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7.xml" ContentType="application/vnd.openxmlformats-officedocument.spreadsheetml.comments+xml"/>
  <Override PartName="/xl/drawings/drawing6.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3"/>
  <workbookPr defaultThemeVersion="166925"/>
  <mc:AlternateContent xmlns:mc="http://schemas.openxmlformats.org/markup-compatibility/2006">
    <mc:Choice Requires="x15">
      <x15ac:absPath xmlns:x15ac="http://schemas.microsoft.com/office/spreadsheetml/2010/11/ac" url="https://soilassociation.sharepoint.com/sites/Forestry/Private/CURRENT LICENSEES/013202 Billerud Skog &amp; Industri AB TRANSFER/2025 S3/"/>
    </mc:Choice>
  </mc:AlternateContent>
  <xr:revisionPtr revIDLastSave="46" documentId="8_{5CB44ED7-A8D6-4A93-B993-C50A84A2AC7D}" xr6:coauthVersionLast="47" xr6:coauthVersionMax="47" xr10:uidLastSave="{53146B98-123B-4989-96D8-FB29FC9CB4BE}"/>
  <bookViews>
    <workbookView xWindow="-28920" yWindow="-2400" windowWidth="29040" windowHeight="15720" tabRatio="756" xr2:uid="{E7DCE647-EB22-4C16-A02C-16679940C567}"/>
  </bookViews>
  <sheets>
    <sheet name="Cover" sheetId="47" r:id="rId1"/>
    <sheet name="1 Basic Info" sheetId="48" r:id="rId2"/>
    <sheet name="2 PEFC Findings" sheetId="49" r:id="rId3"/>
    <sheet name="3 MA Cert process" sheetId="50" r:id="rId4"/>
    <sheet name="5 MA Org Structure+Manageme" sheetId="51" r:id="rId5"/>
    <sheet name="6 S1" sheetId="52" r:id="rId6"/>
    <sheet name="7 S2" sheetId="53" r:id="rId7"/>
    <sheet name="8 S3" sheetId="60" r:id="rId8"/>
    <sheet name="A1b PEFC FM SE checklist" sheetId="54" r:id="rId9"/>
    <sheet name="PEFC SE Audit Programme" sheetId="55" r:id="rId10"/>
    <sheet name="A2 Stakeholder Summary" sheetId="31" r:id="rId11"/>
    <sheet name="A3 Species list" sheetId="32" r:id="rId12"/>
    <sheet name="A6b PEFC Group SE checklist" sheetId="46" r:id="rId13"/>
    <sheet name="A7 Members &amp; FMUs" sheetId="57" r:id="rId14"/>
    <sheet name="A8b PEFC SE sampling v5" sheetId="56" r:id="rId15"/>
    <sheet name="A11a Cert Decsn" sheetId="58" r:id="rId16"/>
    <sheet name="A12a Product schedule" sheetId="59" r:id="rId17"/>
    <sheet name="A14a Product Codes" sheetId="36" r:id="rId18"/>
    <sheet name="A15 Opening and Closing Meeting" sheetId="38" r:id="rId19"/>
  </sheets>
  <externalReferences>
    <externalReference r:id="rId20"/>
    <externalReference r:id="rId21"/>
  </externalReferences>
  <definedNames>
    <definedName name="_xlnm._FilterDatabase" localSheetId="2" hidden="1">#N/A</definedName>
    <definedName name="_xlnm._FilterDatabase" localSheetId="8" hidden="1">'A1b PEFC FM SE checklist'!$A$21:$W$43</definedName>
    <definedName name="_xlnm._FilterDatabase" localSheetId="13" hidden="1">'A7 Members &amp; FMUs'!$A$10:$AJ$275</definedName>
    <definedName name="msghide">'[1]Data Vocab ML'!$C$77</definedName>
    <definedName name="_xlnm.Print_Area" localSheetId="1">'1 Basic Info'!$A$1:$J$67</definedName>
    <definedName name="_xlnm.Print_Area" localSheetId="2">'2 PEFC Findings'!$A$1:$L$27</definedName>
    <definedName name="_xlnm.Print_Area" localSheetId="3">#N/A</definedName>
    <definedName name="_xlnm.Print_Area" localSheetId="4">'5 MA Org Structure+Manageme'!$A$1:$D$23</definedName>
    <definedName name="_xlnm.Print_Area" localSheetId="5">'6 S1'!$A$1:$D$90</definedName>
    <definedName name="_xlnm.Print_Area" localSheetId="6">'7 S2'!$A$1:$D$89</definedName>
    <definedName name="_xlnm.Print_Area" localSheetId="7">'8 S3'!$A$1:$D$85</definedName>
    <definedName name="_xlnm.Print_Area" localSheetId="16">'A12a Product schedule'!$A$1:$D$31</definedName>
    <definedName name="_xlnm.Print_Area" localSheetId="8">'A1b PEFC FM SE checklist'!#REF!</definedName>
    <definedName name="_xlnm.Print_Area" localSheetId="13">#N/A</definedName>
    <definedName name="_xlnm.Print_Area" localSheetId="0" xml:space="preserve">            Cover!$A$1:$F$32,Cover!$G:$G</definedName>
    <definedName name="Process">"process, label, store"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58" l="1"/>
  <c r="B3" i="60"/>
  <c r="D3" i="60" s="1"/>
  <c r="D37" i="60"/>
  <c r="I59" i="48" l="1"/>
  <c r="B7" i="58" l="1"/>
  <c r="B3" i="53"/>
  <c r="D3" i="53" s="1"/>
  <c r="B8" i="59"/>
  <c r="B10" i="59"/>
  <c r="B12" i="59"/>
  <c r="D12" i="59"/>
  <c r="B3" i="58"/>
  <c r="B7" i="59" s="1"/>
  <c r="B4" i="58"/>
  <c r="E28" i="56"/>
  <c r="D28" i="56"/>
  <c r="C28" i="56"/>
  <c r="E27" i="56"/>
  <c r="D27" i="56"/>
  <c r="C27" i="56"/>
  <c r="E26" i="56"/>
  <c r="D26" i="56"/>
  <c r="C26" i="56"/>
  <c r="E25" i="56"/>
  <c r="D25" i="56"/>
  <c r="C25" i="56"/>
  <c r="E24" i="56"/>
  <c r="D24" i="56"/>
  <c r="C24" i="56"/>
  <c r="E23" i="56"/>
  <c r="D23" i="56"/>
  <c r="C23" i="56"/>
  <c r="H17" i="56"/>
  <c r="G17" i="56"/>
  <c r="F17" i="56"/>
  <c r="E17" i="56"/>
  <c r="D17" i="56"/>
  <c r="C17" i="56"/>
  <c r="D8" i="54"/>
  <c r="D38" i="53"/>
  <c r="D38" i="52"/>
  <c r="D3" i="52"/>
  <c r="D38" i="50"/>
  <c r="D6" i="50"/>
  <c r="I66" i="48"/>
  <c r="I60" i="48"/>
  <c r="I58" i="48"/>
  <c r="I57" i="48"/>
  <c r="I47" i="48"/>
  <c r="I34" i="48"/>
  <c r="I32" i="48"/>
  <c r="I31" i="48"/>
  <c r="I28" i="48"/>
  <c r="I27" i="48"/>
  <c r="I20" i="48"/>
  <c r="I19" i="48"/>
  <c r="I18" i="48"/>
  <c r="I17" i="48"/>
  <c r="I16" i="48"/>
  <c r="I15" i="48"/>
  <c r="I13" i="48"/>
  <c r="I12" i="48"/>
  <c r="I11" i="48"/>
  <c r="I9" i="48"/>
  <c r="I3" i="48"/>
  <c r="I2" i="48"/>
  <c r="I64" i="48" l="1"/>
  <c r="J66" i="48"/>
  <c r="J65" i="48"/>
  <c r="I65" i="48"/>
  <c r="J64" i="48"/>
  <c r="D8" i="46"/>
  <c r="I67" i="48" l="1"/>
  <c r="C67" i="48"/>
  <c r="D67" i="48"/>
  <c r="J67"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4F63F3E6-042B-4AFE-8009-CDF1A4BF5754}">
      <text>
        <r>
          <rPr>
            <b/>
            <sz val="9"/>
            <color indexed="81"/>
            <rFont val="Tahoma"/>
            <family val="2"/>
          </rPr>
          <t>Alison Pilling:</t>
        </r>
        <r>
          <rPr>
            <sz val="9"/>
            <color indexed="81"/>
            <rFont val="Tahoma"/>
            <family val="2"/>
          </rPr>
          <t xml:space="preserve">
drop down data in rows 1-3 column J.</t>
        </r>
      </text>
    </comment>
    <comment ref="K5" authorId="0" shapeId="0" xr:uid="{515082DE-979C-407D-A849-B1A9507A5C2E}">
      <text>
        <r>
          <rPr>
            <b/>
            <sz val="9"/>
            <color indexed="81"/>
            <rFont val="Tahoma"/>
            <family val="2"/>
          </rPr>
          <t>Alison Pilling:</t>
        </r>
        <r>
          <rPr>
            <sz val="9"/>
            <color indexed="81"/>
            <rFont val="Tahoma"/>
            <family val="2"/>
          </rPr>
          <t xml:space="preserve">
Use Open or Closed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Gus Hellier</author>
    <author>KAKI - Karina S. Kitnæs</author>
  </authors>
  <commentList>
    <comment ref="B34" authorId="0" shapeId="0" xr:uid="{B56B8B9F-3743-4D5E-98DA-6DB4649D7BED}">
      <text>
        <r>
          <rPr>
            <sz val="8"/>
            <color indexed="81"/>
            <rFont val="Tahoma"/>
            <family val="2"/>
          </rPr>
          <t>Name and 3 line description of key qualifications and experience</t>
        </r>
      </text>
    </comment>
    <comment ref="D34" authorId="0" shapeId="0" xr:uid="{E3A9FE0E-1D73-425D-892E-3CECCC52E893}">
      <text>
        <r>
          <rPr>
            <sz val="8"/>
            <color indexed="81"/>
            <rFont val="Tahoma"/>
            <family val="2"/>
          </rPr>
          <t>Name, 3 line description of key qualifications and experience</t>
        </r>
      </text>
    </comment>
    <comment ref="B49" authorId="0" shapeId="0" xr:uid="{1DACED11-2602-421C-924B-42CE24238760}">
      <text>
        <r>
          <rPr>
            <sz val="8"/>
            <color indexed="81"/>
            <rFont val="Tahoma"/>
            <family val="2"/>
          </rPr>
          <t>include name of site visited, items seen and issues discussed</t>
        </r>
      </text>
    </comment>
    <comment ref="D49" authorId="0" shapeId="0" xr:uid="{8402433E-A8CB-4AB3-AB50-C28DC1032E5D}">
      <text>
        <r>
          <rPr>
            <sz val="8"/>
            <color indexed="81"/>
            <rFont val="Tahoma"/>
            <family val="2"/>
          </rPr>
          <t>include name of site visited, items seen and issues discussed</t>
        </r>
      </text>
    </comment>
    <comment ref="B63" authorId="0" shapeId="0" xr:uid="{C51E240D-96FC-48B4-B72E-D13F5316B30C}">
      <text>
        <r>
          <rPr>
            <sz val="8"/>
            <color indexed="81"/>
            <rFont val="Tahoma"/>
            <family val="2"/>
          </rPr>
          <t xml:space="preserve">Edit this section to name standard used, version of standard (e.g. draft number), date standard finalised. </t>
        </r>
      </text>
    </comment>
    <comment ref="D63" authorId="0" shapeId="0" xr:uid="{9DA1E610-7D42-4CFD-AFB8-9414190D612B}">
      <text>
        <r>
          <rPr>
            <sz val="8"/>
            <color indexed="81"/>
            <rFont val="Tahoma"/>
            <family val="2"/>
          </rPr>
          <t xml:space="preserve">Edit this section to name standard used, version of standard (e.g. draft number), date standard finalised. </t>
        </r>
      </text>
    </comment>
    <comment ref="B71" authorId="0" shapeId="0" xr:uid="{1B2D1CD9-A198-43BF-82CB-0E0DCA0B323F}">
      <text>
        <r>
          <rPr>
            <sz val="8"/>
            <color indexed="81"/>
            <rFont val="Tahoma"/>
            <family val="2"/>
          </rPr>
          <t>Describe process of adaptation</t>
        </r>
      </text>
    </comment>
    <comment ref="D71" authorId="0" shapeId="0" xr:uid="{91AE86D0-948A-4D0B-ADA8-B61AD32B0A43}">
      <text>
        <r>
          <rPr>
            <sz val="8"/>
            <color indexed="81"/>
            <rFont val="Tahoma"/>
            <family val="2"/>
          </rPr>
          <t>Describe process of adaptation</t>
        </r>
      </text>
    </comment>
    <comment ref="B82" authorId="1" shapeId="0" xr:uid="{9BF1A881-9D2B-4234-9D8C-96B89AB485B8}">
      <text>
        <r>
          <rPr>
            <b/>
            <sz val="9"/>
            <color indexed="81"/>
            <rFont val="Tahoma"/>
            <family val="2"/>
          </rPr>
          <t>Specific PEFC requirement for Norway and Sweden</t>
        </r>
        <r>
          <rPr>
            <sz val="9"/>
            <color indexed="81"/>
            <rFont val="Tahoma"/>
            <family val="2"/>
          </rPr>
          <t xml:space="preserve">
</t>
        </r>
      </text>
    </comment>
    <comment ref="D82" authorId="1" shapeId="0" xr:uid="{790BF711-7555-4329-9786-56F1DB6E2AF9}">
      <text>
        <r>
          <rPr>
            <b/>
            <sz val="9"/>
            <color indexed="81"/>
            <rFont val="Tahoma"/>
            <family val="2"/>
          </rPr>
          <t>Specific PEFC requirement for Norway and Sweden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G58" authorId="0" shapeId="0" xr:uid="{94A00F8D-3056-4465-9143-D7F0A224D3BC}">
      <text>
        <r>
          <rPr>
            <sz val="8"/>
            <color indexed="81"/>
            <rFont val="Tahoma"/>
            <family val="2"/>
          </rPr>
          <t>include name of site visited, items seen and issues discussed</t>
        </r>
      </text>
    </comment>
    <comment ref="I58" authorId="0" shapeId="0" xr:uid="{1D3CD574-BB52-42B8-ADEF-250C4B455086}">
      <text>
        <r>
          <rPr>
            <sz val="8"/>
            <color indexed="81"/>
            <rFont val="Tahoma"/>
            <family val="2"/>
          </rPr>
          <t>include name of site visited, items seen and issues discussed</t>
        </r>
      </text>
    </comment>
    <comment ref="B61" authorId="0" shapeId="0" xr:uid="{7A5DF522-DFBE-4DA2-801E-4E2CDC8C2C4F}">
      <text>
        <r>
          <rPr>
            <sz val="8"/>
            <color indexed="81"/>
            <rFont val="Tahoma"/>
            <family val="2"/>
          </rPr>
          <t>include name of site visited, items seen and issues discussed</t>
        </r>
      </text>
    </comment>
    <comment ref="D61" authorId="0" shapeId="0" xr:uid="{BFBC4222-8A6B-4FBD-ABBC-8A96C5964342}">
      <text>
        <r>
          <rPr>
            <sz val="8"/>
            <color indexed="81"/>
            <rFont val="Tahoma"/>
            <family val="2"/>
          </rPr>
          <t>include name of site visited, items seen and issues discussed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G58" authorId="0" shapeId="0" xr:uid="{AD8DFAE2-CB47-4710-BFAF-8EE55939E175}">
      <text>
        <r>
          <rPr>
            <sz val="8"/>
            <color indexed="81"/>
            <rFont val="Tahoma"/>
            <family val="2"/>
          </rPr>
          <t>include name of site visited, items seen and issues discussed</t>
        </r>
      </text>
    </comment>
    <comment ref="I58" authorId="0" shapeId="0" xr:uid="{5083CE94-C8E0-4A6C-B3BE-4EF3E9263B50}">
      <text>
        <r>
          <rPr>
            <sz val="8"/>
            <color indexed="81"/>
            <rFont val="Tahoma"/>
            <family val="2"/>
          </rPr>
          <t>include name of site visited, items seen and issues discussed</t>
        </r>
      </text>
    </comment>
    <comment ref="B61" authorId="0" shapeId="0" xr:uid="{63F73323-7734-4A53-87F9-21DA2642D92A}">
      <text>
        <r>
          <rPr>
            <sz val="8"/>
            <color indexed="81"/>
            <rFont val="Tahoma"/>
            <family val="2"/>
          </rPr>
          <t>include name of site visited, items seen and issues discussed</t>
        </r>
      </text>
    </comment>
    <comment ref="D61" authorId="0" shapeId="0" xr:uid="{BE4271A2-E1B4-4EA7-AC88-F0FB8E8C6ED9}">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G57" authorId="0" shapeId="0" xr:uid="{B3EB90C4-5C10-4329-87B4-EEB848FC13A9}">
      <text>
        <r>
          <rPr>
            <sz val="8"/>
            <color indexed="81"/>
            <rFont val="Tahoma"/>
            <family val="2"/>
          </rPr>
          <t>include name of site visited, items seen and issues discussed</t>
        </r>
      </text>
    </comment>
    <comment ref="I57" authorId="0" shapeId="0" xr:uid="{FAAA5367-AB3E-4CC0-900E-CBDBC95426A4}">
      <text>
        <r>
          <rPr>
            <sz val="8"/>
            <color indexed="81"/>
            <rFont val="Tahoma"/>
            <family val="2"/>
          </rPr>
          <t>include name of site visited, items seen and issues discussed</t>
        </r>
      </text>
    </comment>
    <comment ref="B60" authorId="0" shapeId="0" xr:uid="{5338D3EB-E104-4BF8-8A4A-3980F30C55C6}">
      <text>
        <r>
          <rPr>
            <sz val="8"/>
            <color indexed="81"/>
            <rFont val="Tahoma"/>
            <family val="2"/>
          </rPr>
          <t>include name of site visited, items seen and issues discussed</t>
        </r>
      </text>
    </comment>
    <comment ref="D60" authorId="0" shapeId="0" xr:uid="{4E1701C6-A3EC-442A-97D8-83067C73FBF4}">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D9FA4BB5-FDD2-4F19-8D13-3F52D23A63CE}">
      <text>
        <r>
          <rPr>
            <b/>
            <sz val="9"/>
            <color indexed="81"/>
            <rFont val="Tahoma"/>
            <family val="2"/>
          </rPr>
          <t>date member left group (where applicable). Please also grey out member line.</t>
        </r>
        <r>
          <rPr>
            <sz val="9"/>
            <color indexed="81"/>
            <rFont val="Tahoma"/>
            <family val="2"/>
          </rPr>
          <t xml:space="preserve">
</t>
        </r>
      </text>
    </comment>
    <comment ref="T10" authorId="1" shapeId="0" xr:uid="{5CE94C48-51D9-4A13-8AFA-8604EECEB47F}">
      <text>
        <r>
          <rPr>
            <b/>
            <sz val="9"/>
            <color indexed="81"/>
            <rFont val="Tahoma"/>
            <family val="2"/>
          </rPr>
          <t>Private, State or Community</t>
        </r>
        <r>
          <rPr>
            <sz val="9"/>
            <color indexed="81"/>
            <rFont val="Tahoma"/>
            <family val="2"/>
          </rPr>
          <t xml:space="preserve">
</t>
        </r>
      </text>
    </comment>
    <comment ref="V10" authorId="0" shapeId="0" xr:uid="{1ECF9944-F25E-467B-A661-4E1F0273685C}">
      <text>
        <r>
          <rPr>
            <b/>
            <sz val="9"/>
            <color indexed="81"/>
            <rFont val="Tahoma"/>
            <family val="2"/>
          </rPr>
          <t>guidance list types, eg. HCV1 &amp; HCV2
as per definition on page A10</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922414F0-78A5-4A67-B6C3-F0CED955FD1F}">
      <text>
        <r>
          <rPr>
            <b/>
            <sz val="8"/>
            <color indexed="81"/>
            <rFont val="Tahoma"/>
            <family val="2"/>
          </rPr>
          <t>MA/S1/S2/S3/S4/RA</t>
        </r>
      </text>
    </comment>
    <comment ref="B35" authorId="1" shapeId="0" xr:uid="{19F9E8B9-0C92-42DD-9B7E-B486E892DB89}">
      <text>
        <r>
          <rPr>
            <b/>
            <sz val="9"/>
            <color indexed="81"/>
            <rFont val="Tahoma"/>
            <family val="2"/>
          </rPr>
          <t>Alison Pilling:</t>
        </r>
        <r>
          <rPr>
            <sz val="9"/>
            <color indexed="81"/>
            <rFont val="Tahoma"/>
            <family val="2"/>
          </rPr>
          <t xml:space="preserve">
Add appropriate Approver's Name here</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44857F96-A3BB-4265-970E-4864B8FDE890}">
      <text>
        <r>
          <rPr>
            <sz val="11"/>
            <rFont val="Palatino"/>
            <family val="1"/>
          </rPr>
          <t/>
        </r>
      </text>
    </comment>
    <comment ref="B15" authorId="0" shapeId="0" xr:uid="{ADD06AFC-82E3-4454-8958-9034C1D42631}">
      <text>
        <r>
          <rPr>
            <b/>
            <sz val="8"/>
            <color indexed="81"/>
            <rFont val="Tahoma"/>
            <family val="2"/>
          </rPr>
          <t xml:space="preserve">SA: </t>
        </r>
        <r>
          <rPr>
            <sz val="8"/>
            <color indexed="81"/>
            <rFont val="Tahoma"/>
            <family val="2"/>
          </rPr>
          <t>See Tab A14 for Product Type categories</t>
        </r>
      </text>
    </comment>
    <comment ref="C15" authorId="1" shapeId="0" xr:uid="{308C02C1-DB8C-4248-A095-06358BA47139}">
      <text>
        <r>
          <rPr>
            <b/>
            <sz val="8"/>
            <color indexed="81"/>
            <rFont val="Tahoma"/>
            <family val="2"/>
          </rPr>
          <t xml:space="preserve">SA: </t>
        </r>
        <r>
          <rPr>
            <sz val="8"/>
            <color indexed="81"/>
            <rFont val="Tahoma"/>
            <family val="2"/>
          </rPr>
          <t>See Tab A14 for Product Codes</t>
        </r>
      </text>
    </comment>
    <comment ref="D15" authorId="1" shapeId="0" xr:uid="{78912D71-AAEC-4743-B90E-8605EF4958F5}">
      <text>
        <r>
          <rPr>
            <b/>
            <sz val="8"/>
            <color indexed="81"/>
            <rFont val="Tahoma"/>
            <family val="2"/>
          </rPr>
          <t xml:space="preserve">SA: </t>
        </r>
        <r>
          <rPr>
            <sz val="8"/>
            <color indexed="81"/>
            <rFont val="Tahoma"/>
            <family val="2"/>
          </rPr>
          <t>Use full species name. See Tab A3</t>
        </r>
      </text>
    </comment>
  </commentList>
</comments>
</file>

<file path=xl/sharedStrings.xml><?xml version="1.0" encoding="utf-8"?>
<sst xmlns="http://schemas.openxmlformats.org/spreadsheetml/2006/main" count="9626" uniqueCount="4177">
  <si>
    <t>SA Certification Forest Certification Public Report</t>
  </si>
  <si>
    <r>
      <t>Forest Manager/Owner</t>
    </r>
    <r>
      <rPr>
        <sz val="14"/>
        <color indexed="10"/>
        <rFont val="Calibri"/>
        <family val="2"/>
        <scheme val="minor"/>
      </rPr>
      <t>/organisation</t>
    </r>
    <r>
      <rPr>
        <sz val="14"/>
        <rFont val="Calibri"/>
        <family val="2"/>
        <scheme val="minor"/>
      </rPr>
      <t xml:space="preserve"> (Certificate Holder):</t>
    </r>
  </si>
  <si>
    <t>Billerud Skog &amp; Industri AB</t>
  </si>
  <si>
    <r>
      <t>Forest Name</t>
    </r>
    <r>
      <rPr>
        <sz val="14"/>
        <color indexed="10"/>
        <rFont val="Cambria"/>
        <family val="1"/>
      </rPr>
      <t>/Group Name</t>
    </r>
    <r>
      <rPr>
        <sz val="14"/>
        <rFont val="Cambria"/>
        <family val="1"/>
      </rPr>
      <t xml:space="preserve">: </t>
    </r>
  </si>
  <si>
    <t>Group of forest owners</t>
  </si>
  <si>
    <t>Region and Country:</t>
  </si>
  <si>
    <t>Sweden</t>
  </si>
  <si>
    <t xml:space="preserve">Standard: </t>
  </si>
  <si>
    <t>PEFC SWE 004:5 - Requirements for Group Certification
PEFC SWE 002:5 Swedish PEFC Forest Standard, incl. parts of PEFC SWE 001:5.</t>
  </si>
  <si>
    <t>Certificate Code:</t>
  </si>
  <si>
    <t>SA-PEFC-FM-013202</t>
  </si>
  <si>
    <t>PEFC License Code:</t>
  </si>
  <si>
    <t>PEFC/05-31-78</t>
  </si>
  <si>
    <t>Date of certificate issue:</t>
  </si>
  <si>
    <t>Date of expiry of certificate:</t>
  </si>
  <si>
    <t>Assessment date</t>
  </si>
  <si>
    <t>Date Report Finalised/ Updated</t>
  </si>
  <si>
    <t>SA Auditor</t>
  </si>
  <si>
    <t>Checked by</t>
  </si>
  <si>
    <t>Approved by</t>
  </si>
  <si>
    <t>PA</t>
  </si>
  <si>
    <t>RA</t>
  </si>
  <si>
    <t>24.08-31.09.2022</t>
  </si>
  <si>
    <t>Karina Kitnaes; Lennart Holm</t>
  </si>
  <si>
    <t>Rob Shaw</t>
  </si>
  <si>
    <t>S1</t>
  </si>
  <si>
    <t>23-31.08.2023</t>
  </si>
  <si>
    <t>Karina Kitnaes</t>
  </si>
  <si>
    <t>Janette McKay</t>
  </si>
  <si>
    <t>S2</t>
  </si>
  <si>
    <t>26.08-03.09.2024</t>
  </si>
  <si>
    <t>Karina Kitnaes; Michael Koldsø</t>
  </si>
  <si>
    <t>S3</t>
  </si>
  <si>
    <t>18.08-29.08.2025</t>
  </si>
  <si>
    <t>Jess Jørgensen, Karina Kitnaes</t>
  </si>
  <si>
    <t>Diana Guglielmotti</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</si>
  <si>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</si>
  <si>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</si>
  <si>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</si>
  <si>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</si>
  <si>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</si>
  <si>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</si>
  <si>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</si>
  <si>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</si>
  <si>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RT-FM-001a-06.1 June 2022. ©  Produced by Soil Association Certification Limited</t>
  </si>
  <si>
    <t>BASIC INFORMATION</t>
  </si>
  <si>
    <t xml:space="preserve">BASIC INFORMATION </t>
  </si>
  <si>
    <t>Certification Body</t>
  </si>
  <si>
    <t>Soil Association Certification</t>
  </si>
  <si>
    <t>Certifieringsföretag</t>
  </si>
  <si>
    <t>1.1.1</t>
  </si>
  <si>
    <t>Certificate registration code</t>
  </si>
  <si>
    <t>PEFC Certifkatkod</t>
  </si>
  <si>
    <t>1.1.2</t>
  </si>
  <si>
    <t>Type of certification</t>
  </si>
  <si>
    <t>FSC and PEFC FM group</t>
  </si>
  <si>
    <t>Typ certifiering</t>
  </si>
  <si>
    <t>FSC och PEFC FM grupp</t>
  </si>
  <si>
    <t>1.1.2.1</t>
  </si>
  <si>
    <t>ISO certification</t>
  </si>
  <si>
    <t>ISO 9001 and ISO 14001, certificates held on file</t>
  </si>
  <si>
    <t>ISO certifiering</t>
  </si>
  <si>
    <t>ISO 9001 och ISO 14001 certifiering, certifikaten bevarat i arkiv</t>
  </si>
  <si>
    <t>1.1.2.2</t>
  </si>
  <si>
    <t>PEFC ONLY - ROMANIA - Please supply your Sustainability Report along with your application as per PEFC Romania Scheme requirements</t>
  </si>
  <si>
    <t>N/A</t>
  </si>
  <si>
    <t>attached?</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</si>
  <si>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</si>
  <si>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</si>
  <si>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</si>
  <si>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t>Details of forest manager/owner/contractor/wood procurement organisation (Certificate Holder)</t>
  </si>
  <si>
    <t>Detaljer om skogsbruksledare/ägare</t>
  </si>
  <si>
    <t>1.2.1</t>
  </si>
  <si>
    <t>Company name and legal entity</t>
  </si>
  <si>
    <t>Företagets namn</t>
  </si>
  <si>
    <t>1.2.2</t>
  </si>
  <si>
    <t>Company name and legal entity in local language</t>
  </si>
  <si>
    <t>Företagets namn på svensk</t>
  </si>
  <si>
    <t>Gruppe av skogsägare</t>
  </si>
  <si>
    <t>1.2.3</t>
  </si>
  <si>
    <t>Company registration number</t>
  </si>
  <si>
    <t>556023-8338</t>
  </si>
  <si>
    <t>Registreringsnummer</t>
  </si>
  <si>
    <t>1.2.4</t>
  </si>
  <si>
    <t>Contact person</t>
  </si>
  <si>
    <t>Sara Waern</t>
  </si>
  <si>
    <t>Kontaktperson</t>
  </si>
  <si>
    <t>1.2.5</t>
  </si>
  <si>
    <t>Business address</t>
  </si>
  <si>
    <t>Kontorsvägen 3, SE-80181 Gävle</t>
  </si>
  <si>
    <t>Organisationsadress</t>
  </si>
  <si>
    <t>1.2.6</t>
  </si>
  <si>
    <t>Country</t>
  </si>
  <si>
    <t>Land</t>
  </si>
  <si>
    <t>Sverige</t>
  </si>
  <si>
    <t>1.2.7</t>
  </si>
  <si>
    <t>Tel</t>
  </si>
  <si>
    <t>026-151567 / 072-2151567</t>
  </si>
  <si>
    <t>Telefon</t>
  </si>
  <si>
    <t>1.2.8</t>
  </si>
  <si>
    <t>Fax</t>
  </si>
  <si>
    <t xml:space="preserve"> - </t>
  </si>
  <si>
    <t>1.2.9</t>
  </si>
  <si>
    <t>e-mail</t>
  </si>
  <si>
    <t>sara.waern@billerud.com</t>
  </si>
  <si>
    <t>E-mail</t>
  </si>
  <si>
    <t>1.2.10</t>
  </si>
  <si>
    <t>web page address</t>
  </si>
  <si>
    <t>https://www.billerud.se/skog</t>
  </si>
  <si>
    <t xml:space="preserve">Forest owner(s), or </t>
  </si>
  <si>
    <t>Hemsida</t>
  </si>
  <si>
    <t>1.2.11</t>
  </si>
  <si>
    <t>Application information completed by duly authorised representative</t>
  </si>
  <si>
    <t>Wood procurement organisation(s), or</t>
  </si>
  <si>
    <t>Ansökan information fyllt av auktoriserade representanter</t>
  </si>
  <si>
    <t>1.2.12</t>
  </si>
  <si>
    <t>Any particular logistics for travel arrangements to the site or between the sites?</t>
  </si>
  <si>
    <t>None</t>
  </si>
  <si>
    <t>Forest contractor(s):</t>
  </si>
  <si>
    <t>Särskilda logistik rörande researrangemang?</t>
  </si>
  <si>
    <t>Felling operations contractor</t>
  </si>
  <si>
    <t>Scope of certificate</t>
  </si>
  <si>
    <t>Silvicultural contractor, or</t>
  </si>
  <si>
    <t>Certifikatets täckning</t>
  </si>
  <si>
    <t>1.3.1</t>
  </si>
  <si>
    <t>Type of certificate</t>
  </si>
  <si>
    <t>Group</t>
  </si>
  <si>
    <t>Forest management planning contractor</t>
  </si>
  <si>
    <t>Single</t>
  </si>
  <si>
    <t>Certifikatstyp</t>
  </si>
  <si>
    <t>Grupp</t>
  </si>
  <si>
    <t>1.3.1.a</t>
  </si>
  <si>
    <t>Type of operation</t>
  </si>
  <si>
    <t>Typ operation</t>
  </si>
  <si>
    <t>Skogsbrukare/-ägare</t>
  </si>
  <si>
    <t>1.3.1.b</t>
  </si>
  <si>
    <t>1.3.2a</t>
  </si>
  <si>
    <t>Name(s) of the forest/organisations covered by the certificate</t>
  </si>
  <si>
    <t>See Annex 7</t>
  </si>
  <si>
    <t>Namnen på skogarna under certifikatet</t>
  </si>
  <si>
    <t>Se Bilaga A7.</t>
  </si>
  <si>
    <t>1.3.2b</t>
  </si>
  <si>
    <t>Number of group members</t>
  </si>
  <si>
    <t>Antal PEFC gruppmedlemmar</t>
  </si>
  <si>
    <t>1.3.3</t>
  </si>
  <si>
    <t>Number of Forest Management Units (FMUs)</t>
  </si>
  <si>
    <t>Antal FSC skogsbruksenheter</t>
  </si>
  <si>
    <t>1.3.4</t>
  </si>
  <si>
    <t>1.3.5</t>
  </si>
  <si>
    <t>Region</t>
  </si>
  <si>
    <t>All regions in Sweden</t>
  </si>
  <si>
    <t>Hela Sverige</t>
  </si>
  <si>
    <t>1.3.6</t>
  </si>
  <si>
    <t>Latitude</t>
  </si>
  <si>
    <t>6613800-6906400</t>
  </si>
  <si>
    <t xml:space="preserve">North </t>
  </si>
  <si>
    <t>Breddgrad</t>
  </si>
  <si>
    <t>1.3.7</t>
  </si>
  <si>
    <t>Longitude</t>
  </si>
  <si>
    <t>360000-696700</t>
  </si>
  <si>
    <t>South</t>
  </si>
  <si>
    <t>Längdgrad</t>
  </si>
  <si>
    <t>1.3.8</t>
  </si>
  <si>
    <t>Hemisphere</t>
  </si>
  <si>
    <t>North</t>
  </si>
  <si>
    <t xml:space="preserve">Boreal </t>
  </si>
  <si>
    <t>Hemisfär</t>
  </si>
  <si>
    <t>Nord</t>
  </si>
  <si>
    <t>1.3.9</t>
  </si>
  <si>
    <t>Forest Zone or Biome</t>
  </si>
  <si>
    <t>Boreal</t>
  </si>
  <si>
    <t xml:space="preserve">Skogszon </t>
  </si>
  <si>
    <t>1.3.10</t>
  </si>
  <si>
    <t>PEFC Notification Fee:</t>
  </si>
  <si>
    <t>PEFC Sweden invoices the PEFC fee</t>
  </si>
  <si>
    <t>Temperate</t>
  </si>
  <si>
    <t>PEFC notifikationsavgift</t>
  </si>
  <si>
    <t>PEFC Sverige uppkräver PEFC avgiften</t>
  </si>
  <si>
    <t>Subtropical</t>
  </si>
  <si>
    <t>Forest management</t>
  </si>
  <si>
    <t>Tropical</t>
  </si>
  <si>
    <t>Skogsbruk</t>
  </si>
  <si>
    <t>1.4.1</t>
  </si>
  <si>
    <t>Type of enterprise</t>
  </si>
  <si>
    <t>Företagstyp</t>
  </si>
  <si>
    <t>Tenure management</t>
  </si>
  <si>
    <t>Private / Community</t>
  </si>
  <si>
    <t>Nyttjanderätt</t>
  </si>
  <si>
    <t>Privat / Kommune</t>
  </si>
  <si>
    <t>Some parts: Indigenous</t>
  </si>
  <si>
    <t>Delvist: Ursprungsbefolkning</t>
  </si>
  <si>
    <t>Inte relevant</t>
  </si>
  <si>
    <t>Ownership</t>
  </si>
  <si>
    <t>Ägarskab</t>
  </si>
  <si>
    <t>Outsourced processes or consultancy by third parties</t>
  </si>
  <si>
    <t>Contractors for harvesting etc.</t>
  </si>
  <si>
    <t>Utliciterat proces e.l.</t>
  </si>
  <si>
    <t>Entreprenörer</t>
  </si>
  <si>
    <t>1.4.2</t>
  </si>
  <si>
    <t>Total area (hectares)</t>
  </si>
  <si>
    <t>Total areal (hektar)</t>
  </si>
  <si>
    <t>1.4.3</t>
  </si>
  <si>
    <t>Forest Type</t>
  </si>
  <si>
    <t>Semi-Natural &amp; Mixed Plantation &amp; Natural Forest</t>
  </si>
  <si>
    <t>Natural</t>
  </si>
  <si>
    <t>Skogstyp</t>
  </si>
  <si>
    <t>Semi-naturlig</t>
  </si>
  <si>
    <t>1.4.4</t>
  </si>
  <si>
    <t>Forest Composition</t>
  </si>
  <si>
    <t>Coniferous dominant</t>
  </si>
  <si>
    <t>Plantation</t>
  </si>
  <si>
    <t>Skogssammansättning</t>
  </si>
  <si>
    <t>Barr dominerat</t>
  </si>
  <si>
    <t>List of High Nature Values</t>
  </si>
  <si>
    <t>HCV 1 – Species diversity. Concentrations of biological diversity including endemic species, and rare, threatened or endangered species, that are significant at global, regional or national levels.
HCV 2 – Landscape-level ecosystems and mosaics. Intact forest landscapes and large landscape-level ecosystems and ecosystem mosaics that are significant at global, regional or national levels.
HCV 3 – Ecosystems and habitats. Rare, threatened, or endangered ecosystems, habitats or refugia.
HCV 4 – Critical ecosystem services. Basic ecosystem services in critical situations.
HCV 5 – Community needs. Sites and resources fundamental for satisfying the basic necessities of local communities or Indigenous Peoples.</t>
  </si>
  <si>
    <t>Skogar med höga bevarandevärden eller höga naturvärden</t>
  </si>
  <si>
    <t>HCV 1 - Artdiversitet. Globalt, regionalt eller nationellt betydelsefulla koncentrationer av biologisk mångfald, inklusive endemiska, sällsynta eller hotade arter.
HCV 2 ‒ Ekosystem på landskapsnivå. Intakta skogslandskap och stora skogsekosystem på landskapsnivå och mosaiker av ekosystem som är betydelsefulla på global, regional eller nationell nivå.
HCV 3 ‒ Ekosystem och livsmiljöer. Sällsynta eller hotade ekosystem, livsmiljöer eller refugieområden.
HCV 4 ‒ Viktiga ekosystemtjänster. Områden som kan upprätthålla grundläggande naturgivna funktioner vid utsatta situationer.
HCV 5 ‒ Lokalsamhällens behov. Platser och tillgångar som är av avgörande betydelse för att tillgodose lokalsamhällens eller urfolks grundläggande behov.</t>
  </si>
  <si>
    <t>1.4.6</t>
  </si>
  <si>
    <t>Plantation species category</t>
  </si>
  <si>
    <t>Kategori av plantage trädslag</t>
  </si>
  <si>
    <t>1.4.7</t>
  </si>
  <si>
    <t>Principal Species</t>
  </si>
  <si>
    <t>See Annex 3</t>
  </si>
  <si>
    <t>Huvud trädslag</t>
  </si>
  <si>
    <t>Se Annex 3</t>
  </si>
  <si>
    <t>1.4.8</t>
  </si>
  <si>
    <t>Annual allowable cut (cu.m.yr)</t>
  </si>
  <si>
    <t>307 404 m3</t>
  </si>
  <si>
    <t>Årliga tillåtat avverkning (kubikmeter/år)</t>
  </si>
  <si>
    <t>307 404 m3; Årliga tillåtat avverkning är olika för väjr gruppmedlem.</t>
  </si>
  <si>
    <t>Actual Annual Cut (cu.m.yr)</t>
  </si>
  <si>
    <t xml:space="preserve">254 776 m3 </t>
  </si>
  <si>
    <t>Aktuel årliga avverkning (kubikmeter/år)</t>
  </si>
  <si>
    <t xml:space="preserve">254 776 m3; Aktuel årliga avverkning är olika för väjr gruppmedlem. </t>
  </si>
  <si>
    <t>1.4.9</t>
  </si>
  <si>
    <t>Product categories</t>
  </si>
  <si>
    <t xml:space="preserve">Round wood;  biofuel; Tops and twigs </t>
  </si>
  <si>
    <t>Produktkategori</t>
  </si>
  <si>
    <t>Rundvirke, massevirke, gröt</t>
  </si>
  <si>
    <t>1.4.10</t>
  </si>
  <si>
    <t xml:space="preserve">Point of sale </t>
  </si>
  <si>
    <t>Standing / Roadside</t>
  </si>
  <si>
    <t>Försäljningsplats</t>
  </si>
  <si>
    <t>Stående / Vid väg</t>
  </si>
  <si>
    <t>1.4.11</t>
  </si>
  <si>
    <t>Number of workers – Employees</t>
  </si>
  <si>
    <t>Group Manager: m: 63, f: 7
Group Members (230-250): m: 85%, f: 15%</t>
  </si>
  <si>
    <t>Antal anställda</t>
  </si>
  <si>
    <t>Total:</t>
  </si>
  <si>
    <t>300-320</t>
  </si>
  <si>
    <t>1.4.12</t>
  </si>
  <si>
    <t>Contractors/Community/other workers</t>
  </si>
  <si>
    <t>Group Manager: m: 6; f: 0
Group Members: m: 149; f: 81</t>
  </si>
  <si>
    <t>Entreprenör/andre arbetare</t>
  </si>
  <si>
    <t>1.4.13</t>
  </si>
  <si>
    <t>Pilot Project</t>
  </si>
  <si>
    <t>No</t>
  </si>
  <si>
    <t>Pilotprojekt</t>
  </si>
  <si>
    <t>Nej</t>
  </si>
  <si>
    <t>1.4.16</t>
  </si>
  <si>
    <t xml:space="preserve">Division of FMUs </t>
  </si>
  <si>
    <t>Number</t>
  </si>
  <si>
    <t>Area</t>
  </si>
  <si>
    <t xml:space="preserve">Uppdelning av fastigheter </t>
  </si>
  <si>
    <t>Antal</t>
  </si>
  <si>
    <t>Areal</t>
  </si>
  <si>
    <t>Less than 1000 ha</t>
  </si>
  <si>
    <t>Mindre änd 1000 ha</t>
  </si>
  <si>
    <t>1000 ha – 10,000 ha</t>
  </si>
  <si>
    <t xml:space="preserve">More than 10,000 ha </t>
  </si>
  <si>
    <t xml:space="preserve">Mera änd 10,000 ha </t>
  </si>
  <si>
    <t>Total</t>
  </si>
  <si>
    <t>PEFC FM</t>
  </si>
  <si>
    <t>FSC and PEFC FM</t>
  </si>
  <si>
    <t>PEFC FM Norway/Sweden</t>
  </si>
  <si>
    <t>FSC &amp; PEFC Norway/Sweden</t>
  </si>
  <si>
    <t>PEFC added to FSC UK Cert Holder</t>
  </si>
  <si>
    <t>Forest Owner</t>
  </si>
  <si>
    <t>Wood Procurement Organisation</t>
  </si>
  <si>
    <t>Forestry Contractor - felling ops</t>
  </si>
  <si>
    <t>Forestry Contractor - Silviculture</t>
  </si>
  <si>
    <t>Forestry Contractor - Planning</t>
  </si>
  <si>
    <t>DO NOT DELETE - contains drop down data</t>
  </si>
  <si>
    <t>PEFC CORRECTIVE ACTION REGISTER</t>
  </si>
  <si>
    <t>No.</t>
  </si>
  <si>
    <t>Grade</t>
  </si>
  <si>
    <t>Non-compliance (or potential non-compliance for an Observation)</t>
  </si>
  <si>
    <t>Std ref</t>
  </si>
  <si>
    <t>Corrective Action Request
English</t>
  </si>
  <si>
    <t>Korrigerande åtgärder
Svensk</t>
  </si>
  <si>
    <t>Root Cause analysis proposed by client at closing meeting</t>
  </si>
  <si>
    <t>Corrective Action proposed by client at closing meeting</t>
  </si>
  <si>
    <t>Deadline</t>
  </si>
  <si>
    <t>Date &amp; Evaluation of Root Cause &amp; Corrective action evidence</t>
  </si>
  <si>
    <t>Status</t>
  </si>
  <si>
    <t>Date Closed</t>
  </si>
  <si>
    <t>Minor</t>
  </si>
  <si>
    <t xml:space="preserve">The company procedure is not clear on how such information shall be handled. However the procedure is covering the possibility for members to give comments.
Bolagets rutin är inte tydlig gällande hur sådan information ska hanteras.
Det finns dock en rutin som täcker medlemmarnas möjlighet att ge synpunkter.
</t>
  </si>
  <si>
    <t>PEFC SWE 004:4; Clause 4.2.10</t>
  </si>
  <si>
    <t>Paraplyorganisationen ska ha en rutin för att hantera anslutna gruppmedlemmars synpunkter på PEFC-standardens tillämpning och i rutinen ska ingå hur paraplyorganisationen informerar anslutna medlemmar om denna möjlighet.</t>
  </si>
  <si>
    <t xml:space="preserve">RA: Evidence
VPB-11408-v.16.1 Medlemsregler och ansvarsfördelning för BillerudKorsnäs gruppcertifikat, 
INS-04553  Hantering av frågor, synpunkter och klagomål certifiering - intern version, 
INS-61371 Hantering av frågor, synpunkter och klagomål certifiering - extern version, 
INS-30043 Hantering av synpunkter &amp; klagomål - lathund för skogsägaren, https://www.billerudkorsnas.se/skog/kontakt/synpunkter-certifiering, 
Årsenkät 2021. </t>
  </si>
  <si>
    <t>Closed</t>
  </si>
  <si>
    <t>24.08.2022</t>
  </si>
  <si>
    <t xml:space="preserve">There is a system in place for reporting incidents according to handbook for employees but there is no knowledge about this among employees and no incidents have been reported for the last years. This is noted as a minor NC because there is a safety responsible employee in place and there is a plan for development of H&amp;S with a consultant.
</t>
  </si>
  <si>
    <t>PEFC SWE 002:4; Clause 4.8.1</t>
  </si>
  <si>
    <t xml:space="preserve">Olycksfall och tillbud i arbetet hanteras och förebyggs.
</t>
  </si>
  <si>
    <t>RA: Evidence
Personalhandbok-HBAB 19.06.25
IntranätHarg (skärmklipp som visar vilka dokument som är tillgängliga via intranätet för Hargs anställda)</t>
  </si>
  <si>
    <t xml:space="preserve">There is no documentation of such areas. 
</t>
  </si>
  <si>
    <t>PEFC SWE 002:4; Clause 4.1.1</t>
  </si>
  <si>
    <t>Områden viktiga för lokalsamhället; för rekreation och friluftsliv, kultur eller lokal ekonomi, som kan påverkas negativt av aktuella åtgärder dokumenteras och berörda intressenter identifieras.</t>
  </si>
  <si>
    <t>RA: Evidence: 
Harg_Viktiga omr lokalsamhället</t>
  </si>
  <si>
    <t xml:space="preserve">No such analysis have been done. This is considered a minor NC because manager have good local knowledge and documented actions plans form Länsstyrelsen. 
</t>
  </si>
  <si>
    <t>PEFC SWE 002:4; Clause 5.10.1</t>
  </si>
  <si>
    <t>Övergripande analys av brister görs för prioritering.</t>
  </si>
  <si>
    <t>RA: Evidence
Management plans
Analys och framtagande  NS_brogarn</t>
  </si>
  <si>
    <t xml:space="preserve">Magnus Nilsson: 4,5% NO/NS. Ambition is that all SLIMF properties should fulfill 5% level. For SLIMF with own manager (non-BK manager) 5+5 level shoudl be applied.
Johanssons dbo: 5.1% set aside NO. Undergrowth cleaning has been done by FO in set aside area. 
</t>
  </si>
  <si>
    <t>PEFC SWE 002:4; Clause 5.1.1</t>
  </si>
  <si>
    <t>Minst 5% NV avsättning (ej ovan Naturvårdsgränsen)</t>
  </si>
  <si>
    <t>RA: Evidence
Management plan
Nordström&amp;Ramsfelt_biotopskyddföre och -defter, 
Enkät 2021, 
Följebrev 2021, Gruppcertifiering 2022, 
INS-62313, Instruktion internrevision BillerudKorsnäs gruppcertifikat, 
Kalibrering DalarnaHälsingland220518, Kalibrering Norrbotten220608, Kalibrering Uppland-Gästrikland 20220511, Kalibreringsdag S.Svealand VT 2022, 
Mall för plan att uppnå 10 procent avsättningar_anpassat brukande på egen hand</t>
  </si>
  <si>
    <t xml:space="preserve">Brogarn: Aspen over 60 cm diametre at a hight of stump of over 50 cm have been cut down. This was one of the larger aspen trees in area of felling and it meets the criterias for trees of high nature values according to diametre requirement of 40 cm. 
Magnus Nilsson: Several example in both felling site and thinned stand of harvested sallow &gt;7 cm.  Verified in both final feling and thinned site.
</t>
  </si>
  <si>
    <t>PEFC SWE 002:4; Clause 5.3.1</t>
  </si>
  <si>
    <t>Naturvärdesträd lämnas och värnas vid skogsbruksåtgärder</t>
  </si>
  <si>
    <t>RA: Evidence: 
SKIA 2021-164, 
SKIA 2021-169, 
Kalibrering produktion VT 2022, Info_produktionsledare211109</t>
  </si>
  <si>
    <t xml:space="preserve">Brogarn: One case of driving on dead wood in final felling. 
Daniel Almgren Andersson: Driving on dead wood in several cases in final felling. 
Ingemar Bergdahl: In final felling there are several cases with affected dead wood that have been damaged by driving during felling. 
</t>
  </si>
  <si>
    <t>PEFC SWE 002:4; Clause 5.5.1</t>
  </si>
  <si>
    <t>Högstubbar, lågor och andra träd som varit döda längre tid än ett år lämnas. Skogliga åtgärder utförs så att skador på död ved minimeras.</t>
  </si>
  <si>
    <t>RA: Evidence: 
Info_produktionsledare211109, 
SKIA 2021-156,  
INS-62313 Instruktion internrevision BillerudKorsnäs gruppcertifikat, 
Kalibrering produktion VT 2022, 
Uppföljning Utförd avverkning_entreprenörer 2022 från gruppmedlem</t>
  </si>
  <si>
    <t xml:space="preserve">Magnus Nilsson: One stream crossing was not correctly handled, with remaining single pieces of timber in stream and damage to ground close to stream with potential sediment leakage.
N&amp;R: In final felling 505, a moist passage has been handled with lower ambition than expected by guidelines in "Målbilder" i.e. more slash and pulpwood could have been used to make sure no ground damage occurs. OBS as the rutting did not affect any retention area or stream/lake. 
Daniel Almgren Andersson: Soil damage on base road for transport of wood and some damages in connection to old ditch. 
Ingemar Bergdahl: There are cases where especially harvester has departed from guidances related to forestry close to wet forests. No substantial damage could be detected but the method used is not the required one.
</t>
  </si>
  <si>
    <t>PEFC SWE 002:4; Clause 5.7.5</t>
  </si>
  <si>
    <t xml:space="preserve">Körskador förhindras vid utförande av skogsbruksåtgärder.
</t>
  </si>
  <si>
    <t>RA: Evidence: 
Info_produktionsledare211109, 
SKIA 2021-162,  
INS-62313 Instruktion internrevision BillerudKorsnäs gruppcertifikat, 
Kalibrering produktion VT 2022, 
Uppföljning Utförd avverkning_entreprenörer 2022 från gruppmedlem</t>
  </si>
  <si>
    <t xml:space="preserve">Managementplan is not describing the values available or the reasons for the set aside of Comp 5748. This is not in line with the requirement in appendix 1.
</t>
  </si>
  <si>
    <t>PEFC SWE 002:4; Clause 3.1.1</t>
  </si>
  <si>
    <t>För markinnehav om 20 ha produktiv skogsmark eller mer ska en certifieringsanpassad skogsbruksplan i enlighet med Bilaga 1 finnas. En utvärderad och beskriven metod för naturvärdesbedömning ska ligga till grund för målklasserna.</t>
  </si>
  <si>
    <t>RA: Evidence
Management plans
Info för Beskrivningsenhet 67E8i5748 Marma skog</t>
  </si>
  <si>
    <t xml:space="preserve">Lower damp area with natural regeneration of birch have been scarified and planted and spruce have been planted in high dry areas even if workinstruction was correct saying spruce shall be planted in lower areas.
</t>
  </si>
  <si>
    <t>PEFC SWE 002:4; Clause 3.3.1</t>
  </si>
  <si>
    <t xml:space="preserve">Föryngring sker ståndortsanpassat avseende metoder samt val av frö och plantmaterial.
</t>
  </si>
  <si>
    <t>RA: Evidence
SKIA 2021-158</t>
  </si>
  <si>
    <t>CARs from MA</t>
  </si>
  <si>
    <t>No non-compliances identified</t>
  </si>
  <si>
    <t>CARs from S1</t>
  </si>
  <si>
    <t>No NCs identified</t>
  </si>
  <si>
    <t>CLosed</t>
  </si>
  <si>
    <t>CARs from S2</t>
  </si>
  <si>
    <t>2024.1</t>
  </si>
  <si>
    <t>The group has a general stakeholder list, but has not documented evaluation of the needs and expectations of these stakeholders.</t>
  </si>
  <si>
    <t>PEFC SWE 004:5; 4.2.1.14</t>
  </si>
  <si>
    <t>The group manager shall identify what interested stakeholders that are relevant to the forest management and determine the interested stakeholders’ relevant needs and expectations on the forest management.</t>
  </si>
  <si>
    <t>The group manager ska identifiera vilka intressenter som är relevanta för verksamheten samt bedöma intressenternas relevanta behov och förväntningar på verksamheten.</t>
  </si>
  <si>
    <t>Had not understood the requirement in detail.</t>
  </si>
  <si>
    <t>Further elaborate the list of stakeholders to include the stakeholders' needs and expectations</t>
  </si>
  <si>
    <t>12 months from receipt of report</t>
  </si>
  <si>
    <t>S3 2025: The group has prepared a stakeholder engagement plan, march 2025, which was checked during the audit. Interested stakeholders identified with their needs and expectations. Minor closed.</t>
  </si>
  <si>
    <t>29.08.2025</t>
  </si>
  <si>
    <t>CARs from S3</t>
  </si>
  <si>
    <t>2025.1</t>
  </si>
  <si>
    <t>During one site visit to one group member, the operation with felling, lodgepole pine (Pinus contorta) was cut as part of a successful regeneration felling (ID158688). However, within and adjacent to the tract, no large trees (spruce and birch) that were present had been retained as nature value trees.</t>
  </si>
  <si>
    <t>3.4.4.1</t>
  </si>
  <si>
    <t xml:space="preserve">At thinning and regeneration felling, all conservation trees shall be retained to live, die, decompose, and decay. If the total number of conservation trees at regeneration felling amounts to less than 10 per hectare on average, these shall be complemented with potential conservation trees so that 10 trees on average per hectare are always retained. </t>
  </si>
  <si>
    <t xml:space="preserve">Gruppledaren måste säkerställa att vid gallring och föryngringsavverkning alla naturvärdesträd lämnas för att leva, dö, brytas ner och multna. Uppgår det totala antalet naturvärdesträd till mindre än 10 träd i medeltal per hektar vid föryngringsavverkning kompletterar man med utvecklingsträd så att </t>
  </si>
  <si>
    <t xml:space="preserve">Instruction clear to contractor. Contractor mistake. </t>
  </si>
  <si>
    <t>Instruction and training of contractors performing final harvest and secondary thinnings</t>
  </si>
  <si>
    <t>Open</t>
  </si>
  <si>
    <t>2025.2</t>
  </si>
  <si>
    <t>Obs</t>
  </si>
  <si>
    <t>In general, dead wood and lying logs are well managed and preserved. During one implemented operation (ID157802) conducted at one visited gropu member, however, one log (&gt;15 cm) was driven over in the base road. This was noted as a point of attention in the tract directive.</t>
  </si>
  <si>
    <t>3.4.6.1</t>
  </si>
  <si>
    <t>All older dead wood shall be safeguarded in forestry operations. The dead wood shall if possible be retained intact in its original location.</t>
  </si>
  <si>
    <t>Gruppledaren måste säkerställa att all äldre död ved värnas vid skogliga åtgärder. Den döda veden ska om möjligt lämnas intakt på ursprunglig plats.</t>
  </si>
  <si>
    <t>2025.3</t>
  </si>
  <si>
    <t>High stumps are established in sufficient numbers on all visited tracts and implemented harvest operations at the sampled group members. High stumps are present but not representative (too thin) in two implemented operations:
ID 162994: High stumps present but not representative.
ID 747994: High stumps present but not representative.</t>
  </si>
  <si>
    <t>3.4.6.3</t>
  </si>
  <si>
    <t>At extraction of merchantable timber from second thinning until final felling (except from stands of valuable broad-leaf trees), thick dead wood consisting of at least three fresh high stumps, logs, lying or ring-barked trees per hectare shall be created.</t>
  </si>
  <si>
    <t xml:space="preserve">Gruppledaren måste säkerställa att från andra gallring t.o.m. föryngringsavverkning (förutom i bestånd av ädellöv) grov död ved skapas bestående av minst tre färska högstubbar, stockar, liggande eller ringbarkade träd i medeltal per hektar, inklusive att de skapade högstubbar är grova och repräsentativa.  </t>
  </si>
  <si>
    <t>2025.4</t>
  </si>
  <si>
    <t>For two implemented harvest operations, soil prepration had continued outside the planned tract, eventhough it was clear from the work instructions:
ID 747994: Soil scarification too close to forest  edge/cultivated land.
ID 747715: Soil scarification outside the planned area within an NS area as forest edge zone.</t>
  </si>
  <si>
    <t>3.4.2.3</t>
  </si>
  <si>
    <t xml:space="preserve">Soil scarification shall be site-adapted. </t>
  </si>
  <si>
    <t>Gruppledaren måste säkerställa att markberedning är ståndortsanpassad inklusive att undvika markberedning i kantzoner mv.</t>
  </si>
  <si>
    <t>Instruction and training of contractors performing soil preparation</t>
  </si>
  <si>
    <t>2025.5</t>
  </si>
  <si>
    <t>In general, the selection of base roads is appropriate during planning and execution. However, in two operations the choice of base road/track was not documented in the follow-up reports from contractors or in-house forest managers:
ID 159491: Driving in a wet area . The follow-up report did not include this information.
ID 157806: Poor choice of crossing for the base road. The follow-up report did not include this information.</t>
  </si>
  <si>
    <t>3.10.2</t>
  </si>
  <si>
    <t>Special consideration shall be shown to wetlands and other water environments when planning for forestry operations and road construction.</t>
  </si>
  <si>
    <t>Gruppledaren måste säkerställa att det vid skogsbruks- och vägbyggnadsplanering ska tas särskild hänsyn till våtmarks- och vattenmiljöer.</t>
  </si>
  <si>
    <t>Instruction and training of contractors performing forest operations</t>
  </si>
  <si>
    <t>CARs from S4</t>
  </si>
  <si>
    <t>.</t>
  </si>
  <si>
    <t xml:space="preserve">THE CERTIFICATION ASSESSMENT PROCESS </t>
  </si>
  <si>
    <t>CERTIFIERINGSPROCESSEN</t>
  </si>
  <si>
    <t>Assessment dates</t>
  </si>
  <si>
    <t>Datum för revisionen</t>
  </si>
  <si>
    <t>Pre-assessment dates</t>
  </si>
  <si>
    <t>Dato för for-evaluering</t>
  </si>
  <si>
    <t>N/A, this is a RA</t>
  </si>
  <si>
    <t>Inte relevant. Detta är en re-certifiering.</t>
  </si>
  <si>
    <t>Re Assessment dates</t>
  </si>
  <si>
    <t>Dato for Re-certifieringen</t>
  </si>
  <si>
    <t>Itinerary</t>
  </si>
  <si>
    <t>Program</t>
  </si>
  <si>
    <t>24.08.2022 Opening meeting</t>
  </si>
  <si>
    <t>24.08.2022 Öppningsmöte</t>
  </si>
  <si>
    <t>24.08.2022 Audit: Review of documentation &amp; Group systems, staff interviews</t>
  </si>
  <si>
    <t xml:space="preserve">24.08.2022 Audit: Granskning av gruppdokumentation, intervju av anställda </t>
  </si>
  <si>
    <t>25.08.2022 Site visit Group member 1</t>
  </si>
  <si>
    <t>25.08.2022 Fältbesök gruppmedlem 1</t>
  </si>
  <si>
    <t>25.08.2022 Site visit Group member 2</t>
  </si>
  <si>
    <t>25.08.2022 Fältbesök gruppmedlem 2</t>
  </si>
  <si>
    <t>26.08.2022 Site visit Group member 3</t>
  </si>
  <si>
    <t>26.08.2022 Fältbesök gruppmedlem 3</t>
  </si>
  <si>
    <t>26.08.2022 Site visit Group member 4</t>
  </si>
  <si>
    <t>26.08.2022 Fältbesök gruppmedlem 4</t>
  </si>
  <si>
    <t>29.08.2022 Site visit Group member 5</t>
  </si>
  <si>
    <t>29.08.2022 Fältbesök gruppmedlem 5</t>
  </si>
  <si>
    <t>29.08.2022 Site visit Group member 6</t>
  </si>
  <si>
    <t>29.08.2022 Fältbesök gruppmedlem 6</t>
  </si>
  <si>
    <t>29.08.2022 Site visit Group member 7</t>
  </si>
  <si>
    <t>29.08.2022 Fältbesök gruppmedlem 7</t>
  </si>
  <si>
    <t>29.08.2022 Site visit Group member 8</t>
  </si>
  <si>
    <t>29.08.2022 Fältbesök gruppmedlem 8</t>
  </si>
  <si>
    <t>30.08.2022 Site visit Group member 9</t>
  </si>
  <si>
    <t>30.08.2022 Fältbesök gruppmedlem 9</t>
  </si>
  <si>
    <t>30.08.2022 Site visit Group member 10</t>
  </si>
  <si>
    <t>30.08.2022 Fältbesök gruppmedlem 10</t>
  </si>
  <si>
    <t>30.08.2022 Site visit Group member 11</t>
  </si>
  <si>
    <t>30.08.2022 Fältbesök gruppmedlem 11</t>
  </si>
  <si>
    <t>30.08.2022 Site visit Group member 12</t>
  </si>
  <si>
    <t>30.08.2022 Fältbesök gruppmedlem 12</t>
  </si>
  <si>
    <t>31.08.2022 Audit: Review of documentation for group continued</t>
  </si>
  <si>
    <t>31.08.2022 Revision: Granskning av gruppdokumentation, fortsatt</t>
  </si>
  <si>
    <t>31.08.2022 Auditors meeting</t>
  </si>
  <si>
    <t>28.04.2022 Revisorernas möte</t>
  </si>
  <si>
    <t>30.09.2022 Stakeholder meetings</t>
  </si>
  <si>
    <t>20.04.2022 Möte med intressenter</t>
  </si>
  <si>
    <t>31.09.2022 Closing meeting</t>
  </si>
  <si>
    <t>28.04.2022 Avslutande möte</t>
  </si>
  <si>
    <t>Estimate of person days to implement assessment</t>
  </si>
  <si>
    <t>Uppskattning av använda persondagar för att genomföra inspektionen</t>
  </si>
  <si>
    <t xml:space="preserve">12 person days including time spent on preparatory work, actual audit days, consultation and report writing (excluding travel to the region). </t>
  </si>
  <si>
    <t>12 dagar inkl förberedelse, intressent konsultation, fältbesök, rapportering och kommunikation med klienten.</t>
  </si>
  <si>
    <t>Assessment team</t>
  </si>
  <si>
    <t>Revisionsteamet</t>
  </si>
  <si>
    <t xml:space="preserve">The assessment team consisted of: </t>
  </si>
  <si>
    <t>Revisionsteamet:</t>
  </si>
  <si>
    <t xml:space="preserve">1) Lennart Holm, auditor, Forester and Director of the Forest Consultant company Lennart Holm Florestal Internacional Lda. 33 years of experience working in the forest sector, 25 years of international work experience, 16 years of international auditing experience. Lennart has developed, maintained and audited many different Forest Managements in Sweden, Norway, Denmark, Canada, USA, Portugal and Spain. Lennart now has his own consulting company, working with certification, auditing and forest management. </t>
  </si>
  <si>
    <t xml:space="preserve">2) Lennart Holm, revisor, Jägmästare och Direktör i konsult firman Lennart Holm Florestal Internacional Lda. 33 års erfarenhet från skogssektorn; 25 års internationell erfarenhet, och 16 års internationell revisions erfarenhet. Lennart har framställt, upprätthållt och reviderat många olika skogsförvaltningar i Sverige, Norge, Danmark, Kanada, USA, Portugal och Spanien. Lennart äger nu en konsultfirma som jobbar med certifiering, revidering och skogsskötsel.  </t>
  </si>
  <si>
    <t>2) Karina Seeberg Kitnaes (TL, auditor), WSP Danmark A/S. Ms. Kitnaes is Lead Auditor, certification manager and educated biologist specialised in forest ecology. She has 26 years of international work experience with focus on integrated natural resources management and implementation of EU Natura 2000 in North, Central and Eastern Europe, as well as FSC forest management and CoC certification. In 1994-1996, Ms. Kitnaes was the Danish FSC contact person and secretary for the Danish FSC working group elaborating the Danish FSC standard. Since 2001, Ms. Kitnaes has as lead auditor for Soil Association carried out FSC FM and COC certification in Denmark, England, Scotland, Finland, Malaysia, Norway, Sweden, Slovakia, Latvia, Lithuania, Belarus and Russia.</t>
  </si>
  <si>
    <t>2) Karina Seeberg Kitnaes, revisor, WSP Danmark A/S. Ms. Kitnaes är revisor, certifieringsledare och biolog specialiserat i skogsekologi. Hon har 26 års international arbetserfarenheter med fokus på integrated natural resources management, EU Natura 2000, samt FSC skogbruks- och CoC certification. I 1994-1996 var Karina Kitnaes den danska FSC kontaktperson. Sedan 2001 har Karina Kitnaes varat lead revisor för SA Cert och genomfört FSC FM och COC certifiering i Danmark, England, Skotland, Finland, Malaysia, Norge, Sverige, Slovakien, Lettland, Litauen, Vitryssland och Ryssland.</t>
  </si>
  <si>
    <t>Team members’ c.v.’s are held on file at the Woodmark office.</t>
  </si>
  <si>
    <t>Team medlemmernas CV finns på fil.</t>
  </si>
  <si>
    <t>3.2.1</t>
  </si>
  <si>
    <t>Report author</t>
  </si>
  <si>
    <t>Rapport författare</t>
  </si>
  <si>
    <t>Report Peer review</t>
  </si>
  <si>
    <t>Rapport Peer review</t>
  </si>
  <si>
    <t>Certification decision</t>
  </si>
  <si>
    <t>Certifieringsbeslutt</t>
  </si>
  <si>
    <t>See annex 11</t>
  </si>
  <si>
    <t>Se bilaga 11.</t>
  </si>
  <si>
    <t>Rationale for approach to assessment</t>
  </si>
  <si>
    <t>Bakgrund för infallsvinkeln till inspektionen</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</si>
  <si>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Soil Association. </t>
  </si>
  <si>
    <t>Inventeringen involverade en översyn av relevant planerings och förvaltnings dokumentation, fältbesök, intervjuer och diskussioner med skogsbrukare och personal, och slutförande av checklistan. Antalet områden som valts ut baserades på beräkning av provtagning i bilaga 8. Fältbesök valdes till områden senast utförda eller pågående aktiviteter, områden där allmänheten har tillträde, områden med bevarandevärden och att inkludera gruppmedlemmar som inte tidigare besökts av Soil Association Certification.</t>
  </si>
  <si>
    <t>Justification for selection of items and places inspected</t>
  </si>
  <si>
    <t>Rättfärdigande av val av ämnen och bestånden besökt</t>
  </si>
  <si>
    <t xml:space="preserve">FSC and PEFC Group member 1: Interviews, checklist and document review and field visits to:  
Harvest no. 737950: Young seedling stand with older broadleaved tree set aside as high stumps; Harvest no. 149230: Final harvest, partly thinning, partly harvested; Harvest no. 153689: Final harvest sold as standing wood, with high stumps and nature values trees retained; Compartments 80 and 42 classified as NS and set aside without commercial harest; Compartments with newly well established forest roads. </t>
  </si>
  <si>
    <t xml:space="preserve">FSC and PEFC Gruppmedlem 1: Intervjuer, checklista och dokument genomgång, samt fältbesök till: Traktdirektiv 737950 Röjning, björk satt av som högstubbe, 149230 (FA/GA), 153689 (lev.virke) </t>
  </si>
  <si>
    <t xml:space="preserve">FSC and PEFC Group member 2: Interviews, checklist and document review and field visits to: Harvest no. 729085: soil preparation and replanting; Harvest no. 729086: conducted final harvest, followed by replanting. High stumps created, retention trees. Compartments with swamp forest, mixed broadleaved forests and protected zones, forest roads with timber stack marked.
</t>
  </si>
  <si>
    <t>FSC and PEFC Gruppmedlem 2: Intervjuer, checklista och dokument genomgång, samt fältbesök till: Markberedningstrakt 729085 och plantering 729086.</t>
  </si>
  <si>
    <t xml:space="preserve">FSC and PEFC Group member 3: Interviews, checklist and document review and field visits to: Harvesting no. 150536 with final harvest, retained nature values trees and high stumps and protected zones; Harvest no. 150536 and 151493 final harvest with retained nature value trees, edge zones, high stumps, Harvest no. 738169 Final harvest followed by replantning, Harvest no. 735678 Tending of young seedling stand.
</t>
  </si>
  <si>
    <t>FSC and PEFC Gruppmedlem 3: Intervjuer, checklista och dokument genomgång, samt fältbesök till: Traktdirektiv 150536 Observerat att entreprenör hade förröjt en trädgrupp, som har sparats. 150536 och 151493 slutavverkning , 738169 hjälpplantering, 735678 Röjning</t>
  </si>
  <si>
    <t xml:space="preserve">FSC and PEFC Group member 4: Interviews, checklist and document review and field visits to: Object no. 731749 replanting, Object no. 151663 Final harvest with retained nature value trees, buffer zones, protected zones, high stumps, Object no. 151662 Final harvest with retained nature value trees, buffer zones, protected zones, high stumps, 152859 Final harvest with retained nature value trees, buffer zones, protected zones, high stumps, 
</t>
  </si>
  <si>
    <t xml:space="preserve">FSC and PEFC Gruppmedlem 4: Intervjuer, checklista och dokument genomgång, samt fältbesök till: 731749 plantering, 151663 Årby Slutavv, 151662 Årby Slutavv,152859 Årby Leveransvirke </t>
  </si>
  <si>
    <t xml:space="preserve">FSC and PEFC Group member 5: Interviews, checklist and document review and field visits to: Several compartments with thinnings and final harvests, where consultation and engagement with sami villages conducted. Interview and recommendations incorporated into the final harvesting records, in accordance with the princip 3. Large area protected as nature reserve, high values protected.
</t>
  </si>
  <si>
    <t xml:space="preserve">FSC and PEFC Gruppmedlem 5: Intervjuer, checklista och dokument genomgång, samt fältbesök till: Samplanering (samråd görs och det finns protokoll och noteringar mv.). Rekommendation om samplanering av skötselåtgärder, 28.01.2022. </t>
  </si>
  <si>
    <t xml:space="preserve">FSC and PEFC Group member 6: Interviews, checklist and document review and field visits to: Objects no. 138209: Final harvest followed by replanting and preparatory work conducted.
</t>
  </si>
  <si>
    <t xml:space="preserve">FSC and PEFC Gruppmedlem 6: Intervjuer, checklista och dokument genomgång, samt fältbesök till: 138209 (FA + förröjning), </t>
  </si>
  <si>
    <t xml:space="preserve">FSC and PEFC Group member 7: Interviews, checklist and document review and field visits to: Object no. 301165 Final harvest with retained nature value trees, edge zones, high stumps, compartments with thinnings, road system, water resources protected and with buffer zones.
</t>
  </si>
  <si>
    <t xml:space="preserve">FSC and PEFC Gruppmedlem 7: Intervjuer, checklista och dokument genomgång, samt fältbesök till: Traktdirektiv 301165 FA, högstubbar.  </t>
  </si>
  <si>
    <t xml:space="preserve">FSC and PEFC Group member 8: Interviews, checklist and document review and field visits to: 733923 Final harvest with retained nature value trees, edge zones, high stumps, compartments with thinnings. 736920 tending of young seedling stands, 733928 replanting after final harvest, 733923 soil preparations.
</t>
  </si>
  <si>
    <t>FSC and PEFC Gruppmedlem 8: Intervjuer, checklista och dokument genomgång, samt fältbesök till: Traktdirektiv 733923 FA+uppföljning. 736920 (röj), 733928 (plantering), 733923 (markberedning)</t>
  </si>
  <si>
    <t xml:space="preserve">PEFC Group member 9: Interviews, checklist and document review and field visits to: Object no. H21001: Cleaning along water channel due to problems with beaver, Final harvest with retained nature value trees, high stumps and buffer zones. Object no. H21010: Thinnings and partly final harvest with retained protected zones, compartments set aside as protected towards larger mire area.
</t>
  </si>
  <si>
    <t>PEFC: Gruppmedlem 9: Intervjuer, checklista och dokument genomgång, samt fältbesök till:
Traktdirektiv H21001: Bäveråtgärd: hugget bort all löv längs kanal, ingen hänsyn tagits.
Traktdirekt H21010: Gallring och FA, skötsel.</t>
  </si>
  <si>
    <t xml:space="preserve">FSC and PEFC Group member 10: Interviews, checklist and document review and field visits to: Object no with final harvest with retained nature value trees, high stumps, buffer zone towards open landscape, Objects with cultural heritage, and established cultural high stumps, Objects with compartments of protected old growth forest, Objects with compartments after storm damage, Ojects with old broad oaks, in forest fringe set aside from commercial harvest.
</t>
  </si>
  <si>
    <t>FSC and PEFC Gruppmedlem 10: Intervjuer, checklista och dokument genomgång, samt fältbesök till: Traktdirektiv, NO område, NS område, Vattentäkt, Natura 2000, ´nykelbiotoper, kulturminner.</t>
  </si>
  <si>
    <t xml:space="preserve">FSC and PEFC Group member 11: Interviews, checklist and document review and field visits to: Object no. 146940 Final harvest with retained nature value trees, created high stumps, protected zones, 152862 planned thinnings in several compartments. 
</t>
  </si>
  <si>
    <t>FSC and PEFC Gruppmedlem 11: Intervjuer, checklista och dokument genomgång, samt fältbesök till: 146940 GA, 152862 planerad FA + internrevisionsrapport</t>
  </si>
  <si>
    <t xml:space="preserve">FSC and PEFC Group member 12: Interviews, checklist and document review and field visits to: Object no. 141463 Final harvest with retained nature value trees, created high stumps, protected zones, Object no. 729897 replanting, Object no. 729251 soil preparation.
</t>
  </si>
  <si>
    <t>FSC and PEFC Gruppmedlem 12: Intervjuer, checklista och dokument genomgång, samt fältbesök till: 141463 (FA), 729897 (plantering), 729251 (markberedning)</t>
  </si>
  <si>
    <t>Standards used (incl version and date approved)</t>
  </si>
  <si>
    <t>Standard</t>
  </si>
  <si>
    <t>3.7.1</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</si>
  <si>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</si>
  <si>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3.7.2</t>
  </si>
  <si>
    <t>The Audit Criteria are contained in the relevant PEFC Scheme and normative documents, and are effectively reprodcued through the checklists and other elements of this Report Template and Soil Association Certification's Management system.</t>
  </si>
  <si>
    <t>The forest management was evaluated against the PEFC-endorsed national Forest Management Standard for Sweden PEFC SWE 002:3. A copy of the standard is available at www.pefc.org.</t>
  </si>
  <si>
    <t>Skogsförvaltningen utvärderades mot den svenska PEFC skogsstandarden PEFC SWE 002:3. Standarden finns tillgänglig på www.sacert.org/forestry</t>
  </si>
  <si>
    <t>AND</t>
  </si>
  <si>
    <t>The group system was evaluated against the PEFC-endorsed national Group Certification Standard for Sweden, PEFC SWE 004:3. A copy of the standard is available at www.pefc.org.</t>
  </si>
  <si>
    <t>och</t>
  </si>
  <si>
    <t>Gruppsystemet utvärderades mot PEFC Grupp certifieringsstandard för Sverige, PEFC SWE 004:3.  Standarden finns tillgänglig på www.sacert.org/forestry</t>
  </si>
  <si>
    <t>The ISO-14001 Standard was evaluated as for the requirements incorporated into the Swedish PEFC SWE 002:3 standard.</t>
  </si>
  <si>
    <t>ISO-14001 standarden som införlivats i den svenska PEFC SWE 002:3 standarden.</t>
  </si>
  <si>
    <t>PEFC International ST 2001:2020 PEFC trademark requirements were checked</t>
  </si>
  <si>
    <t>PEFC International ST 2001:2020 PEFC trademark requirements checkats</t>
  </si>
  <si>
    <t>Adaptations/Modifications to standard</t>
  </si>
  <si>
    <t>Anpassning av standarden</t>
  </si>
  <si>
    <t>Ingen.</t>
  </si>
  <si>
    <t xml:space="preserve">Stakeholder consultation process </t>
  </si>
  <si>
    <t>3.8.1</t>
  </si>
  <si>
    <t>Summary of stakeholder process</t>
  </si>
  <si>
    <t>167 consultees were contacted</t>
  </si>
  <si>
    <t>167 intressenter blev kontaktat.</t>
  </si>
  <si>
    <t>2 responses were received</t>
  </si>
  <si>
    <t>2 svar blev mottagit.</t>
  </si>
  <si>
    <t>Consultation was carried out on 04.07.2022</t>
  </si>
  <si>
    <t>Konsultation blev genomfört 04.07.2022</t>
  </si>
  <si>
    <t>12 visits/2 interviews were held in person during audit.</t>
  </si>
  <si>
    <t>12 besök i fält hölls / 2 intervju hölls under revisionen</t>
  </si>
  <si>
    <t>See A2 for summary of issues raised by stakeholders and SA response</t>
  </si>
  <si>
    <t>Se A2 för sammanfattning</t>
  </si>
  <si>
    <t>3.8.2</t>
  </si>
  <si>
    <t>Information gathered from external government agencies such as agencies responsible for forest, nature protection and working environment, and national webbased data portals)</t>
  </si>
  <si>
    <t>Data from two organisations gathered</t>
  </si>
  <si>
    <t>Data från två organisations gathered</t>
  </si>
  <si>
    <t>Data gathered include: Harvesting permissions from authorities</t>
  </si>
  <si>
    <t>Data gathered include: Anmälan för åtgärder från myndigheterna</t>
  </si>
  <si>
    <t>Data gathered is handled in the A1 PEFC FM std. And A6 PEFC Group Std. Checklist for Sweden</t>
  </si>
  <si>
    <t>Data handterat i A1 PEFC FM skogstandard och A6 PEFC Grupp Std. Checklista</t>
  </si>
  <si>
    <t>Observations</t>
  </si>
  <si>
    <t>Each non-compliance with the forestry standard and group standard 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</si>
  <si>
    <t>ISSUES</t>
  </si>
  <si>
    <t>Where an issue was difficult to assess or contradictory evidence was identified this is discussed in the section below and the conclusions drawn given.</t>
  </si>
  <si>
    <t>Ref</t>
  </si>
  <si>
    <t>Issue</t>
  </si>
  <si>
    <t>Sweden has national legal restrictions which do not allow publishing this list: Swedish legislation: Personuppgiftslag SFS 1998:204. It is not allowed to publish names, addresses etc. According to Swedish legislation</t>
  </si>
  <si>
    <t xml:space="preserve">Personuppgiftslag SFS 1998:204 tillåter inte offentliggörelse av namns, adress osv. </t>
  </si>
  <si>
    <t>RESULTS, CONCLUSIONS AND RECOMMENDATIONS</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</si>
  <si>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</si>
  <si>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A certificate has been issued for the period given on the cover page and will be maintained  subject to successful performance at surveillance assessments.</t>
  </si>
  <si>
    <t xml:space="preserve">THE FOREST </t>
  </si>
  <si>
    <t>SKOGEN</t>
  </si>
  <si>
    <r>
      <t>SUMMARY OF FOREST MANAGEMENT</t>
    </r>
    <r>
      <rPr>
        <b/>
        <i/>
        <sz val="10"/>
        <rFont val="Calibri"/>
        <family val="2"/>
        <scheme val="minor"/>
      </rPr>
      <t xml:space="preserve"> </t>
    </r>
  </si>
  <si>
    <t>Sammanfattning av skogsförvaltningen</t>
  </si>
  <si>
    <t>5.3.1</t>
  </si>
  <si>
    <t>Description of Management System</t>
  </si>
  <si>
    <t>Beskrivning av systemet</t>
  </si>
  <si>
    <t>The Group Manager has a complete set of group scheme required guidelines, descriptions, templates and formats, which are kept in a folder for the group scheme. The system is set up as centralised procedures. Each Group Member has a detailed GIS based forest management plan. Besides the forest management plan, the group members hold information from national databases on e.g. cultural heritage, protected areas, species etc.</t>
  </si>
  <si>
    <t>Gruppledaren har en komplett uppsättning av det krävade gruppsystemet med riktlinjer, beskrivningar, mallar och formaten, som hålls i en mapp för gruppen. Systemet sätts upp som centraliserade förfaranden/rutiner/proceduren. Varje gruppmedlem har en detaljerad GIS skogsbruksplan. Förutom skogsbruksplan, har gruppmedlemmarna information från nationella databaser på t.ex. kulturarv, skyddade områden, arter etc.</t>
  </si>
  <si>
    <t>At the Group Manager, there are technical and human capacities to hold the functions and responsibilities as Group Manager. The Group Members are private forest owners. Most of the group members contract planners/managers and contractors to perform the forest operations.</t>
  </si>
  <si>
    <t>Vid gruppledaren, finns tillräcklig tekniska och mänskliga resurser för att uppretthålla ansvaret som gruppledare. Gruppmedlemmarna är privata skogsägare. Gruppmedlemmarna anställer förvaltare och entreprenörer till att utföra de skogliga verksamheten.</t>
  </si>
  <si>
    <t>5.3.2</t>
  </si>
  <si>
    <t>Management objectives</t>
  </si>
  <si>
    <t>Syfte</t>
  </si>
  <si>
    <t xml:space="preserve">For each group member, the management objectives are formulated in the general information of the GIS based forest management plans or in written forest policies. The management objectives are for most group members focused on meeting national and international standards and on the three cornerstones of sustainability: Economy, Social and Environmental benefits. </t>
  </si>
  <si>
    <t xml:space="preserve">För varje gruppmedlem är förvaltningsmålen formuleras i den allmänna informationen i den GIS forvaltningsplanen eller i en skriftlig skogspolitik. Förvaltningsmålen för de flesta gruppmedlemmar fokuserat på att möta nationella och internationella standarder och på de tre hörnstenarna i hållbarhet: Ekonomi, sociala och miljömässiga förhållanden. </t>
  </si>
  <si>
    <t>SUMMARY OF ORANISATIONAL STRUCTURE AND MANAGEMENT</t>
  </si>
  <si>
    <t>SAMMENFATTNING AV ORANISATIONELLA STRUKTUR OCH FÖRVALTNING</t>
  </si>
  <si>
    <t>5.4.1</t>
  </si>
  <si>
    <t>Demonstration to  commitment to maintain effectiveness and improvement of the management system in order to enhance overall performance; management system still effective and relevant (accounting for changes and clients objectives)</t>
  </si>
  <si>
    <t>Demonstration av åtagande att upprätthålla effektivitet och förbättring av förvaltningssystemet för att förbättra övergripande prestanda; Ledningssystem fortfarande effektivt och relevant (redovisning av förändringar och klientmål)</t>
  </si>
  <si>
    <t>The group manager is Billerud (Group Manager), which offers membership for forest owners in the PEFC (and FSC) groups maintained by the unit. The group manager has a responsible staff member for the group, as well as a core team of foresters and other professionals to manage the group.
The group manager has a core group, which performs management reviews, approvals of new group members and annual reports as well as performs internal audits at the group manager. The group manager performs assessments of potential group members and when the group members have been acepted performs internal audits of the group members by sampling, as well as formulates and maintains the management system with policies and procedures for the PEFC (and FSC) group.</t>
  </si>
  <si>
    <t xml:space="preserve">Gruppförvaltare är Billerud (Group Manager), som erbjuder medlemskap för skogsägare i PEFC (och FSC) gruppen, som underhålls av enheten. 
Gruppledaren har en grupp, som utför ledningsgenomgång, godkännanden av nya gruppmedlemmar och årsredovisningar samt utför internrevisioner hos gruppledaren. Gruppledaren utför bedömningar av potentiella nya gruppmedlemmar och när gruppmedlemmarna har accepterats utför internrevisioner av gruppmedlemmarna genom provtagning samt formulerar och underhåller förvaltningssystemet med policies och rutiner för PEFC (och FSC) gruppen.
</t>
  </si>
  <si>
    <t>5.4.2</t>
  </si>
  <si>
    <t>Beskrivning av Ledningssystemet</t>
  </si>
  <si>
    <t xml:space="preserve">The management system of Billerud (Group Manager) consists of a documented digital system with centralised policies and procedures. The group manager has a ISO 14001 based steering system, which include all required procedures and policies in accordance with the applicable ISO 14001 and PEFC standards. </t>
  </si>
  <si>
    <t>Ledningssystemet för Billerud (Group Manager) består av ett dokumenterat system med centraliserade policyer och förfaranden. Gruppledaren har ett ISO 14001-baserat styrsystem nedskrivet i en "Miljömanual" och en "Ledningshandbok" som innehåller alla nödvändiga förfaranden och policyer i enlighet med gällande ISO 14001 och PEFC-standarder.</t>
  </si>
  <si>
    <t xml:space="preserve">Each year, the group manager organises group member meetings, where the group members receive elevant training and information on identified non-compliances and observations. Together, the group manager and the group members develop solutions to identified non-conformities if any.  </t>
  </si>
  <si>
    <t>Gruppledaren organiserar varje år gruppmedlemsmöten där gruppmedlemmarna får relevant utbildning och information om identifierade avvikelser och observationer. Tillsammans utvecklar Gruppledaren och gruppmedlemmarna lösningar för de identifierade avvikelserna om sådana finns.</t>
  </si>
  <si>
    <t xml:space="preserve">Based on the internal audits of the group members by sampling performed by the group manager, the follow up with the group members on daily basis and on the annual review of the group members performance, an annual report is prepared by the group manager with results and description of the evaluations on improving performance and maintaining effectiveness of the group scheme. </t>
  </si>
  <si>
    <t>Baserat på gruppgruppens internrevisioner av gruppmedlemmarna genom provtagning, daglig uppföljning av gruppmedlemmarna och årlig översyn av Gruppledaren utarbeter en årsrapport med resultat och beskrivning av utvärderingarna för att förbättra utförande och upprätthålla grupplanens effektivitet.</t>
  </si>
  <si>
    <t>5.5</t>
  </si>
  <si>
    <r>
      <t xml:space="preserve">SUMMARY OF ISO 14001 BASED SYSTEM </t>
    </r>
    <r>
      <rPr>
        <b/>
        <i/>
        <sz val="10"/>
        <rFont val="Calibri"/>
        <family val="2"/>
        <scheme val="minor"/>
      </rPr>
      <t xml:space="preserve"> </t>
    </r>
  </si>
  <si>
    <r>
      <t xml:space="preserve">SAMMENFATTNING AV ISO 14001 BASERAT SYSTEM </t>
    </r>
    <r>
      <rPr>
        <b/>
        <i/>
        <sz val="10"/>
        <rFont val="Calibri"/>
        <family val="2"/>
        <scheme val="minor"/>
      </rPr>
      <t xml:space="preserve"> </t>
    </r>
  </si>
  <si>
    <t>5.5.1</t>
  </si>
  <si>
    <t>Description of System</t>
  </si>
  <si>
    <t>Beskrivning av system</t>
  </si>
  <si>
    <t xml:space="preserve">See above under 5.4.1 and 5.4.2. </t>
  </si>
  <si>
    <t xml:space="preserve">Se ovan under 5.4.1 och 5.4.2. </t>
  </si>
  <si>
    <t>The Group Manager has the full system operating and kept in organised folder system. Billerud (Group Manager) holds valid ISO 14001 certificate and operates an Environmental Management System, which complies with the requirements of ISO 14001:2015 for the following scope: Management of FSC® &amp; PEFC Forestry Group Scheme Certification.
The management system is well structured and combined with other certification systems. The company has multiple certification systems in place and well understands what is needed. The Billerud administration is very clear and well structured. Control of documents, processes and
activities are performed in an organized manner</t>
  </si>
  <si>
    <t>Billerud (Group Manager) har ett ISO 14001 Certifikat och driver ett miljöledningssystem som uppfyller kraven i ISO 14001: 2015 för följande omfattning: Förvaltning av FSC® &amp; PEFC Skogsbruksgruppcertifiering.</t>
  </si>
  <si>
    <t xml:space="preserve">FIRST SURVEILLANCE </t>
  </si>
  <si>
    <t>FÖRSTA REVISION</t>
  </si>
  <si>
    <t>Surveillance Assessment dates</t>
  </si>
  <si>
    <t>Revisionsdatum</t>
  </si>
  <si>
    <t>Tidsplan</t>
  </si>
  <si>
    <t>23.08.2023 Opening meeting - Group manager and auditors</t>
  </si>
  <si>
    <t>23.08.2023 Öppning - gruppledaren och revisorerna</t>
  </si>
  <si>
    <t>23.08.2023 Audit: Review of documentation &amp; Group systems, staff interviews</t>
  </si>
  <si>
    <t>23.08.2023 Granskning av dokumentation &amp; Gruppsystem/-rutiner, interview</t>
  </si>
  <si>
    <t>24.08.2023 Site visit Group member 1, MU 1</t>
  </si>
  <si>
    <t>24.08.2023 Site besök Gruppmedlem 1, Skog 1</t>
  </si>
  <si>
    <t>25.08.2023 Site visit Group member 2, MU 2</t>
  </si>
  <si>
    <t>25.08.2023 Site besök Gruppmedlem 2, Skog 2</t>
  </si>
  <si>
    <t>25.08.2023 Site visit Group member 3, MU 3</t>
  </si>
  <si>
    <t>25.08.2023 Site besök Gruppmedlem 3, Skog 3</t>
  </si>
  <si>
    <t>28.08.2023 Site visit Group member 4, MU 4</t>
  </si>
  <si>
    <t>28.08.2023 Site besök Gruppmedlem 4, Skog 4</t>
  </si>
  <si>
    <t>28.08.2023 Site visit Group member 5, MU 5</t>
  </si>
  <si>
    <t>28.08.2023 Site besök Gruppmedlem 5, Skog 5</t>
  </si>
  <si>
    <t>28.08.2023 Site visit Group member 6, MU 6</t>
  </si>
  <si>
    <t>28.08.2023 Site besök Gruppmedlem 6, Skog 6</t>
  </si>
  <si>
    <t>29.08.2023 Site visit Group member 7, MU 7</t>
  </si>
  <si>
    <t>29.08.2023 Site besök Gruppmedlem 7, Skog 7</t>
  </si>
  <si>
    <t>29.08.2023 Site visit Group member 8, MU 8</t>
  </si>
  <si>
    <t>29.08.2023 Site besök Gruppmedlem 8, Skog 8</t>
  </si>
  <si>
    <t>29.08.2023 Site visit Group member 9, MU 9</t>
  </si>
  <si>
    <t>29.08.2023 Site besök Gruppmedlem 9, Skog 9</t>
  </si>
  <si>
    <t>29.08.2023 Site visit Group member 10, MU 10</t>
  </si>
  <si>
    <t>29.08.2023 Site besök Gruppmedlem 10, Skog 10</t>
  </si>
  <si>
    <t>30.08.2023 Site visit Group member 11, MU 11</t>
  </si>
  <si>
    <t>30.08.2023 Site besök Gruppmedlem 11, Skog 11</t>
  </si>
  <si>
    <t>30.08.2023 Site visit Group member 12, MU 12</t>
  </si>
  <si>
    <t>30.08.2023 Site besök Gruppmedlem 12, Skog 12</t>
  </si>
  <si>
    <t>31.08.2023 Audit: Review of documentation &amp; Group systems, staff interviews continued</t>
  </si>
  <si>
    <t>31.08.2023 Granskning av dokumentation &amp; Gruppsystem/-rutiner, interview</t>
  </si>
  <si>
    <t>31.08.2023 Closing meeting - Group manager and auditors</t>
  </si>
  <si>
    <t>31.08.2023 Avslutning -  (gruppledaren och revisorerna)</t>
  </si>
  <si>
    <t>6.1a</t>
  </si>
  <si>
    <t xml:space="preserve">Any deviation from the audit plan and their reasons? N </t>
  </si>
  <si>
    <t xml:space="preserve">6.1b </t>
  </si>
  <si>
    <t xml:space="preserve">Any significant issues impacting on the audit programme N </t>
  </si>
  <si>
    <t>Estimate of person days to complete surveillance assessment</t>
  </si>
  <si>
    <t>Estimerat antall dager för revisionen</t>
  </si>
  <si>
    <t>12 person days including time spent on preparatory work, actual audit days, consultation and report writing (excluding travel)</t>
  </si>
  <si>
    <t>Surveillance Assessment team</t>
  </si>
  <si>
    <t>Revisor teamet</t>
  </si>
  <si>
    <t>The assessment team consisted of:</t>
  </si>
  <si>
    <t>Revisionsteamet bestod av:</t>
  </si>
  <si>
    <t>Karina Kitnaes is auditor and business manager at WSP Danmark. M.Sc. biologist from Aarhus University. More than 25 years of professional experience as expert on forest ecology and Natura 2000 implementation in Eastern and Northern Europe and with EUTR, SBP, FSC/PEFC FM and COC certification. Since 2001, she has performed countless biomass verifications and evaluations of forest managements, chain-of-custodies against applicable and qualifying standards in Denmark, Belarus, England, Estonia, Finland, Latvia, Lithuania, Malaysia, Norway, Poland, Scotland, Russia (Siberia), Slovakia and Sweden.</t>
  </si>
  <si>
    <t xml:space="preserve">Karina Kitnaes, Revisor och Business Manager vid WSP Danmark. Biolog M.Sc. från Aarhus Universitet. Mer än 25 års professioneel erfarenhet som ekspert inom skogsekologi och Natura 2000 implementering och inom EUTR, SBP, FSC/PEFC FM och COC certifiering. Sedan 2001 har hon genomfört otaliga biomasseverifikationer och utvärderingar av bl.a. skogsförvaltningen och Chain-of-Custodies mot gällande och kvalificerande standarder i Danmark, England, Estland, Finland, Vitryssland, Lettland, Litauen, Malaysia, Norge, Polen, Skottland, Ryssland (Sibirien), Slovakien och Sverige. </t>
  </si>
  <si>
    <t>Lennart Holm is auditor for WSP Danmark. M.Sc. Forester and Director of Forest Consultant company Lennart Holm Florestal Internacional Lda. More than 30 years of experience working in the forest sector, 25 years of international forestry work and 16 years of international auditing. Since 2001, Lennart has performed countless evaluations of forest managements, energy plants and chain-of-custodies in Sweden, Norway, Denmark, Canada, USA, Portugal and Spain.</t>
  </si>
  <si>
    <t xml:space="preserve">Lennart Holm, Revisor för WSP Danmark. Jägmästare M.Sc. och Direktör i konsult firman Lennart Holm Florestal Internacional Lda. Mer än 30 års erfarenhet från skogssektorn; 25 års internationell erfarenhet, och 16 års internationell revisions erfarenhet. Sedan 2001, har Lennart reviderat många olika skogsförvaltningar och chain-of-custodies i Sverige, Norge, Danmark, Kanada, USA, Portugal och Spanien. </t>
  </si>
  <si>
    <t>Team members’ c.v.’s are held on file.</t>
  </si>
  <si>
    <t>6.3.1</t>
  </si>
  <si>
    <t>Audit Objectives, Audit Criteria and Assessment process</t>
  </si>
  <si>
    <t>Revisionsmål, kriterier och standarder som används (inklusive version och godkänt datum)</t>
  </si>
  <si>
    <t>6.4.1</t>
  </si>
  <si>
    <t>Revisionsmål för Soil Association Certification är att bedöma organisationen mot det relevanta PEFC systemet och tillhörande PEFC standard dokument och relevanta ISO-standarder och ska inkludera följande:
a) fastställande av att kundens ledningssystem, eller delar av det, överensstämmer med revisionskriterier;
b) fastställande av ledningssystemets förmåga att säkerställa att kunden uppfyller tillämpliga lagstadgade, regulatoriska och avtalsenliga krav;
c) fastställande av effektiviteten hos ledningssystemet för att säkerställa att kunden rimligen kan förvänta sig att uppnå sina specificerade mål;
d) i tillämpliga fall, identifiering av områden för potentiell förbättring av ledningssystemet.</t>
  </si>
  <si>
    <t>6.4.2</t>
  </si>
  <si>
    <t>Revisionskriterierna finns i det relevanta PEFC systemet och standard dokument, och återges effektivt genom checklistorna och andra delar av denna rapportmall och Soil Association Certification's ledningssystem.</t>
  </si>
  <si>
    <t>Criteria assessed at audit</t>
  </si>
  <si>
    <t>Kriterier gransket vid revisionen</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</si>
  <si>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</si>
  <si>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Kriterier blev valda för bedömning utifrån • områden med potentiella brister / relaterad till tidigare CARs eller olösta problem, • anknytning till intressenternas synpunkter, • där det har skett förändringar i förvaltningen/området omfattat av certifikatet, • om centrala mål och pågående aktiviteter och • att säkerställa att alla principer bedöms minst en gång under de 4 revisionsbesöken.</t>
  </si>
  <si>
    <t>The following criteria were assessed: 3.13, 4.3, 5 och App. 1; App 2, 3.2</t>
  </si>
  <si>
    <t>Följande kriteria blev granskat: 3.13, 4.3, 5 och App. 1; App 2, 3.2</t>
  </si>
  <si>
    <t>6.4.3</t>
  </si>
  <si>
    <t>Assessment Process</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</si>
  <si>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</si>
  <si>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Revisionen involverade genomgång av relevant grupp och förvaltningsdokumentation, fältbesök, intervjuer och diskussioner med skogsförvaltare/-ägare, och slutförande av checklistan. Antalet av enheter som valts ut baserades på beräkning av stickpröv i bilaga 8. Fältbesök valdes till områden senast utförda eller pågående aktiviteter, områden där allmänheten har tillträde, områden med bevarandevärden och att inkludera gruppmedlemmar som inte tidigare besökts av SA Cert.</t>
  </si>
  <si>
    <t>Stakeholder consultation</t>
  </si>
  <si>
    <t>Intressent konsultation</t>
  </si>
  <si>
    <t>143 consultees were contacted</t>
  </si>
  <si>
    <t>143 intressenter blev kontaktat.</t>
  </si>
  <si>
    <t>3 responses were received</t>
  </si>
  <si>
    <t>3 svar blev mottagit.</t>
  </si>
  <si>
    <t>Consultation was carried out on 12/07/2023</t>
  </si>
  <si>
    <t>Konsultation blev genomförd 12/07/2023</t>
  </si>
  <si>
    <t>2 interviews in person during audit and 2 interviews</t>
  </si>
  <si>
    <t>2 intervjuer i fält och 2 intervjus via TEAMS hölls</t>
  </si>
  <si>
    <t>See A2 for summary of issues raised by stakeholders and SA Cert response</t>
  </si>
  <si>
    <t>Review of corrective actions</t>
  </si>
  <si>
    <t>Översyn av korrigerande åtgärder/handlingar</t>
  </si>
  <si>
    <t xml:space="preserve">Action taken in relation to previously issued conditions is reviewed given in Section 2 of this report. </t>
  </si>
  <si>
    <t>Åtgärder som har genomförts i förhållande till tidigare utgivna korrigerande åtgärder (CARs) är ​​utvärderade i avsnitt 2 i denna rapport.</t>
  </si>
  <si>
    <t xml:space="preserve">Main sites visited in each FMU </t>
  </si>
  <si>
    <t>FSC and PEFC Group member 1: Interview, checklist and document review and field visits to:
No. 151887 thinning 11,5 ha, no damage to standing trees and soil, correct zones protected.  
No. 150991 thinning 40,2 ha, well planned and conducted, no damage to standing trees and soil. Cultural stumps created around a cultural heritage, buffer zone around protected zone, manage caretaking patches. , många hänsynsytor. 
No 725234 0,5 ha, planting and natural regeneration of pine in area next to mire and pine forest stands. Protective buffer zone towards the mire.
No 157301 thinning 8,5 ha, well planned and conducted, no damages, buffer zone towards mire.
No. 150297final harvest 1,0 ha. Many small protected patches retained, well planned and conducted. 
No 740114 planting and 736218 soil preparation 1,2 ha.</t>
  </si>
  <si>
    <t>FSC and PEFC Group member 1: Interview, checklist and document review and field visits to:
Traktdirektiv 151887 gallring 11,5 ha, ingen skador på träd och mark, korrekte hänsyn. 
Traktdirektiv 150991 gallring 40,2 ha, bra planerat och utfört, ingen skador på träd och mark, kulturstubbe kring förnminner, kantzon mot hänsyn bra, många hänsynsytor. NB. I kant mot blöt område fint, men i kanten med snitselsbånd har tråd med dubbelstam blivit kappat (foto) &gt; i ensformigt bestån kunna de bliva de utplockade naturvärdesträd.
Traktdirektiv 725234 0,5 ha, plantering av tall i område mot myr og langs tallrige taller. Kant mot myr: bra. Synpunkt kring plantering versus naturlig självforyngring (mycket bra efter markberedning).
Traktdirektiv 157301 gallring 8,5 ha, bra planerat, snitsling entydig og bra använding av traktdirektiv-mallen. Bra utfört av entreprenör, ingen skador, bra kant mot hänsyn (myr).
Traktdirektiv 150297 föryngringsavverkning 1,0 ha. Korrekte hänsyn, bra plan og bra utfört av entreprenör. Död ved: Silvastubbar bevarat efter avverkning.
Traktdirektiv 740114 plantering and 736218 markberedning 1,2 ha: Hänsynslistan inte den samma i det två dokumenten.</t>
  </si>
  <si>
    <t xml:space="preserve">FSC and PEFC Group member 2: Interviews, checklist and document review and field visits to: , Area no. 153875, compartment 219. final harvest in 2022 on a 9.6 ha area with retained nature value trees of pine, aspen and birch, edge zones, high stumps,  and water resources protected and with buffer zones. 
Area no. 738058, compartments 29, 33, 36, 37 and 39. 10,0 ha area that has been site prepared, work instruction  verified where araes of concerns had been highlighted. The same area had aslo been planted with coniflex treated planta 80 of 2100 seedlings/ha. 
Nature reserve and key wildlife habitat of 251 ha visited at Ljustjärnmyrarna. The area is coniferous leading with threatened species, recreational values and wildlife. No forestry activities in the area. 
Area no. 741324, compartments 83, 118 and 119 totalling 75,4 ha of ongoing juvenile spacing. Interview with the workers of the contractor, evaluation of self monitoring and the work instructions. 
Key wildlife habitat of 1,3ha visited, consisting of high ornithological values in a steep ravine with 60% spruce, 30% aspen and 10% birch. No forestry activities noted. 
</t>
  </si>
  <si>
    <t xml:space="preserve">FSC and PEFC Group member 3:  Interviews, checklist and document review and field visits to:
a) Key biotope mapped and protected no. 451, old growth forest, surrounded by relatively young forest stands.
b) No. 154321, 27 ha final harvest, care patches retained, retention trees in groups and spread over the full area, high stumps.
c) compartment with soil preparation. 
d) shelter with fire place available for hikers and free for use.
e) No. 155589. final harvest with retention trees, high stumps. 
f) forest roads and trails.
g) compartments with thinnings.  
</t>
  </si>
  <si>
    <t xml:space="preserve">FSC and PEFC Group member 4: New member of the group. Interviews, checklist and document review and field visits to: Area 154987. Cultural area harvest of 2,8 ha with retained nature value trees, buffer zones, protected zones, high stumps. Consultation with the authorities resulted in a site specific prescription, which was also evaluated. 
Area no. 154086, Final harvest of 9,1 ha with retained nature value trees, buffer zones, protected zones and high stumps. 
Area no. 155173, planned comercial thinning of 4,8 ha. Detailed nature value assessment has not yet been done, only the outer limits of the area is marked and the main haul route. </t>
  </si>
  <si>
    <t xml:space="preserve">FSC and PEFC Group member 5: Interviews, checklist and document review and field visits to: Area no. 741883, planned site preparation on 0,8 ha where the work instruction was altered to better serve this activity.
Area with high nature values on both sides of a small river, Ságán. 
Area no. 155216, compartment 80. planned finel harvest on 0,7 ha.  Cultural area harvest where consultation with the authorities resulted in a site specific prescription, which was also evaluated. 
Area no. 741882, compartments 62 and 63 which were site prepared with an excatavor and existing ditches cleared up. Work instruction reviewed. </t>
  </si>
  <si>
    <t xml:space="preserve">FSC and PEFC Group member 6: Interviews, checklist and document review and field visits to:
No. 155187, shelter trees retained after harvest for natural regeneration. High stumps created and retention trees intact. 
Compartment set aside and protected as key biotope. 
No. 739071 young seedling stand tended, next to compartment 197 protected area classified as NO.
No. 148277 thinning.  
</t>
  </si>
  <si>
    <t>FSC and PEFC Group member 7: Interviews, checklist and document review and field visits to:
Several compartments with thinnings and retained zones.</t>
  </si>
  <si>
    <t xml:space="preserve">FSC and PEFC Group member 8 who has not had any activities for many years. Interviews, checklist and document review and field visits to several potential harvest areas:
Compartment 65, a 6,1 ha area where commercial thinning could be done to create a deciduous leading stand. Current specie composition is 23% pine, 23% spruce and 54% birch. 
Compartment 78, 2,7 ha stand calssified as protected area with high nature values. Pine leading, very wet ground. 
Compartment 37, 0,6 ha area where Pulsatilla vernalis grows, which is a protected species. 
</t>
  </si>
  <si>
    <t xml:space="preserve">FSC and PEFC Group member 9 who is a very active owner and works every day in his forest.  Interviews, checklist and document review and field visits to:  Area planned for comercial thinning where the owner has cleared the undergrowth.
Area 155756, compartments 71 and 72. Final harvest on a 6,5 ha area with retained nature value trees, high stumps, buffer zone towards wet area and plenty of dead wood on the ground. 
Area 135069, compartmnet 92, first comercial thinning in a 15.0 ha pine leading stands where a nature value assessment was done with values to protect were identified and protected during harvest. 
Compartment 12, a 6.2 ha nature reserve established in 2017 with the aim of develop a deciduous leading stand. Spruce has been removed, as per the site prescription developed by the authorities.  </t>
  </si>
  <si>
    <t xml:space="preserve">FSC and PEFC Group member 10: Interviews, checklist and document review and field visits to:
Small compartments no. 40-22 and 40-23, approx 1 ha each, with moist birch and broadleaved forest stands, manual thinning, forest fringe towards open land. </t>
  </si>
  <si>
    <t xml:space="preserve">FSC and PEFC Group member 11: Interviews, checklist and document review and field visits to: Area 155695, compartments 3734, 3626, 3729, 3730, 3928, 3528, 3530, 3526, 3533, 2941, 3724, 3128, 2829, a 45,9 ha area where the harvest prescription is to not create clear cuts. Detailed nature value assessment and site planning done. Interview with machine operator.  Retained nature value trees, created high stumps, protected zones, and in general lots of vertical structure with a high amount of protected trees post harvest. 
</t>
  </si>
  <si>
    <t xml:space="preserve">FSC and PEFC Group member 12: Interviews, checklist and document review and field visits to:
No. 701377 soil preparation and planting of conifers, cultural heritage with created culture stumps. 
No. 301219 final harvest to stop bark beetles
No. 301218, first thinning in larger compartments. 
</t>
  </si>
  <si>
    <t>6.8.</t>
  </si>
  <si>
    <t>Confirmation of scope</t>
  </si>
  <si>
    <t>Bekräftelse av certifikatets täckning</t>
  </si>
  <si>
    <t>The assessment team reviewed the current scope of the certificate in terms of certified forest area and products being produced. There was no change since the previous evaluation.</t>
  </si>
  <si>
    <t>Revisorteamet granskade den nuvarande täckning av certifikatet mot den FSC certifierade skogsarealen och de produkter som produceras. Inga ändringar siden förra revision.</t>
  </si>
  <si>
    <r>
      <t>Changes to management situation</t>
    </r>
    <r>
      <rPr>
        <b/>
        <sz val="10"/>
        <color indexed="10"/>
        <rFont val="Calibri"/>
        <family val="2"/>
        <scheme val="minor"/>
      </rPr>
      <t>- results of management review/internal audit
Effectiveness of management system
Description of any continual improvement activities</t>
    </r>
  </si>
  <si>
    <t>Förändringar i förvaltningen</t>
  </si>
  <si>
    <t>The assessment team reviewed the management situation. No material changes to the management situation were noted.</t>
  </si>
  <si>
    <t>Inspektionsteamet granskade förvaltningssituationen. Inga förändringar i ledningen sedan den senaste revisionen.</t>
  </si>
  <si>
    <t>6.10.</t>
  </si>
  <si>
    <t>Results of surveillance assessment</t>
  </si>
  <si>
    <t>Resultat av utvärderingen</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</si>
  <si>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</si>
  <si>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t>Resultaten av utvärderingen redovisas i standard- och checklistan i bilaga 1 och konstaterade avvikelser ges i avsnitt 2 i denna rapport. Se också pkt Synpunkter nedan.</t>
  </si>
  <si>
    <r>
      <rPr>
        <b/>
        <sz val="10"/>
        <color indexed="10"/>
        <rFont val="Calibri"/>
        <family val="2"/>
        <scheme val="minor"/>
      </rPr>
      <t>Review of complaints or</t>
    </r>
    <r>
      <rPr>
        <b/>
        <sz val="10"/>
        <rFont val="Calibri"/>
        <family val="2"/>
        <scheme val="minor"/>
      </rPr>
      <t xml:space="preserve"> Issues arising</t>
    </r>
  </si>
  <si>
    <t>Uppkomna Synpunkter</t>
  </si>
  <si>
    <t>Where an issue was difficult to assess or contradictory evidence was identified this is discussed in the section below as an Issue and the conclusions drawn given.</t>
  </si>
  <si>
    <t>Där ett ämne var svårt att undersöka eller där motstridande synpunkter blivit identifierat, beskrivs dessa nedan.</t>
  </si>
  <si>
    <t>Synpunkter</t>
  </si>
  <si>
    <t>Ingen</t>
  </si>
  <si>
    <t xml:space="preserve">SECOND SURVEILLANCE </t>
  </si>
  <si>
    <t>ANNAN ÅRLIGA REVISION</t>
  </si>
  <si>
    <t>26/08 Opening meeting - Group manager and auditors</t>
  </si>
  <si>
    <t>26/08 Öppning - gruppledaren och revisorerna</t>
  </si>
  <si>
    <t>26/08 Audit: Review of documentation &amp; Group systems, staff interviews</t>
  </si>
  <si>
    <t>26/08 Granskning av dokumentation &amp; Gruppsystem/-rutiner, interview</t>
  </si>
  <si>
    <t>27/08 Site visit Group member 1, MU 1</t>
  </si>
  <si>
    <t>27/08 Site besök Gruppmedlem 1, Skog 1</t>
  </si>
  <si>
    <t>27/08 Site visit Group member 2, MU 2</t>
  </si>
  <si>
    <t>27/08 Site besök Gruppmedlem 2, Skog 2</t>
  </si>
  <si>
    <t>28/08 Site visit Group member 3, MU 3</t>
  </si>
  <si>
    <t>28/08 Site besök Gruppmedlem 3, Skog 3</t>
  </si>
  <si>
    <t>28/08 Site visit Group member 4, MU 4</t>
  </si>
  <si>
    <t>28/08 Site besök Gruppmedlem 4, Skog 4</t>
  </si>
  <si>
    <t>28/08 Site visit Group member 5, MU 5</t>
  </si>
  <si>
    <t>28/08 Site besök Gruppmedlem 5, Skog 5</t>
  </si>
  <si>
    <t>28/08 Site visit Group member 6, MU 6</t>
  </si>
  <si>
    <t>28/08 Site besök Gruppmedlem 6, Skog 6</t>
  </si>
  <si>
    <t>29/08 Site visit Group member 7, MU 7</t>
  </si>
  <si>
    <t>29/08 Site besök Gruppmedlem 7, Skog 7</t>
  </si>
  <si>
    <t>29/08 Site visit Group member 8, MU 8</t>
  </si>
  <si>
    <t>29/08 Site besök Gruppmedlem 8, Skog 8</t>
  </si>
  <si>
    <t>30/08 Site visit Group member 9, MU 9</t>
  </si>
  <si>
    <t>30/08 Site besök Gruppmedlem 9, Skog 9</t>
  </si>
  <si>
    <t>30/08 Site visit Group member 10, MU 10</t>
  </si>
  <si>
    <t>30/08 Site besök Gruppmedlem 10, Skog 10</t>
  </si>
  <si>
    <t>02/09 Site visit Group member 11, MU 11</t>
  </si>
  <si>
    <t>02/09 Site besök Gruppmedlem 11, Skog 11</t>
  </si>
  <si>
    <t>02/09 Site visit Group member 12, MU 12</t>
  </si>
  <si>
    <t>02/09 Site besök Gruppmedlem 12, Skog 12</t>
  </si>
  <si>
    <t>06/09 Audit: Review of documentation &amp; Group systems, staff interviews continued</t>
  </si>
  <si>
    <t>06/09 Granskning av dokumentation &amp; Gruppsystem/-rutiner, interview</t>
  </si>
  <si>
    <t>06/09 Closing meeting - Group manager and auditors</t>
  </si>
  <si>
    <t>06/09 Avslutning -  (gruppledaren och revisorerna)</t>
  </si>
  <si>
    <t>7.1a</t>
  </si>
  <si>
    <t>7.1b</t>
  </si>
  <si>
    <t xml:space="preserve">Michael Koldsoe is auditor at WSP Danmark. B.Sc. forester from the Danish forestry school. More than five years of professional experience as a forester, and with wood procurement with focus on tree species and legality in Central- and Eastern Europe. Since 2022, Michael has performed many biomass verifications and evaluations of chain-of-custodies and forest managements against applicable and qualifying standards in Denmark, Latvia, Poland, Sweden and Georgia. </t>
  </si>
  <si>
    <t xml:space="preserve">Michael Koldsø, Revisor vid WSP Danmark.Skov- og Landskabsingeniør fra Københavns universitet. Mere end 5 års profesionel erfaring som skovfoged og indkøber af træ, med fokus på forskellige træarter og lovlig oprindelse i Central- og Østeuropa. Siden 2022 har Michael arbejdet med biomasseverfikationer og evalueringer af bla. skovforvaltninger, chain-of-custodies imod gældende og kvalificerende standarder i Danmark, Letland, Polen, Sverige og Georgien. </t>
  </si>
  <si>
    <t>7.3.1</t>
  </si>
  <si>
    <t>7.4.1</t>
  </si>
  <si>
    <t>7.4.2</t>
  </si>
  <si>
    <t>The following criteria were assessed: 4 and App. 2</t>
  </si>
  <si>
    <t>Följande kriteria blev granskat: 4 och App. 1</t>
  </si>
  <si>
    <t>7.4.3</t>
  </si>
  <si>
    <t>144 consultees were contacted</t>
  </si>
  <si>
    <t>144 intressenter blev kontaktat.</t>
  </si>
  <si>
    <t>Consultation was carried out on 27.06.2024</t>
  </si>
  <si>
    <t>Konsultation blev genomförd 27.06.2024</t>
  </si>
  <si>
    <t>3 interviews in person during field visits</t>
  </si>
  <si>
    <t xml:space="preserve">3 intervjuer i fält </t>
  </si>
  <si>
    <t>1) a. Compartments with final harvest, many zones set aside as protected, marked with band during planning. b. Compartments with final harvest, zones set aside as protected, marked with band during planning, high stumps created. C. Compartments classified as NO and set aside as protected due to older forest stand with higher values. d. compartments with soil preparation and planted young stand 6-7 years old with good regeneration.</t>
  </si>
  <si>
    <t xml:space="preserve">2) No forest operations since the group member has joined the group in 2020, visits to compartment classified as NO and set aside as protected due to old growth. Compartments planned for harvest: mature Spruce stands. Forest road system, edge zones towards mire and lakes intact. </t>
  </si>
  <si>
    <t xml:space="preserve">3) a. Compartments with planned harvest in mature stand and Nature Value Assessment conducted, recorded ocurance of dead wood. b. Compartments with second thinning, after nature value assessment, pre-tending of stand. C. Compartment classified as key biotope and set aside as protected: swamp forest with water stream, recorded in national register. </t>
  </si>
  <si>
    <t xml:space="preserve">4) a. Compartments with final harvest, with intact edge zone towards water/dike for future buffer zone, nature value assessment conducted, planning performed with setting aside zones for care of values. b) Compartment with shelther tree harvest, leaving seed trees of Pine for natural regeneration. c) Compartments with final harvest, planning has marked with band in the field, groups of trees retained, retention trees retained. </t>
  </si>
  <si>
    <t xml:space="preserve">5) Compartments with final harvest with set aside zones for care of recorded values, forest skidding track kept without damage to soil, many zones set aside. </t>
  </si>
  <si>
    <t>6) a. Compartments with thinnings conducted, while retaining and protecting dead wood and creating high stumps, as well as retaining existing broadleaved trees. b) Compartments with final harvest on steep slope, with many zones set aside for care of existing values.</t>
  </si>
  <si>
    <t xml:space="preserve">7) a. Compartments with thinnings conducted and pre-thinning leaving broadleaved trees where possible, while retaining dead wood and creating high stumps. b) Compartments with final harvest with zones set aside for care of existing values and landscape. c) Compartments with final harvest, with zones set aside for existing values, forest skidding track, buffer zones retained along myre, walking path kept free of harvesting remnants and cultural stumps created to make the path better visuable. </t>
  </si>
  <si>
    <t>8) a. Compartments classified as NO and protected with older forest stand and large stones/rocks. c) Planned final harvest in compartments, with conducted planning in the field and marked borders with band towards zones to be retained such as small stream, dead wood and moist zones.</t>
  </si>
  <si>
    <t>9) Many compartments in larger forest part with conducted thinnings, with many retained intact zones and high variation of older forest stands and species, as well as moist zones. Thinnings well adapted to the present forest stands, where the owner has specific wish to implement close-to-nature forestry.</t>
  </si>
  <si>
    <t xml:space="preserve">10) a. Compartments with final havest, with zones set aside for existing values, forest skidding tracks and retained nature value trees. B. Compartments set aside as protected key biotope, with intact forest cover. </t>
  </si>
  <si>
    <t xml:space="preserve">11) a. Compartments with thinnings conducted and pre-thinning leaving broadleaved trees where possible, while retaining dead wood and creating high stumps. b) Compartments with final harvest with zones set aside for care of existing values and landscape. c) Compartments with final harvest, with zones set aside for existing values, cultural stumps created to make the path better visuable. </t>
  </si>
  <si>
    <t xml:space="preserve">12) a. Compartments with second and first thinnings, with retention zones and created high stimps. Nature values assessment conducted and planning in the field using band to mark zones to be kept intact. b) Compartments with pre-thinning where broadleaved trees are retained to the extent possible. c) Compartments with thinnings and many zones retained and marked with band from the planning, nature value assessment and buffer zones intact towards swamp forest. d) Compartments with performed co-planning with sami as part of the plannning, setting aside intact zones for reindeer herding, and final harvest in smaller plots. </t>
  </si>
  <si>
    <t>19.08 Opening meeting - Group manager and auditors</t>
  </si>
  <si>
    <t>19.08 Öppning - gruppledaren och revisorerna</t>
  </si>
  <si>
    <t>19.08 Audit: Review of documentation &amp; Group systems, staff interviews</t>
  </si>
  <si>
    <t>19.08 Granskning av dokumentation &amp; Gruppsystem/-rutiner, interview</t>
  </si>
  <si>
    <t>20.08 Audit: Remote review of group members 10, 11 and 12</t>
  </si>
  <si>
    <t>20.08 Granskning av dokumentation for gruppmedlem 10, 11 och 12</t>
  </si>
  <si>
    <t>21.08 Site visit Group member 1, MU 1</t>
  </si>
  <si>
    <t>21.08 Site besök Gruppmedlem 1, Skog 1</t>
  </si>
  <si>
    <t>26.08 Site visit Group member 2, MU 2</t>
  </si>
  <si>
    <t>26.08 Site besök Gruppmedlem 2, Skog 2</t>
  </si>
  <si>
    <t>26.08 Site visit Group member 3, MU 3</t>
  </si>
  <si>
    <t>26.08 Site besök Gruppmedlem 3, Skog 3</t>
  </si>
  <si>
    <t>26.08 Site visit Group member 4, MU 4</t>
  </si>
  <si>
    <t>26.08 Site besök Gruppmedlem 4, Skog 4</t>
  </si>
  <si>
    <t>27.08 Site visit Group member 5, MU 5</t>
  </si>
  <si>
    <t>27.08 Site besök Gruppmedlem 5, Skog 5</t>
  </si>
  <si>
    <t>27.08 Site visit Group member 6, MU 6</t>
  </si>
  <si>
    <t>27.08 Site besök Gruppmedlem 6, Skog 6</t>
  </si>
  <si>
    <t>28.08 Site visit Group member 7, MU 7</t>
  </si>
  <si>
    <t>28.08 Site besök Gruppmedlem 7, Skog 7</t>
  </si>
  <si>
    <t>28.08 Site visit Group member 8, MU 8</t>
  </si>
  <si>
    <t>28.08 Site besök Gruppmedlem 8, Skog 8</t>
  </si>
  <si>
    <t>28.08 Site visit Group member 9, MU 9</t>
  </si>
  <si>
    <t>28.08 Site besök Gruppmedlem 9, Skog 9</t>
  </si>
  <si>
    <t>29.08 Audit: Review of documentation &amp; Group systems, staff interviews continued</t>
  </si>
  <si>
    <t>29.08 Granskning av dokumentation &amp; Gruppsystem/-rutiner, interview</t>
  </si>
  <si>
    <t>29.08 Closing meeting - Group manager and auditors</t>
  </si>
  <si>
    <t>29.08 Avslutning -  (gruppledaren och revisorerna)</t>
  </si>
  <si>
    <t>18 person days including time spent on preparatory work, actual audit days, consultation and report writing (excluding travel)</t>
  </si>
  <si>
    <t>18 dagar inkl förberedelse, intressent konsultation, fältbesök, rapportering och kommunikation med klienten.</t>
  </si>
  <si>
    <t>Karina Kitnaes; Auditor and business manager at WSP Danmark. M.Sc. biologist from Aarhus University. More than 25 years of professional experience as expert on forest ecology and Natura 2000 implementation in Eastern and Northern Europe and with EUTR, SBP, FSC/PEFC FM and COC certification. Since 2001, she has performed countless biomass verifications and evaluations of forest managements, chain-of-custodies against applicable and qualifying standards in Denmark, Belarus, England, Estonia, Finland, Latvia, Lithuania, Malaysia, Norway, Poland, Scotland, Russia (Siberia), Slovakia and Sweden.</t>
  </si>
  <si>
    <t xml:space="preserve">Karina Kitnæs; Revisor och Business Manager vid WSP Danmark. Biolog M.Sc. från Aarhus Universitet. Mer än 25 års professioneel erfarenhet som ekspert inom skogsekologi och Natura 2000 implementering och inom EUTR, SBP, FSC/PEFC FM och COC certifiering. Sedan 2001 har hon genomfört otaliga biomasseverifikationer och utvärderingar av bl.a. skogsförvaltningen och Chain-of-Custodies mot gällande och kvalificerande standarder i Danmark, England, Estland, Finland, Vitryssland, Lettland, Litauen, Malaysia, Norge, Polen, Skottland, Ryssland (Sibirien), Slovakien och Sverige. </t>
  </si>
  <si>
    <t>Jess Jørgensen; Auditor trainee at WSP Denmark. M.Sc. Forestry with a focus on forest and natural resource management, forest and nature policy, planning, economics, law and forest ecology. Jess has built up a solid experience of various administration and management systems for more than 15 years. A central part of Jess's work has been the connection between system and rule knowledge in interaction with data on Danish nature and forest management. Jess has solid experience from public administration in Denmark, and has recently combined this with concrete experience of Danish forest management. Jess has certification experiences from auditing in Denmark and Sweden.</t>
  </si>
  <si>
    <t>Jess Jørgensen; Revisor under utbildning vid WSP Danmark. M.Sc. Skogsbruk (Jägmäster) med inriktning på skogs- och naturresursförvaltning, skogs- och naturpolitik, planering, ekonomi, juridik och skogsekologi. Jess har under mer än 15 år byggt upp en gedigen erfarenhet av olika administrations- och ledningssystem. En central del i Jess arbete har varit kopplingen mellan system- och regelkunskap i samspel med data om dansk natur- och skogsförvaltning. Jess har gedigen erfarenhet från offentlig förvaltning i Danmark, och har nyligen kombinerat detta med konkret erfarenhet av dansk skogsförvaltning.</t>
  </si>
  <si>
    <t xml:space="preserve">Anders Lindhe; Technical Expert and ecologist with a PhD in conservation biology from the Swedish University of Agricultural Sciences. Representing WWF, he participated in developing the first FSC FM standard for Sweden. He has since worked with certification for WWF International, managed the Principle 6 process for FSC, worked for Proforest, and served as Technical advisor for the High Conservation Value Network. Anders also has experience from working with standards for RSPO, RTRS, Bonsucro, Better Cotton and Fairtrade. </t>
  </si>
  <si>
    <t>Anders Lindhe; Teknisk expert och ekolog med doktorsexamen i bevarandebiologi från SLU. Som representant för WWF deltog han i utvecklingen av den första svenska FSC standarden. Han har sedan arbetat med certifieringsfrågor för WWF International, ansvarat för FSC’s revision av Princip 9, arbetat åt Proforest och tjänstgjort som teknisk rådgivare åt HCV-nätverket. Anders har också erfarenheter från arbete med standarder för RSPO, RTRS, Bonsucro, Better Cotton och Fairtrade. Han har nyligen gått i pension, och det här är första gången han deltar i ett revisionsteam.</t>
  </si>
  <si>
    <t>Jess Jørgensen/Karina Kitnæs</t>
  </si>
  <si>
    <t>The following criteria were assessed: 3 and App. 1</t>
  </si>
  <si>
    <t>Följande kriteria blev granskat: 3 och App. 1</t>
  </si>
  <si>
    <t>Consultation was carried out on 03.07.2025</t>
  </si>
  <si>
    <t>9 interviews of owners and contractors during field visits</t>
  </si>
  <si>
    <t xml:space="preserve">9 intervjuer i fält </t>
  </si>
  <si>
    <t xml:space="preserve">1)	FMU: 1
a.	ID 167493 Planned thinning, 15 ha, split into two separate areas. Planning ok and ok buffer zones marked and ok. 
b.	ID 744867 Regeneration of spruce by planting 4,5 ha with prior soil preparation as point preparation. No damage to buffer zones and no damage to soil.
c.	70E7a3041 Burning, as a method to regenerate, buffer zones ok, no unintended damage to area
</t>
  </si>
  <si>
    <t xml:space="preserve">1) FMU: 1
a. ID 167493 Planerad gallring, 15 ha, uppdelad i två separata områden. Planering godkänd och skyddszoner markerade och godkända.
b. ID 744867 Föryngring av gran genom plantering på 4,5 ha med föregående markberedning som punktberedning. Ingen skada på skyddszoner och ingen markskada.
c. 70E7a3041 Bränning som metod för föryngring, skyddszoner godkända, inga oavsiktliga skador på området.
</t>
  </si>
  <si>
    <t xml:space="preserve">2)	FMU: 2
a.	ID 166698 Thinning in young mixed stand of pine and spruce with some birch, 7 ha. Buffer zones ok, working instructions ok, no damage to soil, machine operation in the field ok
b.	ID 747923 Regeneration of pine by planting 2,4 ha. Buffer zones ok, work instructions and post planting checklist ok.
c.	ID 747922 Soil preparation prior to planting, Method: point preparation, small area with no preparation due to wet area, buffer zone ok, work instructions ok.
</t>
  </si>
  <si>
    <t xml:space="preserve">2) FMU: 2
a. ID 166698 Gallring i ung blandskog av tall och gran med inslag av björk, 7 ha. Skyddszoner godkända, arbetsinstruktioner godkända, ingen markskada, maskinarbete i fält godkänt.
b. ID 747923 Föryngring av tall genom plantering på 2,4 ha. Skyddszoner godkända, arbetsinstruktioner och efterkontroll av plantering godkända.
c. ID 747922 Markberedning inför plantering. Metod: punktberedning. Litet område utan markberedning på grund av fuktig mark. Skyddszon godkänd, arbetsinstruktioner godkända.
</t>
  </si>
  <si>
    <t>3)	FMU: 3
a.	ID 739245 Planned regeneration, 5,5 ha, 10 % spruce and 90 % pine. Buffer zones ok, work instructions ok. 
b.	ID 739244 Planned soil preparation, Buffer zones ok, work instructions ok
c.	ID 159491 Final harvest of pine, leaving seedling trees, 3,4 ha. Buffer zones ok, work instructions ok, however post-harvest checklist not accurate. See findings sheet.
d.	ID 736262 Regeneration of 8,2 ha, with 80 % pine and 20 % spruce. Buffer zones ok, work instructions and post planting checklist ok
e.	ID 162994 Final harvest of mixed spruce and pine, buffer zones ok, work instructions ok, high stumps were created however the representativeness was not appropriate. See findings sheet.</t>
  </si>
  <si>
    <t xml:space="preserve">3) FMU: 3
a. ID 739245 Planerad föryngring, 5,5 ha, 10 % gran och 90 % tall. Skyddszoner godkända, arbetsinstruktioner godkända.
b. ID 739244 Planerad markberedning, skyddszoner godkända, arbetsinstruktioner godkända.
c. ID 159491 Slutavverkning av tall med fröträd kvarlämnade, 3,4 ha. Skyddszoner godkända, arbetsinstruktioner godkända, men efterkontroll av avverkning inte korrekt. Se avvikelserapport.
d. ID 736262 Föryngring på 8,2 ha med 80 % tall och 20 % gran. Skyddszoner godkända, arbetsinstruktioner och efterkontroll av plantering godkända.
e. ID 162994 Slutavverkning av blandbestånd av gran och tall, skyddszoner godkända, arbetsinstruktioner godkända, högstubbar skapades men representativiteten var inte tillräcklig. Se avvikelserapport.
</t>
  </si>
  <si>
    <t xml:space="preserve">4)	FMU: 4
a.	General information about the FMU, updated management plan, all relevant data, management plan, ok according to standard and internal instructions. 
b.	ID 165224 Operations in different departments, preparing for actual forest operations, e.g. preparing transport tracks in the stands, preparing areas to handle the output of timber etc. Work instructions ok, planning ok.
c.	ID 162167 final harvest in mixed stands of pine (50%) and spruce (50%). Different small compartments, in total 26,8 ha. One part within water protection area, contact to local authority documented and operation approved, document: “Beslut om dispens för avverkning innom vattenskyddsområde, Vik 2:17” ID: 2024-632. Work plan and instructions ok, environmental value assessment ok, operations in the field ok
d.	ID 156361 Final harvest in 3 small areas, taking out spruce and some pine, opening for deciduous trees, and keeping some pine as seedling trees. Planning and work instructions ok, field operation ok. 
e.	ID 744021 Soil preparation prior to planting. Point preparation used, 2,7 ha. No issues were found with this operation. 
f.	ID 744015 Soil preparation prior to planting. Point preparation used, in 14 smaller compartments in total 40,4 ha. No issues were found with this operation.
g.	ID 744016 Planting of pine and spruce, 60/40% in 14 smaller compartments in total 40,4 ha. No issues were found with this operation.
h.	ID 747994 Preparation to plant after a final harvest. Soil preparation with points in total 13,6 ha. Planning ok, work instructions ok, however the soil preparation was too close to forest edge but not yet planted. In prior final harvest high stumps were created, however representativeness was not appropriate.
i.	ID 747715 Soil preparation prior to planting. Point preparation used, 8,8 ha. Planning and work instructions ok, however the entrepreneur had also operated in an area not planned for soil preparation. See findings sheet. 
</t>
  </si>
  <si>
    <t xml:space="preserve">4) FMU: 4
a. Allmän information om FMU: uppdaterad skogsbruksplan, all relevant data, planen uppfyller standard och interna instruktioner.
b. ID 165224 Förberedande arbete i olika avdelningar inför skogsbruksåtgärder, t.ex. transportvägar, upplagsplatser etc. Arbetsinstruktioner godkända, planering godkänd.
c. ID 162167 Slutavverkning i blandbestånd av tall (50 %) och gran (50 %), flera små avdelningar, totalt 26,8 ha. En del inom vattenskyddsområde, kontakt med myndighet dokumenterad och åtgärd godkänd, dokument: Beslut om dispens för avverkning inom vattenskyddsområde, Vik 2:17 ID: 2024-632. Arbetsplan och instruktioner godkända, naturvärdesbedömning godkänd, fältarbete godkänt.
d. ID 156361 Slutavverkning i tre små områden, uttag av gran och viss tall, öppning för lövträd, vissa tallar kvar som fröträd. Planering och arbetsinstruktioner godkända, fältarbete godkänt.
e. ID 744021 Markberedning inför plantering. Punktberedning, 2,7 ha. Inga brister noterades.
f. ID 744015 Markberedning inför plantering. Punktberedning, 14 mindre avdelningar, totalt 40,4 ha. Inga brister noterades.
g. ID 744016 Plantering av tall och gran, 60/40 %, 14 mindre avdelningar, totalt 40,4 ha. Inga brister noterades.
h. ID 747994 Förberedelse för plantering efter slutavverkning. Punktberedning, totalt 13,6 ha. Planering och instruktioner godkända, men markberedning utförd för nära beståndskant, ännu ej planterat. Vid tidigare slutavverkning skapades högstubbar men representativiteten var otillräcklig.
i. ID 747715 Markberedning inför plantering. Punktberedning, 8,8 ha. Planering och arbetsinstruktioner godkända, men entreprenören hade även arbetat i område som ej var planerat för markberedning. Se avvikelserapport.
</t>
  </si>
  <si>
    <t xml:space="preserve">5)	FMU 5
a.	General information about the FMU, updated management plan, all relevant data, management plan, ok according to standard and internal instructions. New group member, agreement with CH dated 21.10.2024. Only one activity after membership of the group
b.	ID 163133 Final harvest where all spruce were taken out, and all pine left as seedling trees. No issues were found with this operation.
c.	And two nature value assessments were prepared for upcoming harvests, ID 160872 and ID 158959
</t>
  </si>
  <si>
    <t>5) FMU: 5
a. Allmän information om FMU: uppdaterad skogsbruksplan, all relevant data enligt standard och interna instruktioner. Ny gruppmedlem, avtal med CH daterat 21.10.2024. Endast en aktivitet efter inträde i gruppen.
b. ID 163133 Slutavverkning där all gran togs bort och all tall lämnades som fröträd. Inga brister noterades.
c. Två naturvärdesbedömningar för kommande avverkningar har genomförts: ID 160872 och ID 158959.</t>
  </si>
  <si>
    <t xml:space="preserve">6)	FMU 6
a.	General information about the FMU, updated management plan, all relevant data, management plan, ok according to standard and internal instructions. New group member, agreement with CH dated 10.01.2025.
b.	ID 158966 Final harvest of a small section where the spruce was attacked with bark beetles, 1 ha. Planning and work instructions ok, field operation ok, nature value assessment ok. No issues were found with this operation.
c.	ID 737781 Planting 4,0 ha with larch (75%) and spruce (25%). Planning and work instructions ok, field operation ok. No issues were found with this operation.
d.	ID 160872 Final harvest where all spruce were taken out due to bark beetle attack, and all pine left as seedling trees. No issues were found with this operation.
e.	ID 158959 Preparation for thinning, 5 smaller sections in total 11,8 ha. Planning and work instructions ok, field operation ok. No issues were found with this operation.
</t>
  </si>
  <si>
    <t xml:space="preserve">6) FMU: 6
a. Allmän information om FMU: uppdaterad skogsbruksplan, all relevant data enligt standard och interna instruktioner. Ny gruppmedlem, avtal med CH daterat 10.01.2025.
b. ID 158966 Slutavverkning av ett litet område (1 ha) där gran angripits av barkborre. Planering, arbetsinstruktioner och naturvärdesbedömning godkända. Inga brister noterades.
c. ID 737781 Plantering på 4,0 ha med lärk (75 %) och gran (25 %). Planering, instruktioner och fältarbete godkända. Inga brister noterades.
d. ID 160872 Slutavverkning där all gran togs bort på grund av barkborreangrepp och all tall lämnades som fröträd. Inga brister noterades.
e. ID 158959 Förberedelse för gallring, fem mindre områden, totalt 11,8 ha. Planering, arbetsinstruktioner och fältarbete godkända. Inga brister noterades.
</t>
  </si>
  <si>
    <t xml:space="preserve">7)	FMU 7
a.	General information about the FMU, updated management plan, all relevant data, management plan updated 07.07.2025, ok according to standard and internal instructions. Forest size: 1592,1 ha. 
b.	ID 166761, Thinning of Spruce 119,1 ha, 359 trees retained, nature care areas set aside: forest spring and small water. Areas classified as PG, production forest.
c.	ID 164930, thinning of Pine, 29,6 ha, smaller compartments, borders lake with buffer zone, area classified as NS, forest compartment with nature care as main objective, thinning supports the nature objectives with natural zones and buffer zones and having Pine as main species.
d.	ID 166763, Final harvest of 8,5 ha Pine, Area classified as PG, production forest. Nature care zones intact with buffer zone towards peatland/mire, groups of retention trees, key biotope bordering and intact (natural forest kept intact).
e.	ID 166764 thinning of Pine and some Spruce, 35,7 ha in smaller compartments, varied thinning, with nature care zones: small waters, older walking pah, retained forest and moist forest kept intact. 
f.	ID 745770, 2,5 ha, replanting with Birch, building on shelter trees of Birch retained also as retention trees.
g.	ID 159698, thinning of Pine, 6,2 ha. Nature care zones: moist/swamp forest set aside and kept intact, walking path kept clean.
</t>
  </si>
  <si>
    <t xml:space="preserve">7) FMU: 7
a. Allmän information om FMU: uppdaterad skogsbruksplan, all relevant data, uppdaterad 07.07.2025, godkänd enligt standard och interna instruktioner. Skogsareal: 1592,1 ha.
b. ID 166761 Gallring av gran, 119,1 ha, 359 träd kvarlämnade. Naturvårdsområden avsatta: skogskälla och småvatten. Områden klassificerade som PG (produktionsskog).
c. ID 164930 Gallring av tall, 29,6 ha, mindre avdelningar. Gränsar till sjö med skyddszon. Område klassificerat som NS (naturvårdsskog). Gallringen stöder naturvårdsmålet med naturliga zoner och skyddszoner samt tall som huvudträdslag.
d. ID 166763 Slutavverkning av tall, 8,5 ha. Område klassificerat som PG (produktionsskog). Skyddszoner intakta mot myrmark, grupper av hänsynsträd, nyckelbiotop angränsande och bevarad.
e. ID 166764 Gallring av tall och viss gran, 35,7 ha i mindre avdelningar, varierad gallring med naturvårdszoner: småvatten, äldre stig, bevarad skog och fuktig skog intakt.
f. ID 745770 2,5 ha, återplantering med björk, baserad på skyddsträd av björk som även lämnats som hänsynsträd.
g. ID 159698 Gallring av tall, 6,2 ha. Naturvårdszoner: fuktig/sumpskog avsatt och bevarad, stig bevarad fri.
</t>
  </si>
  <si>
    <t xml:space="preserve">8)	FMU 8
a.	General information about the FMU, updated management plan, all relevant data, management plan, updated on 08.08.2025, ok according to standard and internal instructions. Total area of 1509,9 ha.
b.	ID 157806, Final harvest of 2,3 ha Spruce and some Pine. Area classified as PG, production forest, nature value assessment performed, work instructions clear, nature care zones set aside and kept intact: Moist zone with trace of machine driving in trassë, tree groups and dead wood, small waters. Bordering key biotope protected and set aside.
c.	ID 157802: Final harvest of 13,7 ha Spruce, area classified as PG, with corridors classified as NO, project zones to increase nature values on long term. Nature value assessment performed and nature care zones set aside and kept intact: Groups of retention trees, cultural heritage and dead wood laying. 169 retention trees kept intact. In one trassë, dead laying log was driven on by harvesting machine. See findings sheet.
</t>
  </si>
  <si>
    <t xml:space="preserve">8) FMU: 8
a. Allmän information om FMU: uppdaterad skogsbruksplan, all relevant data, uppdaterad 08.08.2025, godkänd enligt standard och interna instruktioner. Total areal 1509,9 ha.
b. ID 157806 Slutavverkning av 2,3 ha gran med viss tall. Område klassificerat som PG (produktionsskog), naturvärdesbedömning genomförd, tydliga arbetsinstruktioner, naturvårdszoner avsatta och intakta: fuktzon med maskinspår i trassé, trädgrupper och död ved, småvatten. Angränsande nyckelbiotop skyddad.
c. ID 157802 Slutavverkning av 13,7 ha gran, område klassificerat som PG, med korridorer klassificerade som NO (naturvård). Projektzoner för att öka naturvärden på lång sikt. Naturvärdesbedömning genomförd, naturvårdszoner avsatta och intakta: grupper av hänsynsträd, kulturspår och liggande död ved. 169 hänsynsträd bevarade. I en trassé kördes på en liggande död stock av skördare. Se avvikelserapport.
</t>
  </si>
  <si>
    <t xml:space="preserve">9)	FMU 9
a.	General information about the FMU, updated management plan, latest updated 05.08.2025, all relevant data, management plan, ok according to standard and internal instructions. Total area of 3765,2 ha.
b.	ID 160933, Final harvest of 2,7 ha with shelter trees retained of Pine. Nature value assessment performed and area classified as PG, production forest. Care taking zones retained and intact: Groups of trees, high stumps created.
c.	ID 160902, final harvest of 22,7 ha Pine in smaller units. Nature value assessment performed and area classified as PG, production forest. Work instruction with listed 55 care taking zones, including laying dead wood, moist zones, peaty zones, high stumps and groups of trees, buffer zone towards mire, Zone with recorded redlisted species protected and kept intact, small waters. 
d.	ID 158688, Final harvest of Contorta Pine, 2,4 ha, no retention trees kept of exotic species in line with standard. 
e.	ID 160847, thinning of Pine, on 30,5 ha, in smaller compartments, Nature value assessment performed and area classified as PG, production forest. Nature care taking zones intact and set aside: Moist swamp forest area, moist zones, small waters, laying dead wood, peaty zones. </t>
  </si>
  <si>
    <t>9) FMU: 9
a. Allmän information om FMU: uppdaterad skogsbruksplan, senast uppdaterad 05.08.2025, all relevant data, planen godkänd enligt standard och interna instruktioner. Total areal 3765,2 ha.
b. ID 160933 Slutavverkning av 2,7 ha med kvarlämnade skyddsträd av tall. Naturvärdesbedömning genomförd, område klassificerat som PG (produktionsskog). Hänsynszoner bevarade och intakta: trädgrupper, högstubbar skapade.
c. ID 160902 Slutavverkning av 22,7 ha tall i mindre enheter. Naturvärdesbedömning genomförd, område klassificerat som PG (produktionsskog). Arbetsinstruktion med 55 hänsynszoner, inklusive liggande död ved, fuktzoner, torvmark, högstubbar och trädgrupper, skyddszon mot myr, zon med rödlistade arter skyddad och bevarad, småvatten.
d. ID 158688 Slutavverkning av contortatall, 2,4 ha, inga hänsynsträd kvarlämnade av exotiskt trädslag enligt standard.
e. ID 160847 Gallring av tall på 30,5 ha i mindre avdelningar. Naturvärdesbedömning genomförd, område klassificerat som PG (produktionsskog). Naturvårdszoner bevarade och avsatta: fuktig sumpskog, fuktzoner, småvatten, liggande död ved, torvmark.</t>
  </si>
  <si>
    <t>Hide</t>
  </si>
  <si>
    <t>Annex 1b PEFC FOREST MANAGEMENT STANDARD</t>
  </si>
  <si>
    <t>Adopted Standard version:</t>
  </si>
  <si>
    <t>Godkänt standard version:</t>
  </si>
  <si>
    <t>The Swedish PEFC Forest Standard PEFC SWE 002:5 
Relevant criteria of PEFC SWE 004:5</t>
  </si>
  <si>
    <t xml:space="preserve">Svensk PEFC Skogsstandard PEFC SWE 002:5 2024-2029
Relevante kriterier i PEFC SWE 004:5 </t>
  </si>
  <si>
    <t>Region/Country:</t>
  </si>
  <si>
    <t>Region/Land</t>
  </si>
  <si>
    <t>Adapted Standard date:</t>
  </si>
  <si>
    <t>Dato for godkänt Standard:</t>
  </si>
  <si>
    <t>16.01.2024</t>
  </si>
  <si>
    <t>Summary of changes since the previous audit:</t>
  </si>
  <si>
    <t>Sammanfatning av ändringer sedan sista revision</t>
  </si>
  <si>
    <t>New PEFC standard for Sweden</t>
  </si>
  <si>
    <t>Ny PEFC standard 2024 för Sverige</t>
  </si>
  <si>
    <t>NB - this checklist should be used in conjunction with the verifiers and guidance in the national PEFC Standard</t>
  </si>
  <si>
    <t>MA/RA</t>
  </si>
  <si>
    <t>Met?</t>
  </si>
  <si>
    <t>CAR?</t>
  </si>
  <si>
    <t>A</t>
  </si>
  <si>
    <t>PEFC TRADEMARK REQUIREMENTS 
PEFC International Standard PEFC ST 2001:2020</t>
  </si>
  <si>
    <t>PEFC VARUMÄRKEBRUK
PEFC International Standard PEFC ST 2001:2020</t>
  </si>
  <si>
    <t>A1</t>
  </si>
  <si>
    <t xml:space="preserve">All on-product trademark designs seen during audit meet PEFC Trademark requirements 
</t>
  </si>
  <si>
    <t xml:space="preserve">Møder alle on-product varemærke designs PEFC varemærkekrav? 
</t>
  </si>
  <si>
    <t>No on-product trademark use to date.</t>
  </si>
  <si>
    <t>n/a</t>
  </si>
  <si>
    <t>A2</t>
  </si>
  <si>
    <t xml:space="preserve">All promotional trademark designs seen during audit meet PEFC Trademark requirements.
</t>
  </si>
  <si>
    <t>Møder promotionel brug af varemærker PEFC varemærkekrav?</t>
  </si>
  <si>
    <t>Billerud Skog och Industri AB is using the trademarks on own webpage but is using the certificate license code belonging under their PEFC COC code.</t>
  </si>
  <si>
    <t>Trademarks on webpage is by using the license code belonging under their PEFC COC code.</t>
  </si>
  <si>
    <t>A3</t>
  </si>
  <si>
    <t>Does the Certificate Holder have a PEFC trademark license agreement with the National PEFC body and hereinunder a written procedure for use of the PEFC logo?</t>
  </si>
  <si>
    <t>Har Certifikatholder en PEFC logolicensaftale med nationale PEFC kontor og herunder en skriftlig procedure for brug af PEFC logoet?</t>
  </si>
  <si>
    <t>The group has a PEFC trademark license agreement with PEFC sweden. License number: PEFC/05-31-78. And has in place procedures for using the PEFC logo.</t>
  </si>
  <si>
    <t>Y</t>
  </si>
  <si>
    <t>PEFC trademark license agreement with PEFC sweden: PEFC/05-31-78. Documentation: signed license agreement and PEFC logo procedures</t>
  </si>
  <si>
    <t>Criteria and Indicators</t>
  </si>
  <si>
    <t>Translation to national language</t>
  </si>
  <si>
    <t>Verifiers/evidence</t>
  </si>
  <si>
    <t>Field</t>
  </si>
  <si>
    <t>Int.</t>
  </si>
  <si>
    <t>Doc</t>
  </si>
  <si>
    <t>002:5</t>
  </si>
  <si>
    <t>PEFC SWE 002:5</t>
  </si>
  <si>
    <t>Forest Management Standard</t>
  </si>
  <si>
    <t>Skogsskötselstandard</t>
  </si>
  <si>
    <t>3.a</t>
  </si>
  <si>
    <r>
      <t xml:space="preserve">The forest management standard lays down the objectives, fundamental guidelines, and requirements for an economically sustainable and site-adapted forestry production. 
</t>
    </r>
    <r>
      <rPr>
        <b/>
        <i/>
        <sz val="10"/>
        <rFont val="Calibri"/>
        <family val="2"/>
      </rPr>
      <t xml:space="preserve">Facilities and further information
Information on current legislation applicable to forestry and advice on forest management may be obtained from the web-based services “Regelrätt Skogsbruk”, rkrattsbaser.gov.se, and “Kunskap Direkt”, www.kunskapdirekt.se. The forest sector’s targets for good environmental consideration are to be found at www.skogsstyrelsen.se.
</t>
    </r>
    <r>
      <rPr>
        <b/>
        <sz val="10"/>
        <rFont val="Calibri"/>
        <family val="2"/>
      </rPr>
      <t xml:space="preserve">
</t>
    </r>
  </si>
  <si>
    <r>
      <t xml:space="preserve">Skogsskötselstandarden anger mål, principiella riktlinjer och krav för en ekonomiskt uthållig och ståndortsanpassad skogsproduktion.
</t>
    </r>
    <r>
      <rPr>
        <b/>
        <i/>
        <sz val="10"/>
        <rFont val="Calibri"/>
        <family val="2"/>
      </rPr>
      <t xml:space="preserve">
Hjälpmedel och mer information
Information om aktuell lagstiftning inom skogsbruket och råd om skötsel kan erhållas via webbtjänsterna ”Regelrätt Skogsbruk”, rkrattsbaser.gov.se och ”Kunskap Direkt”, kunskapdirekt.se. Skogssektorns målbilder för god miljöhänsyn finns på www.skogsstyrelsen.se. Laserdata från Skogsstyrelsen (https://skogskartan.skogsstyrelsen.se/skogskartan/Default.aspx?startapp=skogligagrunddata) och ”Mina sidor” på Skogsstyrelsens hemsida innehåller information som kan användas i planeringssammanhang.</t>
    </r>
  </si>
  <si>
    <t>3.a.1</t>
  </si>
  <si>
    <t>Forestry shall be practiced in a way that complies with applicable legislation and industry practice. Forestry shall be sustainable and based on scientifically tested and site-adapted methods and principles. Sustainable forest management refers to long-term management with the aim of preserving or enhancing the values of the 
forest holding in the form of forest production, climate benefit, conservation values, and social values. Forestry shall have a market perspective and make use of available market information and studies</t>
  </si>
  <si>
    <r>
      <t xml:space="preserve">Skogsbruket ska bedrivas så att gällande lagar och branschpraxis följs. Skogsbruket ska vara </t>
    </r>
    <r>
      <rPr>
        <sz val="10"/>
        <color rgb="FFFF0000"/>
        <rFont val="Calibri"/>
        <family val="2"/>
      </rPr>
      <t xml:space="preserve">hållbart och baseras på vetenskapligt beprövade, ståndortsanpassade metoder och principer. 
Med hållbart skogsbruk avses ett långsiktigt brukande med syfte att bevara eller förstärka fastighetens tillgångar i form av skogsproduktion, klimatnytta, naturvärden och sociala värden. Skogsbruket ska ha ett marknadsperspektiv och använda tillgänglig marknadsinformation och studier. </t>
    </r>
  </si>
  <si>
    <t>BillerudKorsnäs is aware of laws and regulations and has access to laws and regulations and has subscribed to the service Regelrätt Skogsbruk on www.regelratt.se, which provides updated information on laws and regulations. Interview of managers. Changes and updated to legislation is report and made available to the group members. The visited group members confirm to receive information from the group manager. Review of the conducted forestry confirm meeting applicable legislation and practices.</t>
  </si>
  <si>
    <t>Interview af forest and group managers: 
High aware of laws and regulations and access to laws and regulations via the service Regelrätt Skogsbruk on www.regelratt.se. 
Group members are informed via reporting changes and updates to the group members via Billerud forest portal for group members. 
Site visits to sampled group members 1-9: Digital forest management plans in accordance with site-adapted methods and principles and with objectives of sustainable forest management.</t>
  </si>
  <si>
    <t>3.a.2</t>
  </si>
  <si>
    <t>Forest management shall prevent undesired forest fires and unlawful activities like illegal logging and illegal land-use. 
Infrastructure such as construction and maintenance of forest roads shall be planned and constructed so that damages to forest ecosystems are minimised.</t>
  </si>
  <si>
    <r>
      <t xml:space="preserve">Skogsförvaltningen ska förebygga oönskade bränder och otillåten verksamhet som illegal avverkning och illegal markanvändning. 
</t>
    </r>
    <r>
      <rPr>
        <sz val="10"/>
        <color rgb="FFFF0000"/>
        <rFont val="Calibri"/>
        <family val="2"/>
      </rPr>
      <t>Infrastruktur som konstruktion och underhåll av skogsbilvägar ska planeras och genomföras så att skador på skogsekosystemet minimeras.</t>
    </r>
  </si>
  <si>
    <t>During interview with each of the sampled group members, the managers/owners explain that illegal and unauthorised activities are usually not a problem. If such activities would occur they would handle the issue including contacting the police, the municipalities or the Enforcement Authority. The monitoring includes that the forest managers checks as part of the planning and controlling of forest operations. Defined in internal documents "Riktlinje gällande nedskräpning" and "Hantering av Illegala bosättningar".</t>
  </si>
  <si>
    <t>Interview of sampled group members: 
Managers/owners explain that illegal and unauthorised activities are usually not a problem. If such activities would occur they would handle the issue including contacting the police, the municipalities or the Enforcement Authority. 
Regarding forest fires, regular monitoring includes that the forest managers checks as part of the planning and controlling of forest operations. Regional surveillance with forest managers taking part in the fire prevention.
Documentation confirms: 
"Riktlinje gällande nedskräpning", 
"Hantering av Illegala bosättningar".</t>
  </si>
  <si>
    <t>3.a.3</t>
  </si>
  <si>
    <t xml:space="preserve">Forest management comprises the cycle of inventory and planning, implementation, monitoring and evaluation, and shall include an appropriate assessment of the social, environmental, and economic impacts of both planned and completed forest management operations. In addition to own results, data and results from the National Forest Inventory and from The Forest Agency’s monitoring of environmental consideration may be used.  </t>
  </si>
  <si>
    <t xml:space="preserve">Skogsförvaltning omfattar cykeln inventering, planering, genomförande, övervakning och uppföljning och ska inbegripa lämplig utvärdering av såväl planerade som genomförda skogsbruksåtgärders sociala, miljömässiga och ekonomiska effekter. Utöver egna resultat kan data och resultat från exempelvis Riksskogstaxeringen och från Skogsstyrelsens hänsynsuppföljning användas. </t>
  </si>
  <si>
    <t>Review of management plans of the visited group members as well as interview with forest managers, planners and ecologist confirm that the cycle consists of inventory, planning, implementation, monitoring and evaluation. There is appropriate levels of assessments of nature values, social impacts and economic results. Data from the Swedish authorities are taken into account. This was also confirmed during field visits to all sampled group members.</t>
  </si>
  <si>
    <t xml:space="preserve">Documentation confirms:
Digital forest management plans of sampled group members 1-9.
Clear forest management procedures of cycle of inventory with instructions.
Annual "enkäts 2024" reporting back from group members to group manager on status of assessment related to impacts.
Clear system of planners, contractors and managers pre- and post harvest inventory. 
Interview with forest managers, planners and ecologist confirmscycle consists of inventory, planning, implementation, monitoring and evaluation. Aappropriate levels of assessments of nature values, social impacts and economic results. Data from the Swedish authorities are taken into account. 
Field visits to sampled group members 1-9 forests (see sites visited under S3 2025). </t>
  </si>
  <si>
    <t>3.a.4</t>
  </si>
  <si>
    <t xml:space="preserve">One of PEFC’s cornerstones for a sustainable forest management is to safeguard and promote the environmental values of the forest. Flora, fauna, soil, and water shall be taken into consideration at every forestry operation. As a complement to adjusted forestry measures, areas shall also be completely set aside for environmental purposes. Forest owners shall strive to maintain or enhance the biological diversity in the landscape through good environmental consideration at forestry operations and set-asides for nature conservation in line with this standard. Nature conservation set-asides in excess of the requirements of this standard can be regarded as society’s responsibility where the forest owner, in dialogue with public agencies, should seek a long-term solution. </t>
  </si>
  <si>
    <t xml:space="preserve">En av PEFC:s grundpelare för ett hållbart skogsbruk är att värna och gynna skogens miljövärden. Vid alla skogsbruksåtgärder ska flora, fauna, mark och vatten beaktas. Som komplement till anpassade skogsbruksåtgärder ska även områden avsättas helt för miljöändamål. 
Skogsägare ska verka för att bibehålla eller förstärka den biologiska mångfalden i landskapet genom god miljöhänsyn vid skogliga åtgärder och naturvårdsavsättningar enligt denna standard. Naturvårdsavsättningar utöver kraven i denna standard kan ses som samhällets ansvar där skogsägaren i dialog med myndigheterna bör söka en långsiktig lösning. </t>
  </si>
  <si>
    <t>For the full certified forest area, each of the sampled group members has a GIS based forest management plan with classification of forest stands (PG, PF, NS and NO classes), estimations of potential harvest levels and all implemented measures, forest operations and any deviations from the plan described on forest stand or compartment level. The group members have up-to-date GIS based forest management plan, adapted to certification in accordance with Appendix 1. The group manager has access to the management plans.</t>
  </si>
  <si>
    <t>Documentation confirms: 
GIS based forest management plan with classification of forest stands (PG, PF, NS and NO classes), Any deviations from the plan described on forest stand or compartment level. 
Compartments classified as NS and NO are the areas with nature and environmental values. 
Planning of harvest operations in PG and PF compartments are done with pre-harvest field planning setting aside any care-taking patches for environmental values identified via use of Nature Value Assessment methodology. 
Site visits to sampled harvesting sites confirm:
See list of sites visited in sheet S3 2025, confirmed setting aside areas as caretaking patches and buffer zones retained.</t>
  </si>
  <si>
    <t>3.a.5</t>
  </si>
  <si>
    <t>If non-wood forest products, which are not included in the concept of public access, are regularly harvested and commercially used, the resource in question should be monitored and the harvesting levels must be sustainable.</t>
  </si>
  <si>
    <t xml:space="preserve">I de fall icke-träbaserade produkter som inte ingår i allemansrätten återkommande skördas för kommersiellt bruk bör resursen ifråga övervakas och skördenivåerna måste vara hållbara. </t>
  </si>
  <si>
    <t xml:space="preserve">No harvesting of non-wood forest products.
The forests are open to the public for free use of berries and mushrooms. </t>
  </si>
  <si>
    <t>3.1</t>
  </si>
  <si>
    <t>Conversion of forest land</t>
  </si>
  <si>
    <t>Omvandling av skogsmark</t>
  </si>
  <si>
    <t>3.1.0</t>
  </si>
  <si>
    <t xml:space="preserve">The PEFC-system works for preservation of forest land and a long-term management of the entire range of forest values. </t>
  </si>
  <si>
    <t xml:space="preserve">PEFC-systemet verkar för bevarande av skogsmark och en långsiktig förvaltning av skogens alla värden. </t>
  </si>
  <si>
    <t>3.1.1</t>
  </si>
  <si>
    <r>
      <t xml:space="preserve">Conversion of forest land to other land use shall only be made to a limited extent and where such conversion is consistent with current legislation, and after all necessary permissions have been obtained/consultation carried out. Examples of this are when conversion aims at development of infrastructure related to forestry or society at large (roads, wind and solar power etc.), research, improvement of conditions for outdoor life, or preservation or development of cultural values or biological diversity. 
</t>
    </r>
    <r>
      <rPr>
        <i/>
        <sz val="9"/>
        <rFont val="Calibri"/>
        <family val="2"/>
      </rPr>
      <t xml:space="preserve">Note 1: Limited extent means no greater that 5% of the certified forest area (boreal). 
Note 2: The requirement may be fulfilled at group level  </t>
    </r>
    <r>
      <rPr>
        <sz val="10"/>
        <rFont val="Calibri"/>
        <family val="2"/>
      </rPr>
      <t xml:space="preserve"> </t>
    </r>
  </si>
  <si>
    <t xml:space="preserve">Omvandling av skogsmark till annan markanvändning ska bara ske i begränsad omfattning och när detta är förenligt med gällande lagstiftning samt efter att alla nödvändiga tillstånd har erhållits/samråd utförts. Exempel på detta är när omvandling syftar till att utveckla skogsbruks‐ och samhällsrelaterad infrastruktur (vägar, vindkraft m.m.), forskning, förbättra förutsättningar för friluftsliv, bevara eller utveckla kulturmiljövärden eller biologisk mångfald. När skogsmark som tidigare har varit jordbruksmark omvandlas till jordbruk igen, anses detta uppfylla kriterierna ovan. </t>
  </si>
  <si>
    <t xml:space="preserve">The sampled group members have GIS based management plan incl. age class distribution and annual budgets inspected. Field visits and interview with managers at each visited group member confirm that the forest management is planned in line with size and conditions of the forest. The GIS-based forest management plan describes the productive capacity of the forest land, and specifies where cleaning of ditches may occur and where fertilization may be used to enhance productivity. 
Each of the group members' forest management plan describes the productive capacity of the forest land, and suggests harvest levels that are at, or below the mean annual increment. Plans checked and interview of the group members confirm. </t>
  </si>
  <si>
    <t xml:space="preserve">Documentation confirms: 
GIS based management plan shows no conversion.
Annual "enkäts 2024" reports from all group members: No conversion.
Field visits and interview with managers at sampled group member:
No conversion of land areas to plantations. Inspected for all sites visited during field visits (see list of sites visited in S3 2025).
</t>
  </si>
  <si>
    <t>3.2</t>
  </si>
  <si>
    <t>Productive capacity of the forest land</t>
  </si>
  <si>
    <t>Skogsmarkens produktionsförmåga</t>
  </si>
  <si>
    <t>3.2.0</t>
  </si>
  <si>
    <t>An important component in a sustainable forestry is the long-term productive capacity of the forest land, which shall be made use of and managed at forestry operations. Cleaning of ditches and fertilization are examples of measures to enhance production that may be of importance on land which is suitable for this.</t>
  </si>
  <si>
    <t xml:space="preserve">En viktig komponent i ett hållbart skogsbruk är skogsmarkens långsiktiga produktionsförmåga som ska tas tillvara och förvaltas vid skogsbruksåtgärder. Produktionshöjande åtgärder bör övervägas om det bedöms ha positiv påverkan på klimatnyttan. Användning av förädlat föryngringsmaterial och gödsling är exempel på sådana produktionshöjande åtgärder.  </t>
  </si>
  <si>
    <t>In order to prevent soil compaction and to ensure the productive capacity of the forest land, soil conservation measures shall be undertaken when needed. Examples of such measures are reinforcement of tracks with logging debris and use of soil relievers. Alternatively, felling and timber extraction are undertaken when the ground is frozen.</t>
  </si>
  <si>
    <t xml:space="preserve">För att förebygga markkompaktering och säkerställa skogsmarkens produktionsförmåga ska markvårdande åtgärder vidtas vid behov. Exempel på sådana åtgärder är risning av körstråk och användning av markskonare. Alternativt utförs avverkning och terrängtransporter på frusen mark. </t>
  </si>
  <si>
    <t xml:space="preserve">The group has instruction documents for harvesting and commercial thinning both including documented measures to avoid and minimize soil damage, as well as the sector wide "körskadepolicyn”. These are available to both the group manager' staff, the group members and the contractors. The field checklist also includes a verification checkbox regarding this requirement. No soil damage was seen during the field visits to the sampled group members. 
</t>
  </si>
  <si>
    <t>Field visits to sampled group members (see list of sites visited in S3 2025). 
No damage to soil observed during field inspections. Good use of twigs and tops on skidding tracks.
Documentation confirms: 
Written procedures: "rutin för fältplanering, rutin för föryngringsavverkning, rutin för gallring och rutin för markberedning" for avoiding damage caused by heavy machinery including vehicles.</t>
  </si>
  <si>
    <t>3.3</t>
  </si>
  <si>
    <t>Forest management plan</t>
  </si>
  <si>
    <t>Skogsbruksplan</t>
  </si>
  <si>
    <t>3.3.0</t>
  </si>
  <si>
    <t xml:space="preserve">The Swedish PEFC-system is based on forest owners having a forest management plan adapted to certification. The forest management plan is a basis for planning the management of the forest holding </t>
  </si>
  <si>
    <t xml:space="preserve">Det svenska PEFC-systemet bygger på att skogsägaren har en certifieringsanpassad skogsbruksplan. Skogsbruksplanen är ett planeringsunderlag för skogsfastighetens skötsel </t>
  </si>
  <si>
    <t>3.3.1</t>
  </si>
  <si>
    <t>Forest holdings of 20 ha productive forest land or more must have a forest management plan adapted to certification in accordance with Appendix 1. An evaluated and described method for assessment of conservation values shall form the basis for the forestry objectives.</t>
  </si>
  <si>
    <t>For the certified forest area, each of the sampled group members has a GIS based forest management plan including all aspects listed in Annex 1 of the standard (area, maps, cultural heritage, nature reserves, Natura 2000 sites, key biotopes, tree species and age distribution, share of productive and non-productive land, area of broadleaved dominated area, and with classification of forest stands (PG, PF, NS and NO classes), harvest levels and implemented measures and operations described on forest stand or compartment level. For stands classified as NS or NO, clear conservation measures are described, including classification of NO as key biotopes. This was confirmed during field visits at the sampled group members. For the largest group member, this is further documented to close out a minor from former CB: Info för Beskrivningsenhet 67E8i5748 Marma skog.</t>
  </si>
  <si>
    <t>Documentation confirms for sampled group members: 
 - all sites have GIS based management plans which reflects the policies and objectives and include systematic procedures which enables the GIS based forest management plan to be updated after each forest activity, which means that the operational plans always are up-to-date.
All aspects listed in Annex 1 covered: 
 - The GIS based management plans includes map layers were all known forest natural resources are documented, including key biotopes, redlist species, water resources and identified HCVs. The forest management area is classified into forest classification system where each forest compartement is classified according to natural resources.
 - Procedures and description of methodology for Nature Value assessment, doc ID: 20240531.</t>
  </si>
  <si>
    <t>3.3.2</t>
  </si>
  <si>
    <t>Forest holdings with less than 20 ha productive forest land must have an overview map showing the location of voluntary set-asides as well as key-habitats, sites with conservation values, and ancient/cultural remains that are registered by concerned authority.</t>
  </si>
  <si>
    <t>För markinnehav mindre än 20 ha produktiv skogsmark ska en kartöversikt som redovisar frivilliga avsättningar, nyckelbiotoper, objekt med naturvärden och forn-/kulturlämningar registrerade av berörd myndighet finnas.</t>
  </si>
  <si>
    <t>Same as above. Also group members with less than 20 ha productive forest have forest management plans in place with the requested data.</t>
  </si>
  <si>
    <t>3.4</t>
  </si>
  <si>
    <t>Forest Management</t>
  </si>
  <si>
    <t>Skogsskötsel</t>
  </si>
  <si>
    <t>3.4.1</t>
  </si>
  <si>
    <t xml:space="preserve">Choice of forest management system 
The clear-felling system is the most common and most evaluated forest management system in Sweden. Other forest management systems, such as continuous cover forestry, may be relevant in relation to the individual forest owner’s goals and conditions. These methods shall be tested and aim for an active, long term, and sustainable forestry. </t>
  </si>
  <si>
    <t xml:space="preserve">Val av skogsskötselsystem
Trakthyggesbruk är det vanligast förekommande och mest utvärderade skogsskötselsystemet i Sverige. Andra skogsskötselsystem, så som hyggesfritt skogsbruk, kan vara relevanta utifrån den enskilde skogsägarens mål och förutsättningar. Dessa metoder ska vara beprövade och syfta till ett aktivt, långsiktigt och hållbart skogsbruk. </t>
  </si>
  <si>
    <t>3.4.1.1</t>
  </si>
  <si>
    <t xml:space="preserve">Other management methods, such as continuous cover forestry methods, may be applied provided that the methods in question are site-adapted and provide conditions for long term management, sustainable production, as well as consider nature-, cultural-, and social values of the forest. Completed measures shall be documented in the forest management plan. The requirements of the Forestry 
Standard shall be observed also when the forest is managed with other management systems than the clear-felling system. </t>
  </si>
  <si>
    <t xml:space="preserve">Andra skötselmetoder, så som hyggesfria skötselmetoder, kan tillämpas under förutsättning att metoderna är ståndortsanpassade och ger förutsättning för långsiktigt brukande, uthållig produktion samt tar hänsyn till skogens natur-, kultur- och sociala värden. Utförda åtgärder ska dokumenteras i skogsbruksplanen. Skogsbruksstandardens krav ska tillämpas även vid brukande med andra skogsskötselsystem än trakthyggesbruk.  </t>
  </si>
  <si>
    <t xml:space="preserve">For all group members visited, the managers confirm that no untested forest management methods nor materials are applied. Review of management plans and landscape plans as well as interview with forest managers, planners and ecologist confirm that the cycle consists of inventory, planning, implementation, monitoring and evaluation. There is appropriate levels of assessments of nature values, social impacts and economic results. Data from the Swedish authorities are taken into account. </t>
  </si>
  <si>
    <t xml:space="preserve">The sampled group members' management plans include long-term utilisation goals. The silvicultural system applied at all group members consists of a sequence cycle from final cutting while retaining nature value trees, high stumps, nature values zones, dead/dying wood, followed by soil preparation and maintenance of dikes, planting, tending of young stands/pre-thinnings (1-2), thinnings (1-2) to final harvest. Only occassionally, alternative systems of sheltertrees, seedtrees and selective harvesting systems are applied. The forest operations are carried out by local contractors according to written agreements and work instructions, either contracted by the group members directly or through the group manager. </t>
  </si>
  <si>
    <t>Documentation confirms for sampled sites: 
 - all sites have GIS based management plans which reflects the policies and objectives and include systematic procedures which enables the GIS based forest management plan to be updated after each forest activity, which means that the operational plans always are up-to-date.
 - The strategies, procedures, instructions and guidelines are documented and found in the system and the GIS based management plans are updated after each forest activity, which means that the operational plans always are up-to-date and documented. Inspected for all sites visited during field visits (see list of sites visited in S3 2025).</t>
  </si>
  <si>
    <t>3.4.2</t>
  </si>
  <si>
    <t>Regeneration
In order to establish suitable conditions for an economically viable timber production, reliable regeneration methods shall be used.</t>
  </si>
  <si>
    <t xml:space="preserve">Föryngring
För att skapa förutsättningar för en lönsam skogsproduktion ska tillförlitliga föryngringsmetoder användas. Val av plantmaterial ska bygga på forskning och tillgängliga verktyg bör användas för att säkra bra överlevnad och tillväxt i ett framtida klimat. </t>
  </si>
  <si>
    <t>3.4.2.1</t>
  </si>
  <si>
    <t>Plants and seed material shall be adequate for the site in question and have a documented origin.</t>
  </si>
  <si>
    <t>Plant‐ och frömaterial ska vara lämpliga för ståndorten och ha dokumenterad härkomst.</t>
  </si>
  <si>
    <t>Billerud and the group members purchase seedlings from Swedish nurseries and have documentation of proveniens and origin for each planted forest stand. Invoices from the nursery include information on proveniens. The seedlings have not been treated with pesticides. Records included in SKIA, e.g. 2021-158.</t>
  </si>
  <si>
    <t>Billerud and the group members purchase seedlings from Swedish nurseries and have documentation of proveniens and origin for each planted forest stand. 
Records included in SKIA.
Group members 1-9: Examples for purchase of plants seen. Seedlings purchased are with recorded proveniens number (approved origins) from the plant nurseries.</t>
  </si>
  <si>
    <t>3.4.2.2</t>
  </si>
  <si>
    <t xml:space="preserve">Regeneration measures shall have been undertaken within three years from the time of final felling. Control of regeneration shall be undertaken three years after planting at the latest, and five years at the latest after seeding or natural regeneration. </t>
  </si>
  <si>
    <t xml:space="preserve">Föryngringsåtgärd ska vara genomförd inom tre år efter föryngringsavverkning. Återväxtkontroll ska utföras senast tre år efter plantering och senast fem år efter sådd eller självföryngring.  </t>
  </si>
  <si>
    <t>According to Swedish regulations, after final harvest and regeneration felling, forest land is reforested. Interview with forest managers of all sampled group members, document review and field visits to the visited group members verifies regeneration after three years and implement measures if adequate regeneration is not acheived.</t>
  </si>
  <si>
    <t>Swedish regulations: 
Regeneration is obligatory after final harvest and regeneration felling, forest land is reforested and checked by authorities. 
Interview: 
Interviews with forest managers and site visits to sampled group members (see list of sites visited in S3 2025):
 - regeneration after three years and implement measures if adequate regeneration is not acheived.</t>
  </si>
  <si>
    <t>Markberedning ska vara ståndortsanpassad.</t>
  </si>
  <si>
    <t>Billerud as the group manager and the group members (confirmed at all sampled group members) use a variation of soil scarification adapted to the site. In areas with archaeological monuments, no site preparation was seen during the audit. Field inspection and interview of managers confirm.</t>
  </si>
  <si>
    <t>Documentation and interview of sampled group members:
 - procedures for planning forest operations: Billerud and the group members use a variation of soil scarification adapted to the site. 
Field visits to sampled group members (see list of sites in S3 2025):
 - In areas with archaeological monuments, no site preparation was seen during the audit. 
 - However, for two implemented harvest operations, soil prepration had continued outside the planned tract, eventhough it was clear from the work instructions:
ID 747994: Soil scarification too close to forest  edge/cultivated land.
ID 747715: Soil scarification outside the planned area within an NS area as forest edge zone.</t>
  </si>
  <si>
    <t xml:space="preserve">N </t>
  </si>
  <si>
    <t>3.4.2.4</t>
  </si>
  <si>
    <t>Reproductive material with extraneous genes (genetically modified reproductive material, GMO) may not be used.</t>
  </si>
  <si>
    <t>Föryngringsmaterial med artfrämmande arvsanlag (genmodifierat föryngringsmaterial, GMO) får inte användas.</t>
  </si>
  <si>
    <t>No use of GMOs</t>
  </si>
  <si>
    <t>3.4.3</t>
  </si>
  <si>
    <t>Pre-commercial thinning and thinning shall be undertaken in order to produce forests with high production- and nature values in accordance with established objectives.</t>
  </si>
  <si>
    <t>Röjning och gallring
Röjning och gallring ska utföras så att vitala skogar med höga produktions‐ och naturvärden enligt fastställda mål skapas.</t>
  </si>
  <si>
    <t>3.4.3.1</t>
  </si>
  <si>
    <t>Pre-commercial and thinning forests (R1, R2, G1 and G2) shall preferably be managed in accordance with forest management plan or equivalent management plans/estimations of potential cuts. Measures should be undertaken +/- 5 years from proposed point in time. Any deviation from forest – or management plan shall be motivated.</t>
  </si>
  <si>
    <t xml:space="preserve">Röjnings- och gallringsskogar (R1, R2, G1 och G2) ska företrädesvis skötas i enlighet med skogsbruksplan. Åtgärder bör genomföras +/- 5 år från föreslagen tidpunkt. Skäl till avsteg från skogsbruksplan ska kunna anges. </t>
  </si>
  <si>
    <t>Pre-commercial thinning and thinning is done according to the GIS based forest management plan, BESK, with estimations of potential harvest levels and all implemented measures, forest operations and any deviations from the plan described on forest stand or compartment level. Sampled documents and interview of District foresters and ecologist confirm.</t>
  </si>
  <si>
    <t xml:space="preserve">Documentation confirms:
Pre-commercial thinning and thinning is done according to the GIS based forest management plan, BESK, with estimations of potential harvest levels and all implemented measures, forest operations and any deviations from the plan described on forest stand or compartment level. 
Procedures for leaving undergrowth that does not obstruct subsequent management activities. 
Confirmed during field visits and interview with Group members sampled confirming that  consideration is shown to shrubs and tree species present prior to the thinning.  
</t>
  </si>
  <si>
    <t>3.4.4</t>
  </si>
  <si>
    <t xml:space="preserve">Conservation trees/potential conservation trees 
All forestry operations are of importance for the creation of future conservation values. Conservation trees are valuable to biological diversity and may contribute to the forest’s aesthetical values. 
PEFC takes a positive view on the possibility to apply longer rotation periods also in production stands, e.g., for the purpose of producing special timber qualities, for social reasons, or according to the forest owner’s wishes. </t>
  </si>
  <si>
    <t xml:space="preserve">Naturvärdesträd/utvecklingsträd
Samtliga skogsvårdsåtgärder är viktiga för skapandet av framtida naturvärden. Naturvärdesträd är värdefulla för biologisk mångfald och kan bidra till skogens estetiska värden. 
PEFC ser positivt på möjligheten att även i produktionsbestånd applicera längre omloppstider t.ex. med syfte att producera speciella virkeskvaliteter, av sociala skäl eller enligt skogsägarens önskemål.  </t>
  </si>
  <si>
    <t xml:space="preserve">At thinning and regeneration felling, all conservation trees shall be retained to live, die, decompose, and decay. If the total number of conservation trees at regeneration felling amounts to less than 10 per hectare on average, these shall be complemented with potential conservation trees so that 10 trees on average per hectare are always retained. 
In stands where it is difficult to distinguish conservation trees, all deciduous conservation trees are retained, and at least 10 coniferous conservation trees/potential conservation trees on average per hectare.  
For trees and groups of trees in production stands that have obtained the characteristics of conservation trees, but for which felling has been postponed for a specific purpose, for example for special timber qualities or social values, objective and purpose shall be described in the forest management plan. </t>
  </si>
  <si>
    <t xml:space="preserve">Vid gallring och föryngringsavverkning ska alla naturvärdesträd lämnas för att leva, dö, brytas ner och multna. Uppgår det totala antalet naturvärdesträd till mindre än 10 träd i medeltal per hektar vid föryngringsavverkning kompletterar man med utvecklingsträd så att 
10 träd i medeltal per hektar alltid lämnas. 
I bestånd där det är särskilt svårt att urskilja naturvärdesträd lämnas alla naturvärdesträd av löv och minst 10 naturvärdesträd/utvecklingsträd av barr i medeltal per hektar.  
För träd och trädgrupper som uppnått naturvärdesträdsegenskaper i produktionsbestånd men som överhållits för ett specifikt syfte exempelvis för speciella virkeskvaliteter eller sociala värden anges mål och syfte i skogsbruksplanen. </t>
  </si>
  <si>
    <t>The silvicultural system applied at the group members visited consists of a sequence cycle from final cutting while retaining nature value trees, high stumps, nature values zones, dead/dying wood, followed by soil preparation and maintenance of dikes, planting, tending of young stands/pre-thinnings (1-2), thinnings (1-2) to final harvest. During thinning and regeneration felling, all conservation trees are retained and marked on maps. At the visited harvesting sites, at least 10 conservation trees/ha were left post-harvest, both in commercial thinnings as well as in regeneration fellings. Specified in the field checklist. During the audit, the trees were counted and found sufficient. This was confirmed during interview with contractors, field inspection to the sampled group members forests and review of written guidelines; including SKIA 2021-164, SKIA 2021-169, Kalibrering produktion VT 2022, and Info_produktionsledare211109</t>
  </si>
  <si>
    <t>The silvicultural system applied at the group members visited consists of a sequence cycle from final cutting while retaining nature value trees, high stumps, nature values zones, dead/dying wood, followed by soil preparation and maintenance of dikes, planting, tending of young stands/pre-thinnings (1-2), thinnings (1-2) to final harvest. During thinning and regeneration felling, all conservation trees are retained and marked on maps. At the visited harvesting sites, at least 10 conservation trees/ha were left post-harvest, both in commercial thinnings as well as in regeneration fellings. Specified in the field checklist. During the audit, the trees were counted and found sufficient. This was confirmed during interview with contractors, field inspection to the sampled group members forests and review of written guidelines; including SKIA 2021-164, SKIA 2021-169 and Info_produktionsledare211110</t>
  </si>
  <si>
    <t>The silvicultural system applied at the group members includes clear instructions on retaining all nature value trees. 
Interviews with managers: 
Patches, edge zones, groups of trees and all trees of high biodiversity are retained after each harvesting operation. 
Instruction to contractors and work instructions clear. 
Inspected for all sites visited during field visits (see list of sites visited in S3 2025)
During one site visit to one group member, the operation with felling, lodgepole pine (Pinus contorta) was cut as part of a successful regeneration felling (ID158688). However, within and adjacent to the tract, no large trees (spruce and birch) that were present had been retained as nature value trees.</t>
  </si>
  <si>
    <t>N</t>
  </si>
  <si>
    <t>3.4.4.2</t>
  </si>
  <si>
    <t xml:space="preserve">Felling of a stand of seed trees is in this context considered part of regeneration felling. Provided that enough conservation trees and potential conservation trees have been retained at regeneration felling, additional potential conservation trees need not be retained when seed trees are felled.  </t>
  </si>
  <si>
    <t xml:space="preserve">Avveckling av en fröträdsställning betraktas i dessa sammanhang som en del av föryngringsavverkningen. Förutsatt att tillräcklig mängd naturvärdesträd och utvecklingsträd är lämnade vid föryngringsavverkningen behöver inte ytterligare utvecklingsträd lämnas när fröträden avverkas. </t>
  </si>
  <si>
    <t xml:space="preserve">The managers at the group members visited showed to be aware of this requirement and does not count seed trees as conservation trees, as other trees were identified for the purpose of conservation trees. Field check at the visited group members' forests and interview with managers, foresters and ecologist confirm. </t>
  </si>
  <si>
    <t>3.4.4.3</t>
  </si>
  <si>
    <r>
      <t xml:space="preserve">Felling of a conservation tree is only allowed: 
• if the operation favours another conservation tree, deemed to have higher conservation values 
• in the case of road construction, risk of damages to humans or buildings, as well as for trees in the vicinity of overhead wires 
• if they risk damaging ancient remains and other cultural heritage sites 
• if silvicultural measure is significantly impeded. 
The harvested tree is retained as fresh dead wood.
A conservation tree may be in a stage of dying or alive. A conservation tree must have special 
conservation values and differ from the stand that is to be harvested. 
</t>
    </r>
    <r>
      <rPr>
        <i/>
        <sz val="9"/>
        <rFont val="Calibri"/>
        <family val="2"/>
      </rPr>
      <t xml:space="preserve">Examples of conservation trees: 
• trees that are different from the rest of the stand, especially thick and/or old trees 
• thick trees with manifest wide and thick branched/flat crown 
• thick spruces that have previously grown without competition, so called “enclosed pasture spruces” 
• thick aspens and alders, unless they appear in abundance 
• the following trees when they occur in stands dominated by conifers: tree-like sallow, rowan, Swedish whitebeam, maple, linden, bird cherry, wild cherry, or thick common hazel  
• solitary or smaller groups of valuable deciduous trees in the boreal forest landscape 
• thick common junipers 
• trees with manifest open fire scars 
• trees with hollows and trees with nests of dry twigs 
• trees with evident traces of cultural activity. 
Trees that are part of the ordinary management program, e.g., seed trees, shelterwood trees, and saw timber stands do not count as conservation trees. </t>
    </r>
    <r>
      <rPr>
        <sz val="10"/>
        <rFont val="Calibri"/>
        <family val="2"/>
      </rPr>
      <t xml:space="preserve">
Potential conservation trees are living ordinary trees, representative of the stand, that are retained to develop into conservation trees during the following rotation period. As potential conservation trees are chosen those trees deemed to have the best possibility to develop conservation values. Potential conservation trees are preferably retained in or adjacent to consideration patches (e.g., groups of trees 
and edge zones). </t>
    </r>
  </si>
  <si>
    <r>
      <t xml:space="preserve">Avverkning av ett naturvärdesträd medges endast: 
• om åtgärden gynnar ett annat naturvärdesträd som bedöms ha högre naturvärden 
• vid vägbyggnad, risk för skador på människor eller byggnader samt för träd i närheten av luftledningar 
• om de riskerar att skada fornlämningar eller övriga kulturhistoriska lämningar 
• om skogsbruksåtgärd försvåras väsentligt. 
Det avverkade trädet lämnas som färsk död ved. 
Ett naturvärdesträd kan vara döende eller levande. Ett naturvärdesträd ska ha speciella naturvärden och vara avvikande från det bestånd som ska avverkas.
Som naturvärdesträd räknas inte träd som ingår i det normala skötselprogrammet t.ex. fröträd-, skärm- och timmerställningar.  
Utvecklingsträd är levande ordinära träd, representativa för beståndet, som sparas för att utvecklas till naturvärdesträd under nästa omloppstid. Som utvecklingsträd väljs de träd med snabbast möjlighet att utveckla naturvärden. Utvecklingsträden sparas med fördel i eller i 
anslutning till hänsynsytor (tex. lämnade trädgrupper och kantzoner). 
</t>
    </r>
    <r>
      <rPr>
        <i/>
        <sz val="9"/>
        <rFont val="Calibri"/>
        <family val="2"/>
      </rPr>
      <t xml:space="preserve">Exempel på naturvärdesträd: 
• träd som är avvikande från resterande bestånd, särskilt grova och/eller gamla träd 
• grova träd med påtagligt vid och grovgrenig/ platt krona 
• grova, tidigare frivuxna, s.k. hagmarksgranar 
• grova aspar och alar om de inte förekommer rikligt 
• i barrdominerade bestånd förekommande trädformig sälg, rönn, oxel, lönn, lind, hägg, fågelbär eller grov hassel 
• enstaka eller mindre grupper av ädla lövträd i det boreala skogslandskapet 
• grova enar 
• träd med påtagliga öppna brandlyror 
• hålträd och träd med risbon 
• träd med tydliga kulturspår. </t>
    </r>
    <r>
      <rPr>
        <sz val="10"/>
        <rFont val="Calibri"/>
        <family val="2"/>
      </rPr>
      <t xml:space="preserve">
</t>
    </r>
  </si>
  <si>
    <t>Written instructions and guidelines specifies retaining and safequarding all trees with high biodiversity values. Contractors and managers at the group members visited confirm high focus on all trees with nature value. Contractors mark where the trees are retained on the digital map. Examples seen during field visits of retained trees after harvesting operations at the visited group members. 
The managers at the sampled group members are aware of this requirement and do set aside recruitment trees as conservation trees if a sufficient amout is not available at the time of harvest. Field documentation check and interview with contractors and managers at the group members confirm. At least 10 living trees are always retained in groups, in edge zones or as individual trees on stand level in relation to harvest operations. Field visits confirm the practical implementation.</t>
  </si>
  <si>
    <t xml:space="preserve">Written instructions and guidelines specifies retaining and safequarding all trees with high biodiversity values. Contractors and managers at the group members visited confirm high focus on all trees with nature value. Contractors mark where the trees are retained on the digital map. Examples seen during field visits of retained trees after harvesting operations at the visited group members. </t>
  </si>
  <si>
    <t>Written instructions and guidelines specifies retaining and safequarding all trees with high biodiversity values. Contractors and managers at the group members visited confirm high focus on all trees with nature value. Contractors mark where the trees are retained on the digital map. Examples seen during field visits of retained trees after harvesting operations at the visited group members. 
Same as above.</t>
  </si>
  <si>
    <t>3.4.5</t>
  </si>
  <si>
    <t>Deciduous trees
Deciduous trees in forest stands are important both to biological diversity and to cultural environments. PEFC strives to increase the proportion of older and thicker deciduous trees as well as the area dominated by deciduous trees.</t>
  </si>
  <si>
    <t>Lövträd
Lövträd i skogsbestånden är viktiga både för biologisk mångfald, för kulturmiljö och för skogens estetiska värden. PEFC strävar efter att öka andelen äldre och grövre lövträd samt den lövdominerade arealen.</t>
  </si>
  <si>
    <t>3.4.5.1</t>
  </si>
  <si>
    <t xml:space="preserve">Where conditions exist for deciduous trees on the forest holding, an area equivalent to at least 5% of the area of mesic and moist forest soils shall be managed to become dominated by deciduous trees. Stands dominated by deciduous trees in all soil moisture classes may be included. It shall be indicated in the forest management plan which compartments that have been identified. 
On forest holdings where conditions for at least 5% of stands dominated by deciduous trees are lacking, and where rational deciduous forest management cannot be practiced due to browsing, soil conditions, climatic conditions, or where it conflicts with the Forestry Act, forest management shall be practiced for an increased volume of deciduous timber at the level of the forest holding. Existing occurrence of deciduous trees and objective for increased deciduous timber volume shall be described in the forest management plan. </t>
  </si>
  <si>
    <r>
      <t xml:space="preserve">Där betingelser på fastigheten finns för löv, ska en areal som motsvarar minst 5 % av arealen frisk och fuktig skogsmark brukas så att den utgörs av lövdominerade bestånd. Lövdominerade bestånd på alla markfuktighetsklasser får inräknas. I skogsbruksbruksplanen ska framgå vilka avdelningar som identifierats.  
</t>
    </r>
    <r>
      <rPr>
        <sz val="10"/>
        <color rgb="FFFF0000"/>
        <rFont val="Calibri"/>
        <family val="2"/>
      </rPr>
      <t xml:space="preserve">På fastigheter där betingelser för minst 5 % lövdominerade bestånd saknas och där rationell lövskogsskötsel inte kan bedrivas på grund av viltbete, markförhållande, klimatläge, eller står i strid mot skogsvårdslagen ska skogsbruket bedrivas för en ökad virkesvolym löv på fastighetsnivå. Beskrivning av befintlig lövförekomst och målsättning för ökad virkesvolym löv ska beskrivas i skogsbruksplanen. </t>
    </r>
  </si>
  <si>
    <t xml:space="preserve">In coniferous and deciduous forest stands, special focus is on retaining a significant number of deciduous species, this is clear from the group' instructions. During field inspection to the selected group members' forests this is also done in practise. In edge and buffer zones towards water bodies and wetlands, all deciduous species are are retained. </t>
  </si>
  <si>
    <t xml:space="preserve">Documentation confirms:
 - Billerud policy with objectives on deciduous trees.
- BESK = Skogbruksplanen &gt; GIS based forest management plan for each sampled group member.
Field visits to sampled group members (see sites in S3 2025): 
 - Deciduous trees retained to reach 10% level of all forest stands. </t>
  </si>
  <si>
    <t>3.4.5.2</t>
  </si>
  <si>
    <t>In stands where natural conditions permit, deciduous trees shall be safeguarded in cleaning and thinning operations, so that they constitute at least 10 % of the number of stems until the last thinning. Until regeneration felling, there shall be at least 20 deciduous trees per hectare. Exceptions are mixed stands of pine and aspen where the risk of Melampsora rust must be taken into account.</t>
  </si>
  <si>
    <t>I bestånd där de naturliga förhållandena medger, ska lövträd värnas vid röjning och gallring så att de utgör minst 10 % av stamantalet fram till sista gallring. Fram till föryngringsavverkning ska minst 20 lövträd per hektar finnas. Undantaget är blandbestånd av tall och asp där risken för knäckesjuka ska beaktas.</t>
  </si>
  <si>
    <t xml:space="preserve">Deciduous species are maintained in order to achieve a minimum of 10% of the stand volume so much as possible. This is clear from work instructions to contractors and interview with managers of the selected group members. Examples of thinnings seen during field visits, where standing deciduous species were retained. In moist zones within the forest stand and edge zones towards water bodies and wetlands, decidous species are retained and suitable conditions maintained. </t>
  </si>
  <si>
    <t xml:space="preserve">Same as above. Documentation confirms: 
 - handbook for group members and information sheets with description of requirements: INS-67871-v.0.1 Handbok för självverksamma skogsägare, 
 - Enkäts 2025 report with data for all group members. 
</t>
  </si>
  <si>
    <t>3.4.6</t>
  </si>
  <si>
    <t>Dead wood
The existence of dead wood is an important element for biological diversity and often in short supply in managed forests. Therefore, a fundamental ambition of the PEFC is to increase the amount of standing dead trees, old wind-throws, high stumps, etc. The biological value of the dead wood, which depends on thickness, degree of decay, tree species, and location, shall be taken into consideration.</t>
  </si>
  <si>
    <t>Död ved
Död ved är en viktig faktor för biologisk mångfald och ofta en bristvara i brukade skogar. En grundläggande ambition för PEFC är därför att öka mängden döda stående träd, lågor, högstubbar m.m. Hänsyn ska tas till den döda vedens biologiska värde som beror på grovlek, nedbrytningsgrad, trädslag och läge.</t>
  </si>
  <si>
    <t>All äldre död ved ska värnas vid skogliga åtgärder. Den döda veden ska om möjligt lämnas intakt på ursprunglig plats.</t>
  </si>
  <si>
    <t xml:space="preserve">The group' written instructions include measures on retaining dead wood where existing and to create more dead wood by creating high stumps and retaining standing and laying dead wood. During field visits to the sampled group members' forests, created high stumps are in place at all harvesting sites visited. Work instructions confirm focus on retaining and safeguarding all dead wood found on site.  </t>
  </si>
  <si>
    <t>All high stumps, dead wood and other trees dead for more than 1 year maintained and retained on havesting sites. 
This is also included in the procedures for planning forest operations. 
Inspected for all sites visited during field visits (see list of sites visited in 2 Eval). Field documentation: maps and work instructions.
In general, dead wood and lying logs are well managed and preserved. During one implemented operation (ID157802) conducted at one visited group member, however, one log (&gt;15 cm) was driven over in the base road. This was noted as a point of attention in the tract directive.</t>
  </si>
  <si>
    <t>Obs 2025.2</t>
  </si>
  <si>
    <t>3.4.6.2</t>
  </si>
  <si>
    <t xml:space="preserve">In stands classified as PG with a large proportion of older dead wood, at least 20 of the biologically most valuable dead trees/wind-thrown trees per hectare shall be retained. 
Larger continuous areas with dead forest, which is not retained for conservation purposes, may be taken care of in order to make possible regeneration in accordance with the provisions of the forestry legislation, but set-aside/management according to the forestry objectives PF-, NS-, or NO-stands shall however always be taken into consideration.
</t>
  </si>
  <si>
    <t xml:space="preserve">I PG-bestånd med stor mängd äldre död ved ska minst 20 av de biologiskt mest värdefulla döda träden/lågorna per hektar lämnas.
Områden med större mängd död skog, som inte är lämnad av naturhänsynsskäl, får åtgärdas för att möjliggöra anläggning av ny skog enligt kraven i skogsvårdslagstiftningen, men en utökning av hänsynsarealen eller avsättning som NS- eller NO-bestånd bör övervägas.  </t>
  </si>
  <si>
    <t>The group' written instructions include measures on retaining dead wood where existing and to create more dead wood by creating high stumps and retaining standing and laying dead wood. During field visits to the sampled group members' forests, created high stumps are in place at all harvesting sites visited. Work instructions confirm focus on retaining and safeguarding all dead wood found on site. The written instructions include:  
Info_produktionsledare211109, 
SKIA 2021-156,  
INS-62313 Instruktion internrevision BillerudKorsnäs gruppcertifikat, 
Kalibrering produktion VT 2022, 
Uppföljning Utförd avverkning_entreprenörer 2022 från gruppmedlem</t>
  </si>
  <si>
    <t>The group' written instructions include measures on retaining dead wood where existing and to create more dead wood by creating high stumps and retaining standing and laying dead wood. During field visits to the sampled group members' forests, created high stumps are in place at all harvesting sites visited. Work instructions confirm focus on retaining and safeguarding all dead wood found on site. The written instructions include:  
Info_produktionsledare211109, SKIA 2021-156,  INS-62313 Instruktion internrevision BillerudKorsnäs gruppcertifikat, Uppföljning Utförd avverkning_entreprenörer 2022-2023 från gruppmedlem</t>
  </si>
  <si>
    <t xml:space="preserve">Documentation confirms:  
 - Info_produktionsledare211109, SKIA 2021-156,  
 - INS-62313 Instruktion internrevision Billerud gruppcertifikat, 
 - Uppföljning Utförd avverkning_entreprenörer 2024.
Site visits to sampled group members:
 - Where relevant this is secured. No such sites visited during this audit. </t>
  </si>
  <si>
    <t>At extraction of merchantable timber from second thinning until final felling (except from stands of valuable broad-leaf trees), thick dead wood consisting of at least three fresh high stumps, logs, lying or ring-barked trees per hectare shall be created. If there is already three units of snow-breaks, wind-thrown trees, or equivalent per hectare, or more than 3 m3 total volume over bark per hectare, additional new dead wood need not be created.</t>
  </si>
  <si>
    <t xml:space="preserve">Från andra gallring t.o.m. föryngringsavverkning (förutom i bestånd av ädellöv) ska grov död ved bestående av minst tre färska högstubbar, stockar, liggande eller ringbarkade träd skapas i medeltal per hektar. Träd som aktivt skadats i syfte att bli död ved kan också medräknas. Om det redan finns tre stycken färska snöbrott, vindfällen eller liknande i medeltal per hektar inom trakten behöver ytterligare död ved inte tillskapas.  </t>
  </si>
  <si>
    <t xml:space="preserve">The group' written instructions include measures on retaining dead wood where existing and to create more dead wood by creating high stumps and retaining standing and laying dead wood. During field visits to the sampled group members' forests, created high stumps are in place at all harvesting sites visited. Work instructions confirm focus on retaining and safeguarding all dead wood found on site. For PF and PG stands, these are evaluated and planned before harvest, where any zones of lrager areas with dead wood is retained and marked/ribboned to ensure that at least 20 of the most valuable dead/windthrown trees are retained. </t>
  </si>
  <si>
    <t>In regeneration fellings and secondary thinnings visited, at least 3 highstumps/hectare was created in line with the group manager and group members procedures and instructions. Inspected for all sites visited during field visits (see list of sites visited in 2 Eval).
High stumps are established in sufficient numbers on all visited tracts and implemented harvest operations at the sampled group members. High stumps are present but not representative (too thin) in two implemented operations:
ID 162994: High stumps present but not representative.
ID 747994: High stumps present but not representative.</t>
  </si>
  <si>
    <t>3.4.6.4</t>
  </si>
  <si>
    <t xml:space="preserve">Felling of a stand of seed trees is considered part of the regeneration felling. Provided that a sufficient amount of dead wood was retained at regeneration felling, additional amounts of dead wood need not be created when the seed trees are felled. </t>
  </si>
  <si>
    <t>Avveckling av en fröträdsställning räknas som en del av föryngringsavverkningen. Förutsatt att tillräcklig mängd färsk död ved lämnades vid föryngringsavverkningen behöver inte ytterligare mängder tillskapas när fröträden avverkas.</t>
  </si>
  <si>
    <t xml:space="preserve">The group' written instructions include measures on retaining dead wood where existing and to create more dead wood by creating high stumps and retaining standing and laying dead wood. During field visits to the sampled group members' forests, created high stumps are in place at all harvesting sites visited. In NS and NO stands, no forest operations takes place and no extract of dead wood at all. For PF stands, these are evaluated and planned before harvest, where any zones of lrager areas with dead wood is retained and marked/ribboned. </t>
  </si>
  <si>
    <t xml:space="preserve">Documentation confirms: 
 - Handbook with instructions include measures on retaining dead wood where existing and to create more dead wood by creating high stumps and retaining standing and laying dead wood. 
Field visits to the sampled group members' forest: 
 - created high stumps are in place at all harvesting sites visited. For PF stands, these are evaluated and planned before harvest, where any zones of lrager areas with dead wood is retained and marked/ribboned. </t>
  </si>
  <si>
    <t>3.4.6.5</t>
  </si>
  <si>
    <t xml:space="preserve">At regeneration felling in stands of oak and beech, dead wood shall be created so that, when it is time for termination of the stand, there are at least two dead trees of the main tree species per hectare. From other valuable deciduous trees, occasional fresh high stumps, logs, lying or ring-barked trees shall be created during the final stage of the thinning phase.
</t>
  </si>
  <si>
    <t>Vid föryngringsavverkning i ek‐ och bokbestånd ska under föryngringsfasen död ved skapas så att, när det gamla beståndet avvecklats, finns minst två döda träd av huvudträdslaget per hektar. Av övriga ädellöv ska enstaka färska högstubbar, stockar, liggande eller ringbarkade träd tillskapas under slutdelen av gallringsfasen.</t>
  </si>
  <si>
    <t xml:space="preserve">The group manager and group members interviewed are aware of this requirement. Provided that a sufficient amount of dead wood was retained at regeneration felling, additional amounts of dead wood need not be created when the seed trees are felled. Field check and interview with managers of the group members visited confirm. </t>
  </si>
  <si>
    <t xml:space="preserve">The group manager and group members interviewed are aware of this requirement. </t>
  </si>
  <si>
    <t>3.4.6.6</t>
  </si>
  <si>
    <t xml:space="preserve">In connection to extraction of logging residues, consideration shall be shown in the form of retaining thick deciduous- and pine tree tops. </t>
  </si>
  <si>
    <t>I samband med uttag av avverkningsrester ska hänsyn i form av grova löv- och talltoppar lämnas.</t>
  </si>
  <si>
    <t xml:space="preserve">Field review and interview with managers of the selected group members confirm complience with the recommendations of the Swedish Forest Agency, Skogsstyrelsens rekommendationer" and as defined in "Handledning Föryngringsavverkning och Grot", ensuring that tops and branches are retained to a sufficient extent to achieve the nature conservation objective for the stand. </t>
  </si>
  <si>
    <t xml:space="preserve">Documentation confirms:  
 - Swedish Forest Agency, Skogsstyrelsens rekommendationer",
 - "Handledning Föryngringsavverkning och Grot", ensuring that tops and branches are retained to a sufficient extent to achieve the nature conservation objective for the stand. </t>
  </si>
  <si>
    <t>3.4.6.7</t>
  </si>
  <si>
    <t xml:space="preserve">Exemptions from the requirement to create and retain fresh dead wood of coniferous trees are allowed when: 
o there is a documented risk of mass propagation of noxious insects
o after larger/extensive infestation in area declared by the Forest Agency as special area for combating of pests 
</t>
  </si>
  <si>
    <t>Avsteg från tillskapande och kvarlämnande av färsk död ved av barrträd får göras:
o vid dokumenterad risk för massförökning av skadeinsekter
o efter större/omfattande härjning, i av Skogsstyrelsen deklarerat bekämpningsområde.</t>
  </si>
  <si>
    <t>Interview with forest manager of sampled group members: 
 - all are aware of this exemption.</t>
  </si>
  <si>
    <t>3.4.7</t>
  </si>
  <si>
    <t xml:space="preserve">Forests that shall be managed with enhanced consideration
Individual stands sometimes include areas with higher conservation values than its surroundings, such as water courses, vertical surfaces, and scree slopes. These shall be given special consideration at forestry operations in order to safeguard biodiversity. Forests containing conservation values, which are not prioritized for set aside, shall be managed with high ambitions as regards nature conservation. </t>
  </si>
  <si>
    <t>Skog som ska brukas med förstärkt hänsyn
I enskilda bestånd förekommer ibland områden med högre naturvärden än sin omgivning såsom vattendrag, lodytor och rasbranter. Dessa beaktas särskilt vid skogsbruksåtgärder för att värna biologisk mångfald. Skog med naturvärden, som inte prioriterats för avsättning, ska brukas med en hög naturvårdsambition.</t>
  </si>
  <si>
    <t>3.4.7.1</t>
  </si>
  <si>
    <t xml:space="preserve">Guidelines indicated in the forest management plan regarding consideration for existing values shall be observed.
</t>
  </si>
  <si>
    <t>I skogsbruksplanen angivna riktlinjer för hänsyn till befintliga värden ska följas.</t>
  </si>
  <si>
    <t xml:space="preserve">Clear guidelines and GIS based forest management plans with protection of existing values. </t>
  </si>
  <si>
    <t xml:space="preserve">Documentation confirms:
 - Group handbook with clear guidelines, 
 - GIS based forest management plans with protection of existing values for all sampled group members. </t>
  </si>
  <si>
    <t>3.4.8</t>
  </si>
  <si>
    <t xml:space="preserve">Forest health 
Forest owners shall, by means of appropriate silvicultural methods, work for the creation of vital forests by preventing damages to forests caused by factors such as frost, snow, wind, drought, and flooding. The risk of damages by pests such as fungi and insects shall be minimized through application of the provisions and general advice of the Forestry Act.  </t>
  </si>
  <si>
    <t xml:space="preserve">Skogshälsa
Skogsägare ska genom lämpliga skogsskötselåtgärder verka för att skapa vitala skogar genom att förebygga skador på skogen orsakade av faktorer som frost, snö, vind, torka och översvämning. 
Risken för skador av skadegörare som svamp och insekter ska begränsas genom att tillämpa skogsvårdslagens föreskrifter och allmänna råd. </t>
  </si>
  <si>
    <t>3.4.8.1</t>
  </si>
  <si>
    <t xml:space="preserve">Variation in stand age and tree species shall be aimed at, at forest holding level. </t>
  </si>
  <si>
    <t xml:space="preserve">Variation i beståndsålder och trädslag ska eftersträvas på fastighetsnivå. </t>
  </si>
  <si>
    <t xml:space="preserve">The sampled and visited group members' forest management plans and supporting documents gives long-term objectives, rationale and utilization including calculation models for calculating long-term utilization, while taking the natural and cultural enviromental into consideration. The management plans are continuously updated and extracts show the goals to achieve a balanced age and species distribution and a sustainable yield of the production. Site visits, document review and interviews with managers, foresters and ecologist confirm.         </t>
  </si>
  <si>
    <t>Documentation confirms: 
 - GIS based forest management plans with rationale and utilization including calculation models for calculating long-term utilization and age class distribution. 
 - Continuously updated and extracts show the goals to achieve a balanced age and species distribution and a sustainable yield of the production. 
Site visits: 
 - all sites visited and interview of forest managers and ecologist confirm that variation in stand age and tree species are considered at forest level.</t>
  </si>
  <si>
    <t>3.4.8.2</t>
  </si>
  <si>
    <t xml:space="preserve">Risk-preventive measures and active forest protection shall be carried out in accordance with the forestry legislation. E.g. the forest Agency and the Swedish University of Agricultural Sciences provides information about factors affecting forest health which should be used as a basis for monitoring. </t>
  </si>
  <si>
    <t xml:space="preserve">Riskförebyggande åtgärder och aktivt skogsskyddsarbete ska utföras i enlighet med skogsvårdslagstiftningen. Information som bör användas för övervakning av skoghälsa kan t.ex. erhållas från Skogsstyrelsen och SLU.  </t>
  </si>
  <si>
    <t xml:space="preserve">The sampled and visited group members' forest management plans and supporting documents gives long-term objectives, rationale and utilization including calculation models for calculating long-term utilization, while taking the natural and cultural enviromental into consideration. The group members confirm that they assess their activities in accordance with the forest legislation.  Site visits, document review and interviews with managers, foresters and ecologist confirm. </t>
  </si>
  <si>
    <t xml:space="preserve">Documentation and interview confirms: 
 - Forest management plans and supporting documents gives long-term objectives, rationale and utilization including calculation models for calculating long-term utilization, while taking account of risk preventive measures in line with authorities advice on factors affecting health.
Site visits, document review and interviews with managers, foresters and ecologist confirm. </t>
  </si>
  <si>
    <t>3.4.9</t>
  </si>
  <si>
    <t xml:space="preserve">Exotic tree species
As exotic tree species count species which do not naturally grow in Sweden. Some of these may have advantages such as higher growth, advantageous wood qualities, better adaptation to damage from game or a changing climate.  When exotic tree species are used, risks such as forest infestations, effects on biological diversity, and unplanned natural regeneration shall be taken into account. </t>
  </si>
  <si>
    <t xml:space="preserve">Främmande trädslag
Med främmande trädarter avses de arter som inte har sitt naturliga utbredningsområde inom Sverige. En del av dessa kan ha fördelar såsom högre tillväxt, fördelaktiga virkesegenskaper, vara bättre anpassade mot skador av vilt eller föränderligt klimat. Vid användande av främmande trädarter ska risker som skogsskadeangrepp, effekter på biologisk mångfald och oönskad självspridning beaktas. Inhemska arter ska alltid övervägas.
</t>
  </si>
  <si>
    <t>3.4.9.1</t>
  </si>
  <si>
    <t>Presence of exotic tree species shall be documented in the forest management plan.</t>
  </si>
  <si>
    <t>Förekomst av främmande trädarter ska dokumenteras i skogsbruksplanen.</t>
  </si>
  <si>
    <t>The forest stands at the few sampled group members with contorta pine are documented on stand level in the GIS based forest management plan.</t>
  </si>
  <si>
    <t>3.4.9.2</t>
  </si>
  <si>
    <t>Larger forest owners (holdings ≥ 5000 ha productive forest land) shall limit the use of exotic tree species so that the total area of stands dominated by exotic tree species does not exceed 20 % of the productive forest land area.</t>
  </si>
  <si>
    <t>Större skogsägare (skogsinnehav ≥ 5 000 ha produktiv skogsmark) ska begränsa användning av främmande trädarter så att den totala arealen bestånd som domineras av främmande trädarter högst uppgår till 20 % av den produktiva skogsmarksarealen.</t>
  </si>
  <si>
    <t>Only two of the group members are larger forest owners with more than 5000 ha productive forest land. These two group members do not use exotic tree species.</t>
  </si>
  <si>
    <t>No use of exotic species</t>
  </si>
  <si>
    <t>3.4.9.3</t>
  </si>
  <si>
    <t xml:space="preserve">Forest owners that have exotic tree species on their forest land shall limit and remove any propagation into existing formally protected and voluntarily set-aside forest land. </t>
  </si>
  <si>
    <t>Skogsägare som innehar främmande trädarter på skogsmarken ska begränsa och ta bort självspridning till befintliga formella och frivilliga avsättningar.</t>
  </si>
  <si>
    <t xml:space="preserve">The managers and planners of the few group members with contorta pine confirm active monitoring of the forest stands of contorta. So far no uncontrolled spreading seen. The stands are not spreading into any set aside nature areas, neither formally protected or voluntarry set-aside. </t>
  </si>
  <si>
    <t xml:space="preserve">Comments from stakeholder that Billerud possibly would have group members planting exotic species and if so these should be tested systematically. Confirmed during interview and field visits to group members (see list of sites visited in 2 Eval): No recent use of exotic species (longterm no use). 
Confirmed during review of group members management plans and forest data: Only few certificate holders have planted Contorta prine more than 30 years ago, which is now being felled and replaced with native species. One site visit confirms harvesting completed of the non-native species. Control of contract with plant nursery also confirms. 
</t>
  </si>
  <si>
    <t>3.4.9.4</t>
  </si>
  <si>
    <t>Larger forest owners shall have programs in place for the control of propagation into formally protected and voluntarily set-aside forest land. Larger forest owners shall also show consideration at stand- and landscape level when exotic tree species are used. This shall be clear from the forest management plan or equivalent.</t>
  </si>
  <si>
    <t>Större skogsägare ska ha kontrollprogram för självspridning till formella och frivilliga avsättningar. Större skogsägare ska också ta hänsyn på bestånds- och landskapsnivå vid användning av främmande trädarter. Detta ska framgå av skogsbruksplan eller motsvarande.</t>
  </si>
  <si>
    <t xml:space="preserve">Confirmed during interview and field visits to group members (see list of sites visited in S3 2025): No use of exotic species. </t>
  </si>
  <si>
    <t>3.4.9.5</t>
  </si>
  <si>
    <t>Larger forest owners, with land holdings situated within the area of reindeer husbandry (3§ The Reindeer Husbandry Act (1971:437)) shall not establish stands with exotic species on sites which are of special importance to reindeer herding, unless otherwise is agreed during consultation. Such sites shall be documented in connection to consultations or through the Sami communities land use accounts, reindeer management plans or national accounts on reindeer herding.</t>
  </si>
  <si>
    <t>Större skogsägare, med markinnehav inom renskötselområdet (3 § rennäringslagen (1971:437)) ska inte anlägga bestånd med främmande trädarter inom för rennäringen särskilt viktiga platser om inte annat överenskoms i samråd. Platserna ska dokumenteras vid samråden eller genom samebyarnas markanvändningsredovisningar, renbruksplaner eller riksintresseredovisningar för renskötsel.</t>
  </si>
  <si>
    <t xml:space="preserve">Only three of the sampled and visited group members have land holdings within the area of reindeer husbandry. For these group members: As part of normal prescribed procedures and consultation with sami people, exotic tree species are not being established within areas of particular importance to reindeer husbandry unless agreed upon in consultation. As per document "Riktlinje för Contortatall och andra främmande trädslag", exotic tree species (pinus contorta) is not being established within areas of particular importance to reindeer husbandry. Examples of documented consultation with sami representatives inspected as well as inspection of maps and planning documentation confirm this for the three sampled group members. </t>
  </si>
  <si>
    <t>3.4.10</t>
  </si>
  <si>
    <t xml:space="preserve">Ditching
Ditching is a substantial intervention in the natural environment. To ensure forest regeneration and a good forest production, precautionary ditching as well as maintenance of existing ditches, may be necessary.  </t>
  </si>
  <si>
    <r>
      <t xml:space="preserve">Dikning
</t>
    </r>
    <r>
      <rPr>
        <b/>
        <sz val="10"/>
        <color rgb="FFFF0000"/>
        <rFont val="Calibri"/>
        <family val="2"/>
      </rPr>
      <t xml:space="preserve">Dikning är ett betydande ingrepp i naturmiljön. För att säkerställa skogsföryngring och en god skogsproduktion kan skyddsdikning respektive underhåll av befintliga diken vara nödvändigt.  </t>
    </r>
  </si>
  <si>
    <t>3.4.10.1</t>
  </si>
  <si>
    <t>Drainage must not be undertaken on forest land that has not been ditched before.</t>
  </si>
  <si>
    <t>Markavvattning får inte ske på tidigare odikad mark.</t>
  </si>
  <si>
    <t>New ditches are not established. Confirmed during field visits and interview with managers at the sampled group mebers. Consultation with Skogsstyrelsen is always conducted before cleaning/ maintenance of ditches is made.</t>
  </si>
  <si>
    <t>Documentation and field visits to sampled group members:
 - New ditches are not established. 
 - Confirmed during field visits (see list of sites in S3 2025) and interview with managers.</t>
  </si>
  <si>
    <t>3.4.10.2</t>
  </si>
  <si>
    <t>Ditches shall not be maintained on peat-land where the effect of ditching has not occurred, is very limited, or where high conservation values may be damaged, except where the ditch is draining another ditched area.</t>
  </si>
  <si>
    <t>Diken på torvmark där dikeseffekten uteblivit, är mycket liten eller där höga naturvärden skadas genom rensning, ska inte underhållas, undantaget om diket avvattnar ett annat dikat område.</t>
  </si>
  <si>
    <t xml:space="preserve">The grup has a "Handledning Dikesrensning2, which clarifies what consideration the contractor is expected to take in connection with ditch clearing measures in order to comply with the standard and company targets for the measure.  </t>
  </si>
  <si>
    <t xml:space="preserve">The group has a "Handledning Dikesrensning2, which clarifies what consideration the contractor is expected to take in connection with ditch clearing measures in order to comply with the standard and company targets for the measure.  </t>
  </si>
  <si>
    <t>Documentation confirms: 
 - "Handledning Dikesrensning", including instructions to the contractor.  
 - Confirmed that only maintenance of ditches are done during field visits (see list of sites in S3 2025) and interview with managers.</t>
  </si>
  <si>
    <t>3.4.10.3</t>
  </si>
  <si>
    <t xml:space="preserve">Precautionary ditching may be applied when regeneration requirements of the forestry legislation cannot be met in any other way. In previously ditched areas where the frequency of ditches is too sparse or ditches are wrongly constructed, new ditches may be established if permission is obtained from the County Board. </t>
  </si>
  <si>
    <t xml:space="preserve">Skyddsdikning får tillämpas då skogsvårdslagstiftningens föryngringskrav inte kan uppfyllas på annat sätt. I dikade områden, där dikena ligger för glest eller är felaktigt grävda, får nya diken anläggas om tillstånd erhålls från Länsstyrelsen. </t>
  </si>
  <si>
    <t>New ditches are not established. Same as above</t>
  </si>
  <si>
    <t>3.4.10.4</t>
  </si>
  <si>
    <t xml:space="preserve">Consultation with the Forest Agency shall be conducted before cleaning/maintenance of ditches is made if the operation has a clearly negative impact on lakes and water courses or is connected to areas with high conservation values. In connection with cleaning of ditches, ditches that fall directly into water courses and lakes shall be taken care of so that sludge in the water may settle before the water reaches the water course.  
 </t>
  </si>
  <si>
    <t xml:space="preserve">Samråd med Skogsstyrelsen ska genomföras innan rensning/underhåll av diken om åtgärden har tydlig negativ påverkan på sjöar och vattendrag eller har anslutning till områden med höga naturvärden. I samband med dikesrensning ska diken som mynnar direkt ut i vattendrag och sjöar åtgärdas, så att slam i vattnet kan sedimentera innan vattnet når vattendraget.  </t>
  </si>
  <si>
    <t xml:space="preserve">During field inspection to the sampled group members' forests, examples of ditching and harvesting operations seen, where it is clear that contractors remove any rutting from water courses and direct flux of humus into water bodies are avoided. No ditches nor road ditches seen with discharge directly into water bodies and wetlands. </t>
  </si>
  <si>
    <t xml:space="preserve">Documentation confirms: 
 - "Handledning Dikesrensning", including instructions to the contractor.  
 - Confirmed that only maintenance of ditches are done during field visits (see list of sites in S3 2025) and interview with managers.
It is clear that contractors remove any rutting from water courses and direct flux of humus into water bodies are avoided. No ditches nor road ditches seen with discharge directly into water bodies and wetlands. </t>
  </si>
  <si>
    <t>3.4.10.5</t>
  </si>
  <si>
    <t xml:space="preserve">Exemption from the commitment of not establishing new ditches is allowed in the event of floods, threatening the vitality of the forest stand, that are occurring beyond the forest owner’s own control. Excluded from this exemption are forests with high conservation values that are naturally and recurrently flooded.  </t>
  </si>
  <si>
    <t xml:space="preserve">Undantag från åtagandet att inte anlägga nya diken medges vid översvämningar, hotande skogsbeståndets livskraft, uppkomna utom skogsägarens egen kontroll. Undantaget gäller dock inte skogar med höga naturvärden och som naturligt och återkommande översvämmas. </t>
  </si>
  <si>
    <t xml:space="preserve">No such examples seen. </t>
  </si>
  <si>
    <t>No such examples seen. No new ditching.</t>
  </si>
  <si>
    <t>3.4.11</t>
  </si>
  <si>
    <t xml:space="preserve">Pest control methods 
PEFC’s aim is a forestry free of chemical pest control products. </t>
  </si>
  <si>
    <t xml:space="preserve">Bekämpningsmetoder
PEFC:s målsättning är ett skogsbruk fritt från kemiska bekämpningsmedel.  </t>
  </si>
  <si>
    <t>3.4.11.1</t>
  </si>
  <si>
    <t xml:space="preserve">Chemical products for pest control may only be used in exceptional cases when other suitable methods are not at hand. The usage shall follow the regulations by Swedish authorities. Any usage of chemical pest control products shall be documented and possible to motivate. </t>
  </si>
  <si>
    <t xml:space="preserve">Kemiska medel för bekämpning av skadegörare får endast undantagsvis användas när andra lämpliga metoder inte finns att tillgå. Användningen ska ske i enlighet med svenska myndigheters regelverk. Eventuell användning av kemiska bekämpningsmedel ska dokumenteras och kunna motiveras. </t>
  </si>
  <si>
    <t xml:space="preserve">No use of chemicals at any of the group members. </t>
  </si>
  <si>
    <t>3.4.11.2</t>
  </si>
  <si>
    <r>
      <t xml:space="preserve">The use of plants treated with chemical pesticides or use of chemical pesticides in connection with planting is not permitted in the PEFC-certified forestry. 
</t>
    </r>
    <r>
      <rPr>
        <i/>
        <sz val="9"/>
        <rFont val="Calibri"/>
        <family val="2"/>
      </rPr>
      <t xml:space="preserve">Note: For example, the use of chlorinated hydrocarbons and pesticides classified as WHO Type 1A and 1B is prohibited. </t>
    </r>
  </si>
  <si>
    <r>
      <t xml:space="preserve">Användning av plantor behandlade med kemiska insekticider eller användning av kemiska insekticider i samband med plantering är inte tillåtet i det PEFC-certifierade skogsbruket. 
</t>
    </r>
    <r>
      <rPr>
        <i/>
        <sz val="9"/>
        <color rgb="FFFF0000"/>
        <rFont val="Calibri"/>
        <family val="2"/>
      </rPr>
      <t xml:space="preserve">Not: T.ex. är användning av klorerade kolväten och pesticider av WHO Typ 1A och 1B är förbjuden.  </t>
    </r>
  </si>
  <si>
    <t>3.5</t>
  </si>
  <si>
    <t xml:space="preserve">Game
Forest owners shall aim for adaptation of the size of game populations so that the long-term objectives regarding forest management and nature conservation may be obtained. A close cooperation between the forestry sector and hunters is a prerequisite for obtaining the objective of vital game populations which is on balance with the fodder supply. </t>
  </si>
  <si>
    <r>
      <t xml:space="preserve">Vilt
Skogsägare ska verka för att </t>
    </r>
    <r>
      <rPr>
        <b/>
        <sz val="10"/>
        <color rgb="FFFF0000"/>
        <rFont val="Calibri"/>
        <family val="2"/>
      </rPr>
      <t>klöv</t>
    </r>
    <r>
      <rPr>
        <b/>
        <sz val="10"/>
        <rFont val="Calibri"/>
        <family val="2"/>
      </rPr>
      <t xml:space="preserve">viltstammarnas storlek anpassas så att samhällets långsiktiga mål för skogsskötsel och naturvård uppnås. Ett nära samarbete mellan skogsbruk och jägare är en förutsättning för att uppnå målet om en livskraftig viltstam i balans med fodertillgången. 
Skogsägaren ska ha översiktlig kännedom om hur förvaltningen av det klövvilt som skogsinnehavet är berört av fungerar och hur man som markägare kan samverka i förvaltningen. </t>
    </r>
  </si>
  <si>
    <t>3.5.1</t>
  </si>
  <si>
    <r>
      <t xml:space="preserve"> The forest owner shall be aware of the basis of Swedish wildlife management: 
• If the societal objectives regarding damages to forests from ungulates are not achieved, ungulate populations shall be adjusted accordingly.  
• To assess whether societal objectives regarding forest damages of ungulates are achieved, moose-grazing-inventory (ÄBIN) shall be used as on objective and quality assured method. 
A prerequisite for achieving the objectives regarding rowan, aspen, sallow, and oak (RASE) is that these are retained/promoted to a sufficient extent at pre-commercial thinning. 
</t>
    </r>
    <r>
      <rPr>
        <i/>
        <sz val="10"/>
        <rFont val="Calibri"/>
        <family val="2"/>
      </rPr>
      <t xml:space="preserve">Guidance: 
The size of ungulate populations may be considered well-balanced when:
o rowan, aspen, sallow, and oak have the possibility to grow into trees in those parts of the country where they naturally occur
o it is possible to regenerate the forest land with suitable tree species
o at least 7 out of 10 regenerated stems of pine are undamaged at 5 m height 
</t>
    </r>
  </si>
  <si>
    <r>
      <rPr>
        <sz val="10"/>
        <color rgb="FFFF0000"/>
        <rFont val="Calibri"/>
        <family val="2"/>
      </rPr>
      <t xml:space="preserve">Skogsägaren ska vara medveten om utgångspunkterna i svensk viltförvaltning: 
• Om samhällets mål avseende skogsskador av klövvilt inte uppnås ska 
klövviltstammarna anpassas därefter. 
• Som underlag för att bedöma om samhällets mål avseende skogsskador av klövvilt uppnåtts ska älgbetesinventering, (ÄBIN) som objektiv och kvalitetssäkrad metod användas. 
En förutsättning för att nå målen avseende RASE (Rönn, Asp, Sälg, Ek) är att de lämnas/gynnas i tillräcklig omfattning vid ungskogsröjning. </t>
    </r>
    <r>
      <rPr>
        <sz val="10"/>
        <rFont val="Calibri"/>
        <family val="2"/>
      </rPr>
      <t xml:space="preserve">
</t>
    </r>
    <r>
      <rPr>
        <i/>
        <sz val="10"/>
        <rFont val="Calibri"/>
        <family val="2"/>
      </rPr>
      <t xml:space="preserve">
Vägledning: 
Klövviltstammarnas storlek kan anses vara väl avvägd när:
o rönn, asp, sälg och ek kan bli trädbildande i de delar av landet där de är naturligt förekommande,
o det är möjligt att föryngra skogsmarken med lämpligt trädslag,
o minst 7 av 10 föryngrade tallstammar är oskadade vid 5 m höjd.</t>
    </r>
  </si>
  <si>
    <t>This is regulated by Swedish legislation. Hunting of wildlife to obtain a good balance between the wildlife population and the forest resources occurs on the sampled group members' forest land. The mooseinventories are followed up and measures are taken to bring about change where necessary through collaboration with other players in moose management areas.</t>
  </si>
  <si>
    <t>Interview of forest managers for sampled group members:
Regulated by Swedish legislation. Hunting of wildlife to obtain a good balance between the wildlife population and the forest resources occurs on the sampled group members' forest land. 
Wild life inventories are followed up and measures are taken to bring about change where necessary through collaboration with other players in moose management areas.</t>
  </si>
  <si>
    <t>3.6</t>
  </si>
  <si>
    <t xml:space="preserve">Forest Fuel
Extraction of timber and forest fuel is a natural part of an active forestry and shall be carried out in a manner ensuring that the long-term productivity of the forest land is preserved. </t>
  </si>
  <si>
    <t xml:space="preserve">Skogsbränsle 
Uttag av virke och skogsbränslesortiment är en naturlig del av ett aktivt skogsbruk och ska utföras på ett hänsynsfullt sätt så att markens långsiktiga produktionsförmåga bevaras.
</t>
  </si>
  <si>
    <t>3.6.1</t>
  </si>
  <si>
    <t>Extraction of forest fuel shall only be undertaken on land which is suitable for this, and where there is no risk of damage to the soil.</t>
  </si>
  <si>
    <t>Uttag av skogsbränsle ska endast göras på lämpliga marker och då risk för markskador inte föreligger.</t>
  </si>
  <si>
    <t xml:space="preserve">The group' instruction documents for harvesting and commercial thinning include documented measures to avoid and minimize soil damage, as well as the sector wide "körskadepolicyn”. These are available to both staff and contractors. No soil damage or damage to other forest resource was seen during the field visits to all sampled group members. 
</t>
  </si>
  <si>
    <t>No extraction of forest fuel was seen during the field visits to all sampled group members. 
All interviewed staff are aware of the requirement.</t>
  </si>
  <si>
    <t>3.6.2</t>
  </si>
  <si>
    <t>In connection to extraction of forest fuel, the land owner shall obtain information, for example via research findings or the Forest Agency, on the need and benefits of ash restoration to the site or other part of the forest holding. The need and benefits may refer to the land’s productive capacity or to water quality. If needed, and where practical and economic prerequisites for ash restoration prevail, ash shall be restored to suitable land within the forest holding. Fertilization may also be an appropriate measure to maintain productive capacity of the land.</t>
  </si>
  <si>
    <t>I samband med uttag av skogsbränsle ska markägaren t.ex. via forskningsresultat eller Skogsstyrelsen informera sig om behov av och nytta med askåterföring i beståndet eller annan del av fastigheten. Behovet och nyttan kan avse markens produktionsförmåga eller vattenkvaliteten. Då behov och praktiska och ekonomiska förutsättningar för askåterföring finns ska aska återföras på lämplig mark inom fastigheten. Gödsling kan vara en lämplig åtgärd för att upprätthålla markens produktionsförmåga.</t>
  </si>
  <si>
    <t xml:space="preserve">No use of ash spreading, no use of fertilisers at any of the sampled group members. The managers and planners confirm using the recommendations from the Swedish Forest Agency. Practises documented in GIS based forest management plan on forest stand level. </t>
  </si>
  <si>
    <t xml:space="preserve">No use of ash spreading, no use of fertilisers at any of the sampled group members. </t>
  </si>
  <si>
    <t>3.7</t>
  </si>
  <si>
    <t>Set-asides for environmental purposes</t>
  </si>
  <si>
    <t>Avsättningar för miljöändamål</t>
  </si>
  <si>
    <t>At least 5 % of the productive forest land shall be set aside for conservation purposes (forestry objective NO or NS). Set-aside areas shall be indicated in a forest management plan. Exemptions are made for forest holdings with less than 20 hectares of productive forest land which lacks areas with conservation values.</t>
  </si>
  <si>
    <t>Minst 5 % av den produktiva skogsmarken ska avsättas för miljöhänsyn (målklass NO eller NS). Avsättningen ska markeras i en skogsbruksplan. Undantag gäller för markinnehav om mindre än 20 ha produktiv skogsmark där områden som har höga naturvärden saknas.</t>
  </si>
  <si>
    <t xml:space="preserve">During field inspection and review of records and forest management plans for the sampled group members, the NO and NS forest stand areas are larger than 0,5 ha. Only two group members with forests larger than 5000 ha. </t>
  </si>
  <si>
    <t xml:space="preserve">Documentation confirms: 
Across the management units there are set aside more than 5% of the forest land, i.e. areas over 5% of the certified forest area (plus  impedient/low production areas also not utilised). Data and records inspected. The objectives for these areas give precise descriptions of the area exempted from commercial operations. These areas are classified as NO (and NS) in the forest management plan. 
</t>
  </si>
  <si>
    <t xml:space="preserve">The smallest area for set-aside is 0,3 ha. For forest owners with 5 000 ha or more, the smallest area for set-aside is 0,5 ha. </t>
  </si>
  <si>
    <t>Minsta sammanhängande areal för avsättning är 0,3 ha. För skogsägare med 5 000 ha eller mer är minsta sammanhängande areal för avsättning 0,5 ha.</t>
  </si>
  <si>
    <t>During field inspection and review of records and forest management plans for the sampled group members, the NO and NS forest stand areas are larger than 0,5 ha.</t>
  </si>
  <si>
    <t>3.7.3</t>
  </si>
  <si>
    <t xml:space="preserve">Set-asides are a means for the forest owner to restore or create conditions to tie together habitats meriting protection where this is appropriate. At selection and demarcation, areas shall be prioritized according to the below: 
1. Areas with very high conservation values 
2. Areas with high conservation values or areas of great significance for recreation and outdoor life  
3. Areas with developable conservation values, other social values, or cultural heritage sites. 
When assessing conservation values, a method that is evaluated and described shall be used. 
Areas of great significance for recreation and outdoor life may be, for example, school forests or outdoor recreation areas with a high degree of utilization, high experiential qualities, and good accessibility and reachability. Areas with developable conservation values may be areas that are prioritized in public agencies’ regional plans or forests with structures and components of importance to nature conservation, for example dead or dying trees, thick deciduous trees, or old trees. </t>
  </si>
  <si>
    <t xml:space="preserve">Avsättningar är ett sätt för skogsägaren att återställa eller skapa förutsättningar för att binda samman skyddsvärda biotoper där så är lämpligt. Vid urval och avgränsning ska områden prioriteras enligt nedan: 
1. Områden med mycket höga naturvärden 
2. Områden med höga naturvärden eller områden med stor betydelse för rekreation och friluftsliv   
3. Områden med utvecklingsbara naturvärden eller kulturmiljöer. 
Vid bedömning av naturvärden ska en utvärderad och beskriven metod användas. 
Områden med stor betydelse för rekreation och friluftsliv kan till exempel utgöras av skolskogar eller friluftsområden med hög nyttjandegrad, höga upplevelsekvaliteter och god tillgänglighet och nåbarhet. Områden med utvecklingsbara naturvärden kan vara områden som prioriterats i myndigheternas regionala planer eller skogar med strukturer och element som är viktiga för naturvården, till exempel döda eller döende träd, grova lövträd eller gamla träd. </t>
  </si>
  <si>
    <t xml:space="preserve">For the sampled and visited group members, it was during the audit confirmed that red-listed species in key biotopes are always protected as NO areas. Information on red-listed species outside designated key biotopes are found by checking "artsdatabanken WMS", where the map layer is available in the group managers system. Procedure on this is available in the planning instruction. Example of compartment with recorded red-listed species seen on map layers for the selected group members. 
At the group members, the planning include nature value assessment in line with indicator 5.1.3. The detailed planning has resulted in setting aside many care zones marked for no intervention/harvest operations. The work instruction include correct records of key biotopes and nature value assessment results. </t>
  </si>
  <si>
    <t>Documentation confirms: 
Across the management units there are set aside more than 5% of the forest land, i.e. areas over 5% of the certified forest area (plus  impedient/low production areas also not utilised). Data and records inspected. The objectives for these areas give precise descriptions of the area exempted from commercial operations, including all areas with high conservation values and recreational use. These areas are classified as NO (and NS) in the forest management plan. 
The classes NO is exempted fully from operations, while the classes NS have biodiversity as main objective and the operations are only to improve the biological values of the areas. Records of NS and NO inspected, plus site visits to various compartments of NO and NS confirms</t>
  </si>
  <si>
    <t>3.7.4</t>
  </si>
  <si>
    <t>In areas set aside for nature conservation purposes, where management is needed in order to preserve or enhance conservation values, measures shall be taken. Only measures to preserve or enhance biological diversity are allowed. In areas set aside for recreation and outdoor life or cultural environments, only measures that preserve or enhance social values and, nature values and/or cultural values are allowed.</t>
  </si>
  <si>
    <t xml:space="preserve">I områden avsatta för naturvårdsändamål, där skötsel behövs för att bevara eller förstärka naturvärdena, ska åtgärder utföras. Endast åtgärder som syftar till att bevara eller förstärka biologisk mångfald tillåts. I områden avsatta för rekreation och friluftsliv eller kulturmiljö tillåts endast åtgärder som syftar till att bevara eller förstärker sociala värden, naturvärden och/eller kulturmiljövärden.  </t>
  </si>
  <si>
    <t xml:space="preserve">At the group members, the planning of forest operations include nature value assessment in line with indicator. The detailed planning has resulted in setting aside many care zones marked for no intervention/harvest operations. The work instruction include correct records of key biotopes and nature value assessment results. </t>
  </si>
  <si>
    <t xml:space="preserve">Site visits and interview of forest managers: 
The planning of forest operations include nature value assessment in line with indicator. The detailed planning has resulted in setting aside many care zones marked for no intervention/harvest operations. The work instruction include correct records of key biotopes and nature value assessment results. </t>
  </si>
  <si>
    <t>3.7.5</t>
  </si>
  <si>
    <t xml:space="preserve">Other tree-covered land with at least 10% crown density, and where grazing or mowing is practiced to an extent sufficient to provide good living conditions for flora/fauna dependent on this, may be set aside according to forestry objective NS.  </t>
  </si>
  <si>
    <t xml:space="preserve">Annan trädbevuxen mark med minst 10 % krontäckning och där bete eller slåtter bedrivs i tillräcklig omfattning för att ge goda livsbetingelser åt hävdberoende flora/fauna, får avsättas enligt målklass NS. </t>
  </si>
  <si>
    <t>The sampled and visited group members have this in place and documented: more than 5% exempted from commercial and any forest activities. The forest management plans inspected and the classes NO is exempted fully from operations, while the classes NS have biodiversity as main objective and the operations are only to improve the biological values of the areas. Records of NS and NO inspected, plus site visits to various compartments of NO and NS confirms</t>
  </si>
  <si>
    <t xml:space="preserve">The sampled and visited group members are aware of this requirement but no grazing or mowing relevant. </t>
  </si>
  <si>
    <t>3.7.6</t>
  </si>
  <si>
    <t xml:space="preserve">In the voluntary set-aside, the certified forest holding’s parts in set-asides on commonly owned forest land may be included, as well as areas under nature conservation agreement. Areas that were set-aside as nature reserves or habitat protection areas before certification of the forest holding, and where the landowner has been fully compensated, may not be included. </t>
  </si>
  <si>
    <t xml:space="preserve">I den frivilliga avsättningen får det certifierade fastighetsinnehavets del i naturvårdsavsättningar på gemensamhetsmark ingå liksom områden med naturvårdsavtal. Områden som före certifieringen avsatts som naturreservat eller biotopskyddsområden där full ekonomisk kompensation utgått får dock inte ingå.  </t>
  </si>
  <si>
    <t>No commonly owned forest land in the group.</t>
  </si>
  <si>
    <t>3.7.7</t>
  </si>
  <si>
    <t>If the State, after certification, decides to form a nature reserve or a habitat protection area of a voluntarily set-aside area, the landowner is not obliged to set-aside equivalent additional land to meet the 5 % requirement, provided that the landowner is still the owner of the protected area.</t>
  </si>
  <si>
    <t xml:space="preserve">Om staten efter certifieringen önskar göra reservat eller biotopskyddsområde av en frivillig avsättning är markägaren inte skyldig att avsätta motsvarande ny markareal för att nå upp till 5 % under förutsättning att markägaren fortfarande är ägare till den skyddade arealen.  </t>
  </si>
  <si>
    <t xml:space="preserve">More than 5% exempted from commercial and any forest activities across the group members forests. The proportion of key biotopes and stands classified as NO is more than 5% across the group members. The group members' managers confirm during the field visits no plans to consider more felling. </t>
  </si>
  <si>
    <t xml:space="preserve">For the sites visited, areas designated by the state are nature reserves are clear from all GIS based forest management plans. These are set-aside and managed by the state. 
The group members' managers confirm during the field visits no plans to consider more felling. </t>
  </si>
  <si>
    <t>3.7.8</t>
  </si>
  <si>
    <t xml:space="preserve">If more than 10 % of productive forest land has been set-aside for nature conservation purposes, the following relaxations from the standard may be applied:
o For up to 5 % of the productive forest land, the standard’s requirements regarding creation of dead wood and retaining of potential conservation trees need not be applied. The requirements of the forestry legislation must however always be met.
o If at least half of the set-aside area is formed by stands dominated by broad-leafs, paragraph 3.4.5.2 does not have to be met. In edge- and buffer zones as well as in biotopes requiring special consideration, broad-leafs shall be safeguarded.
o For larger forest owners, stands dominated by exotic tree species may form up to 25 % of the area of productive forest land.
Any relaxations of the rules shall be documented in the forest management plan.
</t>
  </si>
  <si>
    <t xml:space="preserve">Om mer än 10 % av den produktiva skogsmarken avsatts för naturvårdsändamål kan följande lättnader från standarden tillämpas: 
• På upp till 5 % av den produktiva skogsmarken behöver standardkraven rörande tillskapande av död ved och lämnande av utvecklingsträd inte tillämpas. Kraven i skogsvårdslagstiftningen gäller dock alltid. 
• Om minst hälften av avsättningen utgörs av lövdominerade bestånd behöver 3.4.5.2 inte följas. I kant-och skyddszoner och hänsynsytor ska dock lövträd värnas. 
• För större skogsägare får bestånd dominerade av främmande trädarter utgöra upp till 25 % av arealen produktiv skogsmark. 
Eventuella lättnader ska dokumenteras i skogsbruksplanen. </t>
  </si>
  <si>
    <t>In order to create space for nature, culture and social values, approx. 10% of the production area across the group members are set aside without commercial utilisation. The managers at the selected group members confirm during interview to have no wish or plans to utilise this possibility mentioned in 5.1.9</t>
  </si>
  <si>
    <t>In order to create space for nature, culture and social values, approx. 10% of the production area across the group members are set aside without commercial utilisation. The managers at the selected group members confirm during interview to have no wish or plans to utilise this possibility mentioned in 5.1.9.</t>
  </si>
  <si>
    <t>In order to create space for nature, culture and social values, approx. 10% of the production area across the group members are set aside without commercial utilisation. The managers at the selected group members confirm during interview to have no wish or plans to utilise this possibility mentioned.</t>
  </si>
  <si>
    <t>3.8</t>
  </si>
  <si>
    <t xml:space="preserve">Consideration of reindeer husbandry
</t>
  </si>
  <si>
    <t>Rennäringen</t>
  </si>
  <si>
    <t>Consultation within the year-round pasture land for reindeer husbandry shall be practiced in accordance with the forestry legislation.</t>
  </si>
  <si>
    <t>Samråd inom rennäringens åretruntmarker ska göras i enlighet med skogsvårdslagstiftningen.</t>
  </si>
  <si>
    <t>Only three group members have forest land holdings in the land with reindeer husbandry. These grop members confirm to have clear procedures of consulting with the Sami Villages and always implemented as per "FSC Instruktion angående samråd med rennäringen". The procedures include to consult 6 weeks prior to harvesting, road building and site preparations. Consultation documentation with maps, description of forest operation agreed and minutes/protocols inspected. The Sami villages are organised and have prepared reindeer management plans for their use right areas, which are incorporated into the group members' forest management plans. Examples of planned forest operations consulted with the sami people where dialog has resulted in adjustments of planned operations inspected.</t>
  </si>
  <si>
    <t>Documentation confirms: 
Only three group members have forest land holdings in the land with reindeer husbandry (one visited during field visits). 
 - clear procedures of consulting with the Sami Villages and always implemented as per "FSC Instruktion angående samråd med rennäringen". The procedures include to consult 6 weeks prior to harvesting, road building and site preparations. 
Consultation documentation with maps, description of forest operation agreed and minutes/protocols inspected. The Sami villages are organised and have prepared reindeer management plans for their use right areas, which are incorporated into the group members' forest management plans. Examples of planned forest operations consulted with the sami people where dialog has resulted in adjustments of planned operations inspected.</t>
  </si>
  <si>
    <t xml:space="preserve">In areas with verified or probable right of reindeer herding (in accordance with SOU 2006:14), the following consideration shall be shown, object by object:  
o On lichen type and lichen-rich vegetation type, soil scarification shall be carried out in such a way that forest regeneration is secured while soil impact is minimized.  
o In stands with important hanging lichens, site adapted final felling shall be practiced and lichen rich edge zones be preserved along water courses and mires, as well as groups of trees with lichens. 
o Forest fertilization shall not be carried out in stands of lichen type, if not otherwise agreed in connection to consultation in accordance with §20 and §31 of the Forestry Act.
o Prescribed burning shall not be carried out on land of the types lichen and lichen-rich and which are important from the point of view of reindeer herding, if not otherwise agreed in connection to consultation in accordance with §20 and §31 of the forestry act.
o Special consideration at felling shall be shown for reindeer migration tracks, sites for rounding up and sorting of reindeers, and sites used for grazing during reindeer migration, so that the function of these sites is not unnecessarily impaired.
</t>
  </si>
  <si>
    <t>I områden med bevisad eller sannolik renbetesrätt (i enlighet med SOU 2006:14) ska följande objektsvisa hänsyn tas till rennäringen:
o På lavtyp och lavrik markvegetationstyp ska skonsam markberedning utföras på ett sådant sätt att skogens återväxt tryggas samtidigt som markpåverkan blir så liten som möjligt.
o I bestånd med viktig hänglavsförekomst ska ståndortsanpassad slutavverkning utföras med sparande av hänglavsrika kantzoner längs vattendrag och myrar samt trädgrupper med hänglav.
o Skogsgödsling ska inte utföras i bestånd av lavtyp om inte annat överenskommits i samband med samråd enligt §20 och §31 SVL.
o Bränning ska inte utföras på marker av lav- eller lavrik typ och som är viktiga för rennäringen, om inte annat överenskommits i samband med samråd enligt §20 och §31 SVL.
o Särskild hänsyn vid avverkning ska tas till flyttleder, uppsamlingsområden och rastbeten så att deras funktion inte onödigtvis försämras.</t>
  </si>
  <si>
    <t xml:space="preserve">Only three group members have forest land holdings in the land with reindeer husbandry. These grop members confirm to have clear procedures of consulting with the Sami Villages and always implemented as per "FSC Instruktion angående samråd med rennäringen". The procedures include to consult prior to harvesting, road building and site preparations. In addition, there are national interest maps of the reindeer husbandry that are used in the planning and consultation process. Examples of documented consultation with sami representatives inspected. The known sites of significance for the sami villages are included in the management planning system. For each planned operation, the manager consults the sami villages and adjusts the harvesting plans if the sami villages have any wishes or needs. Examples inspected where the plans were significantly changed or the time of harvest was adjusted to the expressed wishes of the sami. </t>
  </si>
  <si>
    <t xml:space="preserve">Documentation confirms:
Only three group members have forest land holdings in the land with reindeer husbandry. 
Updated procedure INS-07791, v11.0, training for relevant group members 31. january 2025, documented by presentation and participants list.
No planning nor conducted final harvest nor thinnings conducted by the relevant group member. So in practice no examples to check. Interview of group members confirm knowledge and understanding and commitments. </t>
  </si>
  <si>
    <t>3.9</t>
  </si>
  <si>
    <t>Landscape ecology
All forest management planning should be made in a landscape-ecological context. This means that the landscape and natural runoff areas are considered at forestry operations, where also the need of restoring forest- and water environments is taken into consideration.</t>
  </si>
  <si>
    <t>Landskapsekologi
All skoglig planering bör ingå i ett landskapsekologiskt sammanhang. Det innebär att landskapet och avrinningsområden beaktas vid skogliga åtgärder där även behov av att återskapa skogs- och vattenmiljöer beaktas.</t>
  </si>
  <si>
    <t>3.9.1</t>
  </si>
  <si>
    <t>Forest owners with more than 5 000 ha of continuous productive forest land shall plan from a landscape-ecological perspective, with respect to the consolidation of the forest holding and other local conditions.</t>
  </si>
  <si>
    <t>Skogsägare med mer än 5 000 ha sammanhängande produktiv skogsmark ska planera i ett landskapsekologiskt perspektiv, med hänsyn till arrondering och andra lokala förutsättningar.</t>
  </si>
  <si>
    <t>Only two of the group members have more than 5000 ha productive forest land. For these two group members, there is a ecological landscape plan with data on landscape types, HCV, key biotopes, redlisted species etc. Field inspection and interview with managers of the two group members and ecologist of the group manager confirm that planning is done in a landscape ecology perspective.</t>
  </si>
  <si>
    <t>Stakeholder comment requests the auditor to check the CH against FSC 6.8.1/7.5.1. This was done during the audit, also for PEFC 3.13.1. First of all, it should be mentioned here that the auditors acknowledge this repeated request. By following up on last years audit review, it does appear that the documentation related to ecological landscape planning was in place but as such an Ecological Landscape Plan was not clearly available for this group member. 
Since the last audit, the group member has together with the group manager elaborated a new ecological landscape plan. 
During this years audit, the specific group member was again visited and records related to the ecological landscape planning reviewed, together with the newly developed ecological landscape plan. This plan was reviewed against the FSC standard  and now found to be in line with the requirements.</t>
  </si>
  <si>
    <t>Documentation confirms:
 - Only one group member has more than 5000 ha productive forest land. 
 - Ecological landscape plan with data on landscape types, HCV, key biotopes, redlisted species etc. 
Field visits and interview with the one group member:
 - See sites visited for group member confirm that planning is done in a landscape ecology perspective.</t>
  </si>
  <si>
    <t>3.9.2</t>
  </si>
  <si>
    <t>Forest owners with less than 5 000 hectares of continuous productive forest land shall take into consideration regional action plans or the equivalent in connection to forest management planning. This means that adjustment of the forest management is made at the level of the forest holding so that the management contributes to nature values being preserved and when needed enhanced in the landscape at hand, e.g. regarding the amount of dead wood, area of older forest rich in deciduous trees, or area of forest with high nature values.</t>
  </si>
  <si>
    <t xml:space="preserve">Skogsägare med mindre än 5 000 hektar sammanhängande produktiv skogsmark ska beakta regionala aktionsplaner eller motsvarande i samband med skogsbruksplanläggning. Med detta avses att man på fastighetsnivå anpassar hänsynen så att den bidrar till att naturvärden bevaras och vid behov förstärks i det aktuella landskapet t.ex. med avseende på mängden död ved, areal äldre lövrik skog eller areal skog med höga naturvärden. </t>
  </si>
  <si>
    <t>For the sampled and visited group members with less than 5000 ha, interview of managers and review of documentation confirms that records and data on landscape types, HCV, key biotopes, redlisted species etc. is available and regional action plans taken into consideration. Field inspection and interview with ecologist of the group manager and the managers of the group members confirm that planning is done in a landscape ecology perspective.</t>
  </si>
  <si>
    <t>Documentation confirms: 
 - 8 of the 9 sampled group members have less than 5000 ha. 
 -  - review of documentation confirms that records and data on landscape types, HCV, key biotopes, redlisted species etc. is available and regional action plans taken into consideration. 
Field visits and Interview of managers: 
 - Field inspection and interview with ecologist of the group manager and the managers of the group members confirm that planning is done in a landscape ecology perspective.</t>
  </si>
  <si>
    <t>3.10</t>
  </si>
  <si>
    <t>Methods for protection of soil and water
Forestry may affect soil and water in different ways. Extraction of timber and forest fuel decreases the amount of available nutrients, and soil damages may imply that nutrient turn-over in the soil is negatively affected, that the soil is compacted, as well as that ground- and surface water is affected through transport of sediment or soluble nutrients and heavy metals. Felling- and silvicultural work must be performed throughout the year, which places stringent demands on planning and implementation.</t>
  </si>
  <si>
    <t xml:space="preserve">Metoder för att skydda mark och vatten
Skogsbruk kan påverka mark och vatten på olika sätt. Uttag av virke och skogsbränsle minskar tillgänglig näring och markskador kan innebära att näringsomsättningen i marken påverkas negativt, att marken kompakteras samt att grund- och ytvatten påverkas genom transport av slam eller lösta näringsämnen och tungmetaller. Avverkning och skogsvård ska kunna utföras under alla tider på året vilket ställer stora krav på planering och utförande. Byggandet av skogsbilvägar bör samordnas över fastighetsgränser då detta är möjligt och inte förläggas direkt intill sjöar, våtmarker, känsliga biotoper, kultur- och fornlämningar eller frekvent utnyttjade stigar. Vattenskyddsområden bör skyddas mot nuvarande och framtida risker.
</t>
  </si>
  <si>
    <t>3.10.1</t>
  </si>
  <si>
    <t>Measures shall be planned with respect to season and soil stability so that damages to soil and water are avoided.</t>
  </si>
  <si>
    <t>Åtgärder ska planeras med hänsyn till årstid och markens bärighet så att skador på mark och vatten undviks.</t>
  </si>
  <si>
    <t xml:space="preserve">For each forest operations, nature value assessment is performedand prepares work instructions with maps and site instructions. The instructions are provided to the contractors, who has the instructions at hand in the machines. The instructions clearly identify areas with sensitive soils which must be protected during operations. Interview with contractors and check of instructions during field visits to the sampled group members confirm. </t>
  </si>
  <si>
    <t xml:space="preserve">Documentation confirms: 
 - For each forest operations, nature value assessment is performed pre-harvest and work instructions with maps provided to the contractors. 
 - Handbook instructions for contractors at hand in the machines (confirmed during interview and check of machines). handbook defined and described the maintaining and restoring of buffer zones. Established buffer zones observed during field inspections with no soil damage. 
Inspected for all sites visited during field visits (see list of sites visited in S3 2025).  
 - Instructions are identify areas with sensitive soils which must be protected during operations. Interview with contractors and check of instructions during field visits to the sampled group members confirm. 
</t>
  </si>
  <si>
    <t>Vid skogsbruks- och vägbyggnadsplanering ska särskild hänsyn tas till våtmarks- och vattenmiljöer.</t>
  </si>
  <si>
    <t xml:space="preserve">For each forest operations, nature value assessment is performedand prepares work instructions with maps and site instructions. The instructions are provided to the contractors, who has the instructions at hand in the machines. The instructions clearly identify area of cultural and biodiversity values, which must be protected during operations. Interview with contractors and check of instructions during field visits to the sampled group members confirm. </t>
  </si>
  <si>
    <t>Documentation confirms: 
 - same as above.
Field visits: 
In general, the selection of base roads is appropriate during planning and execution to avoid damage to moist areas. However, in two operations the choice of base road/track was not documented in the follow-up reports from contractors or in-house forest managers:
ID 159491: Driving in a wet area . The follow-up report did not include this information.
ID 157806: Poor choice of crossing for the base road. The follow-up report did not include this information.</t>
  </si>
  <si>
    <t>3.10.3</t>
  </si>
  <si>
    <t xml:space="preserve">New roads shall be established in a way that preserves the running of natural watercourses and that minimises damages to watercourses. New road ditches shall not fall directly into watercourses, lakes, or wetlands. </t>
  </si>
  <si>
    <t>Nya vägar ska anläggas så att naturliga vattendrags sträckningar bevaras och skador på vattendragen och hinder för migration minimeras. Nya vägdiken ska inte mynna direkt i vattendrag, sjöar eller våtmarker.</t>
  </si>
  <si>
    <t>When and if planning new roads, the group will make sure to prepare notification to Swedish authorities to obtain permission and to plan that the construction are done without causing damage to natural watercourses. Road systems at the sampled group members, where road drains are always laid under the roads to avoid any hinder for migration. Bridges over water courses found suitable.</t>
  </si>
  <si>
    <t>Documentation and interviews confirm: No new roads established.
When and if planning new roads, the group will make sure to prepare notification to Swedish authorities to obtain permission and to plan that the construction are done without causing damage to natural watercourses. Road systems at the sampled group members, where road drains are always laid under the roads to avoid any hinder for migration. Bridges over water courses found suitable.</t>
  </si>
  <si>
    <t>3.10.4</t>
  </si>
  <si>
    <t xml:space="preserve">In connection to refurbishment of roads, road drains shall be fixed so that they do not constitute a hinder for migration.  </t>
  </si>
  <si>
    <t>I samband med upprustning av vägar ska vägtrummor åtgärdas så att de inte utgör vandringshinder.</t>
  </si>
  <si>
    <t>Documentation and interviews confirm: No refurbishment of roads performed since last audit. Managers are fully aware of requirement.</t>
  </si>
  <si>
    <t>3.10.5</t>
  </si>
  <si>
    <t>Appropriate methodology and technology shall be used to minimise rutting in harvesting operations, especially where transports intersect watercourses.</t>
  </si>
  <si>
    <t>Lämplig metodik och teknik ska användas för att minimera körskador vid drivning, speciellt där transporter korsar vattendrag</t>
  </si>
  <si>
    <t>When and if planning new roads, the group will make sure to prepare notification to Swedish authorities to obtain permission and to plan that the construction are done without causing damage to natural watercourses. Road systems at the sampled group members, where road drains are always laid under the roads to avoid any hinder for migration. Bridges over water courses found suitable. Group documentation includes: 
Info_produktionsledare211109, 
SKIA 2021-162,  
INS-62313 Instruktion internrevision BillerudKorsnäs gruppcertifikat, 
Kalibrering produktion VT 2022, 
Uppföljning Utförd avverkning_entreprenörer 2022 från gruppmedlem</t>
  </si>
  <si>
    <t>When and if planning new roads, the group will make sure to prepare notification to Swedish authorities to obtain permission and to plan that the construction are done without causing damage to natural watercourses. Road systems at the sampled group members, where road drains are always laid under the roads to avoid any hinder for migration. Bridges over water courses found suitable. Group documentation includes: 
Info_produktionsledare211109, SKIA 2021-162,  INS-62313 Instruktion internrevision BillerudKorsnäs gruppcertifikat, Uppföljning Utförd avverkning_entreprenörer 2022-2023 från gruppmedlem</t>
  </si>
  <si>
    <t>Same as above. No new roads established.
Documentation in place: 
Info_produktionsledare211109, 
SKIA 2021-162,  
INS-62313 Instruktion internrevision Billerud gruppcertifikat, 
Uppföljning Utförd avverkning_entreprenörer 2024.</t>
  </si>
  <si>
    <t>3.10.6</t>
  </si>
  <si>
    <t>Any rutting caused by harvesting equipment shall be taken care of in case damages are causing a direct flux of sediment and humus into a lake or watercourse, or if they constitute a hinder for accessibility to frequently used roads, tracks, trails, etc. In every other case, restoration risks doing more harm than good.</t>
  </si>
  <si>
    <t>Uppkomna körskador ska åtgärdas när de orsakar ett direkt utflöde av slam och humus i sjö eller vattendrag eller utgör hinder för framkomlighet på frekvent nyttjade vägar, stigar, leder etc. I övriga fall riskerar återställande göra mer skada än nytta.</t>
  </si>
  <si>
    <t xml:space="preserve">During field inspection to the sampled group members' forest, examples of ditching and harvesting operations seen, where it is clear that contractors remove any rutting from water courses and direct flux of humus into water bodies are avoided. No soil damage was identified and both the site control and interview with the managers and contractors confirm that they are very aware of driving on site in a responsible way and as much as possible to stay on skidding tracks to limit the pressure on site and reducing site damage. Written procedures of the group manager "Handledning Föryngringsavverkning och Grot" available to contractors and managers at the group members for avoiding, to the extent possible, damage caused by heavy machinery including vehicles. </t>
  </si>
  <si>
    <t xml:space="preserve">Field visits and interview of forest managers of sampled group members: 
 - See list of sites visited in S3 2025. During field inspection to the sampled group members' forest, no rutting seen, while well planned and performed forest operations. No flux into water couses. </t>
  </si>
  <si>
    <t>3.10.7</t>
  </si>
  <si>
    <t xml:space="preserve">On land where there is risk of erosion, intermittent soil scarification methods shall be used. </t>
  </si>
  <si>
    <t>På marker med risk för erosion ska intermittenta markberedningsmetoder användas.</t>
  </si>
  <si>
    <t>Soil scarification is adapted to the site and restricted to site operations where it is necessary to achieve regeneration. Guidelines reviewed and field visits to the sampled group members confirm. For the sampled group members, no land was observed to have risk of erosion.</t>
  </si>
  <si>
    <t>Same as above. No risk of erosion seen during field visits.</t>
  </si>
  <si>
    <t>3.10.8</t>
  </si>
  <si>
    <t>(not included in the English version of the standard.)</t>
  </si>
  <si>
    <t>Vid avverkning i branta områden ska risk för ras och skred beaktas och utvärderas i relation till möjliga kostnader för riskminimering.</t>
  </si>
  <si>
    <t>No harvesting in burned areas.</t>
  </si>
  <si>
    <t>3.11</t>
  </si>
  <si>
    <t xml:space="preserve">Edge- and buffer zones
Edge zones and buffer zones are important to biological diversity on forest land as well as to adjacent land use classes. The prerequisites differ between areas and the buffer zones shall be adjusted to the current conditions. </t>
  </si>
  <si>
    <t>Kant- och skyddszoner 
Kantzoner och skyddszoner är viktiga för biologisk mångfald på såväl skogsmarken som angränsande ägoslag. Olika marker har olika förutsättningar och skyddszonerna ska anpassas efter rådande förhållanden.</t>
  </si>
  <si>
    <t>3.11.1</t>
  </si>
  <si>
    <t xml:space="preserve">In edge zones/forests edges and on the shores of lakes and watercourses, deciduous trees and bushes shall be favoured in order to create a layered and uneven-aged edge zone. </t>
  </si>
  <si>
    <t>I kantzoner/bryn och vid sjöar och vattendrag ska lövträd och buskar gynnas för att skapa en skiktad, olikåldrig kantzon.</t>
  </si>
  <si>
    <t xml:space="preserve">The demarcation of care-demanding patches are done as part of the planning of forest operations at all the selected group members. These are marked with marker bands so that the machine contractors can see them. This was confirmed during field inspection and review of work instructions. Examples of well planned border of care-demanding patches seen in the field. Especially moist zones and buffer zones to water bodies are kept continously forested and without any impact from machines. </t>
  </si>
  <si>
    <t>Documentation confirms:
 - Work instructions and planned operations prior to any harvest operations: The demarcation of care-demanding patches done as part of the planning of forest operations at all the sampled group members. These are marked with marker bands so that the machine contractors can see them. This was confirmed during field inspection and review of work instructions. Examples of well planned border of care-demanding patches seen in the field. Especially moist zones and buffer zones to water bodies are kept continously forested.</t>
  </si>
  <si>
    <t>3.11.2</t>
  </si>
  <si>
    <t xml:space="preserve">On sites where a buffer zone is needed but is lacking, measures shall be taken as soon as possible for the creation of a functional buffer zone, which breadth shall be adjusted to the object to be protected and conditions on the site. </t>
  </si>
  <si>
    <t>På marker där skyddszon behövs men saknas ska åtgärder vidtas för att så snart som möjligt kunna skapa en funktionell skyddszon vars bredd anpassas efter skyddsobjektet i fråga och de förutsättningar som gäller på platsen.</t>
  </si>
  <si>
    <t>The group has written specific procedures where this requirement is specified. The group members' managers and operators are trained in requirements, which was confirmed by checking the webbased training platform. On sites at the sampled group members where a buffer zone is needed but is lacking, measures are taken for creating a functional buffer zone, which breadth is adjusted to the object to be protected and conditions on the site. Field visits confirm that the procedures are implemented and buffer zones retained.</t>
  </si>
  <si>
    <t xml:space="preserve">Buffer zones always present. No examples of sites lacking buffer zones. </t>
  </si>
  <si>
    <t>3.11.3</t>
  </si>
  <si>
    <t xml:space="preserve">Rutting at edge- and buffer zones shall be avoided.
</t>
  </si>
  <si>
    <t>Spårbildning vid kant- och skyddszoner ska undvikas.</t>
  </si>
  <si>
    <t xml:space="preserve">Field visits and interviews with managers at the sampled group members confirm that edge zones / buffer zones are marked in the field during the on-site planning and that the work instruction conforms with the requirement. During forest operations, these are not impacted. Especially moist zones and buffer zones to water bodies are kept continously forested and without any impact from machines. </t>
  </si>
  <si>
    <t>3.12</t>
  </si>
  <si>
    <t xml:space="preserve">Burning
Historically, in particular dry soils have been burning at regular intervals, entailing a specific flora and fauna. Since todays forests seldom burn, such species are rare. To increase the area of burnt forest is therefore an important nature conservation measure.
The requirements concerning burning apply to forest holdings of at least 5 000 hectares of continuous productive forest land. 
</t>
  </si>
  <si>
    <t>Bränning
Framförallt torra marker har historisk sett brunnit med jämna mellanrum vilket medfört en särskild flora och fauna. Då dagens skogar sällan brinner är dessa arter sällsynta. Att öka arealen bränd mark är således en viktig naturvårdsåtgärd.
Kraven om bränning tillämpas vid fastighetsinnehav om minst 5 000 ha sammanhängande produktiv skogsmark.</t>
  </si>
  <si>
    <t>3.12.1</t>
  </si>
  <si>
    <r>
      <t xml:space="preserve">Where the terrain is suitable, prescribed burning shall during a five-year-period be undertaken on an area equivalent to at least 5 % of the regeneration area on dry and mesic soils which are suitable for burning.
</t>
    </r>
    <r>
      <rPr>
        <i/>
        <sz val="10"/>
        <rFont val="Calibri"/>
        <family val="2"/>
      </rPr>
      <t>Exemptions are made for regions where natural fires have been of subordinate significance. This includes montane forests, western parts of Västergötland, western parts of Småland, Bohuslän, Halland, Skåne, southern parts of Blekinge as well as Öland and Gotland. Exemptions are also made for urban woodlands and areas adjacent to buildings. Burning shall not be undertaken on lichen-rich soils of significance to reindeer husbandry.</t>
    </r>
    <r>
      <rPr>
        <sz val="10"/>
        <rFont val="Calibri"/>
        <family val="2"/>
      </rPr>
      <t xml:space="preserve">
</t>
    </r>
  </si>
  <si>
    <r>
      <t xml:space="preserve">Där förutsättningar i terrängen finns, ska under en femårsperiod genomföras naturvårds- och hyggesbränning på motsvarande minst 5 % av föryngringsarealen på torr och frisk mark som är lämplig för bränning.
</t>
    </r>
    <r>
      <rPr>
        <i/>
        <sz val="10"/>
        <rFont val="Calibri"/>
        <family val="2"/>
      </rPr>
      <t>Undantag medges för regioner där naturliga bränder varit av underordnad betydelse. Hit hör fjällnära skog, västra Västergötland, västra Småland, Bohuslän, Halland, Skåne, södra Blekinge samt Öland och Gotland. Undantag medges också i tätortsnära områden och där det finns angränsade bebyggelse. Bränning ska inte utföras på lavmarker som är viktiga för rennäringen.</t>
    </r>
  </si>
  <si>
    <t xml:space="preserve">Only two group members with more than 5000 ha, where the requirements concerning burning applies. The group has written instructions on requirements related to burning and has plan for how to reach the goals for burning sufficient forest area to restore or boost nature values. Notifications to obtain necessary permission held. Maps with marked area for burning and contract with specialist burning contractor held. When implementing these types of forest operations, no written instructions for the given site are prepared. The Group manager has own burning managers in place. During the burning process, these managers verbally instruct the helicopter and the specialists. Interview with managers and planners confirm that no lichen rick soils important to reindeer husbandry are burned. </t>
  </si>
  <si>
    <t xml:space="preserve">Documentation confirms: 
 - Only one group member with more than 5000 ha, where the requirements concerning burning applies. 
 - Written instructions on requirements related to burning. 
 - Written plan for how to reach the goals for burning sufficient forest area to restore or boost nature values. 
 - Notifications before burning to obtain necessary permission held. 
 - Maps with marked area for burning and contract with specialist burning contractor held. 
 - same as last audits, no burning in 2024-2025 due to risks identified by authorities and no harvesting operations since 2023. </t>
  </si>
  <si>
    <t>3.12.2</t>
  </si>
  <si>
    <t xml:space="preserve">Naturally burnt forest may be counted. 
</t>
  </si>
  <si>
    <t>Naturligt brunnen skog får medräknas.</t>
  </si>
  <si>
    <t>Same as above. As part of the plan with data on previous burning, naturally burnt forest has been counted in.</t>
  </si>
  <si>
    <t>3.12.3</t>
  </si>
  <si>
    <t xml:space="preserve">Felling and burning shall be planned based on the prerequisites of the stand, the area, or the landscape so that fire-dependent species are favoured, e.g. by burning the humus layer to a sufficient extent and so that a significant portion of the trees in the stand are killed or damaged. 
</t>
  </si>
  <si>
    <t>Avverkning och bränning ska planeras utifrån de förutsättningar som finns i beståndet, trakten eller landskapet så att brandgynnade arter främjas, t.ex. genom att humustäcket bränns tillräckligt hårt och att en ansenlig del av träden i beståndet dödas eller skadas.</t>
  </si>
  <si>
    <t xml:space="preserve">The group has written instructions on requirements related to burning and has plan for how to reach the goals for burning sufficient forest area to restore or boost nature values for the group members with more than 5000 ha.  
Documents, guidelines, and work instructions and maps reviewed.  </t>
  </si>
  <si>
    <t xml:space="preserve">Same as above: One group member larger than 5000 ha. 
 - instructions on requirements related to burning.
 - plan for how to reach the goals for burning sufficient forest area to restore or boost nature values.
Documents, guidelines, and work instructions and maps reviewed.  </t>
  </si>
  <si>
    <t>3.12.4</t>
  </si>
  <si>
    <t xml:space="preserve">Soil scarification shall not be made after burning in the general case, and where the prerequisites so permit, natural regeneration shall be applied. 
</t>
  </si>
  <si>
    <t>Markberedning ska normalt inte ske efter bränning och där förutsättningar finns ska naturlig föryngring användas.</t>
  </si>
  <si>
    <t xml:space="preserve">Interview with forest manager of the group member with more than 5000 ha: No soil scarification after burning. No burning during 2024-2025 due to risks identified by the authorities. </t>
  </si>
  <si>
    <t>3.12.5</t>
  </si>
  <si>
    <t>When burning is undertaken in areas classified for production (forestry objective PG/PF), the area actually burnt may be multiplied with a factor of adjustment according to the table below.  The volume retained is considered as nature conservation and must not be extracted at a later stage.</t>
  </si>
  <si>
    <t xml:space="preserve">Vid bränning som sker i områden som är produktionsklassade (målklass PG/PF) får den faktiskt brända arealen multipliceras med en uppräkningsfaktor enligt nedanstående tabell.
Lämnad volym är naturhänsyn och får inte avlägsnas i ett senare skede.
</t>
  </si>
  <si>
    <t xml:space="preserve">Documentation confirms: 
 - Only one group member with more than 5000 ha, where the requirements concerning burning applies. 
 - Written plan for how to reach the goals for burning sufficient forest area to restore or boost nature values, which includes the table 1 multiplication factor. 
 - same as last audits, no burning in 2024-2025 due to risks identified by authorities and no harvesting operations since 2023. </t>
  </si>
  <si>
    <t>3.12.6</t>
  </si>
  <si>
    <t>When burning is undertaken in areas classified as NS, the area actually burnt may be multiplied with a factor 3.</t>
  </si>
  <si>
    <t>Vid bränning i områden med målklass NS får den faktiskt brända arealen multipliceras med en uppräkningsfaktor 3.</t>
  </si>
  <si>
    <t xml:space="preserve">This is part of the written plan on burning. Same as above. </t>
  </si>
  <si>
    <t>3.12.7</t>
  </si>
  <si>
    <t xml:space="preserve">Decision on setting-aside of burnt or fire-struck stand that is not previously set-aside may be taken after the fire. </t>
  </si>
  <si>
    <t>Beslut om avsättning av bränt eller brandhärjat bestånd som inte redan är avsatt kan fattas efter brand.</t>
  </si>
  <si>
    <t xml:space="preserve">All forest stands with burning measures and areas designated after burning as protected zones are recorded in the forest management plans of the two group members larger than 5000 ha. System reviewed and work instructions seen, field inspection confirms. </t>
  </si>
  <si>
    <t>Documentation confirms: 
All forest stands with burning measures and areas designated after burning as protected zones are recorded in the forest management plan of the group member larger than 5000 ha. System reviewed.</t>
  </si>
  <si>
    <t>3.12.8</t>
  </si>
  <si>
    <t>Before burning is begun, local provisions regarding notification must have been fulfilled and necessary permissions must have been obtained. The forest owner has the sole responsibility for fire break-outs that do not meet the criteria for the concept of “räddningstjänst” (rescue services) according to Lagen om skydd mot olyckor (the Act on protection against accidents).</t>
  </si>
  <si>
    <t>Innan bränning påbörjas ska lokala regler för anmälan följas och eventuella tillstånd ha inhämtats. Uppkommen skogsbrand som inte uppfyller kriterierna för begreppet ”räddningstjänst” enligt lagen om skydd mot olyckor har skogsägaren själv att ta ansvar för.</t>
  </si>
  <si>
    <t>Notifications to obtain necessary permission held. Maps with marked area for burning and contract with specialist burning contractor held, including notification to the rescue services.</t>
  </si>
  <si>
    <t>Same as above. No burning during 2024-2025 due to risks. 
Earlier notifications to obtain necessary permission held. 
Maps with marked area for burning and contract with specialist burning contractor held, including notification to the rescue services.</t>
  </si>
  <si>
    <t>3.13</t>
  </si>
  <si>
    <t>Cultural environment
At forestry operations on land with presence of cultural remains, guidance is provided by the forest sector’s targets for good environmental consideration. Regarding ancient remains, notice or decision from the County Administrative Board applies at first hand. Ancient- and cultural remains with extension in the terrain demand special planning prior to any operation in order to avoid damages and special consideration shall be given to communication between client and operator.</t>
  </si>
  <si>
    <t>Kulturmiljö
Vid skogsbruksåtgärder på mark med kulturlämningar erhålls vägledning från skogssektorns framtagna målbilder för god miljöhänsyn. Vid fornlämning gäller i första hand Länsstyrelsens meddelande eller beslut. Yttäckande forn- och kulturlämningar kräver extra planering före åtgärd för att undvika skador och särskild vikt ska läggas vid kommunikation mellan beställare och utförare.</t>
  </si>
  <si>
    <t>3.13.1</t>
  </si>
  <si>
    <t xml:space="preserve">Forestry operations shall be undertaken in a way that do not cause damage to ancient remains and ancient remain areas, and so that damages to other cultural remains are minimised. </t>
  </si>
  <si>
    <t>Skogliga åtgärder ska utföras så att fornlämningar och fornlämningsområden inte skadas och så att skador på övriga kulturlämningar minimeras.</t>
  </si>
  <si>
    <t xml:space="preserve">For all the sampled group members, maps and instructions to contractors, known and identified cultural sites are clear. Information from www.skogsstyrelsen.se where all known monuments and cultural sites are published and identifiable on maps. Map layer integrated into GIS plans where cultural heritage are included. Field inspection verified that cultural values are marked in the field with high-stumps and shown on maps/instruction to the contractors. </t>
  </si>
  <si>
    <t xml:space="preserve">Documentation confirms: 
 - forest maps and plans includes all known cultural values. 
 - instructions to contractors, known and identified cultural sites are clear. 
 - Information from www.skogsstyrelsen.se where all known monuments and cultural sites are published and identifiable on maps. Map layer integrated into GIS plans where cultural heritage are included. 
Field visits to sampled group members (see list of sites in S3 2025): 
Field inspection verified that cultural values are marked in the field with high-stumps and shown on maps/instruction to the contractors. </t>
  </si>
  <si>
    <t>3.13.2</t>
  </si>
  <si>
    <t xml:space="preserve">In connection to forest management planning and site planning, all known and newly identified ancient- and cultural remains shall be marked in the forest management plan and in the operational site directive. A routine for up-dating of information shall be in place.  </t>
  </si>
  <si>
    <t>I samband med skogsbruksplanläggning och traktplanering ska kända och nyupptäckta forn- och kulturlämningar markeras i skogsbruksplanen och traktdirektivet. Rutin för uppdatering av information ska finnas.</t>
  </si>
  <si>
    <t xml:space="preserve">For the three group members located in reindeer herding areas, known cultural heritage, religious important areas and other important areas for the sami villages are marked on maps in the forest management plan and is discussed during consultation. Information is supported by nation wise information portals. For each forest operations, the managers assess environmental values at stand level and prepares work instructions with maps. The instructions are always provided to the contractors, who has the instructions at hand in the machines. The instructions identify area of cultural and biodiversity values, which must be protected during operations. Interview with contractors and check of instructions during field visits confirm. </t>
  </si>
  <si>
    <t xml:space="preserve">Same as above. 
Documentation confirms: 
 - instructions to contractors, known and identified cultural sites are clear. 
Field visits to sampled group members (see list of sites in S3 2025): 
 - Field inspection verified that cultural values are marked in the field with high-stumps and shown on maps/instruction to the contractors. </t>
  </si>
  <si>
    <t>3.13.3</t>
  </si>
  <si>
    <t xml:space="preserve">Special conservation values that are part of cultural environments, e.g. species of trees and bushes of the cultural landscape or where the composition of species bears the imprint of earlier usage, shall be taken into consideration and favoured to an appropriate extent. </t>
  </si>
  <si>
    <t>Särskilda naturvärden som finns i kulturpräglade områden, t.ex. kulturlandskapets träd‐ och buskarter eller där artsammansättningen bär prägel av tidigare hävd, ska beaktas och gynnas i lämplig omfattning.</t>
  </si>
  <si>
    <t>This requirement is not so relevant within the certified area, since there are not many open meadows and pastures close to the forest lands. But where relevant e.g. oasis of broadleaved large trees in open landscape are kept.</t>
  </si>
  <si>
    <t>3.13.4</t>
  </si>
  <si>
    <t>Other trees that are growing on and adjacent to ancient- and cultural remains and their visible structures, shall normally be removed.</t>
  </si>
  <si>
    <t>Övriga träd som växer direkt i och invid forn- och kulturlämningar och deras synliga strukturer ska som regel tas bort.</t>
  </si>
  <si>
    <t xml:space="preserve">At the sampled group members, forestry activities are planned and implemented in a way that do not cause damage to ancient remains and that minimises any damage made to other known and valuable cultural environment values. Known ancient remains and known valuable cultural environment values are mapped and as such does become part of the site maps to contractors. The managers have direct link to national webportal. Clear instruction given to contractors. Seen during field documentation review. </t>
  </si>
  <si>
    <t xml:space="preserve">Interview and field visits to sampled group members:
 - Forestry activities planned and implemented in a way that do not cause damage to ancient remains and that minimises any damage made to other known and valuable cultural environment values. 
 - Known ancient remains and known valuable cultural environment values are mapped and as such does become part of the site maps to contractors. 
 - The managers have direct link to national webportal. Clear instruction given to contractors. Seen during field documentation review. </t>
  </si>
  <si>
    <t>3.13.5</t>
  </si>
  <si>
    <t xml:space="preserve">Cultural stumps shall be created in order to indicate the occurrence of ancient- and cultural remains, unless this appears clearly in any other way. 
When it is not possible or may cause danger or does not add any signal value to create cultural heritage stumps, the remain may be marked out in another way that is clear, e.g., with grade stakes.  </t>
  </si>
  <si>
    <r>
      <t xml:space="preserve">Kulturstubbar ska skapas för att markera forn- och kulturlämningar om inte detta framgår tydligt på annat sätt.
</t>
    </r>
    <r>
      <rPr>
        <sz val="10"/>
        <color rgb="FFFF0000"/>
        <rFont val="Calibri"/>
        <family val="2"/>
      </rPr>
      <t xml:space="preserve">När det inte är möjligt eller utgör ett faromoment eller inte tillför ett signalvärde att tillskapa kulturstubbar kan lämningen markeras på annat tydligt sätt, exv. med stakkäppar. </t>
    </r>
  </si>
  <si>
    <t xml:space="preserve">Interview and field visits to sampled group members:
 - Clear instruction given to contractors. 
 - Where small cultural values are located within the harvesting site, cultural stumps are created by the contractor. Seen during field documentation review and site visites (see list of sites in S3 2025). </t>
  </si>
  <si>
    <t xml:space="preserve">Social standard 
The business that are of importance to Swedish PEFC-certification shall be practiced so that current laws, Swedish collective agreements, and practice of the labour market are observed. PEFC-certified forest owners, wood procurement organizations, and contractors shall work for a forestry-related community of values based on: 
• The right of ownership and the possibility to own and manage forests under reasonable conditions 
• A forestry sector with equal rights and opportunities and gender equality 
• A safe and healthy work environment 
• Adequate qualifications for the work being carried out 
• Social and cultural consideration 
• Thriving rural areas with viable local businesses 
• The right of public access which provides the public with the possibility to visit nature 
• Good relations with the surrounding world and other stakeholders being active in the forest 
• A business that is regulated in contracts between parties with mutual respect and responsibility </t>
  </si>
  <si>
    <r>
      <t xml:space="preserve">Social standard
Den verksamhet som har betydelse för svensk PEFC-certifiering ska bedrivas så att gällande lagar, svenska kollektivavtal och praxis på arbetsmarknaden efterlevs. PEFC-certifierade skogsägare, avverkningsorganisationer och entreprenörer ska verka för en skoglig värdegemenskap </t>
    </r>
    <r>
      <rPr>
        <b/>
        <sz val="10"/>
        <color rgb="FFFF0000"/>
        <rFont val="Calibri"/>
        <family val="2"/>
      </rPr>
      <t xml:space="preserve">som baseras på: 
• Äganderätten och möjligheten att under rimliga villkor äga och bruka skog 
• En jämlik och jämställd skogsbransch 
• En säker och hälsosam arbetsmiljö 
• Rätt kompetens för det arbete som utförs 
• Social och kulturell hänsyn 
• Levande landsbygd med livskraftiga lokala företag 
• Allemansrätten som ger allmänheten möjlighet att besöka naturen 
• Goda relationer med omvärlden och andra intressen som verkar i skogen 
• Att verksamheten regleras i avtal mellan parter med ömsesidig respekt och ansvarstagande. </t>
    </r>
  </si>
  <si>
    <t>4.1</t>
  </si>
  <si>
    <t xml:space="preserve">Consideration for social values, recreation and outdoor life
The social values of forests are all the good from the forest that humans benefit from; experience values, public health, jobs, and rural development. The concept also includes the economic and historical development of how forests have contributed to prosperity of the country’s wealth and how this has made an imprint on peoples view on the forests. The forest sector’s targets for good environmental consideration provide guidance for management of forests of significance to recreation and outdoor life. The targets have been elaborated by the Forest Agency, the forestry sector, and non-governmental organizations in collaboration. They concern especially designated areas such as recreational areas, recreational sites, forest tracks, and trails.
The forest owner safeguards and pay attention to the right of public access and welcomes the public to the forest in the respectful way described by the right of public access. The right of public access provides the public with the possibility to visit nature for recreation and outdoor life, provided that this does not cause any 
damage or inconvenience to the forest owner.  
The forest owner has a positive attitude towards local outdoor- and sports activities. For a successful cooperation around such activities, a dialogue with mutual responsibility is required. </t>
  </si>
  <si>
    <t xml:space="preserve">Hänsyn till sociala värden, rekreation och friluftsliv
Skogens sociala värden är all den nytta från skogen som människor får del av; upplevelsevärden, folkhälsa, arbetstillfällen och landsbygdsutveckling. I begreppet ryms också den ekonomiska och historiska utvecklingen av hur skogen bidragit till landets välstånd och hur det präglat människors syn på skogen. Skogssektorns målbilder för god miljöhänsyn ger vägledning vid kommunikation och skötsel av skog med betydelse för rekreation och friluftsliv. Målbilderna berör olika typer av områden viktiga för rekreation och friluftsliv. Kommunikation kring åtgärder som kan påverka de sociala värdena är viktigt. Kommunikationen anpassas efter åtgärdens möjliga påverkan, målgrupp och skogsägarens förutsättningar. 
Skogsägaren värnar och vårdar allemansrätten och välkomnar allmänheten ut i skogen på det hänsynsfulla sätt allemansrätten beskriver. Allemansrätten ger allmänheten möjlighet att besöka naturen för rekreation och friluftsliv, förutsatt att det inte innebär skada eller olägenhet för skogsägaren. 
Skogsägaren har en positiv inställning till lokala frilufts- och idrottsaktiviteter. För ett lyckat samarbete kring sådana aktiviteter krävs en dialog med ett ömsesidigt ansvarstagande.  </t>
  </si>
  <si>
    <t>4.1.1</t>
  </si>
  <si>
    <t>Areas on the forest holding which are of great significance to recreation and outdoor life shall be identified and documented prior to any forestry operation, at the latest.</t>
  </si>
  <si>
    <t>Områden på fastigheten som har stor betydelse för rekreation och friluftsliv ska identifieras och dokumenteras senast inför åtgärd.</t>
  </si>
  <si>
    <t xml:space="preserve">The managers at all the sampled and visited group members confirm full respect for everyone's right to roam freely in the forest in line with Sweden's Right of Public Access. There are trails and forest roads in the forests which are clear on forest maps. Interview with forest managers. No comments from stakeholders during consultation on this issue. For the larger group members, there are evidence on important areas for recreation, i.e. Harg_Viktiga omr lokalsamhället. </t>
  </si>
  <si>
    <t>Checked and confirmed during interview with the sampled group members: The managers at all the sampled and visited group members confirm full respect for everyone's right to roam freely in the forest in line with Sweden's Right of Public Access. There are trails and forest roads in the forests which are clear on forest maps. Interview with forest managers. No comments from stakeholders during consultation on this issue. For the larger group member, there are evidence on important areas for recreation.</t>
  </si>
  <si>
    <t>4.1.2</t>
  </si>
  <si>
    <t xml:space="preserve">In the case any area in line with 4.4.1 has been identified, the landowner or representative of the landowner shall, on the basis of local conditions and when it is warranted by the situation, take appropriate information- and dialogue measures prior to any forestry operations are begun.
o Any signs or notice sheets shall include contact information. In the cases informative signs/sheets are used, these shall be posted or handed out at least 14 days prior to any forestry operation is begun. 
o In the case of forestry operations adjacent to schools, other public facilities, or close to residential areas, information shall be provided, or dialogue, e.g. information meeting, be offered. 
</t>
  </si>
  <si>
    <t>I de fall något område enligt 4.1.1 har identifierats ska skogsägaren, eller skogsägarens ombud, utifrån lokala förutsättningar och när situationen så kräver, vidta lämpliga informations- och dialoginsatser innan skogsbruksåtgärder påbörjas.  
o Eventuella skyltar eller informationsblad ska vara märkta med kontaktuppgifter. I de fall informationsskyltar/-blad används ska de sättas upp eller delas ut senast 14 dagar innan åtgärd.
o Vid skogsbruksåtgärder intill skolor, andra publika anläggningar eller intill bostadsområden ska information tillhandahållas eller dialog t.ex. informationsmöte erbjudas.</t>
  </si>
  <si>
    <t>The managers at all the sampled and visited group members confirm full respect for everyone's right to roam freely in the forest in line with Sweden's Right of Public Access. There are trails and forest roads in the forests which are clear on forest maps. Interview with forest managers. No comments from stakeholders during consultation on this issue. Prior to activities the group members' managers confirm to post notices adjacent to the area with planned activity, with a description of the planned activity and phone numbers and person to contact. Interview with forest managers. No comments from stakeholders during consultation on this issue.</t>
  </si>
  <si>
    <t>Checked and confirmed during interview with the sampled group membersThe managers at all the sampled and visited group members confirm full respect for everyone's right to roam freely in the forest in line with Sweden's Right of Public Access. There are trails and forest roads in the forests which are clear on forest maps. Interview with forest managers. No comments from stakeholders during consultation on this issue. Prior to activities the group members' managers confirm to post notices adjacent to the area with planned activity, with a description of the planned activity and phone numbers and person to contact. Interview with forest managers. No comments from stakeholders during consultation on this issue.</t>
  </si>
  <si>
    <t>4.1.3</t>
  </si>
  <si>
    <t>The accessibility to frequently used tracks and trails shall be preserved at forestry operations, meaning among other things that debris from forest felling shall be removed and that soil scarification and rutting shall be avoided. Tracks and trails that have been damaged shall be repaired so that original accessibility is restored.</t>
  </si>
  <si>
    <t>Framkomligheten på väl nyttjade stigar och leder ska bevaras vid skogsbruksåtgärder bl.a. ska ris från avverkning tas bort och markberedning och körskador undvikas. Skadade stigar och leder ska repareras så att ursprunglig framkomlighet återställs.</t>
  </si>
  <si>
    <t xml:space="preserve">In Sweden, the regulation on everybody's right to walk, hike, bike etc. and to pick berries and mushrooms are taken serious and the company maintains walking and hiking trails as well as have the main part of the forest open for all visitors. Field inspection confirm maintenance. The Group members' managers respects everyone's right to roam freely in the forest in line with Sweden's Right of Public Access. There are trails in the forests with free access for all, which are kept free from debris during any forest operations conducted. This was confirmed during field visits to ongoing harvesting sites and interview with contractors. </t>
  </si>
  <si>
    <t>4.2</t>
  </si>
  <si>
    <r>
      <t xml:space="preserve">Rural development
</t>
    </r>
    <r>
      <rPr>
        <b/>
        <i/>
        <sz val="10"/>
        <rFont val="Calibri"/>
        <family val="2"/>
      </rPr>
      <t xml:space="preserve">The Swedish PEFC supports the principle of an economically sound rural development in all parts of Sweden. Small- and large scale forestry, including tourism based on natural- and cultural environments, constitute important platforms for development of the rural economy. </t>
    </r>
    <r>
      <rPr>
        <b/>
        <sz val="10"/>
        <rFont val="Calibri"/>
        <family val="2"/>
      </rPr>
      <t xml:space="preserve">
The forest owner as well as wood procurement organizations and service organizations shall strive to apply the silvicultural- and forest management methods, as well as the sale and processing of forest products, which are the most appropriate for preserving and developing jobs, competitiveness, and profitability. In addition, forest owners and organizations shall strive to ensure the existence of sales of timber, timber deliveries, and service systems in all parts of the country, including in sparsely populated areas where transport distances may be long. </t>
    </r>
  </si>
  <si>
    <r>
      <t xml:space="preserve">Landsbygdsutveckling
</t>
    </r>
    <r>
      <rPr>
        <b/>
        <i/>
        <sz val="10"/>
        <rFont val="Calibri"/>
        <family val="2"/>
      </rPr>
      <t xml:space="preserve">Svenska PEFC stödjer principen om bärkraftig landsbygdsutveckling i hela Sverige. Såväl småskaligt som storskaligt skogsbruk liksom turism baserad på natur- och kulturmiljö, är viktiga plattformar för landsbygdsutveckling. </t>
    </r>
    <r>
      <rPr>
        <b/>
        <sz val="10"/>
        <rFont val="Calibri"/>
        <family val="2"/>
      </rPr>
      <t xml:space="preserve">
Skogsägare samt virkesinköps- och serviceorganisationer ska sträva efter de skogsskötsel- och skogsbruksmetoder samt den försäljning eller förädling av skogens produkter som är mest ändamålsenlig för att behålla och utveckla arbetstillfällen, konkurrenskraft och lönsamhet. Skogsägare och organisationer ska dessutom sträva efter att säkerställa virkesförsäljning, virkesleveranser och servicesystem i hela landet, inklusive glesbygdsområden med långa transportavstånd.</t>
    </r>
  </si>
  <si>
    <t>4.2.1</t>
  </si>
  <si>
    <t>In the case of tendering processes for forestry services, local contractors shall be included. The size of the contract work should be adjusted so that local contractor enterprises may participate under market conditions.</t>
  </si>
  <si>
    <t>Vid upphandling av skogliga tjänster ska lokala entreprenörer inkluderas. Uppdragets storlek bör anpassas så att lokala entreprenadföretag kan delta på marknadsmässiga villkor.</t>
  </si>
  <si>
    <t xml:space="preserve">For forest operations at all the sampled and visited group members, contractors are used and the service providers/contractors live in or near the local community, depended on job opportunities. Written contracts with contractors inspected and found in order. Lists of contractors used per group members seen. Interviews with managers confirm that they have awareness of the potential of the forest for the local economy, which is found important for local mills, the contractors, the recreational values etc. </t>
  </si>
  <si>
    <t xml:space="preserve">Checked and confirmed during interview with the sampled group members: For forest operations at all the sampled and visited group members, contractors are used and the service providers/contractors live in or near the local community, depended on job opportunities. Written contracts with contractors inspected and found in order. Lists of contractors used per group members seen. Interviews with managers confirm that they have awareness of the potential of the forest for the local economy, which is found important for local mills, the contractors, the recreational values etc. </t>
  </si>
  <si>
    <t>4.2.2</t>
  </si>
  <si>
    <t xml:space="preserve">How the adjustment in line with 4.2.1 is made shall be described by a routine. </t>
  </si>
  <si>
    <t>Hur övervägandet av anpassningen i 4.2.1 ovangenomförs ska beskrivas i en rutin.</t>
  </si>
  <si>
    <t xml:space="preserve">Same as above. The group has documented procedures for contracting contractors "Riktlinjer vid entreprenadupphandling". </t>
  </si>
  <si>
    <t>4.3</t>
  </si>
  <si>
    <r>
      <t xml:space="preserve">Forestry and reindeer herding
</t>
    </r>
    <r>
      <rPr>
        <b/>
        <i/>
        <sz val="10"/>
        <rFont val="Calibri"/>
        <family val="2"/>
      </rPr>
      <t xml:space="preserve">The relations between reindeer herding and forestry build on mutual respect for, and the balancing of, different land-use needs in the northern parts of Sweden. </t>
    </r>
    <r>
      <rPr>
        <b/>
        <sz val="10"/>
        <rFont val="Calibri"/>
        <family val="2"/>
      </rPr>
      <t xml:space="preserve">
Collaboration at the local level, and a balancing of different needs adapted to the specific situation, shall be sought for in order to arrive at solutions that are the most appropriate with respect to the local situation. Regarding family-forest enterprises, agreements between the Swedish Federation of Forest Owners and the Swedish Sami Association serve as a basis for collaboration, together with the policy “Familjeskogsbruk och renskötsel i samverkan för Norrland” (Family forestry and reindeer herding in collaboration for the northern parts of Sweden).</t>
    </r>
  </si>
  <si>
    <t>Skogsbruk och rennäring
Relationerna mellan rennäringen och skogsbruket bygger på ömsesidig respekt för och avvägningar mellan olika behov av markanvändning i norra Sverige. 
Lokal samverkan och behovsanpassade avvägningar ska eftersträvas för att lokalt finna de mest lämpliga lösningarna. 
För familjeskogsbruket tjänar tecknade avtal mellan LRF Skogsägarna och Samernas Riksförbund och LRF-policyn "Familjeskogsbruk och renskötsel i samverkan för Norrland" - som utgångspunkt.</t>
  </si>
  <si>
    <t>4.3.1</t>
  </si>
  <si>
    <t xml:space="preserve">Consideration for the interests of reindeer herding shall be shown in accordance with the Forestry Act, § 13b, 14, 18b, 20 and 31. </t>
  </si>
  <si>
    <t>Hänsyn ska tas till rennäringen enligt skogsvårdslagens § 13b, 14, 18b, 20 och 31.</t>
  </si>
  <si>
    <t>Consultation letters sent to representatives of local Sami Villages prior to the audit. No issues has been raised. The consultation letter was sent to various Sami Villages within the land area where the three group members with land holdings in the Sami homeland. Procedure of consulting with the Sami Villages are clear and always implemented. The procedures includes consulting and engaging the Sami villages prior to harvesting and road building. Consultation documentation with maps, description of forest operation agreed and minutes/protocols inspected. The Sami villages are organised and have prepared reindeer management plans for their use right areas. These plans are incorporating into the group members management plans. Examples of planned forest operations consulted with the sami people where dialog has resulted in adjustments of planned operations inspected.</t>
  </si>
  <si>
    <t>4.3.2</t>
  </si>
  <si>
    <t xml:space="preserve">Regarding consultation, provisions and general advice according to § 20 and 31 of the Forestry Act shall be applied, unless otherwise agreed outside the reindeer herding year-round pasture lands. See further the Swedish PEFC “Policy for balancing the interests of Forestry and Reindeer herding”, PEFC SWE 001, annex C. </t>
  </si>
  <si>
    <r>
      <t xml:space="preserve">Vad beträffar samråd ska föreskrifter och allmänna råd enligt skogsvårdslagens § 20 och 31 tillämpas, om inte annat överenskommits utanför renskötselns åretruntmarker. Se vidare Svenska PEFC:s ”Policy för balans mellan Skogsbruk och Rennäring”, PEFC SWE 001, </t>
    </r>
    <r>
      <rPr>
        <sz val="10"/>
        <color rgb="FFFF0000"/>
        <rFont val="Calibri"/>
        <family val="2"/>
      </rPr>
      <t>Bilaga C</t>
    </r>
    <r>
      <rPr>
        <sz val="10"/>
        <rFont val="Calibri"/>
        <family val="2"/>
      </rPr>
      <t>.</t>
    </r>
  </si>
  <si>
    <t xml:space="preserve">Confirmed for the sampled group members with forest land holdings in the land with reindeer husbandry: Clear procedures of consulting with the Sami Villages and always implemented as per "FSC Instruktion angående samråd med rennäringen". The procedures include to consult prior to harvesting, road building and site preparations. In addition, there are national interest maps of the reindeer husbandry that are used in the planning and consultation process. Examples of documented consultation with sami representatives inspected. The known sites of significance for the sami villages are included in the management planning system. For each planned operation, the manager consults the sami villages and adjusts the harvesting plans if the sami villages have any wishes or needs. Examples inspected where the plans were significantly changed or the time of harvest was adjusted to the expressed wishes of the sami. </t>
  </si>
  <si>
    <t>4.4</t>
  </si>
  <si>
    <t>Company responsibilities
Swedish PEFC strives for a collaboration between business- and contracting parties, characterised by mutual respect and responsibility.</t>
  </si>
  <si>
    <t xml:space="preserve">Avtalsförhållanden
Svenska PEFC verkar för ett samarbete med god affärssed mellan affärs- och avtalsparter med ömsesidig respekt och ansvarstagande. </t>
  </si>
  <si>
    <t>4.4.1</t>
  </si>
  <si>
    <t xml:space="preserve">Commercial contracts shall be signed in written form between client and contractor. The commercial contract shall specify: 
• Scope 
• Implementation 
• Delivery of the site-specific work instruction to the contractor 
• Term of contract (contract period, notice period, and prolongation) 
• Compensation levels 
• Responsibilities (responsibility period, duty of notification) 
• Cancellation and premature termination. 
Client that is hiring sub-contractor shall sign a commercial contract with the sub-contractor in line with the specification requirements above. </t>
  </si>
  <si>
    <r>
      <t xml:space="preserve">Affärsavtal ska tecknas skriftligt mellan beställare och uppdragstagare. Av affärsavtalet ska framgå: 
</t>
    </r>
    <r>
      <rPr>
        <sz val="10"/>
        <color rgb="FFFF0000"/>
        <rFont val="Calibri"/>
        <family val="2"/>
      </rPr>
      <t xml:space="preserve">• Omfattning 
• Genomförande 
• Traktdirektivets leverans till entreprenören 
• Avtalstid (kontraktstid, uppsägningstid och förlängning) 
• Ersättningsnivåer 
• Ansvar (ansvarstid, underrättelseskyldighet) 
• Hävning och frånträde. 
Uppdragstagare som anlitar underentreprenör ska teckna affärsavtal med denna enligt ovanstående innehållskrav. </t>
    </r>
  </si>
  <si>
    <t>The sampled and visited group members have records of which contractors are used by area and activity. For these contractors, the company has developed and signed contracts with the requirements included in the general agreement. The contracts are signed and the scope of the commission is clear from the contract.</t>
  </si>
  <si>
    <t>Checked and confirmed during interview with the sampled group members: Records of which contractors are used by area and activity. For these contractors, the company has developed and signed contracts with the requirements included in the general agreement. The contracts are signed and the scope of the commission is clear from the contract.</t>
  </si>
  <si>
    <t>4.4.2</t>
  </si>
  <si>
    <t xml:space="preserve">Companies shall pay the fees and taxes prescribed by law. Swedish tax on companies and VAT-registration shall be accounted for. </t>
  </si>
  <si>
    <t>Företag ska erlägga lagstadgade avgifter och skatter. Svensk F-skatt och momsregistrering ska redovisas.</t>
  </si>
  <si>
    <t xml:space="preserve">The group manager and the group members have annual financial reports and audited accounts. Reports and records verified. The group manager verifies the  swedish tax and VAT registration for their contractors, which is recorded on "leverantörsbedömning". </t>
  </si>
  <si>
    <t xml:space="preserve">Checked and confirmed during interview with the sampled group members: The group manager and the group members have annual financial reports and audited accounts. Reports and records verified. The group manager verifies the  swedish tax and VAT registration for their contractors, which is recorded on "leverantörsbedömning". </t>
  </si>
  <si>
    <t>4.4.3</t>
  </si>
  <si>
    <t xml:space="preserve">When the closing account is not available as public document in Sweden, this shall be made available upon request from client, umbrella organization or certification body. </t>
  </si>
  <si>
    <t>När bokslutet ej finns tillgängligt som offentlig handling i Sverige ska det tillhandahållas uppdragsgivare, paraplyorganisation eller certifieringsorganisation på förfrågan.</t>
  </si>
  <si>
    <t>4.5</t>
  </si>
  <si>
    <r>
      <t xml:space="preserve">Employer responsibilities
</t>
    </r>
    <r>
      <rPr>
        <b/>
        <i/>
        <sz val="10"/>
        <rFont val="Calibri"/>
        <family val="2"/>
      </rPr>
      <t xml:space="preserve">PEFC strives for vital companies within the forest sector. </t>
    </r>
    <r>
      <rPr>
        <b/>
        <sz val="10"/>
        <rFont val="Calibri"/>
        <family val="2"/>
      </rPr>
      <t xml:space="preserve">
Employees at all levels are the organization’s principal asset. With full involvement and awareness of the company’s business concept, the abilities of the staff may be used for the organizations best.</t>
    </r>
  </si>
  <si>
    <r>
      <t xml:space="preserve">Arbetsgivaransvar
</t>
    </r>
    <r>
      <rPr>
        <b/>
        <i/>
        <sz val="10"/>
        <rFont val="Calibri"/>
        <family val="2"/>
      </rPr>
      <t>PEFC strävar efter livskraftiga företag i skogsnäringen. Medarbetare på alla nivåer är organisationens främsta tillgång.</t>
    </r>
    <r>
      <rPr>
        <b/>
        <sz val="10"/>
        <rFont val="Calibri"/>
        <family val="2"/>
      </rPr>
      <t xml:space="preserve">
Engagemang och medvetenhet om företagets affärsidé medför att personalens förmåga kan användas för organisationens bästa.</t>
    </r>
  </si>
  <si>
    <t>4.5.1</t>
  </si>
  <si>
    <t>Companies with employees shall formulate objectives and make sure that the staff is familiar with those.</t>
  </si>
  <si>
    <t>Företag med anställda ska formulera mål och se till att personalen är förtrogen med dessa.</t>
  </si>
  <si>
    <t xml:space="preserve">The sampled and visited group members follow Swedish legislation, which has incorporated ILO conventions. The group manager implements and enhances training and education level of staff, and managers regularly follows up on staff abilities through performance evaluations. </t>
  </si>
  <si>
    <t xml:space="preserve">Checked and confirmed during interview with the sampled group members: The sampled and visited group members follow Swedish legislation, which has incorporated ILO conventions. The group manager implements and enhances training and education level of staff, and managers regularly follows up on staff abilities through performance evaluations. </t>
  </si>
  <si>
    <t>4.5.2</t>
  </si>
  <si>
    <t xml:space="preserve">Employment- and work conditions shall, for all employees, be in accordance with current legislation. In addition, the provisions of the Swedish collective agreement shall form the basis for contracts between employers and employees. In the event an employee demands a collective agreement to be in place, such an agreement shall be signed. </t>
  </si>
  <si>
    <t>För alla anställda ska anställnings- och arbetsförhållanden följa gällande lagstiftning. Därutöver ska de svenska kollektivavtalens bestämmelser utgöra grund för överenskommelser mellan arbetsgivare och arbetstagare. I de fall arbetstagarparten så kräver ska kollektivavtal tecknas.</t>
  </si>
  <si>
    <t xml:space="preserve">The group manager implements and enhances training and education level of staff, and the managers regularly follows up on staff abilities through performance evaluation. Collective agreements are in place at all levels of the group manager and of the group members sampled. </t>
  </si>
  <si>
    <t xml:space="preserve">Checked and confirmed during interview with the sampled group members: The group manager implements and enhances training and education level of staff, and the managers regularly follows up on staff abilities through performance evaluation. Collective agreements are in place at all levels of the group manager and of the group members sampled. </t>
  </si>
  <si>
    <t>4.5.3</t>
  </si>
  <si>
    <t>An employment contract informing the employee about the conditions for the employment shall be signed in written form. The employer is responsible for this to take place. The contents of the contract shall be in accordance with Lagen om anställningsskydd (Employment Protection Act) and current Swedish collective agreement.</t>
  </si>
  <si>
    <t>Anställningsavtal som informerar arbetstagaren om de villkor som gäller för anställningen ska tecknas skriftligt. Det är arbetsgivarens ansvar att så sker. Avtalets innehåll ska vara i enlighet med lagen om anställningsskydd och gällande svenskt kollektivavtal.</t>
  </si>
  <si>
    <t xml:space="preserve">The sampled and visited group members use the group manager and the group managers contractors for forest operations. The group implements and enhances training and education level of staff, and managers regularly follows up on staff abilities through performance evaluation and all staff members have written contracts of employment. </t>
  </si>
  <si>
    <t xml:space="preserve">Checked and confirmed during interview with the sampled group members: The group members use the group manager and the group managers contractors for forest operations. The group implements and enhances training and education level of staff, and managers regularly follows up on staff abilities through performance evaluation and all staff members have written contracts of employment. </t>
  </si>
  <si>
    <t>4.5.4</t>
  </si>
  <si>
    <t xml:space="preserve">Contactor whose business is geographically dispersed shall, in the cases the commission implies that temporary accommodation is offered/ assigned, ensure that the staff enjoy for the season good living conditions during the contract period. 
Any agreements beyond collective agreement, regarding reporting for duty, journey home, and journeys at free time, shall be laid down in written form. If the employee is paying for accommodation and journeys via deduction from salary, this shall be reasonable and be accounted for in the employment contract and the salary specification. </t>
  </si>
  <si>
    <r>
      <t xml:space="preserve">Entreprenör med geografiskt spridd verksamhet där uppdraget medför att tillfälligt boende erbjuds/anvisas, ska säkerställa att de anställda har för årstiden goda levnadsvillkor under uppdragstiden. 
</t>
    </r>
    <r>
      <rPr>
        <sz val="10"/>
        <color rgb="FFFF0000"/>
        <rFont val="Calibri"/>
        <family val="2"/>
      </rPr>
      <t xml:space="preserve">Eventuella överenskommelser utöver kollektivavtal, för inställelse, hemresa och resor vid ledigheter ska vara skriftliga. </t>
    </r>
    <r>
      <rPr>
        <sz val="10"/>
        <rFont val="Calibri"/>
        <family val="2"/>
      </rPr>
      <t xml:space="preserve">Om den anställde betalar för boende och resor via löneavdrag ska dessa vara rimliga och redovisas i anställningsavtal och lönebesked.  </t>
    </r>
  </si>
  <si>
    <t xml:space="preserve">During field visits and interview with contractors at the sampled and visited group members, it was verified that the group manager and members are checked for ensuring safe working environment. The group members hiring themselves and the group manager have all of them written agreement with contractors, which includes the requirements. </t>
  </si>
  <si>
    <t>4.5.5</t>
  </si>
  <si>
    <t xml:space="preserve">In the cases a client is engaging a contractor whose business is geographically dispersed, and the commission implies that temporary accommodation is offered/ assigned, the client must make sure that the contractor and/or its staff enjoy for the season good living conditions during the contract period. </t>
  </si>
  <si>
    <t xml:space="preserve">Då beställare anlitar entreprenör med geografiskt utspridd verksamhet och uppdraget medför att tillfälligt boende erbjuds/anvisas, ska beställaren försäkra sig om att entreprenören och/eller dennas anställda har för årstiden goda levnadsvillkor under uppdragstiden.  </t>
  </si>
  <si>
    <t>Confirmed during interview, this is not relevant. 
Checked in records of contractors: All contractors are within regional geographic and travels home after work hours.</t>
  </si>
  <si>
    <t>4.6</t>
  </si>
  <si>
    <t>Insurances
PEFC is of the opinion that people working in the forestry sector shall have basic insurance cover.</t>
  </si>
  <si>
    <t xml:space="preserve">Försäkringar
PEFC anser att de som är verksamma i skogsbruket ska omfattas av ett grundläggande försäkringsskydd. </t>
  </si>
  <si>
    <t>4.6.1</t>
  </si>
  <si>
    <r>
      <t xml:space="preserve">Any person undertaking forestry work, as employee or business owner, shall have insurance cover including:
• Liability insurance 
• Occupational injury 
• Medical/life insurance 
• Occupational pension 
• Premium exemption 
</t>
    </r>
    <r>
      <rPr>
        <i/>
        <sz val="9"/>
        <rFont val="Calibri"/>
        <family val="2"/>
      </rPr>
      <t xml:space="preserve">Guidance is provided by Fora’s collective insurances. Guidance is provided by Fora’s collective insurances. Other insurance solutions may be relevant for business owners. 
</t>
    </r>
  </si>
  <si>
    <r>
      <t>Den som utför skogligt arbete, som anställd eller företagare, ska ha försäkringsskydd som omfattar: 
o</t>
    </r>
    <r>
      <rPr>
        <sz val="10"/>
        <color rgb="FFFF0000"/>
        <rFont val="Calibri"/>
        <family val="2"/>
      </rPr>
      <t xml:space="preserve"> Ansvarsförsäkring</t>
    </r>
    <r>
      <rPr>
        <sz val="10"/>
        <rFont val="Calibri"/>
        <family val="2"/>
      </rPr>
      <t xml:space="preserve">
o Arbetsskada 
o Sjukdom /livförsäkring 
o Tjänstepension 
o Premiebefrielse.
</t>
    </r>
    <r>
      <rPr>
        <i/>
        <sz val="10"/>
        <rFont val="Calibri"/>
        <family val="2"/>
      </rPr>
      <t xml:space="preserve">Vägledning ges av Foras avtalsförsäkringar. </t>
    </r>
    <r>
      <rPr>
        <i/>
        <sz val="10"/>
        <color rgb="FFFF0000"/>
        <rFont val="Calibri"/>
        <family val="2"/>
      </rPr>
      <t xml:space="preserve">Andra försäkringslösningar kan vara aktuella för företagare. </t>
    </r>
  </si>
  <si>
    <t xml:space="preserve">The group members hiring contractors themselves and the group manager contracting contractors have all of them written agreement with contractors, which includes the requirement of basic insurance cover which is recorded on "leverantörsbedömning". </t>
  </si>
  <si>
    <t xml:space="preserve">Checked and confirmed during interview with the sampled group members: The group members hiring contractors themselves and the group manager contracting contractors have all of them written agreement with contractors, which includes the requirement of basic insurance cover which is recorded on "leverantörsbedömning". </t>
  </si>
  <si>
    <t>4.6.2</t>
  </si>
  <si>
    <t xml:space="preserve">Companies without employees shall have insurance cover including liability insurance and occupational injury. </t>
  </si>
  <si>
    <t xml:space="preserve">Företagare utan anställda ska ha försäkringsskydd som omfattar ansvarsförsäkring och arbetsskada.  </t>
  </si>
  <si>
    <t xml:space="preserve">The group manager has employees. </t>
  </si>
  <si>
    <t>4.6.3</t>
  </si>
  <si>
    <t>Any person undertaking forestry work, as employee or business owner, shall have a Swedish tax card or proof of SINK-tax (special income tax for people working in Sweden and residing abroad) and be registered with the Swedish Social Insurance Agency as well as hold a proof of their right to Swedish care benefits. As alternative to registration with the Swedish Social Insurance Agency, an A1-certificate may be demonstrated. For employees from third country who do not have access to Swedish care benefits, a special insurance shall be in place.</t>
  </si>
  <si>
    <t>Den som utför skogligt arbete, som anställd eller företagare, skall inneha svensk skattsedel eller bevis om SINK-skatt och vara anmäld till svenska Försäkringskassan samt inneha bevis som styrker rätten till vårdförmåner i Sverige. Som alternativ till anmälan till Försäkringskassan kan A1-intyg uppvisas. För arbetstagare från 3:e land, som inte har tillgång till vårdförmåner, ska särskild försäkring finnas.</t>
  </si>
  <si>
    <t xml:space="preserve">During field visits and interview with contractors at the sampled and visited group members, it was verified that they are ensuring safe working environment. The Group members (or the group manager on their behalf) have written agreement with contractors, which includes the requirement of Swedish tax card or proof of SINK-tax for the employees  which is recorded on "leverantörsbedömning".  </t>
  </si>
  <si>
    <t xml:space="preserve">Checked and confirmed during interview with the sampled group members and contractors, it was verified that they are ensuring safe working environment. The Group members (or the group manager on their behalf) have written agreement with contractors, which includes the requirement of Swedish tax card or proof of SINK-tax for the employees  which is recorded on "leverantörsbedömning".  </t>
  </si>
  <si>
    <t>4.6.4</t>
  </si>
  <si>
    <t>When a client is hiring a company from abroad, it falls upon the client to make sure the employer and its employees are registered with the Swedish Tax Agency and the Swedish Social Insurance Agency. In addition, the client shall make sure that the employer and its employees have a European Health Insurance Card or the Swedish Social Insurance Agency’s “certificate on the right to care benefits in Sweden” and that they are familiar with their rights and benefits according to the Swedish social insurance system. As alternative to registration with the Swedish Social Insurance Agency, an A1-certificate may be demonstrated. For employees from third country who do not have access to Swedish care benefits, a special insurance shall be in place.</t>
  </si>
  <si>
    <t>Då uppdragsgivare anlitar företag från annat land, åligger det uppdragsgivaren att försäkra sig om att anmälan till Skatteverket och Försäkringskassan görs för arbetsgivaren och dennes anställda. Uppdragsgivaren ska dessutom försäkra sig om att arbetsgivaren och dennes anställda innehar EU-kort eller Försäkringskassans ”intyg om rätt till vårdförmåner i Sverige” och att de är förtrogna med sina rättigheter och förmåner i det svenska socialförsäkringssystemet . Som alternativ till anmälan till Försäkringskassan kan A1-intyg uppvisas. För arbetstagare från 3:e land, som inte har tillgång till vårdförmåner, ska särskild försäkring finnas.</t>
  </si>
  <si>
    <t>No use of foreign companies. This was confirmed from lists of contractors for all the sampled and visited group members.</t>
  </si>
  <si>
    <t>4.6.5</t>
  </si>
  <si>
    <r>
      <t xml:space="preserve">In the case an employer hires employees from abroad, it falls on the employer to make sure that the Swedish Tax Agency and the Swedish Social Insurance Agency are notified. In addition, the employer shall make sure that the employer and its employees have a European Health Insurance Card or the Swedish Social Insurance Agency’s “certificate on the right to care benefits in Sweden” and that the employees are familiar with their rights and benefits according the Swedish social insurance system. For employees from third country who do not have access to Swedish care benefits, a special insurance shall be in place.
</t>
    </r>
    <r>
      <rPr>
        <i/>
        <sz val="10"/>
        <rFont val="Calibri"/>
        <family val="2"/>
      </rPr>
      <t xml:space="preserve">For EU/EEA-citizens, registration with the Swedish Social Insurance Agency is made by using the form 5456. Some of the certificates according to 4.6.2 – 4.6.4 require contacts between the Swedish Social Insurance Agency and the Social Insurance Agency at home, which means that a certain time period for processing may be expected. </t>
    </r>
  </si>
  <si>
    <r>
      <t xml:space="preserve">Då arbetsgivare anställer arbetstagare från annat land åligger det arbetsgivaren att tillse att anmälan till Skatteverket och Försäkringskassan görs. Arbetsgivaren ska dessutom försäkra sig om att de anställda innehar EU-kort eller Försäkringskassans ”intyg om rätt till vårdförmåner i Sverige” och att de anställda är förtrogna med sina rättigheter och förmåner i det svenska socialförsäkringssystemet. För arbetstagare från 3:e land, som inte har tillgång till vårdförmåner, ska särskild försäkring finnas.
</t>
    </r>
    <r>
      <rPr>
        <i/>
        <sz val="10"/>
        <rFont val="Calibri"/>
        <family val="2"/>
      </rPr>
      <t xml:space="preserve">
För EU/EES-medborgare görs anmälan till Försäkringskassans på blankett 5456. För vissa intyg enligt 4.6.2 – 4.6.4 krävs kontakter mellan den svenska Försäkringskassan och Försäkringskassan i hemlandet vilket kan innebära en viss handläggningstid.</t>
    </r>
  </si>
  <si>
    <t>4.7</t>
  </si>
  <si>
    <t xml:space="preserve">Organization of work
Swedish PEFC-certified companies strive for continuous improvements which allow employees and the business to develop. The work situation shall be adapted to the medical and ergonomic premises of each individual. </t>
  </si>
  <si>
    <t>Arbetsorganisation
PEFC-certifierade företag strävar efter ständiga förbättringar som gör att de anställda och verksamheten kan utvecklas. Arbetssituationen ska anpassas efter individuella medicinska och ergonomiska förutsättningar.</t>
  </si>
  <si>
    <t>4.7.1</t>
  </si>
  <si>
    <t xml:space="preserve">A description of responsibilities and duties shall be established which clarifies the role of each individual within the organization.  </t>
  </si>
  <si>
    <t>En beskrivning av ansvar och skyldigheter som tydliggör individens roll i företagets organisation ska upprättas.</t>
  </si>
  <si>
    <t xml:space="preserve">For the group, the division of responsibilities between the group manager and the group members are clear in the contract and the instruction document. At group member level, only few group members have own staff, while almost all forest operations are performed by contractors. The work descriptions are clear between the group members and the contracted contractors for all forest operations. Both entities have descriptions of responsibilities and duties which clarifies the role of each individual within the organization.  No signs of non-compliance was seen. </t>
  </si>
  <si>
    <t>4.7.2</t>
  </si>
  <si>
    <t xml:space="preserve">The company shall conduct and document at least two formal workplace meetings a year. Exemptions can be made for companies with three employees or less, where the requirement is one workplace meeting. When the company has only one employee, staff appraisal may be included. 
Risk assessment and work environment issues shall be included in at least one workplace meeting per year. </t>
  </si>
  <si>
    <r>
      <t xml:space="preserve">Företaget ska genomföra och dokumentera minst två arbetsplatsträffar per år. </t>
    </r>
    <r>
      <rPr>
        <sz val="10"/>
        <color rgb="FFFF0000"/>
        <rFont val="Calibri"/>
        <family val="2"/>
      </rPr>
      <t xml:space="preserve">Undantag kan göras för företag med tre anställda eller färre, där kravet är en arbetsplatsträff. När företaget har endast en anställd kan medarbetarsamtal ingå. 
Riskbedömning och arbetsmiljöfrågor ska ingå i minst en arbetsplatsträff per år. </t>
    </r>
  </si>
  <si>
    <t xml:space="preserve">The group manager performs regular formal workplace meetings, monthly production meetings and annual performance reviews with each staff member. Not relevant on group member level, since none of the sampled group members have own personel.  </t>
  </si>
  <si>
    <t>4.7.3</t>
  </si>
  <si>
    <t>Personal development dialogues including the need of skills development shall be held at least once a year.</t>
  </si>
  <si>
    <t xml:space="preserve">Medarbetarsamtal, som inkluderar behov av kompetensutveckling, ska genomföras minst en gång per år. Arbetsgivaren ska kunna redovisa hur detta görs genom lämplig dokumentation.  </t>
  </si>
  <si>
    <t>4.8</t>
  </si>
  <si>
    <t xml:space="preserve">Work environment
PEFC-certified companies shall work for a good and secure work environment within the framework of current legislation and good industry practice. A reasonable time of transition shall be allowed for measures requiring larger economic investments like rebuilding and replacement of machinery. Work environment- and health care work shall have a preventive purpose in order to remove health risks.
</t>
  </si>
  <si>
    <t>Arbetsmiljö
PEFC-certifierade företag ska verka för god och säker arbetsmiljö inom ramen för lagstiftning och god branschpraxis. Rimlig övergångstid ska tillämpas för åtgärder som kräver större ekonomiska insatser, exempelvis maskinombyggnader och maskinbyte. Arbetsmiljö- och hälsovårdsarbetet ska ha ett förebyggande syfte för att undanröja hälsorisker.</t>
  </si>
  <si>
    <t>4.8.1</t>
  </si>
  <si>
    <t>Employer and employees shall collaborate and systematically work to improve the work environment (SAM) in a way that encompasses all employees of the forest-related business.</t>
  </si>
  <si>
    <t>Arbetsgivare och arbetstagare ska samverka och bedriva systematiskt arbetsmiljöarbete (SAM) där alla anställda i den skogliga verksamheten omfattas.</t>
  </si>
  <si>
    <t xml:space="preserve">The group manager performs regular and systematic workplace meetings and annual performance reviews with each staff member. Not relevant on group member level, since none of the sampled group members have own personel. All group members and the group manager have a good and secure work environment within the framework of current Swedish legislation. This is confirmed by the documented handbook: Personalhandbok-HBAB. </t>
  </si>
  <si>
    <t xml:space="preserve">The group manager performs regular and systematic workplace meetings and annual performance reviews with each staff member. All group members and the group manager have a good and secure work environment within the framework of current Swedish legislation. This is confirmed by the documented handbook: Personalhandbok-HBAB. </t>
  </si>
  <si>
    <t>4.8.2</t>
  </si>
  <si>
    <t xml:space="preserve">Safety- and emergency routines shall be in place at the workplace and be established in a way ensuring that they are understood by everyone concerned.  </t>
  </si>
  <si>
    <t>Säkerhets- och nödlägesrutiner ska finnas på arbetsplatsen och upprättas på ett sätt som säkerställer att alla berörda förstår dem.</t>
  </si>
  <si>
    <t>4.8.3</t>
  </si>
  <si>
    <t>Staff shall have access to staff facilities in accordance with Swedish legislation on work environment and applicable collective agreement.</t>
  </si>
  <si>
    <t>Tillgång till personalutrymme ska finnas i enlighet med svensk arbetsmiljölagstiftning och tillämpligt kollektivavtal.</t>
  </si>
  <si>
    <t xml:space="preserve">The group manager performs regular and systematic workplace meetings and annual performance reviews with each staff member. Not relevant on group member level, since none of the sampled group members have own personel. All group members and the group manager have a good and secure work environment within the framework of current Swedish legislation. This is confirmed by the documented handbook: Personalhandbok-HBAB. Staff has access to staff facilities in accordance with Swedish legislation. </t>
  </si>
  <si>
    <t xml:space="preserve">The group manager performs regular and systematic workplace meetings and annual performance reviews with each staff member. All group members and the group manager have a good and secure work environment within the framework of current Swedish legislation. This is confirmed by the documented handbook: Personalhandbok-HBAB. Staff has access to staff facilities in accordance with Swedish legislation. </t>
  </si>
  <si>
    <t>4.8.4</t>
  </si>
  <si>
    <t>A safety committee shall be in place at any workplace where at least 50 workers are employed at a regular basis, or if the employees so require. A local agreement may be reached which allows these issues to be handled by a body which also handles other issues.</t>
  </si>
  <si>
    <t>Det ska finnas en skyddskommitté på arbetsställe där minst 50 arbetstagare regelbundet sysselsätts, annars om arbetstagarna begär det. Lokal överenskommelse kan träffas om att frågorna hanteras i ett organ som även behandlar andra frågor.</t>
  </si>
  <si>
    <t xml:space="preserve">A safety committee at the group manager is in place with monthly safety meetings. </t>
  </si>
  <si>
    <t>4.8.5</t>
  </si>
  <si>
    <t>Companies with five or more employees shall have a safety representative. Regional safety representatives and/or the occupational health service are appropriate partners in safety work.</t>
  </si>
  <si>
    <t>Skyddsombud ska finnas på företag med fem eller fler anställda. Regionala skyddsombud och/eller företagshälsovården är lämpliga partners i skyddsarbetet.</t>
  </si>
  <si>
    <t xml:space="preserve">None of the sampled and visited group members have more than 5 employees. All contractors used with more than 5 employees do have a safety representative as stipulated in the contract. Confirmed during interview at the visited group members and interview of contractors.  </t>
  </si>
  <si>
    <t>4.8.6</t>
  </si>
  <si>
    <t>The employer is responsible for seeing to it that appropriate occupational health services with regard to the work conditions are at hand. Occupational health service refers to an independent expert resource within the areas of work environment and rehabilitation. The occupational health service shall in particular work to prevent and set aside health risks at workplaces as well as be competent to identify and describe the relations between work environment, organization, productivity, and health. The occupational health service shall also be able to provide support in crisis management.</t>
  </si>
  <si>
    <t>Arbetsgivaren svarar för att den företagshälsovård som arbetsförhållandena kräver finns att tillgå. Med företagshälsovård avses en oberoende expertresurs inom områdena arbetsmiljö och rehabilitering. Företagshälsovården ska särskilt arbeta för att förebygga och undanröja hälsorisker på arbetsplatser samt ha kompetens att identifiera och beskriva sambanden mellan arbetsmiljö, organisation, produktivitet och hälsa. Företagshälsovården ska också kunna ge stöd i krishantering.</t>
  </si>
  <si>
    <t xml:space="preserve">Site visits to the sampled group members and interviews with contractors verifies that they are checked for ensuring safe working environment. For all contractors the requirements are included in the contracts. </t>
  </si>
  <si>
    <t>4.8.7</t>
  </si>
  <si>
    <t>If the work entails the use of chemicals, routines shall be in place ensuring that these are used in accordance with laws and ordinances and follow the instructions given by the producer. A list of chemicals and safety data sheets shall be available. Staff shall have the necessary competence, training, and equipment.</t>
  </si>
  <si>
    <t>Vid användning av kemikalier ska rutiner finnas som säkerställer att dessa används i enlighet med lagar och förordningar samt tillverkarens instruktioner. Kemikalielista och säkerhetsdatablad ska finnas. Personal ska ha erforderlig kunskap, utbildning och utrustning.</t>
  </si>
  <si>
    <t xml:space="preserve">While no chemicals are being used, the group has procedures for ensuring compliance with legislation. </t>
  </si>
  <si>
    <t xml:space="preserve">Y </t>
  </si>
  <si>
    <t xml:space="preserve">Checked and confirmed during interview with the sampled group members: While no chemicals are being used, the group has procedures for ensuring compliance with legislation. </t>
  </si>
  <si>
    <t>4.9</t>
  </si>
  <si>
    <t xml:space="preserve">Equal rights and opportunities
PEFC wants to promote equal rights and opportunities and counteract every form of discrimination so that everyone feels welcome in the forestry sector. It shall for example be possible to combine employment and parenthood. </t>
  </si>
  <si>
    <t>Jämställdhet och jämlikhet
PEFC vill främja lika rättigheter och möjligheter och motverka varje form av diskriminering så att alla känner sig välkomna i skogsbruket. Förvärvsarbete och föräldraskap ska kunna kombineras.</t>
  </si>
  <si>
    <t>4.9.1</t>
  </si>
  <si>
    <r>
      <t xml:space="preserve">Employer and employee shall collaborate to achieve equality in working life and the employer shall be able to demonstrate how this is done. </t>
    </r>
    <r>
      <rPr>
        <strike/>
        <sz val="10"/>
        <rFont val="Calibri"/>
        <family val="2"/>
      </rPr>
      <t>For organizations with more than 25 employees this is made by means of a plan for equality at the workplace.</t>
    </r>
  </si>
  <si>
    <t xml:space="preserve">Arbetsgivare och arbetstagare ska samverka för att jämställdhet och jämlikhet i arbetslivet ska uppnås och arbetsgivaren ska kunna redovisa hur detta görs. </t>
  </si>
  <si>
    <t xml:space="preserve">The group manager has a diversity and inclusion policy with includes equal rights and opportunities with goals and objectives for more women in the company. "Code of Conduct" and "Human Rights Policy" reviewed. </t>
  </si>
  <si>
    <t xml:space="preserve">Checked and confirmed during interview with the sampled group members: The group manager has a diversity and inclusion policy with includes equal rights and opportunities with goals and objectives for more women in the company. "Code of Conduct" and "Human Rights Policy" reviewed. </t>
  </si>
  <si>
    <t>4.10</t>
  </si>
  <si>
    <r>
      <t xml:space="preserve">Competence in forestry
Staff that are well qualified for the work performed is an important component in implementation of the PEFC-standard. For further definition of the standard’s competence requirements, reference is made to SYN (Skogsbrukets yrkessnämnd), or another representative of the sector, chosen by the PEFC. SYN is a collaboration body composed of sector stakeholders that promotes provision of competence and skills development within the forestry sector. 
</t>
    </r>
    <r>
      <rPr>
        <i/>
        <sz val="9"/>
        <rFont val="Calibri"/>
        <family val="2"/>
      </rPr>
      <t xml:space="preserve">Staff that are planning, supervising, or performing forestry work, and in their role have a substantial influence on how measures are implemented in the forest, shall have required qualifications, in accordance with the standard. For any additional professional categories, qualification requirements may be specified by the PEFC Sweden in collaboration with SYN. Staff performing forestry work shall have a good understanding of the PEFC-standard.  
Competence can be obtained via courses according to SYN or the equivalent. Courses may include theoretical parts (e.g., web-based courses) as well as/or fieldwork-parts and the standard’s competence requirements may be met through several part-courses/courses. </t>
    </r>
  </si>
  <si>
    <r>
      <t xml:space="preserve">Skoglig kompetens
Personal med god kompetens för de arbeten som utförs är en viktig del av PEFC-standardens tillämpning. Personal som utför skogliga arbeten ska ha god kunskap om PEFC-standarden. För eventuellt tillkommande yrkeskategorier kan krav på kompetens specificeras av Svenska PEFC i samverkan med SYN.
</t>
    </r>
    <r>
      <rPr>
        <i/>
        <sz val="9"/>
        <rFont val="Calibri"/>
        <family val="2"/>
      </rPr>
      <t xml:space="preserve">Personal som planerar, leder eller utför skogliga arbeten och i sin roll har ett väsentligt inflytande över hur åtgärderna genomförs i skogen ska ha för arbetet erforderlig kompetens i enlighet med standarden. För eventuellt tillkommande yrkeskategorier kan krav på kompetens specificeras av Svenska PEFC i samverkan med SYN eller med annan, av PEFC utsedd, branschföreträdare. Personal som utför skogliga arbeten ska även ha god kunskap om PEFC-standarden.  </t>
    </r>
    <r>
      <rPr>
        <b/>
        <sz val="9"/>
        <rFont val="Calibri"/>
        <family val="2"/>
      </rPr>
      <t xml:space="preserve">
</t>
    </r>
    <r>
      <rPr>
        <i/>
        <sz val="9"/>
        <rFont val="Calibri"/>
        <family val="2"/>
      </rPr>
      <t xml:space="preserve">Kompetens kan erhållas via kurser enligt SYN eller motsvarande. Kurser kan innefatta såväl teoretiska moment (t.ex.  webb-kurser) och/eller fältmoment och standardens kompetenskrav kan tillgodoses genom en eller flera delmoment/kurser.  </t>
    </r>
  </si>
  <si>
    <t>4.10.1</t>
  </si>
  <si>
    <t xml:space="preserve">Staff that are planning, supervising, or performing forestry work shall have for the purpose adequate competence in nature- and cultural environment conservation through a SYN-course on the subject or equivalent. </t>
  </si>
  <si>
    <t>Personal, som planerar, leder eller utför skogliga arbeten ska ha för ändamålet adekvat natur‐ och kulturmiljövårdskompetens genom SYN-kurs i ämnet eller motsvarande.</t>
  </si>
  <si>
    <t>All staff members at the group manager as well as the contractors used by the group members have appropriate qualifications. The group manager has regular formal workplace meetings, monthly production meetings and annual performance reviews with each staff member. Staff qualifications are specified in the job description of each job category. In the case of qualification gaps, the group manager provides training to fill these gaps. The contractor qualifications are verified once per year and recorded on "leverantörsbedömning". Interview with managers and contractors at the sampled group members. Inspection of systems of documentation for contractors and employees, such as skötselskolan.se, SYN-courses etc.</t>
  </si>
  <si>
    <t>Checked and confirmed during interview with the sampled group members: All staff members at the group manager as well as the contractors used by the group members have appropriate qualifications. The group manager has regular formal workplace meetings, monthly production meetings and annual performance reviews with each staff member. Staff qualifications are specified in the job description of each job category. In the case of qualification gaps, the group manager provides training to fill these gaps. The contractor qualifications are verified once per year and recorded on "leverantörsbedömning". Interview with managers and contractors at the sampled group members. Inspection of systems of documentation for contractors and employees, such as skötselskolan.se, SYN-courses etc.</t>
  </si>
  <si>
    <t>4.10.2</t>
  </si>
  <si>
    <t>Staff that are planning, supervising, or performing precautionary ditching or cleaning of ditches shall have qualifications in accordance with SYN or equivalent.</t>
  </si>
  <si>
    <r>
      <t xml:space="preserve">Personal som planerar, leder och utför </t>
    </r>
    <r>
      <rPr>
        <sz val="10"/>
        <color rgb="FFFF0000"/>
        <rFont val="Calibri"/>
        <family val="2"/>
      </rPr>
      <t xml:space="preserve">skyddsdikning eller </t>
    </r>
    <r>
      <rPr>
        <sz val="10"/>
        <rFont val="Calibri"/>
        <family val="2"/>
      </rPr>
      <t xml:space="preserve">skogsdikning ska ha kompetens </t>
    </r>
    <r>
      <rPr>
        <sz val="10"/>
        <color rgb="FFFF0000"/>
        <rFont val="Calibri"/>
        <family val="2"/>
      </rPr>
      <t>i enlighet med</t>
    </r>
    <r>
      <rPr>
        <sz val="10"/>
        <rFont val="Calibri"/>
        <family val="2"/>
      </rPr>
      <t xml:space="preserve"> SYN eller motsvarande.</t>
    </r>
  </si>
  <si>
    <t>4.10.3</t>
  </si>
  <si>
    <t>Staff that are planning, supervising, or performing soil scarification shall have qualifications in soil scarification/soil preparation equivalent to the SYN-course.</t>
  </si>
  <si>
    <t>Personal som planerar, leder och utför markberedning ska ha kompetens i markberedning/markbehandling i enlighet med SYN eller motsvarande.</t>
  </si>
  <si>
    <t>4.10.4</t>
  </si>
  <si>
    <t>Staff responsible for planning and classification of an area into forestry objectives prior to an operation  shall have qualifications in forest-related assessment of nature conservation values in accordance with SYN or equivalent.</t>
  </si>
  <si>
    <t>Personal som ansvarar för planering och målklassning av ett område inför åtgärd ska ha kompetens i skoglig naturvärdesbedömning i enlighet med SYN eller motsvarande.</t>
  </si>
  <si>
    <t>4.10.5</t>
  </si>
  <si>
    <t xml:space="preserve">Forest management planners shall have qualifications equivalent to higher education in forest management planning, in forest-related conservation value assessment in accordance with SYN or equivalent, and according to requirements established by the plan producer. </t>
  </si>
  <si>
    <r>
      <t xml:space="preserve">Skogsbruksplanläggare skall ha kompetens i skogsindelning motsvarande skoglig högskoleutbildning, </t>
    </r>
    <r>
      <rPr>
        <sz val="10"/>
        <color rgb="FFFF0000"/>
        <rFont val="Calibri"/>
        <family val="2"/>
      </rPr>
      <t xml:space="preserve">i naturvärdesbedömning i enligthet med </t>
    </r>
    <r>
      <rPr>
        <sz val="10"/>
        <rFont val="Calibri"/>
        <family val="2"/>
      </rPr>
      <t>SYN eller motsvarande og enligt de krav planproducenten fastställer.</t>
    </r>
  </si>
  <si>
    <t>4.10.6</t>
  </si>
  <si>
    <t xml:space="preserve">Staff operating a forestry harvester or skidder shall have qualifications in efficient driving techniques, including: 
• minimization of fuel consumption, and 
• minimization of soil damages. </t>
  </si>
  <si>
    <t xml:space="preserve">Personal som kör skördare eller skotare ska ha kompetens i effektiva körsätt innefattande: 
• minimering av bränsleåtgång 
• minimering av körskador. </t>
  </si>
  <si>
    <t>4.10.7</t>
  </si>
  <si>
    <t xml:space="preserve">In the case of gaps in the level of education, adequate management and supervision shall be applied during a transition period until competence requirements are met. </t>
  </si>
  <si>
    <t>Vid brister i utbildningsnivå ska under en övergångsperiod tills kompetenskraven är uppfyllda, adekvat ledning och tillsyn tillämpas.</t>
  </si>
  <si>
    <t>4.10.8</t>
  </si>
  <si>
    <t>For staff employed at a seasonal basis which lacks competence in forestry, the quality of the work and compliance with the PEFC-requirements shall be ensured by management, supervision, training, or by other means.</t>
  </si>
  <si>
    <t>För säsongsanställd personal utan skoglig kompetens ska arbetets kvalitet och PEFC-kravens efterlevnad säkerställas genom ledning, tillsyn, utbildning eller på annat sätt.</t>
  </si>
  <si>
    <t>4.10.9</t>
  </si>
  <si>
    <t xml:space="preserve">When school classes or organizations with youth activities are hired, the competence in forestry, quality of the work, and observance of the PEFC-requirements shall be ensured through management and supervision by a person that meets the PEFC competence requirements for the forestry operation in question. Conditions for hiring are laid down in PEFC SWE 004 Direct Certification and Group Certification, 3.2.1.7 and 4.4.1.7. </t>
  </si>
  <si>
    <t xml:space="preserve">Vid anlitande av skolklasser eller organisationer med ungdomsverksamhet ska den skogliga kompetensen, arbetets kvalitet och PEFC-kravens efterlevnad säkerställas genom ledning och tillsyn av person som uppfyller PEFC:s kompetenskrav för den aktuella skogsbruksåtgärden. 
Villkor för anlitande anges i PEFC SWE 004 Direktcertifiering och gruppcertifiering, 3.2.1.7 och  4.4.1.7. </t>
  </si>
  <si>
    <t>4.10.10</t>
  </si>
  <si>
    <t xml:space="preserve">Recurrent seasonal workers, except from planters, shall after three months meet applicable competence requirements.
</t>
  </si>
  <si>
    <t>Regelbundet återkommande säsongsanställd personal förutom plantörer ska efter tre månader uppfylla tillämpliga kompetenskrav.</t>
  </si>
  <si>
    <t xml:space="preserve">The Group does not have seasonal workers. </t>
  </si>
  <si>
    <t>4.11</t>
  </si>
  <si>
    <t xml:space="preserve">Skills development
Systematic skills development shall be included as an important component of the certified company’s staff policy.
Skills development may be obtained through courses according to SYN or equivalent and shall be made with specified intervals or through running training sessions with equivalent content during the period. 
The skills development shall focus on up-dates and news, but also raise topics where shortcomings have been identified, locally or generally, e.g., via an overall assessment of audits or in other ways. </t>
  </si>
  <si>
    <r>
      <t xml:space="preserve">Kompetensutveckling
Systematisk kompetensutveckling ska ingå som en viktig del i det certifierade företagets personalpolitik. 
</t>
    </r>
    <r>
      <rPr>
        <b/>
        <sz val="10"/>
        <color rgb="FFFF0000"/>
        <rFont val="Calibri"/>
        <family val="2"/>
      </rPr>
      <t xml:space="preserve">Kompetensutveckling kan erhållas via kurser enligt SYN eller motsvarande och ska ske med specificerade intervall eller via löpande utbildningstillfällen med motsvarande innehåll under perioden.  Kompetensutvecklingen ska fokusera på uppdateringar och nyheter men även lyfta ämnen där utvecklingsområden identifierats, lokalt eller generellt, t.ex. via en samlad bedömning av revisioner 
eller på annat sätt.  
</t>
    </r>
  </si>
  <si>
    <t>4.11.1</t>
  </si>
  <si>
    <t>Training needs for all staff shall be identified through dialogue with the employees.</t>
  </si>
  <si>
    <t>All personals utbildningsbehov ska identifieras genom dialog med de anställda.</t>
  </si>
  <si>
    <t>Checked at the group manager: Skötselskolan, which shows records of trainings. All staff members at the group manager as well as the contractors used by the group members have appropriate qualifications. The group manager has regular formal workplace meetings, monthly production meetings and annual performance reviews with each staff member. Staff qualifications are specified in the job description of each job category. In the case of qualification gaps, the group manager provides training to fill these gaps. The contractor qualifications are verified once per year and recorded on "leverantörsbedömning". Interview with managers and contractors at the sampled group members. Inspection of systems of documentation for contractors and employees, such as skötselskolan.se, SYN-courses etc.</t>
  </si>
  <si>
    <t>4.11.2</t>
  </si>
  <si>
    <t xml:space="preserve">Competence in nature- and cultural environment conservation shall be refreshed at least every fifth year in accordance with SYN or equivalent. </t>
  </si>
  <si>
    <t xml:space="preserve">Kompetens i natur- och kulturmiljövård ska uppdateras minst var femte år i enlighet med SYN eller motsvarande.  </t>
  </si>
  <si>
    <t xml:space="preserve">Same as above. All recorded for relevant contractors and staff. </t>
  </si>
  <si>
    <t>4.11.3</t>
  </si>
  <si>
    <t xml:space="preserve">Competence in precautionary ditching/cleaning of ditches shall be refreshed at least every fifth year in accordance with SYN or equivalent. </t>
  </si>
  <si>
    <t xml:space="preserve">Kompetens i skyddsdikning/dikesrensning ska uppdateras minst var femte år i enlighet med SYN eller motsvarande. </t>
  </si>
  <si>
    <t>4.11.4</t>
  </si>
  <si>
    <t xml:space="preserve">Competence in soil scarification/soil management shall be refreshed at least every fifth year in accordance with SYN or equivalent.  </t>
  </si>
  <si>
    <t xml:space="preserve">Kompetens i markberedning/markbehandling ska uppdateras minst var femte år i enlighet med SYN eller motsvarande. </t>
  </si>
  <si>
    <t>4.11.5</t>
  </si>
  <si>
    <t xml:space="preserve">Competence in forest management planning shall be refreshed at least every fifth year in accordance with SYN or equivalent.  
 </t>
  </si>
  <si>
    <t xml:space="preserve">Kompetens i skogsbruksplanläggning ska uppdateras minst vart femte år i enlighet med SYN eller motsvarande. </t>
  </si>
  <si>
    <t>4.11.6</t>
  </si>
  <si>
    <t xml:space="preserve">Competence in conservation value assessment shall be refreshed at least every fifth year in accordance with SYN or equivalent. </t>
  </si>
  <si>
    <t xml:space="preserve">Kompetens i naturvärdesbedömning ska uppdateras minst var femte år i enlighet med SYN eller motsvarande. </t>
  </si>
  <si>
    <t>4.11.7</t>
  </si>
  <si>
    <t>Completed and planned courses shall be documented.</t>
  </si>
  <si>
    <t>Genomförda utbildningar ska dokumenteras.</t>
  </si>
  <si>
    <t>qualifications are verified once per year and recorded on "leverantörsbedömning". Interview with managers and contractors at the sampled group members. Inspection of systems of documentation for contractors and employees, such as skötselskolan.se, SYN-courses etc.</t>
  </si>
  <si>
    <t>4.12</t>
  </si>
  <si>
    <t>Family enterprises
In a family enterprise on own forest holding (which have no external employees) or in cases where individual landowners are collaborating on any of the land owners’ forest holdings, the criteria 4.5.1 – 4.5.3, 4.6-4.11 need not be applied.</t>
  </si>
  <si>
    <t xml:space="preserve">Familjeföretag
I familjeföretag på egen fastighet (utan externa anställda) eller i samverkan mellan enskilda markägare på någon av markägarnas fastigheter, behöver kraven i 4.5.1-4.5.3 och 4.6-4.11 (utöver lagkrav) inte tillämpas.  </t>
  </si>
  <si>
    <t>4.12.1</t>
  </si>
  <si>
    <t>Performers of forestry operations shall have a good understanding of applicable PEFC-requirements.</t>
  </si>
  <si>
    <t>Utförare av skogsbruksåtgärder ska ha god kännedom om tillämpliga PEFC-krav.</t>
  </si>
  <si>
    <t>The group members sampled and visited are private forest owners, but they cannot be considered family enterprises.</t>
  </si>
  <si>
    <t>4.12.2</t>
  </si>
  <si>
    <t xml:space="preserve">Self-employed forest owners shall, for saw chain lubrication, meet the requirement 4.7.3 in PEFC SWE 003 Forestry Contractor Standard. Exemption can be made for powered hand tools that are only used a few days a year. </t>
  </si>
  <si>
    <t xml:space="preserve">Självverksamma skogsägare ska för sågkedjesmörjning uppfylla 4.7.3 i PEFC SWE 003 Entreprenörsstandard. Undantag kan ges för motormanuella redskap som används endast ett fåtal dagar per år. </t>
  </si>
  <si>
    <t>App. 1</t>
  </si>
  <si>
    <r>
      <rPr>
        <b/>
        <i/>
        <sz val="10"/>
        <rFont val="Calibri"/>
        <family val="2"/>
      </rPr>
      <t xml:space="preserve">PEFC-adapted forest management plan
</t>
    </r>
    <r>
      <rPr>
        <i/>
        <sz val="9"/>
        <rFont val="Calibri"/>
        <family val="2"/>
      </rPr>
      <t xml:space="preserve">NOTE: For currently certified forest owners with valid plans, these requirements are applied when the plan is to be renewed. 
A forest management plan shall contain a detailed description of the forest holding as a whole. Each compartment shall be assigned a forestry objective that indicates the long-term management objective. The area set aside for nature- and/or social consideration shall be indicated in the forest management plan.   
The forest owner’s objectives and knowledge about the forest and the local conditions shall be collected and used when making the forest management plan. When the forest management plan is established, consideration shall be given to regional objectives for handling of nature consideration and/or a landscape-ecological perspective. 
A certified forest owner shall within 2 years from the date of certification demonstrate or submit to the umbrella organization or the certification body an approved forest management plan encompassing the entire forest holding under the same ownership. In case of any changes in the property under the same ownership, the forest owner shall have revised the plan to accommodate to the new situation within 2 years at the latest. 
At the establishment of the forest management plan, the classification into forestry objectives shall be based on conservation value assessment in the field. The forest management plan shall be developed with consideration to a landscape-ecological perspective. The information in the plan shall be quality assured. 
A forest management plan may be valid over time if it is continuously updated with current information regarding e.g., stand data, ancient remains, and other cultural heritage sites.   
In case of significantly changed conditions (e.g., storm, fire, insect infestation, changed conservation values), and/or significantly changed management, a new field assessment is required for the plan to be considered valid. In the case of larger additional purchases or division of forest land, a new prioritization of nature conservation set-asides may be required. Changed requirements within the PEFC-standard that affects the forest management plan shall be introduced in the plan at the nearest plan update, and 10 years after the standard has entered into force at the latest. 
A forest management plan that is not continuously updated is not valid if 10 years has passed and updating is not made. For forest holdings with average site class lower than 2,5 m3 forest cubic metres/ha and year, 15 years apply. </t>
    </r>
  </si>
  <si>
    <r>
      <rPr>
        <b/>
        <i/>
        <sz val="10"/>
        <rFont val="Calibri"/>
        <family val="2"/>
      </rPr>
      <t xml:space="preserve">PEFC-anpassad skogbruksplan
</t>
    </r>
    <r>
      <rPr>
        <i/>
        <sz val="9"/>
        <rFont val="Calibri"/>
        <family val="2"/>
      </rPr>
      <t xml:space="preserve">NOT: För befintliga certifierade skogsägare med giltiga planer tillämpas dessa krav då planen ska förnyas.
</t>
    </r>
    <r>
      <rPr>
        <i/>
        <sz val="9"/>
        <color rgb="FFFF0000"/>
        <rFont val="Calibri"/>
        <family val="2"/>
      </rPr>
      <t xml:space="preserve">En skogsbruksplan ska innehålla en beskrivning av fastigheten som helhet. Varje avdelning ska tilldelas en målklass som anger det långsiktiga skötselmålet. Av skogsbruksplanen ska fastighetens avsättningar för natur‐ och/eller social hänsyn framgå.  
Skogsägarens mål för skogsinnehavet ska beaktas i skogsbruksplanen. Vid upprättande av skogsbruksplanen ska hänsyn tas till regionala mål för hantering av naturhänsyn och/eller ett landskapsekologiskt perspektiv.  
En certifierad skogsägare ska senast 2 år efter certifieringstillfället för paraplyorganisationen alternativt certifieringsorganisationen uppvisa godkänd skogsbruksplan som omfattar hela fastighetsinnehavet med enhetligt ägande. Vid förändring i fastighetsinnehav med enhetligt ägande ska skogsägaren senast inom 2 år ha reviderat planen till ny omfattning.  
Vid upprättande av skogsbruksplan ska målklassning bygga på naturvärdesbedömning i fält. Skogsbruksplanen ska tas fram med beaktande av ett landskapsekologiskt perspektiv. Den information som finns i planen ska vara kvalitetssäkrad. 
En skogsbruksplan kan vara giltig över tid, om den kontinuerligt uppdateras med aktuell information avseende t.ex. beståndsdata, fornlämningar och övriga kulturhistoriska lämningar. 
Väsentligt förändrade förutsättningar (t.ex. storm, brand, insektsangrepp, förändrade naturvärden) och/eller väsentligt ändrad skötsel kräver en ny bedömning i fält för att skogsbruksplanen ska anses som giltig. Vid större tillköp eller avstyckningar av skogsmark kan ny prioritering av naturvårdsavsättningar krävas. Förändrade krav i PEFC-standarden som rör skogsbruksplanen ska införas i planen vid närmaste planuppdatering, senast 10 år efter standardens ikraftträdande. 
En skogsbruksplan som inte kontinuerligt uppdateras är inte aktuell om 10 år passerat och uppdatering inte är gjord. För fastigheter med medelbonitet under 2,5 m3sk/ha och år, gäller 15 år. 
 </t>
    </r>
  </si>
  <si>
    <t>1.a</t>
  </si>
  <si>
    <t xml:space="preserve">Requirements for general information in the forest management plan:
1. plan producer 
2. the forest owner’s objective of the forest management
3. information on what forest holdings are part of the plan
4. time for undertaking of the inventory
5. Commentaries to the holding including information on ancient remains, other cultural heritage sites, registered key-habitats, formally protected areas, and water protection areas   
6. map showing a) property lines and land use class boundaries, b) forestry objectives
7. distribution of area on land use classes
8. Tree-covered low-productive forest land may be described separately 
9. age class distribution
10. distribution of tree species
11. summary of proportion of productive forest land consisting of:
a. mesic and moisture soil
b. current and future stands dominated by deciduous trees, or: 
In those cases where conditions are lacking for 5% of stands dominated by 
deciduous trees, current existence of deciduous trees and objective for increased 
volume of deciduous timber shall be described. 
12. summary of forestry objectives
13. Growth and proposed harvesting level. 
</t>
  </si>
  <si>
    <r>
      <rPr>
        <b/>
        <sz val="10"/>
        <rFont val="Calibri"/>
        <family val="2"/>
      </rPr>
      <t>Krav på allmänna uppgifter i skogsbruksplanen:</t>
    </r>
    <r>
      <rPr>
        <sz val="10"/>
        <rFont val="Calibri"/>
        <family val="2"/>
      </rPr>
      <t xml:space="preserve">
1. planproducent 
2. skogsägarens målsättning för skogsbruket
3. uppgifter om vilka fastigheter som ingår i planen
4. tidpunkt för inventeringstillfället
5. fastighetskommentarer med uppgifter om fornlämningar och övriga </t>
    </r>
    <r>
      <rPr>
        <sz val="10"/>
        <color rgb="FFFF0000"/>
        <rFont val="Calibri"/>
        <family val="2"/>
      </rPr>
      <t xml:space="preserve">kulturhistoriska </t>
    </r>
    <r>
      <rPr>
        <sz val="10"/>
        <rFont val="Calibri"/>
        <family val="2"/>
      </rPr>
      <t xml:space="preserve">lämningar, </t>
    </r>
    <r>
      <rPr>
        <sz val="10"/>
        <color rgb="FFFF0000"/>
        <rFont val="Calibri"/>
        <family val="2"/>
      </rPr>
      <t>registrerade</t>
    </r>
    <r>
      <rPr>
        <sz val="10"/>
        <rFont val="Calibri"/>
        <family val="2"/>
      </rPr>
      <t xml:space="preserve"> nyckelbiotoper, områden med formellt skydd (biotopskydd, naturvårdsavtal, naturreservat, Natura 2000-områden) och vattenskyddsområden
6. karta med a) fastighets- och ägoslagsgränser, och b) målklasser
7. arealfördelning på ägoslagsklasser
8. </t>
    </r>
    <r>
      <rPr>
        <sz val="10"/>
        <color rgb="FFFF0000"/>
        <rFont val="Calibri"/>
        <family val="2"/>
      </rPr>
      <t xml:space="preserve">Trädbevuxna impediment kan särredovisas 
9. </t>
    </r>
    <r>
      <rPr>
        <sz val="10"/>
        <rFont val="Calibri"/>
        <family val="2"/>
      </rPr>
      <t xml:space="preserve">åldersfördelning
10. trädslagsfördelning
11. sammanställning av andelen produktiv skogsmarksareal som utgörs av: a) frisk och fuktig mark, och b) befintliga och framtida lövdominerade bestånd, </t>
    </r>
    <r>
      <rPr>
        <sz val="10"/>
        <color rgb="FFFF0000"/>
        <rFont val="Calibri"/>
        <family val="2"/>
      </rPr>
      <t xml:space="preserve">eller: I de fall betingelser för 5 % lövdominerade bestånd saknas ska befintlig lövförekomst och målsättning för ökad virkesvolym löv beskrivas. 
</t>
    </r>
    <r>
      <rPr>
        <sz val="10"/>
        <rFont val="Calibri"/>
        <family val="2"/>
      </rPr>
      <t>12. sammanställning av målklasser</t>
    </r>
    <r>
      <rPr>
        <sz val="10"/>
        <color rgb="FFFF0000"/>
        <rFont val="Calibri"/>
        <family val="2"/>
      </rPr>
      <t xml:space="preserve">
</t>
    </r>
    <r>
      <rPr>
        <sz val="10"/>
        <rFont val="Calibri"/>
        <family val="2"/>
      </rPr>
      <t xml:space="preserve">13. </t>
    </r>
    <r>
      <rPr>
        <sz val="10"/>
        <color rgb="FFFF0000"/>
        <rFont val="Calibri"/>
        <family val="2"/>
      </rPr>
      <t>Tillväxt och föreslagen avverkningsnivå</t>
    </r>
  </si>
  <si>
    <t xml:space="preserve">For the certified forest area of the group, the group has a policy with the objectives and each group member has a forest management plan. The forest resources are described and data on area, maps, cultural heritage, nature reserves, Natura 2000 sites, key biotopes, tree species and age distribution, share of productive and non-productive land, area of broadleaved dominated area, and with classification of forest stands (PG, PF, NS and NO classes), harvest levels and implemented measures and operations described on forest stand or compartment level. For stands classified as NS or NO, clear conservation measures are described, including classification of NO as key biotopes. Before forest operations, the planners perform site planning of each forest stand, nature value assessments according to specific method, set aside nature value zones, buffer zones etc and prepares work instructions. Documentation seen. </t>
  </si>
  <si>
    <t>1.b</t>
  </si>
  <si>
    <r>
      <rPr>
        <b/>
        <sz val="10"/>
        <rFont val="Calibri"/>
        <family val="2"/>
      </rPr>
      <t xml:space="preserve">Stand-specific information in the forest management plan:  </t>
    </r>
    <r>
      <rPr>
        <sz val="10"/>
        <rFont val="Calibri"/>
        <family val="2"/>
      </rPr>
      <t xml:space="preserve">
The stand-specific information shall be adapted to the prerequisites of the chosen management method. In the case of alternative management methods, other parameters may be relevant. 
1. Area
2. Age
3. Forestry objective
4. Distribution of tree species
5. Site index
6. Maturity class
7. Volume
8. Classification of soil moisture
9. Proposals for action
10. Information on measures to preserve or create dominance of broad-leaf in identified stands
11. For stands classified as NO, NS and K/PF:
a. Reason behind the classification
b. Actions to preserve and reinforce existing values
12. Information on ancient remains and other cultural heritage sites
13. Areas of special significance to outdoor life and recreation
</t>
    </r>
  </si>
  <si>
    <r>
      <rPr>
        <b/>
        <sz val="10"/>
        <color rgb="FFFF0000"/>
        <rFont val="Calibri"/>
        <family val="2"/>
      </rPr>
      <t xml:space="preserve">Beståndsvisa uppgifter i skogsbruksplanen </t>
    </r>
    <r>
      <rPr>
        <sz val="10"/>
        <color rgb="FFFF0000"/>
        <rFont val="Calibri"/>
        <family val="2"/>
      </rPr>
      <t xml:space="preserve">
Beståndsuppgifterna ska anpassas efter den valda brukningsmetodens förutsättningar. Vid alternativa brukningsmetoder kan andra parametrar vara relevanta. </t>
    </r>
    <r>
      <rPr>
        <sz val="10"/>
        <rFont val="Calibri"/>
        <family val="2"/>
      </rPr>
      <t xml:space="preserve">
1. Areal
2. Ålder
3. Målklass
4. Trädslagsfördelning
5. Ståndortsindex
6. Huggningsklass
7. Volym
8. Markfuktighetsklass
9. Åtgärdsförslag
10. Uppgifter om åtgärder för att bevara eller skapa lövdominans i identifierade bestånd
11. För bestånd med målklass NO, NS och K/PF: a) Orsak till vald målklass, och b) Åtgärder för att bevara och förstärka befintliga värden
12. Uppgifter om fornminnen och övriga kulturhistoriska lämningar.
13. Områden med särskild vikt för friluftsliv och rekreation,</t>
    </r>
  </si>
  <si>
    <t>Documentation confirms:
 - All group members have a GIS based forest management plan, which covers all listed elements. The forest resources are described and data on area, maps, cultural heritage, nature reserves, Natura 2000 sites, key biotopes, tree species and age distribution, share of productive and non-productive land, area of broadleaved dominated area, and with classification of forest stands (PG, PF, NS and NO classes), harvest levels and implemented measures and operations described on forest stand or compartment level. For stands classified as NS or NO, clear conservation measures are described, including classification of NO as key biotopes. Cultural heritage sites and areas of significance to outdoor life and recreation clear from the plans.</t>
  </si>
  <si>
    <t>App. 2</t>
  </si>
  <si>
    <t xml:space="preserve">Directions for site-specific work instructions 
The site-specific work instruction shall include all information necessary to implement the operation in line with the PEFC-requirements, other applicable requirements, and current contracts. Important map information shall be indicated on the instruction’s map. The site-specific work instruction shall be given to the operator in good time for this person to plan and implement agreed measures within the agreed period. The information of the site-specific work instruction may be mediated via different media or techniques.  </t>
  </si>
  <si>
    <t xml:space="preserve">Anvisningar för traktdirektiv 
Traktdirektivet ska innehålla all information som är nödvändig för att utföra åtgärden enligt PEFC-kraven, övriga tillämpliga krav och aktuella avtal. Väsentlig kartinformation ska finnas utmärkt på direktivets karta. Traktdirektivet ska tillställas uppdragstagaren i så god tid att denna kan planera och utföra avtalade åtgärder inom överenskommen tid. Traktdirektivets information kan förmedlas via olika media eller tekniker.  </t>
  </si>
  <si>
    <t>2.a</t>
  </si>
  <si>
    <t xml:space="preserve">The points below (of relevance for the operation) shall be included or be ensured according to agreed routine with the contractor: 
1. Workplace coordinates 
2. Information on PEFC-certification 
3. Contact information to the client and the forest owner 
4. Map of current area 
5. Planned consideration for natural and cultural environments 
6. Planned main hauling roads and landings 
7. Known cables (water, fiber, telecommunication, electricity) 
8. Instructions for water passage 
9. Forestry objective for the area 
10. Known conservation- and cultural values in or close to the working area that may be affected by the operation. 
If working instructions are referred to, these shall be available. </t>
  </si>
  <si>
    <t xml:space="preserve">Nedanstående punkter (relevanta för åtgärden) ska finnas med eller säkerställas enligt avtalad rutin med uppdragstagare: 
1. Larmkoordinater 
2. Uppgift om PEFC-certifiering 
3. Kontaktuppgifter till uppdragsgivaren och skogsägaren 
4. Karta över aktuellt område 
5. Planerad natur- och kulturmiljöhänsyn 
6. Planerade basvägar och avlägg 
7. Kända ledningar (vatten, fiber, tele, el) 
8. Anvisning för vattenöverfart 
9. Områdets målklass 
10. Kända natur- och kulturvärden i eller nära arbetsområdet som kan påverkas av 
verksamheten. 
Vid hänvisning till arbetsinstruktioner ska dessa finnas tillgängliga. </t>
  </si>
  <si>
    <t xml:space="preserve">All listed elements are clear from the work instructions. Checked for all sampled work instructions and maps and in GIS system. </t>
  </si>
  <si>
    <t>004:5</t>
  </si>
  <si>
    <t>PEFC SWE 004:5</t>
  </si>
  <si>
    <t xml:space="preserve">Direct certification 
Certified forest owners and wood procurement organizations performing operations on forest land of certified forest owners shall comply with PEFC SWE 002 Forestry Standard and applicable parts of PEFC SWE 003 Forestry Contractor Standard. 
Certified contractors shall comply with the requirements in PEFC SWE 003 Forestry Contractor Standard and applicable parts of chapter 4 in PEFC SWE 002 Forestry Standard. At work on forest land of certified forest owners, applicable parts of PEFC SWE 002 Forestry Standard shall be complied with. </t>
  </si>
  <si>
    <t xml:space="preserve">Direktcertifiering 
Certifierade skogsägare och avverkningsorganisationer som utför arbeten på skogsmark hos certifierade skogsägare ska uppfylla PEFC SWE 002 Skogsbruksstandard och tillämpliga delar av PEFC SWE 003 Entreprenörsstandard. 
Certifierade entreprenörer ska uppfylla kraven i PEFC SWE 003 Entreprenörsstandard och tillämpliga delar av kapitel 4 i PEFC SWE 002 Skogsbruksstandard. Vid arbeten på skogsmark hos certifierade skogsägare ska tillämpliga delar i PEFC SWE 002 Skogsbruksstandard följas. </t>
  </si>
  <si>
    <t xml:space="preserve">Basic requirements at direct certification 
Directly certified organizations shall: </t>
  </si>
  <si>
    <t xml:space="preserve">Grundkrav vid direktcertifiering 
Direktcertifierade organisationer ska: </t>
  </si>
  <si>
    <t>Conclude an agreement with an accredited certification body on certification and on continuing to maintain the certificate.</t>
  </si>
  <si>
    <t>Sluta avtal med ackrediterad certifieringsorganisation om certifiering och om att fortsätta upprätthålla certifieringen.</t>
  </si>
  <si>
    <t xml:space="preserve">This is a group scheme, where the group manager is ISO 14001 certified. See the A6 for the compliance with the PEFC group standard. </t>
  </si>
  <si>
    <t>3.1.2</t>
  </si>
  <si>
    <t xml:space="preserve">Comply with Swedish legislation relevant to forestry. Have access to relevant legislation, e.g., through “Regelrätt skogsbruk”. </t>
  </si>
  <si>
    <t xml:space="preserve">Följa svensk lagstiftning med betydelse för skogsbruket. Ha tillgång till relevant lagstiftning genom t.ex. ”Regelrätt skogsbruk”. </t>
  </si>
  <si>
    <t>3.1.3</t>
  </si>
  <si>
    <t xml:space="preserve">For own forest management/contracted forest management, commit to conform to applicable parts of the PEFC-standard and continuously work for a sustainable forest management. The commitment shall be public on the website of the certificate holder. </t>
  </si>
  <si>
    <t xml:space="preserve">För egen skogsbruksverksamhet/entreprenadverksamhet åta sig att följa tillämpliga delar i PEFC-standarden och kontinuerligt verka för ett hållbart skogsbruk och ständiga förbättringar. Åtagandet ska vara offentligt på certifikatsinnehavarens webbplats.  </t>
  </si>
  <si>
    <t>3.1.4</t>
  </si>
  <si>
    <t xml:space="preserve">Appoint internal auditors that shall be well versed in the Swedish PEFC certification system for sustainable forest management. The auditors shall conduct an independent and impartial audit of the forestry forest management/contracted forest management. </t>
  </si>
  <si>
    <t xml:space="preserve">Utse internrevisorer som ska vara väl förtrogna med Svenska PEFC:s certifieringssystem för hållbart skogsbruk. Revisorerna ska genomföra en oberoende och opartisk revision av skogsbruksverksamheten/ entreprenadverksamheten. </t>
  </si>
  <si>
    <t>3.1.5</t>
  </si>
  <si>
    <t xml:space="preserve">Annually implement and document the management review. The management review shall review and ensure the system’s continued suitability, adequacy, and effectiveness.   </t>
  </si>
  <si>
    <t xml:space="preserve">Årligen genomföra och dokumentera ledningens genomgång. Ledningens genomgång ska granska och säkerställa systemets fortsatta lämplighet, tillräcklighet och verkan. </t>
  </si>
  <si>
    <t>3.1.6</t>
  </si>
  <si>
    <t xml:space="preserve">After every completed certification audit that leads to a decision on certification according to PEFC, as well as after every re-certification when the certificate is prolonged, a public summary made by the certification body shall be published on the website of the certificate holder. </t>
  </si>
  <si>
    <t xml:space="preserve">Efter varje utförd certifieringsrevision som leder till beslut om certifiering enligt PEFC, samt efter varje omcertifiering då certifikatet förlängs, ska en offentlig sammanfattning framtagen av certifieringsorganisationen publiceras på certifikatsinnehavarens webbplats.  </t>
  </si>
  <si>
    <t>3.1.7</t>
  </si>
  <si>
    <t xml:space="preserve">Certified organizations shall make public what PEFC-certificates that have been issued to the organization, as well as which certification body that has issued the certificates. </t>
  </si>
  <si>
    <t xml:space="preserve">Certifierade organisationer ska offentligt redovisa vilka PEFC-certifikat som utfärdats för organisationen samt vilken certifieringsorganisation som utfärdat certifikaten. </t>
  </si>
  <si>
    <t>3.1.8</t>
  </si>
  <si>
    <t xml:space="preserve">In cases where certified organizations have information which indicates major nonconformities with the standard on the part of another party, they shall inform the other party. A routine for the handling of such cases shall be in place. </t>
  </si>
  <si>
    <t xml:space="preserve">Certifierade organisationer ska, då man har uppgifter som tyder på större avvikelser från standarden hos annan part, meddela denna. En rutin för denna hantering ska finnas. </t>
  </si>
  <si>
    <t xml:space="preserve">Direct certification of forestry
Forestry certification is confirmed by means of a certificate issued by an accredited certification body after independent third party audit. The forest owner/wood procurement organization is responsible for: 
</t>
  </si>
  <si>
    <t xml:space="preserve">Direktcertifiering av skogsbruk
Skogsbrukscertifiering bekräftas med ett certifikat som utfärdas av en ackrediterad certifieringsorganisation efter oberoende tredjepartsrevision. Skogsägaren/avverkningsorganisationen ansvarar för att: </t>
  </si>
  <si>
    <t>3.2.1.1</t>
  </si>
  <si>
    <t>Undertaking an assessment of conservation values, in line with evaluated and described method, in stands scheduled for felling on all certified holdings for which a forest management plan is not yet established. In cases where the assessment of conservation values indicate that the area may fall within the framework of requirements for voluntary set-aside, any planned operations shall be discontinued until it is ensured that this is not the case.</t>
  </si>
  <si>
    <t>Utföra en naturvärdesbedömning enligt utvärderad och beskriven metod vid planerad avverkning på alla certifierade fastigheter där skogsbruksplan ännu inte är framtagen. I de fall naturvärdesbedömningen tyder på att området kan falla inom ramen för kravet på frivillig avsättning ska planerade åtgärder avbrytas till dess man säkerställt att så inte är fallet.</t>
  </si>
  <si>
    <t>3.2.1.2</t>
  </si>
  <si>
    <t xml:space="preserve">For own forestry organization, apply the Swedish PEFC requirements for management systems in accordance with appendix 2 and to comply with applicable parts of the Swedish PEFC forest standard.  </t>
  </si>
  <si>
    <t xml:space="preserve">För egen skogsbruksverksamhet tillämpa Svenska PEFC:s krav på ledningssystem i enlighet med Bilaga 2 och uppfylla tillämpliga krav i PEFC SWE 002 Skogsbruksstandard. </t>
  </si>
  <si>
    <t>3.2.1.3</t>
  </si>
  <si>
    <t xml:space="preserve">For own forestry organization, meet applicable requirements for contractor certification.  </t>
  </si>
  <si>
    <t xml:space="preserve">För egen skogsbruksorganisation uppfylla tillämpliga krav i PEFC SWE 003 
Entreprenörsstandard. </t>
  </si>
  <si>
    <t>3.2.1.4</t>
  </si>
  <si>
    <t xml:space="preserve">Provide all the information needed to meet the Swedish PEFC requirements to contractor or others engaged for a job, by means of an operational site directive </t>
  </si>
  <si>
    <t xml:space="preserve">Till anlitad entreprenör eller övriga uppdragstagare ge all information för PEFC-kravens uppfyllande genom att upprätta traktdirektiv i enlighet med Bilaga 2 i PEFC SWE 002 Skogsbruksstandard. </t>
  </si>
  <si>
    <t>3.2.1.5</t>
  </si>
  <si>
    <t>Verify that engaged wood procurement organizations and contractors are in possession of a valid Swedish PEFC forestry certificate</t>
  </si>
  <si>
    <t xml:space="preserve">Kontrollera att avverkningsorganisationer som anlitas innehar, eller omfattas 
av, giltigt PEFC-skogsbrukscertifikat. </t>
  </si>
  <si>
    <t>3.2.1.6</t>
  </si>
  <si>
    <t xml:space="preserve">Verify that engaged contractors have or are covered by PEFC-contractor certificate </t>
  </si>
  <si>
    <t xml:space="preserve">Kontrollera att entreprenörer som anlitas innehar, eller omfattas av, giltigt PEFC-
entreprenörscertifikat. </t>
  </si>
  <si>
    <t>3.2.1.7</t>
  </si>
  <si>
    <t xml:space="preserve">For the purpose of promoting youths’ interest in the forest sector, school classes, or organizations with youth activities, may be hired for forestry measures. The measures shall meet the requirements regarding young peoples’ work environment according to the Work Environment Authority’s provisions. The compensation may amount to a maximum of one price base amount per client for each respective contractor and year. The compensation shall follow market conditions in relation to the specific measure. 
The client shall ensure that current legislation and provisions for hiring young people, as well as the PEFC-standard, is complied with. </t>
  </si>
  <si>
    <t xml:space="preserve"> I syfte att främja ungdomars intresse för skogsnäringen får skolklasser och organisationer med ungdomsverksamhet anlitas för skogliga åtgärder. Åtgärderna ska uppfylla kraven gällande minderårigas arbetsmiljö enligt Arbetsmiljöverkets författningssamling. Ersättningen får uppgå till maximalt ett prisbasbelopp per beställare för respektive uppdragstagare och år. Ersättningen skall vara marknadsmässig sett till den specifika åtgärden. 
Beställaren skall säkerställa att gällande lagar och föreskrifter för anlitande av minderåriga samt PEFC-standarden följs. </t>
  </si>
  <si>
    <t>3.2.1.8</t>
  </si>
  <si>
    <t>In the case of external request about the certification, make available information on forest land set aside for conservation purposes/ actions taken within requested specific local geographic area. Information on the holding’s economic conditions such as growth and timber volumes is not public, neither are results from assessments of conservation values or information on vulnerable species.</t>
  </si>
  <si>
    <t xml:space="preserve">Vid en extern förfrågan om certifieringen ska uppgifter om naturvårdsavsättningar/utförda naturvårdsåtgärder inom fastigheten eller efterfrågat lokalt geografiskt område göras tillgängliga. Uppgifter om fastighetens ekonomiska förutsättningar så som tillväxt och virkesvolymer är inte offentliga, inte heller resultat av utförda naturvärdesbedömningar eller uppgifter om känsliga arter. </t>
  </si>
  <si>
    <t>3.2.1.9</t>
  </si>
  <si>
    <t xml:space="preserve">Forest owners with more than 5 000 hectares of productive forest land shall at external request make available information within requested local geographic area concerning the following:
o Description of state of the art, objectives and management including a map/register. 
o Areas with special nature values.
o Excerpt from existing register on ancient remains on the holding.
o Sites of special significance for reindeer husbandry that have been identified in collaboration with concerned Sami community.
o Areas that have been subject to burning and areas where burning is planned.
o Areas where forest fertilization is planned.
o Areas of special significance to outdoor life and recreation in accordance with 4.1.1 in PEFC SWE 002.
</t>
  </si>
  <si>
    <t xml:space="preserve">Skogsägare med ≥ 5 000 hektar produktiv skogsmark ska vid extern förfrågan redovisa uppgifter inom efterfrågat lokalt geografiskt område rörande följande punkter:  
• Beskrivning över utgångsläge, mål och skötsel samt karta/register 
• Områden med särskilda naturvärden 
• Utdrag ur befintligt fornminnesregister för markinnehavet 
• Särskilt viktiga platser för renskötsel som identifierats i samverkan med berörd 
sameby   
• Områden som varit föremål för bränning och områden där bränning planeras 
• Områden planerade för att gödslas 
• Områden på fastigheten som har stor betydelse för rekreation och friluftsliv enligt 
4.1.1 i PEFC SWE 002 Skogsbruksstandard. </t>
  </si>
  <si>
    <t>3.2.1.10</t>
  </si>
  <si>
    <t xml:space="preserve">The organization shall identify what interested stakeholders that are relevant to the forest management and determine the interested stakeholders’ relevant expectations on the forest management.  </t>
  </si>
  <si>
    <t xml:space="preserve">Organisationen ska identifiera vilka intressenter som är relevanta för verksamheten samt bedöma intressenternas relevanta förväntningar på verksamheten.  </t>
  </si>
  <si>
    <t>3.2.2</t>
  </si>
  <si>
    <t xml:space="preserve">Direct certification of forest owners 
A forestry certificate is issued to the forest owner. </t>
  </si>
  <si>
    <t xml:space="preserve">Direktcertifiering för skogsägare 
Skogsbrukscertifikat utfärdas till skogsägaren. </t>
  </si>
  <si>
    <t>3.2.2.1</t>
  </si>
  <si>
    <r>
      <t xml:space="preserve">The company’s/forest owner’s total forest holding under the same ownership, as well as any forest management, shall form the basis for certification.   
</t>
    </r>
    <r>
      <rPr>
        <i/>
        <sz val="9"/>
        <rFont val="Calibri"/>
        <family val="2"/>
      </rPr>
      <t>Note: An area which is subject to imperative conversion may be taken out of the certified area.</t>
    </r>
  </si>
  <si>
    <t xml:space="preserve">Företagets/skogsägarens totala skogsinnehav med enhetligt ägande samt eventuell skogsbruksverksamhet ska utgöra grund för certifiering.  </t>
  </si>
  <si>
    <t>3.2.2.2</t>
  </si>
  <si>
    <t xml:space="preserve">A forest management plan adapted to certification shall be in place within two years from the certification at the latest. The plan shall be designed and updated as appropriate to the scale, scope, and intensity of the forest management (Appendix 1, PEFC SWE 002 Forestry Standard).    </t>
  </si>
  <si>
    <t xml:space="preserve">En certifieringsanpassad skogsbruksplan ska finnas senast inom två år efter certifieringen. Planen ska utformas och uppdateras i förhållande till verksamhetens storlek, omfattning och intensitet (Bilaga 1, PEFC SWE 002 Skogsbruksstandard). </t>
  </si>
  <si>
    <t>3.2.2.3</t>
  </si>
  <si>
    <t xml:space="preserve">The forest owner shall formulate general objectives and forest management principles for its forest management which is published on the certificate holder’s web site. This commitment may be combined with 3.1.3.  </t>
  </si>
  <si>
    <t>3.2.3</t>
  </si>
  <si>
    <t xml:space="preserve">Direct certification of wood procurement organizations 
Concerns wood procurement organizations that are performing forestry operations on forest land of certified forest owners. A forestry certificate is issued to the wood procurement organization. The certification shall cover the entire wood procurement organization’s forest management.  </t>
  </si>
  <si>
    <t xml:space="preserve">Direktcertifiering för avverkningsorganisationer 
Avser avverkningsorganisationer som utför arbete på skogsmark hos certifierade skogsägare. Skogsbrukscertifikat utfärdas till avverkningsorganisationen. Certifieringen ska omfatta hela avverkningsorganisations skogsbruksverksamhet.  </t>
  </si>
  <si>
    <t>3.2.3.1</t>
  </si>
  <si>
    <t xml:space="preserve">The procurement organisation must have a valid certificate according to PEFC ST 2002:2020 (or be included in a group certificate for PEFC ST 2002:2020) and is responsible for ensuring that the necessary information (PEFC ST 2002:2020 5.1.1) is retrieved from the certified forest owner and that the claim 100% PEFC certified is used for communicating the origin. Only products from PEFC certified forest owners and areas covered by a valid PEFC SFM certificate can be traded with a PEFC certified claim. </t>
  </si>
  <si>
    <t xml:space="preserve">Avverkningsorganisationen måste ha ett giltigt certifikat enligt PEFC ST 2002:2020 (eller vara anslutna till ett gruppcertifikat för PEFC ST 2002:2020) och ansvarar för att nödvändig information (PEFC ST 2002:2020 5.1.1.) erhålles från den certifierade skogsägaren och att anspråket 100 % PEFC-certifierad används. Endast produkter från PEFC-certifierade skogsägare och skogsmark som omfattas av ett giltigt PEFC-certifikat kan handlas med anspråket ”PEFC-certifierad”.  </t>
  </si>
  <si>
    <t>No certification of wood procurement organisations in the group</t>
  </si>
  <si>
    <t>3.2.3.2</t>
  </si>
  <si>
    <t xml:space="preserve">A basis for a systematic work to reduce fossil carbon dioxide emissions is knowledge about current state. Wood procurement organizations shall therefore establish goals and action plan for the reduction of climate impact and establish a yearly calculation of fossil carbon dioxide emissions from completed harvesting. The calculation shall cover the total fossil emissions from harvester and skidder from own machinery and from contractors hired by the organization. The organization shall establish its own routine for the emissions calculation. The routine shall include the calculation model, as well as any templates and assumptions. </t>
  </si>
  <si>
    <t xml:space="preserve">En grund för ett systematiskt arbete för att minska fossila koldioxidutsläpp är kunskap om nuläge. Avverkningsorganisationer ska därför upprätta mål och handlingsplan för minskad klimatpåverkan och upprätta en årlig beräkning över fossila koldioxidutsläpp från utförd avverkning. Beräkningen ska omfatta de totala fossila utsläppen från skördare och skotare från egna maskiner och från av organisationen anlitade entreprenörer. Organisationen ska upprätta en egen dokumenterad rutin för utsläppsberäkningen. Rutinen ska innefatta beräkningsmodellen samt eventuella schabloner och antaganden. </t>
  </si>
  <si>
    <t xml:space="preserve">Direct certification of contractors 
Concerns contracted forest management or parts of contracted forest management that are performing forestry operations on forest land of certified forest owners. The contractor is responsible for complying with the requirements of PEFC SWE 003 Forestry Contractor Standard and applicable parts of chapter 4 Social requirements in PEFC SWE 002 Forestry Standard.  
At work on forest land of certified forest owners, applicable parts of PEFC SWE 002 Forestry Standard shall be complied with. Contractor certification is confirmed by means of a certificate which is issued by an accredited certification body after independent third-party audit. The certificate is issued to the contractor. Contractor certification requires that all employees and/or machinery used in the contracted forest management form the basis for the certification. </t>
  </si>
  <si>
    <t xml:space="preserve">Direktcertifiering för av entreprenörer 
Avser entreprenadverksamheter eller del av entreprenadverksamheter som utför arbete på skogsmark hos certifierade skogsägare. Entreprenören ansvarar för att kraven PEFC SWE 003 Entreprenörsstandard och tillämpliga delar av kapitel 4 Sociala krav i PEFC SWE 002 Skogsbruksstandard uppfylls. 
Vid arbeten på skogsmark hos certifierade skogsägare ska tillämpliga delar av PEFC SWE 002 Skogsbruksstandard följas. Entreprenörscertifiering bekräftas med ett certifikat som utfärdas av en ackrediterad certifieringsorganisation efter oberoende tredjepartsrevision. Certifikatet utfärdas till entreprenadverksamheten. För entreprenörscertifiering krävs att samtliga anställda och/eller maskiner i den skogliga verksamheten utgör grund för certifieringen. </t>
  </si>
  <si>
    <t>3.3.1.1</t>
  </si>
  <si>
    <t xml:space="preserve">For own contracted forest management, apply PEFC Sweden’s requirements on management system in accordance with Appendix 2. </t>
  </si>
  <si>
    <t xml:space="preserve">För egen entreprenadverksamhet tillämpa Svenska PEFC:s krav på ledningssystem i 
enlighet med Bilaga 2.   </t>
  </si>
  <si>
    <r>
      <t xml:space="preserve">Requirements on management systems of certified organizations 
</t>
    </r>
    <r>
      <rPr>
        <i/>
        <sz val="10"/>
        <rFont val="Calibri"/>
        <family val="2"/>
      </rPr>
      <t>Definitions for the Swedish PEFC-standard in PEFC SWE 001 PEFC’s Certification System for Sustainable Forest Management in Sweden, Appendix B. 
See Appendix 2 for requirements on management systems</t>
    </r>
  </si>
  <si>
    <r>
      <t xml:space="preserve">Krav för certifierade organisationers ledningssystem:
Ledningssystemkrav direkt
</t>
    </r>
    <r>
      <rPr>
        <i/>
        <sz val="10"/>
        <color rgb="FFFF0000"/>
        <rFont val="Calibri"/>
        <family val="2"/>
      </rPr>
      <t xml:space="preserve">Definitioner för den svenska PEFC-standarden i Svenska PEFC:s certifieringssystem för hållbart skogsbruk (PEFC SWE 001) bilaga B. </t>
    </r>
  </si>
  <si>
    <t>Indicative Audit Programme for Certfication Cycle</t>
  </si>
  <si>
    <t>NOTE - This Programme will be subject to change. This programme will be updated at each audit.
Some Indicators will be audited more than once, due to CARs, presence of High Conservation Factors (High Nature Values), etc</t>
  </si>
  <si>
    <t xml:space="preserve">The Swedish PEFC Forest Standard PEFC SWE 002:5 </t>
  </si>
  <si>
    <t xml:space="preserve">Svensk PEFC Skogsstandard PEFC SWE 002:5 </t>
  </si>
  <si>
    <t>Miljö och produktion</t>
  </si>
  <si>
    <t>●</t>
  </si>
  <si>
    <t xml:space="preserve">Social standard </t>
  </si>
  <si>
    <t>Sociala krav</t>
  </si>
  <si>
    <t>App. 1: PEFC-adapted forest management plan</t>
  </si>
  <si>
    <t>Bilaga 1. PEFC-anpassad skogbruksplan</t>
  </si>
  <si>
    <t>App. 2: Work instruction requirements</t>
  </si>
  <si>
    <t>Bilaga 2. Anvisningar för traktdirektiv</t>
  </si>
  <si>
    <t>003:5</t>
  </si>
  <si>
    <t xml:space="preserve">PEFC SWE 003:5 </t>
  </si>
  <si>
    <t>Certification of contractors</t>
  </si>
  <si>
    <t>Entreprenörscertifiering</t>
  </si>
  <si>
    <t>PEFC requirements for contractors</t>
  </si>
  <si>
    <t>PEFC:s krav för entreprenörer</t>
  </si>
  <si>
    <t xml:space="preserve">PEFC SWE 004:5 </t>
  </si>
  <si>
    <t>Direct certification</t>
  </si>
  <si>
    <t>Direktcertifiering</t>
  </si>
  <si>
    <t>Group certification</t>
  </si>
  <si>
    <t>Gruppcertifiering</t>
  </si>
  <si>
    <t xml:space="preserve">NCs </t>
  </si>
  <si>
    <t>Bilaga 1: Avvikelser, korrigerande åtgärder och uppsägningar avseende gruppanslutna</t>
  </si>
  <si>
    <t>Management system, single-site</t>
  </si>
  <si>
    <t>Bilaga 2: Krav för certifierade organisationers ledningssystem: Ledningssystemkrav direkt</t>
  </si>
  <si>
    <t>Management system, groups</t>
  </si>
  <si>
    <t>Bilaga 2: Krav för certifierade organisationers ledningssystem: Ledningssystemkrav grupp</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</si>
  <si>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</si>
  <si>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</si>
  <si>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</si>
  <si>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</si>
  <si>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</si>
  <si>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</si>
  <si>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</si>
  <si>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</si>
  <si>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Kommentarer</t>
  </si>
  <si>
    <t>Soil Association response</t>
  </si>
  <si>
    <t>Soil Association svar</t>
  </si>
  <si>
    <t>eNGO</t>
  </si>
  <si>
    <t>We would like to present the following viewpoint ahead of the upcoming audit:
Based on our own observations as well as ongoing ASI complaints (unproven methods), we suspect that methods and tree species/materials associated with risks are being allowed on FSC-certified forest land without sufficient testing and risk assessment. We therefore see reason for you at WSP to look more closely at this issue during the upcoming audit of Billerud’s group certificate. This is a viewpoint we raise at every consultation occasion during this year’s FM audits.
In Billerud’s group certificate, foreign tree species are likely being used. During the audit, we want you to ensure that all foreign tree species used have undergone systematic testing in accordance with 10.3.1. It is important that you not only ask whether the species has been systematically tested through scientific field trials and studies, but also review the content of the provided documentation to ensure that the scientific studies and trials actually demonstrate that the foreign species provide significant advantages compared to native species (a), no significant negative effects (c–d), and no uncontrolled self-spreading (e).
Regarding the risk of invasiveness of lodgepole pine (Pinus contorta), please see the link to Artdatabanken, where it is classified as “Very high risk”.</t>
  </si>
  <si>
    <t xml:space="preserve">Vi vill framföra följande synpunkt inför den kommande revisionen:    
1. Mot bakgrund av egna observationer samt pågående ASI klagomål (oprövade metoder) misstänker vi att metoder och trädslag/material förknippade med risker tillåts på FSC certifierad skogsmark utan tillräcklig prövning och riskbedömning.  Vi ser därför skäl för er på WSP att titta närmare på denna fråga under kommande revision av Billeruds gruppcertfikat. Detta är en synpunkt vi framför vid varje konsultationstillfälle under årets FM revisioner.   
I Billeruds gruppcertfikat används troligen främmande trädslag. Vid revisionen vill vi att ni säkerställer att alla främmande trädslag som används genomgått systematisk prövning i enlighet med 10.3.1. Viktigt att ni inte bara frågar om trädslaget är systematiskt prövat genom vetenskapliga fältförsök och studier, utan även granskar innehållet i tillhandahållna underlag för att säkerställa att vetenskapliga studier och försök faktiskt visar att det främmande trädslaget ger betydande fördelar i förhållande till inhemska trädslag (a), inga betydande negativa effekter (c-d) och ingen självspridning som är svår att kontrollera (e). Angående contortans risk för invasivitet, se länk till artdatabanken, där den är klassad som ”Mycket hög risk”. </t>
  </si>
  <si>
    <t xml:space="preserve">No recent use of exotic species (longterm no planting of exotic species): Confirmed during interview and field visits to group members (see list of sites visited in 2 Eval).
Confirmed during review of group members management plans and forest data: Only few certificate holders have planted Contorta prine more than 30 years ago, which is now being felled and replaced with native species. One site visit confirms harvesting completed of the non-native species. Control of contract with plant nursery also confirms. </t>
  </si>
  <si>
    <t>Ingen nylig användning av exotiska arter (långsiktigt: ingen plantering av exotiska arter):
Bekräftat under intervjuer och fältbesök hos gruppmedlemmar (se lista över besökta platser i utvärdering 2).
Bekräftat vid granskning av gruppmedlemmarnas skötselplaner och skogsdata: Endast några få certifikatsinnehavare har planterat contortatall för mer än 30 år sedan, vilken nu avverkas och ersätts med inhemska arter. Ett fältbesök bekräftar att avverkningen av den främmande arten är slutförd. Kontroll av kontrakt med plantskolan bekräftar också detta.</t>
  </si>
  <si>
    <t>Neutral request</t>
  </si>
  <si>
    <t>Attached are inventory reports from forests that Billerud has filed for logging but which have high conservation values. Even if some of these forests are not ultimately logged, it still shows that Billerud fails in its assessment of conservation values, and if voluntary conservation groups had not intervened, the forests would have been logged in violation of FSC rules. It should not be our responsibility to ensure that certified forestry companies comply with certification requirements—this is knowledge they themselves should possess. Yet the regulations are circumvented in so many cases. What we review is only a drop in the ocean compared to all the logging notifications that come in, but the fact that we still find so many cases of these violations says a lot about what is happening in Swedish FSC-certified forestry.
The first report shows that Billerud made a re-planning, leaving larger areas as conservation zones and removing parts entirely from the logging area. That was good of them, but if we volunteers had not been there to review it, the entire forest would have been logged.
The second report concerns a mountain-near forest that Billerud filed for logging, but which, after clear evidence of high conservation values highlighted by voluntary conservation groups, was not granted permission by the Swedish Forest Agency. Billerud should themselves understand that mountain-near forests located above the conservation boundary cannot be logged under FSC rules, and also that such forests often have high conservation or cultural values (such as reindeer grazing lands of Sámi communities). Therefore, as a certified forestry company, Billerud should never involve itself with mountain-near forests.
The third report is again a forest with high conservation values and several findings of the species Goodyera repens (classified as Vulnerable), which is protected under the Species Protection Ordinance. I believe Billerud has withdrawn parts of this logging notification, or perhaps the entire notification, but I am not certain. Nevertheless, this is another forest that would have been logged if voluntary conservation groups had not visited the area and demonstrated its high conservation values.
In other words, Billerud would have broken FSC rules, and it would have gone unnoticed if we had not discovered it.
One must ask whether this is how FSC is intended to function, or whether there is something you certifiers can do to place stricter demands on the companies you audit so that these violations do not occur. I believe you should be able to do this, since FSC can suspend certificates or even revoke them from companies that repeatedly, year after year, fail to comply with the rules. Billerud and all other forestry companies in Sweden repeatedly show that they are incapable of making thorough, well-founded, and credible assessments of conservation values when they encounter forests with high biodiversity and significant conservation importance. Certifiers such as WSP must take this seriously and demand both improvements and an end to these violations.
We must be able to trust that certified forestry companies comply with certification requirements; otherwise, these certifications are worthless and amount to greenwashing of continued destruction of the Swedish forest ecosystem.</t>
  </si>
  <si>
    <t xml:space="preserve">Bifogat inventeringsrapporter från skogar som BIllerud avverkningsanmält men som har höga naturvärden. Även om några av skogarna inte blir avverkade så visar det ändå på att Billerud misslyckas i sin naturvärdesbedömning och om inte ideell naturvård skulle ingripa skulle skogarna ha avverkats i strid med FSC reglerna. Det ska inte vara vårat ansvar att se till att certifierade skogsbolag lever upp till certifeiringens krav utan detta ska de själva har kunskap om men trots det kringgås regelverket i så många fall. Det vi granskar är bara en spott i havet av alla avverkningsanmälningar som kommer in men att vi trots det finner så många fall av dessa övertramp säger en hel del om vad som pågår i det svenska FSC certifierade skogsbruket. 
Den första rapporten har Billerud gjort en omplanering och lämnat större ytor som hänsyn och tagit bort delar helt och hållet från avverkningsområdet. Bra av dem men om inte vi ideella skulle varit där och granskat skulle hela skogen ha avverkats. 
Den andra rapporten är en fjällnära skog som avverkningsanmälts av Billerud men som efter tydligt höga naturvärden som uppmärksammats av ideella naturvård inte getts tillstånd av Skogsstyrelsen. Billerud borde själva ha en insikt om att fjällnära skogar som ligger ovan naturvårdsgränsen inte får avverkas enligt FSC reglerna men också att fjällnära skogar allt som oftast har höga naturvärden eller kulturmiljövärden (samebyars renbetesland) och därför borde bolaget aldrig befatta sig med fjällnära skogar som certifierat skogsbolag. 
Den tredje rapporten är återigen en skog med höga bevarandevärden och flera fynd av den enligt artskyddsförordningen skyddade arten knärot (VU). Jag har för mig att Billerud har dragit tillbaka delar av denna eller hela avverkningsanmälningen men är inte säker. Däremot är även detta en skog som skulle varit avverkad om inte ideell naturvård hade besökt området och påvisat höga bevarandevärden. 
Med andra ord, Billerud skulle bryta mot FSC reglerna och det skulle gått under radarn om inte vi skulle upptäckt detta. 
Man frågar sig om det är så här FSC är tänkt att fungera eller om det finns något som ni certifierare kan göra för att ställa krav på bolaget ni granskar så att dessa överträdelser inte ska ske? Jag anser att det borde ni kunna göra eftersom FSC kan utverka paus i certifikat eller t o m ta tillbaka certifikat från bolag som gång på gång, år efter år inte efterlever de regler som finns. Billerud och alla andra skogsbolag i Sverige visar vid upprepade tillfällen att de inte klarar av att göra gedigna, väl underbyggda och trovärdiga naturvärdesbedömningar när de hamnar i skogar med höga bevarandevärden och stor artmångfald. Detta måste certifierare som WSP ta på allvar och utkräva både förbättringar och ett slut på dessa överträdelser. Vi måste kunna lita på att certifierade skogsbolag efterlever kraven i certifieringarna annars är dessa inget värda och blir en grönmålning av en fortsatt skövling av det svenska skogsekosystemet. </t>
  </si>
  <si>
    <t>During the audit, it was checked whether the mentioned notifications and measures are within FSC FM certified forest. None of the areas in the submitted reports are within FSC FM certified forest land. Therefore, the areas are not addressed under the FSC FM audit but will be included in the next FSC COC and CW audit of Billerud. It is also noted that it is not WSP that certifies Billerud, but Soil Association Certification.</t>
  </si>
  <si>
    <t xml:space="preserve">Under revisionen blev det checkat om de nämnda anmälan och åtgärder är inom FSC FM ceritierat skog. Inga av områden i de skickade rapporten är inom FSC FM certifierat skogsmark. Områden behandlas därför inte under FSC FM revisionen men tas med vid nästa FSC COC och CW revision av Billerud.
Det bemärkas också att det inte är WSP som certifierar Billerud, men Soil Association Certification. </t>
  </si>
  <si>
    <t>ANNEX 3 Species list</t>
  </si>
  <si>
    <r>
      <t xml:space="preserve">List of main </t>
    </r>
    <r>
      <rPr>
        <sz val="11"/>
        <color indexed="10"/>
        <rFont val="Calibri"/>
        <family val="2"/>
        <scheme val="minor"/>
      </rPr>
      <t>commercial</t>
    </r>
    <r>
      <rPr>
        <sz val="11"/>
        <rFont val="Calibri"/>
        <family val="2"/>
        <scheme val="minor"/>
      </rPr>
      <t xml:space="preserve"> timber and non-timber species included in the scope of certificate (botanical name and common name)</t>
    </r>
  </si>
  <si>
    <t>Common Name</t>
  </si>
  <si>
    <t>Latin Name</t>
  </si>
  <si>
    <t>Tick if within scope</t>
  </si>
  <si>
    <t>Conifer</t>
  </si>
  <si>
    <t>Grand fir</t>
  </si>
  <si>
    <t>Abies grandis</t>
  </si>
  <si>
    <t>Noble fir</t>
  </si>
  <si>
    <t>Abies procera</t>
  </si>
  <si>
    <t>Lawson cypress</t>
  </si>
  <si>
    <t>Chamaecyparis lawsoniana</t>
  </si>
  <si>
    <t>Japanese larch</t>
  </si>
  <si>
    <t>Larix kaempferi</t>
  </si>
  <si>
    <t>Hybrid larch</t>
  </si>
  <si>
    <t>Larix x eurolepis</t>
  </si>
  <si>
    <t>Norway spruce</t>
  </si>
  <si>
    <t>Picea abies</t>
  </si>
  <si>
    <t>X</t>
  </si>
  <si>
    <t>Sitka spruce</t>
  </si>
  <si>
    <t>Picea sitchensis</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</si>
  <si>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</si>
  <si>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</si>
  <si>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</si>
  <si>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</si>
  <si>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</si>
  <si>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</si>
  <si>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</si>
  <si>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</si>
  <si>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</si>
  <si>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</si>
  <si>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</si>
  <si>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</si>
  <si>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</si>
  <si>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</si>
  <si>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Other (specify)</t>
  </si>
  <si>
    <t>Broadleaf</t>
  </si>
  <si>
    <t>Field maple</t>
  </si>
  <si>
    <t>Acer campestre</t>
  </si>
  <si>
    <t>Sycamore</t>
  </si>
  <si>
    <t>Acer pseudoplatanus</t>
  </si>
  <si>
    <t>Alder</t>
  </si>
  <si>
    <t>Alnus glutinosa</t>
  </si>
  <si>
    <t>Silver birch</t>
  </si>
  <si>
    <t>Betula pendula</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</si>
  <si>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</si>
  <si>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</si>
  <si>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</si>
  <si>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</si>
  <si>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</si>
  <si>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</si>
  <si>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</si>
  <si>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</si>
  <si>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</si>
  <si>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</si>
  <si>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</si>
  <si>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</si>
  <si>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</si>
  <si>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</si>
  <si>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</si>
  <si>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</si>
  <si>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Common/English oak</t>
  </si>
  <si>
    <t>Quercus robur</t>
  </si>
  <si>
    <t>Sessile oak (and hybrids)</t>
  </si>
  <si>
    <t>Quercus petraea</t>
  </si>
  <si>
    <t>Willow</t>
  </si>
  <si>
    <t>Salix spp.</t>
  </si>
  <si>
    <t>Elm spp.</t>
  </si>
  <si>
    <t>Ulmus spp.</t>
  </si>
  <si>
    <t xml:space="preserve">Annex 6b PEFC FOREST MANAGEMENT GROUPS CHECKLIST </t>
  </si>
  <si>
    <t>Adapted Standard version:</t>
  </si>
  <si>
    <t>Godkänt Standard version:</t>
  </si>
  <si>
    <t xml:space="preserve">Swedish requirements for certification in group PEFC SWE 004:5 </t>
  </si>
  <si>
    <t xml:space="preserve">Svenska PEFC:s krav för certifiering i grupp PEFC SWE 004:5 </t>
  </si>
  <si>
    <t>Ny PEFC standard 2024</t>
  </si>
  <si>
    <t>Requirement</t>
  </si>
  <si>
    <t xml:space="preserve">Group certification
Half of the Swedish forest land is owned by private individuals (family forestry). Characteristic to family forestry is that the size of forest holdings is generally small, which means that they have limited possibilities to take on 
the increased administration and increased costs which is associated with direct certification. The same is valid for smaller wood procurement organizations and contractors. To make it possible for forest owners, 
contractors, and wood procurement organizations to become certified, group certification through umbrella organizations has been elaborated within the framework of the Swedish system for PEFC-certification.  </t>
  </si>
  <si>
    <t xml:space="preserve">Gruppcertifiering  
Hälften av den svenska skogsmarken ägs av enskilda privatpersoner (familjeskogsbruk). Utmärkande faktorer för familjeskogsbruket är att det stora flertalet fastigheter är relativt små och har begränsade möjligheter att ta på sig den ökade administration och de ökade kostnader som är förknippade med en direktcertifiering. Detsamma gäller för mindre avverkningsorganisationer och 
entreprenörer. För att möjliggöra för skogsägare, entreprenörer och avverkningsorganisationer att certifiera sig, har gruppcertifiering genom paraplyorganisationer tillskapats inom ramen för det svenska systemet för PEFC-certifiering.  </t>
  </si>
  <si>
    <t xml:space="preserve">The certificate for the group is held by an umbrella organization which provides the groups’ members with information and routines in order to ensure that the certification requirements are complied with. The certificate is issued by an accredited certification body after independent third party audit. 
The umbrella organization conducts annually an internal audit of the umbrella administration and the participants in accordance with the requirements of this standard. A certified umbrella organization which holds a group certificate for forest owners, contractors, and/or wood procurement organizations, shall comply with the following requirements: </t>
  </si>
  <si>
    <t xml:space="preserve">Grundkrav för paraplyorganisation:
Certifikatet för gruppen innehas av en paraplyorganisation som förser gruppens medlemmar med information och rutiner för att säkerställa att certifieringskraven följs. Paraplyorganisationen förbinder sig å sina medlemmars vägnar att uppfylla kraven i PEFC-standarden. Certifikatet utfärdas av en ackrediterad certifieringsorganisation efter oberoende tredjepartsrevision. 
Paraplyorganisationen utför årligen intern revision av paraplyadministrationen och av gruppmedlemmarna enligt kraven i denna standard. En certifierad paraplyorganisation som innehar gruppcertifikat för skogsägare, entreprenörer och/eller avverkningsorganisationer ska uppfylla följande krav: </t>
  </si>
  <si>
    <t>4.2.1.1; 4.2.1.2; 4.2.1.3</t>
  </si>
  <si>
    <t>Approved registration of the company as legal person
Responsible board of directors and executive management
Statutes/articles of association with business area specified</t>
  </si>
  <si>
    <t>Godkänd företagsregistrering som juridisk person
Ansvarig styrelse och verkställande ledning
Stadgar/bolagsordning med angivande av verksamhetsområde</t>
  </si>
  <si>
    <t>Registration of company in national system with registration no. 556023-8338. The ISO based digital system provides information on the board of directors and executing management as part of the organisational structure. The business area is specified.</t>
  </si>
  <si>
    <t>Checked: national compnay system with registration no. 556023-8338. The ISO based digital system provides information on the board of directors and executing management as part of the organisational structure. The business area is specified.</t>
  </si>
  <si>
    <t xml:space="preserve">Checked: 
National compnay system: Registration no. 556023-8338. Business area is specified. 
System: Board of directors clear. Company Statutes clear. </t>
  </si>
  <si>
    <t>4.2.1.4</t>
  </si>
  <si>
    <t>Agreement with accredited and notified certification body regarding certification and upholding of the certification.</t>
  </si>
  <si>
    <t xml:space="preserve">Avtal med ackrediterad och notifierad certifieringsorganisation om certifiering och om att fortsätta upprätthålla certifieringen.
</t>
  </si>
  <si>
    <t xml:space="preserve">Soil Association Certification Ltd. is CB accredited by UKAS and SWEDAC for PEFC FM and COC certification in Sweden. Billerud has signed agreement with SACL. </t>
  </si>
  <si>
    <t>4.2.1.5</t>
  </si>
  <si>
    <r>
      <rPr>
        <strike/>
        <sz val="10"/>
        <color rgb="FFC00000"/>
        <rFont val="Calibri"/>
        <family val="2"/>
        <scheme val="minor"/>
      </rPr>
      <t>Certification and management system in accordance with SS-EN ISO 14001.</t>
    </r>
    <r>
      <rPr>
        <strike/>
        <sz val="10"/>
        <color theme="1"/>
        <rFont val="Calibri"/>
        <family val="2"/>
        <scheme val="minor"/>
      </rPr>
      <t xml:space="preserve">
</t>
    </r>
    <r>
      <rPr>
        <sz val="10"/>
        <color theme="1"/>
        <rFont val="Calibri"/>
        <family val="2"/>
        <scheme val="minor"/>
      </rPr>
      <t xml:space="preserve">Provide assistance and co-operation to the certification body, the accreditation body, PEFC International and PEFC Sweden for relevant data, documentation and other necessary information as well as access to any relevant facilities in relation to implementation of the PEFC Standard. </t>
    </r>
  </si>
  <si>
    <t xml:space="preserve">Assistera certifieringsorganisationen, ackrediteringsorganisationen och i förekommande fall Svenska PEFC eller internationella PEFC och ge tillgång till relevant dokumentation och information samt ge tillträde till, för PEFC-standardens tillämpning, relevanta inrättningar. </t>
  </si>
  <si>
    <t xml:space="preserve">In addition to the FSC and PEFC FM group certification, Billerud has valid ISO14001 (and ISO 9001) certificate and the management system is in accordance with this. ISO certificates seen and held in copy. </t>
  </si>
  <si>
    <t>Billerud has valid ISO 14001 and ISO 9001 certificates. ISO certificates seen and held in copy. 
Interview: The company provides assistance and cooperation. This is clear to the company FSC and PEFC responsible staff.</t>
  </si>
  <si>
    <t xml:space="preserve">Billerud holds valid ISO45001, ISO14001 and ISO9001 certificates. ISO certificates seen.  
Interview: The company provides assistance and cooperation. 
Records checked: Annually, Billerud sends data to PEFC Sweden, when requested. 2024 data records seen. </t>
  </si>
  <si>
    <t>4.2.1.6</t>
  </si>
  <si>
    <t xml:space="preserve">Comply with Swedish legislation of relevance to forestry. Have access to relevant legislation, e.g., through “Regelrätt skogsbruk”. </t>
  </si>
  <si>
    <t>Följa svensk lagstiftning med betydelse för skogsbruket. Ha tillgång till relevant lagstiftning genom t.ex. ”Regelrätt skogsbruk”.</t>
  </si>
  <si>
    <t>The group acknowlegdes this requirement. Since the last audit, the group managr has provided response to different stakeholders. This is documented in the company digital SKIA system, where records of comments and complaints are found, and in the document: INS-04553-v.25.0 Hantering av frågor, synpunkter och klagomål - Intern version.</t>
  </si>
  <si>
    <t>Same as last year. In addition, contractors are checked for being PEFC certified. Procedures in place for evaluating contractors, INS-06722, v12.0.Billerud supply Code of Conduct is signed by the contractors.</t>
  </si>
  <si>
    <t>Checked: Procedures for evaluating contractors, INS-06722, v12.0.Billerud supply Code of Conduct is signed by the contractors.
Checked: Digital SKIA system, with all records.
Checked: All responsible staff have access to national legislation portal: Rägelrätt skogsbruk. All procedures in line with legislation.</t>
  </si>
  <si>
    <t>Checked: 
Digital SKIA system, with all records.
Rägelrätt skogsbruk: All responsible staff have access to national legislation portal: Rägelrätt skogsbruk. 
Procedures in line with legislation.</t>
  </si>
  <si>
    <t>4.2.1.7</t>
  </si>
  <si>
    <t xml:space="preserve">Management system in accordance with Appendix 2, including necessary routines for handling and improvement of the group. </t>
  </si>
  <si>
    <t>Ledningssystem enligt Bilaga 2 innefattande nödvändiga rutiner för hantering och förbättring av gruppen.</t>
  </si>
  <si>
    <t>Records and audit reports received and checked and found to be in accordance with ISO14001. The group has just been re-certified also according to ISO 14001 (and ISO 90001).</t>
  </si>
  <si>
    <t>Records and audit reports received and checked and found to be in accordance with ISO14001. The group manager is ISO 14001 (and ISO 90001) certified.</t>
  </si>
  <si>
    <t>Records and audit reports received and checked and found to be in accordance with ISO14001. The group manager is ISO 14001 (and ISO 90001) certified, which are similar requirements as the PEFC standards annex 2.</t>
  </si>
  <si>
    <t>Records and audit reports from ISO14001 audit confirm compliance. 
Checked: 
Digital forest management system and digital group and forest management procedures (kompassen) in line with PEFC standards annex 2.</t>
  </si>
  <si>
    <t>4.2.1.8</t>
  </si>
  <si>
    <t xml:space="preserve">Commitment to comply with applicable parts of the PEFC-standard, to comply with 4.2.1.6, as well as that the umbrella organization and its members continuously work for a sustainable forest management. The umbrella organization shall publish this commitment on their web page. </t>
  </si>
  <si>
    <t>Åtagande att följa tillämpliga delar i PEFC-standarden, att följa 4.2.1.6, samt att paraplyorganisationen och dess medlemmar kontinuerligt verkar för ett hållbart skogsbruk. Paraplyorganisationen ska på förfrågan tillhandahålla detta åtagande.</t>
  </si>
  <si>
    <t>Checked: VPB-11408-v.22.0 Medlemsregler och ansvarsfördelning för Billeruds gruppcertifikat, which confirms that the group works for sustainable forest management. 
Checked: webpage of Billerud.se, which includes commitment statement.</t>
  </si>
  <si>
    <t>Checked: 
"VPB-11408-v.22.0 Medlemsregler och ansvarsfördelning för Billeruds grupp" confirms that the group works for sustainable forest management. 
webpage of Billerud.se includes commitment statement.</t>
  </si>
  <si>
    <t>4.2.1.9</t>
  </si>
  <si>
    <t xml:space="preserve">Umbrella organizations shall, upon request, provide information on whether a named group-affiliated forest owner, wood procurement organization or contractor possesses proof of certification or not. Entire records of group-certified forest owners are however not provided. </t>
  </si>
  <si>
    <t>Paraplyorganisationer ska på förfrågan lämna upplysning om en namngiven gruppansluten skogsägare, avverkningsorganisation eller entreprenör innehar bevis om certifiering eller inte. Hela förteckningar över gruppcertifierade skogsägare lämnas däremot inte ut.</t>
  </si>
  <si>
    <t>Checked: List of group members.
Interview: The FSC and PEFC responsible staff confirms that they will provide relevant information on request. No requests so far.</t>
  </si>
  <si>
    <t>Checked: 
List of group members: forest owners. (No contractors/wood procurement org are group members). 
Interview: The FSC and PEFC responsible staff confirms that they will provide relevant information on request. No requests so far.</t>
  </si>
  <si>
    <t>4.2.1.10</t>
  </si>
  <si>
    <t xml:space="preserve">After every completed certification audit that leads to a decision on forestry certification or contractor certification according to PEFC, as well as after every re-certification when the certificate is prolonged, a public summary made by the certification body shall be published on the website of the certificate holder (umbrella organization). </t>
  </si>
  <si>
    <t>Efter varje utförd certifieringsrevision som leder till beslut om skogsbrukscertifiering eller entreprenörscertifiering enligt PEFC, samt efter varje omcertifiering då certifikatet förlängs, ska en offentlig sammanfattning framtagen av certifieringsorganisationen publiceras på certifikatsinnehavarens (paraplyorganisationens) webbplats.</t>
  </si>
  <si>
    <t>Requirement met by SACL, and posted on the webpage of SACL.
The report will be posted on the Billerud webpage</t>
  </si>
  <si>
    <t xml:space="preserve">Immediately during the first day of the audit, Billerud posted a pdf of last years certification report. The same will be done when the current report is received. </t>
  </si>
  <si>
    <t xml:space="preserve">Checked: The latest SACL public summary published on billerud.se. </t>
  </si>
  <si>
    <t xml:space="preserve">Checked: 
The latest SACL public summary from 2024 published on billerud.se. </t>
  </si>
  <si>
    <t>4.2.1.11</t>
  </si>
  <si>
    <t xml:space="preserve">Certified organizations shall make public what PEFC-certificates that have been issued to the organization as well as which certification body that has issued the certificates. </t>
  </si>
  <si>
    <t>Certifierade organisationer ska redovisa offentligt vilka PEFC-certifikat som utfärdats för organisationen samt vilken certifieringsorganisation som utfärdat certifikaten.</t>
  </si>
  <si>
    <t>The certificate is posted on the Billerud webpage, and the information is reported in the PEFC database.</t>
  </si>
  <si>
    <t>Checked:
The certificate is found on the webpage of Billerud, and the information is reported in the PEFC database.</t>
  </si>
  <si>
    <t>4.2.1.12</t>
  </si>
  <si>
    <t xml:space="preserve">In cases where certified organisations have information which indicates major nonconformities with the standard on the part of another party, they shall inform the other party. A routine for the handling of such cases shall be in place. </t>
  </si>
  <si>
    <t>Certifierade organisationer ska, då man har uppgifter som tyder på större avvikelser från standarden hos annan part, meddela denna. En rutin för denna hantering ska finnas.</t>
  </si>
  <si>
    <t>This requirement is included in the document VPB-11408-v.16.1 Medlemsregler och ansvarsfördelning för BillerudKorsnäs gruppcertifikat. Currently no such situations.</t>
  </si>
  <si>
    <t>Same as previous year, but in ocument: INS-62313 v5.0 Instruktion internrevision Billeruds gruppecertifikat.</t>
  </si>
  <si>
    <t>Checked: Document: INS-62313 v5.0 Instruktion internrevision Billeruds gruppecertifikat.</t>
  </si>
  <si>
    <t>Checked: 
No such cases reported nor identified.
Documentation confirms: 
INS-62313 v5.0 Instruktion internrevision Billeruds gruppecertifikat includes this clause. 
Interview with group members confirms awareness.</t>
  </si>
  <si>
    <t>4.2.1.13</t>
  </si>
  <si>
    <t xml:space="preserve">The umbrella organization shall have a routine for the handling of participants’ feedback on application of the PEFC-standard, and the routine shall include how the umbrella organization informs participants of this possibility. </t>
  </si>
  <si>
    <t xml:space="preserve">The group organisation conducts annual group meeting days where group members’ views on application of the PEFC-standard is debated. The group organisation keeps the group members informed. This is also documented in: 
VPB-11408-v.16.1 Medlemsregler och ansvarsfördelning för BillerudKorsnäs gruppcertifikat, 
INS-04553  Hantering av frågor, synpunkter och klagomål certifiering - intern version, 
INS-61371 Hantering av frågor, synpunkter och klagomål certifiering - extern version, 
INS-30043 Hantering av synpunkter &amp; klagomål - lathund för skogsägaren, https://www.billerudkorsnas.se/skog/kontakt/synpunkter-certifiering, 
Årsenkät 2021. </t>
  </si>
  <si>
    <t>The group organisation conducts annual group meeting days where group members’ views on application of the PEFC-standard is debated. The group organisation keeps the group members informed. This is also documented in: 
VPB-11408-v.16.1 Medlemsregler och ansvarsfördelning för BillerudKorsnäs gruppcertifikat, 
INS-04553  Hantering av frågor, synpunkter och klagomål certifiering - intern version, 
INS-61371 Hantering av frågor, synpunkter och klagomål certifiering - extern version, 
INS-30043 Hantering av synpunkter &amp; klagomål - lathund för skogsägaren, https://www.billerudkorsnas.se/skog/kontakt/synpunkter-certifiering, 
Årsenkät 2022 (group members annual reporting to the group manager via digital platform.</t>
  </si>
  <si>
    <t>Checked: Documented in the company digital SKIA system, where records of comments and complaints are found, and in the document: INS-04553-v.25.0 Hantering av frågor, synpunkter och klagomål - Intern version.</t>
  </si>
  <si>
    <t>Documentation confirms: 
Digital SKIA system, where records of comments and complaints are found.
Procedure: INS-04553-v.25.0 Hantering av frågor, synpunkter och klagomål - Intern version.</t>
  </si>
  <si>
    <t>4.2.1.14</t>
  </si>
  <si>
    <t>The umbrella organization shall identify what interested stakeholders that are relevant to the forest management and determine the interested stakeholders’ relevant needs and expectations on the forest management.</t>
  </si>
  <si>
    <t>Paraplyorganisationen ska identifiera vilka intressenter som är relevanta för verksamheten samt bedöma intressenternas relevanta behov och förväntningar på verksamheten.</t>
  </si>
  <si>
    <t>The group has a general stakeholder list, but has not documented evaluation of the needs and expectations of these stakeholders. See PEFC minor 2024.1</t>
  </si>
  <si>
    <t>The group has prepared a stakeholder engagement plan, march 2025, which was checked during the audit. Interested stakeholders identified with their needs and expectations. Minor closed.</t>
  </si>
  <si>
    <t xml:space="preserve">Responsibility of umbrella at group certification of forest owners
The umbrella organization is responsible for:
</t>
  </si>
  <si>
    <t>Paraplyorganisationens ansvar vid skogsbrukscertifiering i grupp Paraplyorganisationen har ansvar för att:</t>
  </si>
  <si>
    <t>4.3.1.1</t>
  </si>
  <si>
    <t>Handling applications from forest owners/wood procurement organizations regarding forest certification in accordance with Swedish PEFC. The applications shall be examined and approved, and affiliation shall be confirmed by means of a written agreement between the umbrella organization and the forest owner. All co-owners, or qualified representative with authorization or other verification, shall sign the agreement.</t>
  </si>
  <si>
    <t xml:space="preserve">Handlägga ansökningar från skogsägare/avverkningsorganisation om skogsbrukscertifiering enligt Svenska PEFC. Ansökningarna ska granskas, godkännas och anslutning bekräftas genom signerat avtal mellan paraplyorganisationen och skogsägaren/avverkningsorganisation. Avtalet ska innehålla ett tydligt åtagande från den anslutne skogsägaren/avverkningsorganisationen att följa tillämpliga krav i PEFC-standarden och alla rutiner och instruktioner från paraplyorganisationen inklusive förebyggande och korrigerande åtgärder. Samtliga delägare eller behörig representant med fullmakt eller annat verifikat ska signera avtalet. </t>
  </si>
  <si>
    <t>The group organisation has clear routine for handling and accepting new group members, in INS-61878-v.1.0 Instruktion startrevision gruppcertifikat. This includes that when a forest owner makes contact with Billerud, they receive an info-pack and the group manager performs an audit of the potential group member. Only if no majors, they sign a group membership agreement. The core team at the group manager must approve the acceptance of new group member before the agreement is signed.</t>
  </si>
  <si>
    <t>Checked: Clear routine for handling and accepting new group members, in INS-61878-v.1.0 Instruktion startrevision gruppcertifikat. 
Checked: example of new group members: Receipt of info-pack and group manager performs audit of the potential group member. Only if no majors, they sign a group membership agreement. The core team at the group manager must approve the acceptance of new group member before the agreement is signed.</t>
  </si>
  <si>
    <t>Documentation confirms: 
INS-61878-v1.0: Instruktion startrevision gruppcertifikat with clear routine for handling and accepting new group members.
Example records of new group members: Receipt of info-pack and group manager performs audit of the potential group member. 
Interview with group manager: 
Only if no majors, they sign a group membership agreement. The core team at the group manager must approve the acceptance of new group member before the agreement is signed.</t>
  </si>
  <si>
    <t>4.3.1.2</t>
  </si>
  <si>
    <t>Making sure, prior to making an agreement and through personal contact, that the forest owner, or a qualified representative for the forest owner/wood procurement organization, is well informed of the contents of the agreement and what it takes to meet the requirements of the Swedish PEFC forest standard. Routines for this control shall be elaborated by the umbrella organization.</t>
  </si>
  <si>
    <t>Innan avtal tecknas kontrollera att skogsägaren eller behörig representant för skogsägaren/avverkningsorganisationen har god kännedom om avtalets innehåll och att verksamheten uppfyller tillämpliga krav enligt PEFC-standarden. Rutiner för denna kontroll ska utformas av paraplyorganisationen.</t>
  </si>
  <si>
    <t>Checked: INS-61878-v.1.0 Instruktion startrevision gruppcertifikat. 
Checked: example of process of accepting new group meber: audit of the potential group member. Only if no majors, group membership agreement signed. The core team at the group manager must approve the acceptance of new group member before the agreement is signed.</t>
  </si>
  <si>
    <t>Checked: 
INS-61878-v.1.0 Instruktion startrevision gruppcertifikat. 
Record example of process of accepting new group meber: audit of the potential group member. 
Interview of group members confirm that they were well informed.</t>
  </si>
  <si>
    <t>4.3.1.3</t>
  </si>
  <si>
    <t>Issuing proof of forest certification, with a period of validity of at least one year, to affiliated forest owners/wood procurement organizations.</t>
  </si>
  <si>
    <t>Utfärda bevis, med en giltighetstid av minst ett år, om skogsbrukscertifiering till anslutna skogsägare/ avverkningsorganisationer.</t>
  </si>
  <si>
    <t>The group manager maintains records and proof of forest certification issued to group members in a folder under the steering system.</t>
  </si>
  <si>
    <t xml:space="preserve">The group manager maintains records. No proof of certification issued to the group members. </t>
  </si>
  <si>
    <t xml:space="preserve">Checked: Maintained records of approved group members. The group has decided not to issue proof of certification. </t>
  </si>
  <si>
    <t xml:space="preserve">Checked: 
Records of approved group members. The group has decided not to issue proof of certification. </t>
  </si>
  <si>
    <t>4.3.1.4</t>
  </si>
  <si>
    <t>Refer forest owners/wood procurement organizations to information and training in order to ensure Swedish PEFC forest certification.</t>
  </si>
  <si>
    <t xml:space="preserve">Löpande informera skogsägaren/avverkningsorganisationen och/eller behörig representant om: 
• tillämpliga krav och lämpliga utbildningar, för att dessa ska kunna upprätthålla sin skogsbrukscertifiering,  
• paraplyorganisationen och dess medlemmars åtagande att följa PEFC-standarden och arbeta med ständiga förbättringar samt vikten av att alla bidrar till gruppens standardefterlevnad.  </t>
  </si>
  <si>
    <t>Document and instruction routines for competence development, forest management instruction document, as well as the webpage insures information and training is provided to the group members. Training log file maintained by the group manager, for when and who from the group members have been trained/received information.</t>
  </si>
  <si>
    <t>Checked: Instruction for competence development, forest management instruction document, webpage with updates insures information provided to group members. Checked: Training log file, when and who of the group members have been trained/received information.</t>
  </si>
  <si>
    <t>Documentation confirms: 
Instruction for competence development, forest management instruction document, webpage with updates insures information provided to group members. Training log file 2025, when and who of the group members have been trained/received information.</t>
  </si>
  <si>
    <t>4.3.1.5</t>
  </si>
  <si>
    <t>Controlling annually through internal audit that the business meets the requirements of the Swedish PEFC forest standard. The arrangement of the audit for group certified forest owners and wood procurement organizations is described in the paragraphs 4.3.2 and 4.3.3.</t>
  </si>
  <si>
    <t xml:space="preserve">Paraplyorganisation ska årligen genomföra en intern revision av ledningssystemet för att mäta och utvärdera efterlevnaden av PEFC-standarden och lämpligheten, tillräckligheten och effektiviteten av ledningssystemet. Revisionen ska omfatta både paraplyorganisationen och dess medlemmar. Revisionens upplägg för gruppcertifiering av skogsägare respektive avverkningsorganisationer framgår under paragraferna 4.3.2 och 4.3.3. </t>
  </si>
  <si>
    <t>The group manager has performed annual internal audits of selected group members. The group manager maintains a rotation system where group members are selected for internal audit on a rotating basis. The internal audit procedures and system is described in INS-62313-v.2.0 Instruktion internrevision Billerud gruppcertifikat.</t>
  </si>
  <si>
    <t>Checked: Instruction on internal audits - INS-62313-v.2.0 Instruktion internrevision Billerud gruppcertifikat.
Checked: Annual internal audit records and reports of sampled group members. The group manager maintains a rotation system where group members are selected for internal audit on a rotating basis. System seen.</t>
  </si>
  <si>
    <t>Documentation confirms: 
INS-62313-v.2.0 Instruktion internrevision Billerud gruppcertifikat with clear Instruction on internal audits.
Annual internal audit records and reports of sampled group members - 30 in 2024. 
Records: The group manager maintains a rotation system where group members are selected for internal audit on a rotating basis. System seen.</t>
  </si>
  <si>
    <t>4.3.1.6</t>
  </si>
  <si>
    <t xml:space="preserve">Appointing internal auditors which shall be:
o well versed in the management system ISO 14001 and the Swedish PEFC certification system for sustainable forest management
o independent of the business subject to audit
o familiar with the conditions of forest owners’/wood procurement organizations’ business
o qualified as regards environmental-, social and forestry-related issues
o have appropriate basic competence, e.g. via course approved by MIS (Environmental auditors in Sweden) 
</t>
  </si>
  <si>
    <t xml:space="preserve">För att säkerställa opartiska och oberoende revisioner ska paraplyorganisationen ha rutiner för att säkerställa att utsedda internrevisorer:   
• är väl förtrogna med Svenska PEFC:s certifieringssystem för hållbart skogsbruk 
• är oberoende av den verksamhet som revideras 
• är insatta i villkoren för skogsägares/ avverkningsorganisationers verksamhet 
• är kompetenta i miljö‐, sociala och skogliga frågor 
• har lämplig grundkompetens t.ex. via en av MIS (Miljörevisorer i Sverige) godkänd utbildning. </t>
  </si>
  <si>
    <t>The group manager has appointed two internal auditors which meets these requirements. This is specified and recorded in digital system. Same competence requirements listed as stated in this criteria.</t>
  </si>
  <si>
    <t>The group manager has appointed two internal auditors which meets these requirements. This is specified and recorded in digital system. Same competence requirements listed as stated in this criteria. Interview of internal auditors and review of procedures confirm.</t>
  </si>
  <si>
    <t>Checked: Appointed two internal auditors which meets these requirements, specified and recorded in digital system. Same competence requirements listed as stated in this criteria. 
Interview of internal auditors and review of procedures confirm.</t>
  </si>
  <si>
    <t xml:space="preserve">Documentation and interview confirm: 
Appointed two internal auditors which meets these requirements, specified and recorded in digital system. 
Same competence requirements listed in digital system with records of competences as stated in this criteria. 
</t>
  </si>
  <si>
    <t>4.3.1.7</t>
  </si>
  <si>
    <t xml:space="preserve">The umbrella organization shall analyze and document the result of the internal audit and ensure that necessary measures are taken. Analysis and measures shall encompass the entire group.
</t>
  </si>
  <si>
    <t>Paraplyorganisationen ska analysera resultat från intern och extern revision, inklusive orsaker till avvikelser och utifrån det formulera erforderliga korrigerande åtgärder. Analysen ska fastställa om avvikelsen kan uppstå någon annanstans och åtgärder ska avse hela gruppen och dokumenteras. Paraplyorganisationen ska utvärdera åtgärdernas effektivitet.</t>
  </si>
  <si>
    <t>The group manager has prepared the annual report for the group with results of the group members reporting to the group manager and the internal audits performed, documented in doc Enkät 2021. An annual summary report is published on the webpage of Billerud och in internal digital system.</t>
  </si>
  <si>
    <t>The group manager has prepared the annual report for the group with results of the group members reporting to the group manager and the internal audits performed, documented in doc Enkät 2022. An annual summary report is published on the webpage of Billerud och in internal digital system.</t>
  </si>
  <si>
    <t>Documentation confirms: 
Enkät 2024: The group manager prepares annual report with results of the group members reporting via "Enkät 2024" and the internal audit report 2024 with performed internal audits. 
Annual summary 2024 published on the webpage of Billerud. Also recorded in internal digital system.</t>
  </si>
  <si>
    <t>4.3.1.8</t>
  </si>
  <si>
    <t>The report shall include any corrective measures. The report shall be evaluated and approved by the management.</t>
  </si>
  <si>
    <t>Årlig genomgång av paraplyorganisationens ledningssystem med ledningen för att säkerställa systemets fortsatta lämplighet, tillräcklighet och verkan. Ledningens genomgång ska granska och godkänna paraplyorganisationens arbete i enlighet med 4.3.1.7. Ledningens genomgång ska dokumenteras.</t>
  </si>
  <si>
    <t xml:space="preserve">The annual report "Enkät 2021" includes the identified corrective measures, approved by the management. </t>
  </si>
  <si>
    <t xml:space="preserve">The annual report "Enkät 2022" includes the identified corrective measures, approved by the management. </t>
  </si>
  <si>
    <t xml:space="preserve">Checked: Annual group report "Enkät 2023" includes identified corrective measures and review. 
Checked: Approval by the management of the report in April 2024. </t>
  </si>
  <si>
    <t xml:space="preserve">Documentation confirms: 
Annual group report "Enkät 2024" includes identified corrective measures and review. 
Approval by the management of the report in March 2025. </t>
  </si>
  <si>
    <t>4.3.1.9</t>
  </si>
  <si>
    <t>Issuing non-compliances to group-certified forest owners/wood procurement organizations which do not comply with the requirements of the forest standard, and inform and advise in order to remedy the shortcomings. (See appendix 1. Non-compliances and corrective measures)</t>
  </si>
  <si>
    <t>Utfärda avvikelser till gruppcertifierade skogsägare/ avverkningsorganisationer som inte uppfyller kraven i PEFC-standarden och informera och ge råd för att avhjälpa bristerna (Se Bilaga 1)</t>
  </si>
  <si>
    <t>Any non-compliances identified by the group manager is documented in doc TPL-04643-v.16.0 Internrevisionsrapport BillerudKorsnäs gruppcertifikat and in the digital recording system SKIA. The group manager has performed annual internal audits of selected group members. The internal audit procedures and system is described in doc INS-62313-v.2.0 Instruktion internrevision BillerudKorsnäs gruppcertifikat, and the report is written on template document TPL-04643-v.16.0 Internrevisionsrapport BillerudKorsnäs gruppcertifikat</t>
  </si>
  <si>
    <t>Checked: Records of non-compliances identified by the group manager documented in doc TPL-04643-v.16.0, updated, which is the internrevisionsrapport Billerud gruppcertifikat and in the digital recording system SKIA. 
Interview: The group manager has performed annual internal audits of selected group members. 
Checked: The internal audit procedures and system is described in doc INS-62313-v.2.0 Instruktion internrevision Billerud gruppcertifikat.</t>
  </si>
  <si>
    <t xml:space="preserve">Documentation confirms: 
TPL-04643-v.16.0: Up-to-date records of non-compliances identified by the group manager.
Reported in "internrevisionsrapport Billerud gruppcertifikat 2024" and in the digital recording system SKIA. 
INS-62313-v.2.0 Instruktion internrevision Billerud gruppcertifikat: The internal audit procedures and system is described in this document.
Interview: The group manager has performed annual internal audits of 30 selected group members. 
</t>
  </si>
  <si>
    <t>4.3.1.10</t>
  </si>
  <si>
    <t>In the case of non-compliances according to the above, and if the forest owner is affiliated to more than one umbrella organization and/or other forest certification system, declared non-compliances shall without delay be communicated to such other party.</t>
  </si>
  <si>
    <t>Vid hantering av avvikelser kan paraplyorganisationen, baserat på observationer som berör annan certifierad part, lämna externa synpunkter till denna. Detta för att förebygga avvikelser och för att stärka PEFC som certifieringssystem.</t>
  </si>
  <si>
    <t>The group manager has requested the individual group members, and none of the PEFC group members are members of other unbrella organisations.</t>
  </si>
  <si>
    <t>Documentation confirms: No such cases.
"Enkäts 2024" - records with the group manager has asked each group member, and none are members of other unbrella organisations.</t>
  </si>
  <si>
    <t>4.3.1.11</t>
  </si>
  <si>
    <t xml:space="preserve">In the case of major nonconformities, and if the forest owner/wood procurement organization is affiliated to more than one umbrella organization, observed nonconformity shall without delay be communicated to such other party. </t>
  </si>
  <si>
    <t>Vid större avvikelser och om skogsägaren/avverkningsorganisationen är ansluten till mer än en paraplyorganisation ska konstaterad avvikelse utan dröjsmål meddelas sådan annan part.</t>
  </si>
  <si>
    <t xml:space="preserve">Checked: Group members are asked in the annual questionnaire report Inkät 2023 if they are group members in other groups. No group members are members of more groups.  
Interview: The group is aware of new requirement.
Checked: VPB-11408-v.22.0 Medlemsregler och ansvarsfördelning för Billeruds gruppcertifikat, includes a section on this requirement.
</t>
  </si>
  <si>
    <t xml:space="preserve">Documentation confirms: No such cases.
VPB-11408-v.22.0 Medlemsregler och ansvarsfördelning för Billeruds gruppcertifikat, includes a section on this requirement.
"Enkäts 2024" - records with the group manager has asked each group member, and none are members of other unbrella organisations.
Interview: 
The group is aware of requirement.
</t>
  </si>
  <si>
    <t>4.3.1.12</t>
  </si>
  <si>
    <t xml:space="preserve">Handling nonconformities identified in other umbrella organization for forest owners/wood procurement organizations that are affiliated to more than one umbrella organization. </t>
  </si>
  <si>
    <t>Hantera avvikelser som identifierats i annan paraplyorganisation för skogsägare/avverkningsorganisation anslutna till mer än en paraplyorganisation.</t>
  </si>
  <si>
    <t>4.3.1.13</t>
  </si>
  <si>
    <t>The umbrella organization shall publish a summary of the results from the internal audit on its web-site.</t>
  </si>
  <si>
    <t>Paraplyorganisationen ska redovisa en sammanfattning av resultatet från den interna revisionen på sin webbplats.</t>
  </si>
  <si>
    <t>Summary of the internal audits and records of the annual report TPL-04643-v.16.0 Internrevisionsrapport BillerudKorsnäs gruppcertifikat, including the results and lists of any non-compliances identified.</t>
  </si>
  <si>
    <t>Summary of the internal audits and records of the annual report TPL-04643-v.16.0 available on the webpage of the group manager. Internrevisionsrapport Billerud gruppcertifikat, including the results and lists of any non-compliances identified.</t>
  </si>
  <si>
    <t>Checked: Billerud webpage: Summary of the internal audits and records of the annual report TPL-04643-v.16.0 available on the webpage of the group manager. Internrevisionsrapport Billerud gruppcertifikat, including the results and lists of any non-compliances identified.</t>
  </si>
  <si>
    <t>Documentation and webpage confirm: 
TPL-04643-v.16.0 Annual Report 2024 with summary of the internal audits. 
Webpage: Internrevisionsrapport Billerud gruppcertifikat, available on the webpage of the group manager and including the results and lists of any non-compliances identified.</t>
  </si>
  <si>
    <t>Special requirements at group certification of forest owners
The umbrella organization shall at group certification of forest owners, in addition to the requirements in 4.3.1.1 – 4.3.1.12, also comply with the following:</t>
  </si>
  <si>
    <t>Särskilda krav vid gruppcertifiering av skogsägare
Paraplyorganisationen ska vid gruppcertifiering av skogsägare utöver kraven i 4.3.1.1 - 4.3.1.12 även uppfylla följande:</t>
  </si>
  <si>
    <t>4.3.2.1</t>
  </si>
  <si>
    <t xml:space="preserve">Offer group-certified forest owners the possibility to order a forest management plan and to have an assessment of nature conservation values undertaken while awaiting the completion of a forest management plan. A forest management plan shall be in place within two years at the latest from the date a proof of certification was issued.  </t>
  </si>
  <si>
    <t>Erbjuda gruppcertifierade skogsägare möjlighet att beställa en skogsbruksplan och i avvaktan på planens färdigställande att utföra naturvärdesbedömning. Senast inom två år från det att bevis om certifiering utfärdats ska en skogsbruksplan vara upprättad.</t>
  </si>
  <si>
    <t>The group manager offers this to the group members. All group members have already forest management plans and have had assessment of nature values. Examples seen by the group members visited.</t>
  </si>
  <si>
    <t>Checked: Brochure and webpage of the group manager. Clear that the group manager offers this to the group members. All group members have already forest management plans and have had assessment of nature values. Examples seen for all the group members visited.</t>
  </si>
  <si>
    <t>Documentation confirms: 
Brochure and webpage of the group manager. Clear that the group manager offers this to the group members. 
All group members have forest management plans and assessment of nature values: Seen for all the group members 1-9 visited.</t>
  </si>
  <si>
    <t>4.3.2.2</t>
  </si>
  <si>
    <t xml:space="preserve">Inform affiliated forest owners about their responsibility to make sure that hired forestry contractors and/or wood procurement organizations are holders of contractor certificates and forestry certificates respectively. </t>
  </si>
  <si>
    <t>Informera anslutna skogsägare om deras ansvar för att kontrollera att anlitade entreprenörer och/eller avverkningsorganisationer innehar giltigt entreprenörscertifikat/bevis respektive skogsbrukscertifikat/ bevis.</t>
  </si>
  <si>
    <t>This information is specified in doc VPB-11408-v.16.1 Medlemsregler och ansvarsfördelning för BillerudKorsnäs gruppcertifikat, and in the doc: INS-04784-v.18.0 Handledning Föryngringsavverkning och Grot 20220617. The group manager requests the information on use of other contractors than through Billerud each year and reports this in the annual report for the group "Enkät 2021". All contractors, which are hired through Billerud are checked and recorded for holding valid contractor certificates.</t>
  </si>
  <si>
    <t xml:space="preserve">Same as last year. Annual report 2022. The group manager requests the group members to inform if any contractors have been contracted directly and then this is checked at internal audits. </t>
  </si>
  <si>
    <t>Checked: Annual report 2023. The group manager requests the group members to inform if any contractors have been contracted directly and then this is checked at internal audits. 
Checked: VPB-11408-v.22.0 Medlemsregler och ansvarsfördelning för Billeruds gruppcertifikat, includes a section on this requirement.</t>
  </si>
  <si>
    <t xml:space="preserve">Documentation confirms: 
VPB-11408-v.22.0 Medlemsregler och ansvarsfördelning för Billeruds gruppcertifikat, includes a section on this requirement.
Annual report 2024 with records of contractors used by the group members. 
The group manager requests the group members to inform if any contractors have been contracted directly in the annual "Enkät 2024". Results in list of contractors. Internal audit report for the sampled group members show this is checked at the annual internal audits. </t>
  </si>
  <si>
    <t>4.3.2.3</t>
  </si>
  <si>
    <t xml:space="preserve">Register and keep up to date relevant information on every affiliated forest owner, specified by: 
o Property designations/s
o Name and address to forest owner/representative of the forest holding/s
o Date of entering into the agreement
o Area of forest land
o Compliance with the requirements of the forest standard, preventive and/or corrective actions taken.
</t>
  </si>
  <si>
    <t>Registrera och ajourhålla relevant information om varje ansluten skogsägare med:
o Fastighetsbeteckning/-ar
o Namn och adress till skogsägare/ställföreträdare för fastigheten/-erna
o Avtalsdatum
o Skogsmarksareal
o Överensstämmelse med Skogsstandardens krav, vidtagna förebyggande och/eller korrigerande åtgärder</t>
  </si>
  <si>
    <t>The group manager maintains and has updated digital group member register with all information. Extracts received in copy</t>
  </si>
  <si>
    <t>Checked: Maintained and updated digital group member register with all information. Extracts received in copy</t>
  </si>
  <si>
    <t>Register up-to-date: 
Maintained and updated digital group member register with all information. Extract received in copy</t>
  </si>
  <si>
    <t>4.3.2.4</t>
  </si>
  <si>
    <t xml:space="preserve">Control that every forest holding under the same ownership of an affiliated forest owner, and associated forest management, are covered by certification according to the PEFC-standard.   </t>
  </si>
  <si>
    <t>Kontrollera att en ansluten skogsägares samtliga fastigheter med enhetligt ägande och tillhörande skogsbruksverksamhet omfattas av certifiering enligt PEFC-standarden.</t>
  </si>
  <si>
    <t>Checked: Maintained and updated digital group member register with all information. Extracts received in copy.
Crosschecked: National cadaster register, for each group member, where all data on properties are recorded.</t>
  </si>
  <si>
    <t>Documentation confirms: 
Maintained and updated digital group member register with all information for forest land holdings. 
Crosschecked: National cadaster register, for each group member, where all data on properties are recorded.</t>
  </si>
  <si>
    <t>4.3.2.5</t>
  </si>
  <si>
    <t>Reporting, on a regular basis, statistics to the Swedish PEFC in accordance with specific instructions.</t>
  </si>
  <si>
    <t>Löpande inrapportera statistik till Svenska PEFC enligt särskild anvisning.</t>
  </si>
  <si>
    <t xml:space="preserve">The group manager has communicated with the PEFC Sweden and has received a template to complete with basic statistics (enligt PEFCs blankett). </t>
  </si>
  <si>
    <t>Checked: completed and submitted annual record for 2023 with statistics to PEFC Sweden in correct format.</t>
  </si>
  <si>
    <t>Documentation confirms: 
Completed and submitted annual record for 2024 with statistics to PEFC Sweden in correct format.</t>
  </si>
  <si>
    <t>4.3.2.6</t>
  </si>
  <si>
    <r>
      <t xml:space="preserve">Routines for internal audit shall be elaborated and documented by the umbrella organization. The design shall be risk-based with regard to the scope and complexity of the business. Previous results and experiences from completed internal audits shall be given special consideration.
In the case of internal audits based on random sample, the following risk-based sampling categories apply: 
</t>
    </r>
    <r>
      <rPr>
        <sz val="10"/>
        <color rgb="FFFF0000"/>
        <rFont val="Calibri"/>
        <family val="2"/>
        <scheme val="minor"/>
      </rPr>
      <t xml:space="preserve">• Participants with ≥ 50 000 ha of productive forest land shall be subject to internal audit every year. 
• Participants with ≥ 5000 ha, &lt; 50 000 ha of productive forest land shall be subject to internal audit at least once every fifth year. 
• Among participants with &lt; 5000 ha of productive forest land, at least 25% of the total sample shall be randomly chosen. 
The total sample shall at least include numbers according to Table 1 and Figure 1 below. 
</t>
    </r>
  </si>
  <si>
    <r>
      <t xml:space="preserve">Rutiner för intern revision ska utformas och dokumenteras av paraplyorganisationen. Utformningen ska vara riskbaserad med avseende på verksamhetens omfattning och komplexitet. Tidigare resultat och erfarenheter av genomförda internrevisioner ska särskilt beaktas.
Vid stickprovsbaserad internrevision gäller följande riskbaserade stickprovskategorier:
</t>
    </r>
    <r>
      <rPr>
        <sz val="10"/>
        <color rgb="FFFF0000"/>
        <rFont val="Calibri"/>
        <family val="2"/>
        <scheme val="minor"/>
      </rPr>
      <t>• Gruppmedlemmar med ≥ 50  000 ha produktiv skogsmark ska internrevideras varje år.
• Gruppmedlemmar med ≥ 5 000 ha ,&lt; 50 000 ha produktiv skogsmark ska internrevideras minst en gång var 5:e år.
• Bland gruppmedlemmar med &lt; 5000 ha produktiv skogsmark ska minst 25 % av det totala stickprovet väljas slumpmässigt.
Det totala stickprovet ska minst omfatta antal enligt Tabell 1 och Figur 1 nedan.</t>
    </r>
  </si>
  <si>
    <t xml:space="preserve">The requirement is described in doc INS-62313-v.2.0 Instruktion internrevision BillerudKorsnäs gruppcertifikat. The group manager has performed internal audits of sampled group members. </t>
  </si>
  <si>
    <t xml:space="preserve">Checked: doc INS-62313-v2.0 Instruktion internrevision BillerudKorsnäs gruppcertifikat has been updated to include new sampling requirements. 
Interview: The group manager has performed internal audits of sampled group members and written internal reports.
Checked: Excel sheet with calculations of sample size and records of sampled group members. </t>
  </si>
  <si>
    <t xml:space="preserve">Documentation confirms: 
INS-62313-v2.0 Instruktion internrevision Billerud gruppcertifikat - kept update including sampling rules.
Excel sheet with calculations of sample size and records of sampled group members.  
Interview: 
The group manager has performed internal audits of sampled group members and written internal reports.
</t>
  </si>
  <si>
    <t>4.3.3</t>
  </si>
  <si>
    <t xml:space="preserve">Special requirements at group certification of wood procurement organizations
The umbrella organization shall at group certification of wood procurement organizations, in addition to the requirements in 4.3.1.1 -4.3.1.12, also comply with the following: 
</t>
  </si>
  <si>
    <t>Särskilda krav vid gruppcertifiering av avverkningsorganisationer
Paraplyorganisationen ska vid gruppcertifiering av avverkningsorganisationer utöver kraven i 4.3.1.1-4.3.1.12 även uppfylla följande:</t>
  </si>
  <si>
    <t>4.3.3.1</t>
  </si>
  <si>
    <t xml:space="preserve">Offer group-certified wood procurement organizations training in undertaking assessments of nature conservation values. </t>
  </si>
  <si>
    <t>Erbjuda gruppcertifierade avverkningsorganisationer utbildning i att utföra naturvärdesbedömning.</t>
  </si>
  <si>
    <t>Checked: Training and educational online platform, where group members and contractors get trainings allocated. So the group manager offers this to the group members. All group members have already forest management plans and have had assessment of nature values. 
Checked: Forest management plans and results of nature value assessments of all sampled group members.</t>
  </si>
  <si>
    <t xml:space="preserve">No wood procurement organisations under the group certification. </t>
  </si>
  <si>
    <t>4.3.3.2</t>
  </si>
  <si>
    <t xml:space="preserve">Offer, and/or refer affiliated wood procurement organizations to, management systems in order to ensure forest certification according to PEFC. </t>
  </si>
  <si>
    <t>Erbjuda och/eller anvisa anslutna avverkningsorganisationer ledningssystem för att säkerställa skogsbrukscertifiering enligt PEFC.</t>
  </si>
  <si>
    <t>Same as last year. 
Checked: Annual report 2023. No group members which are wood procurement organisations.
Interview: The FSC and PEFC responsible staff are aware of this and can offer this to contractors.</t>
  </si>
  <si>
    <t>Same as last year - Documentation confirms: 
Annual report 2024. No group members which are wood procurement organisations.
Interview: 
The FSC and PEFC responsible staff are aware of this and can offer this to contractors.</t>
  </si>
  <si>
    <t>4.3.3.3</t>
  </si>
  <si>
    <t xml:space="preserve">Inform affiliated wood procurement organizations about their responsibility to make sure that hired forestry contractors are holders of contractor certificates or proof of contractor certification.  </t>
  </si>
  <si>
    <t>Informera anslutna avverkningsorganisationer om ansvar för kontroll av
entreprenörscertifikat eller bevis om gruppcertifiering för anlitade entreprenörer.</t>
  </si>
  <si>
    <t xml:space="preserve">No wood procurement organisations under the certification. </t>
  </si>
  <si>
    <t>4.3.3.4</t>
  </si>
  <si>
    <t xml:space="preserve">Register and keep up to date relevant information on every affiliated wood procurement organization, specified by: 
o Name of company
o Organization-number
o Contact person
o Address
o Date of entering into the agreement
</t>
  </si>
  <si>
    <t>Registrera och ajourhålla relevant information om varje ansluten avverkningsorganisation med:
o Företagsnamn
o Organisationsnummer
o Kontaktperson
o Adress
o Avtalsdatum</t>
  </si>
  <si>
    <t>4.3.3.5</t>
  </si>
  <si>
    <t xml:space="preserve">The umbrella organization shall show affiliated wood procurement organizations on its website. </t>
  </si>
  <si>
    <t xml:space="preserve">Paraplyorganisationen ska redovisa anslutna avverkningsorganisationer på sin webbplats. </t>
  </si>
  <si>
    <t>4.3.3.6</t>
  </si>
  <si>
    <t xml:space="preserve">Routines for internal audit shall be elaborated and documented by the umbrella organization. The design shall be risk-based with regard to the scope and complexity of the business. Previous results and experiences from completed internal audits shall be given special consideration.
o At least 30 % of affiliated wood procurement organizations shall be visited annually and during a three-year period, all affiliated organization shall have been subject to audit at least once. 
</t>
  </si>
  <si>
    <t>Rutiner för intern revision ska utformas och dokumenteras av paraplyorganisationen. Utformningen ska vara riskbaserad med avseende på verksamhetens omfattning och komplexitet. Tidigare resultat och erfarenheter av genomförda internrevisioner ska särskilt beaktas.
o Minst 30 % av anslutna avverkningsorganisationer ska besökas per år och under en treårsperiod ska samtliga anslutna organisationer ha reviderats minst en gång.</t>
  </si>
  <si>
    <t xml:space="preserve">Responsibility of affiliated forestry- and wood procurement organizations at group certification. Through the agreement, the affiliated forest owner or wood procurement organization is responsible for:
</t>
  </si>
  <si>
    <t>Anslutna skogsägares och avverkningsorganisationers ansvar vid gruppcertifiering
Den anslutne skogsägaren eller avverkningsorganisationen har genom avtalet ansvar för att:</t>
  </si>
  <si>
    <t>4.4.1.1</t>
  </si>
  <si>
    <r>
      <rPr>
        <sz val="10"/>
        <color rgb="FFFF0000"/>
        <rFont val="Calibri"/>
        <family val="2"/>
        <scheme val="minor"/>
      </rPr>
      <t>Complying with</t>
    </r>
    <r>
      <rPr>
        <sz val="10"/>
        <color theme="1"/>
        <rFont val="Calibri"/>
        <family val="2"/>
        <scheme val="minor"/>
      </rPr>
      <t xml:space="preserve"> Swedish legislation of relevance to the forestry sector.</t>
    </r>
  </si>
  <si>
    <t>Följa svensk lagstiftning med betydelse för skogsbruket.</t>
  </si>
  <si>
    <t xml:space="preserve">The group scheme has access to the national web portal with all relevant Swedish legislation. The web portal is called "regelrätt Skogsbruk". </t>
  </si>
  <si>
    <t xml:space="preserve">Access to national legislation portal checked: 
The group has access to the national web portal with all relevant Swedish legislation. The web portal is called "regelrätt Skogsbruk". </t>
  </si>
  <si>
    <t>4.4.1.2</t>
  </si>
  <si>
    <r>
      <t>Complying with applicable parts of PEFC SWE 002 Forestry Standard a</t>
    </r>
    <r>
      <rPr>
        <sz val="10"/>
        <color rgb="FFFF0000"/>
        <rFont val="Calibri"/>
        <family val="2"/>
        <scheme val="minor"/>
      </rPr>
      <t xml:space="preserve">nd PEFC SWE 003 Forestry Contractor Standard and apply routines assigned by the umbrella organization.  </t>
    </r>
  </si>
  <si>
    <r>
      <t xml:space="preserve">Uppfylla tillämpliga delar av PEFC SWE 002 Skogsbruksstandard </t>
    </r>
    <r>
      <rPr>
        <sz val="10"/>
        <color rgb="FFFF0000"/>
        <rFont val="Calibri"/>
        <family val="2"/>
        <scheme val="minor"/>
      </rPr>
      <t xml:space="preserve">och PEFC SWE 003 Entreprenörsstandard och tillämpa rutiner som anvisats av paraplyorganisationen.  </t>
    </r>
  </si>
  <si>
    <t xml:space="preserve">This requirement is defined in the signed membership agreement with each group member. Reviewed for all visited group members. </t>
  </si>
  <si>
    <t>4.4.1.3</t>
  </si>
  <si>
    <t xml:space="preserve">At application, inform about any memberships in, and/or exclusions from other PEFC-group certificates. </t>
  </si>
  <si>
    <t xml:space="preserve">Vid ansökan informera om eventuella medlemskap i och/eller uteslutningar ur andra PEFC-gruppcertifikat. </t>
  </si>
  <si>
    <t>Checked: Doc VPB-11408-v.16.1 Medlemsregler och ansvarsfördelning för Billerud gruppcertifikat,</t>
  </si>
  <si>
    <t>4.4.1.4</t>
  </si>
  <si>
    <t>On forest holdings where a forest management plan is lacking, an assessment of nature conservation values made in accordance with evaluated and described method, shall form the basis for planned thinning and final felling, and a plan for consideration to be shown shall precede all other measures. In cases where the assessment of conservation values indicate that the area may fall within the requirements for voluntary set-aside, any planned operations shall be discontinued until it is ensured that this is not the case.</t>
  </si>
  <si>
    <t>På fastigheter där skogsbruksplan saknas ska en naturvärdesbedömning enligt utvärderad och beskriven metod ligga till grund för planerade gallringar och slutavverkningar och en hänsynsplanering ska föregå alla övriga åtgärder. I de fall naturvärdesbedömningen tyder på att området kan falla inom ramen för kravet på frivillig avsättning ska planerade åtgärder avbrytas till dess man säkerställt att så inte är fallet.</t>
  </si>
  <si>
    <t>All group members have valid forest management plans, which is a requirement by the group manager before a group member can join the group. This is included in the info-pack and as a check point in the internal audit report.</t>
  </si>
  <si>
    <t xml:space="preserve">Checked: All group members have nature value assessment conducted.
</t>
  </si>
  <si>
    <t xml:space="preserve">Checked: All group members have forest management plans and nature value assessments. This is a pre-requesite for this group.
</t>
  </si>
  <si>
    <t>4.4.1.5</t>
  </si>
  <si>
    <t>Only hire wood procurement organizations which hold a valid forestry certificate.</t>
  </si>
  <si>
    <t xml:space="preserve">Endast anlita avverkningsorganisationer som innehar, eller omfattas av, giltigt PEFC-skogsbrukscertifikat.  </t>
  </si>
  <si>
    <t>Only PEFC certified contractors. Checked in PEFC database,</t>
  </si>
  <si>
    <t xml:space="preserve">Checked at visited group members: List of PEFC certified contractors. Checked in PEFC database: listed PEFC certified contractors match. </t>
  </si>
  <si>
    <t>4.4.1.6</t>
  </si>
  <si>
    <t xml:space="preserve">Only hire contractors which hold a valid contractor certificate </t>
  </si>
  <si>
    <t xml:space="preserve">Endast anlita entreprenörer som innehar, eller omfattas av, giltigt PEFC-
entreprenörscertifikat. </t>
  </si>
  <si>
    <t>Checked: Doc VPB-11408-v.16.1 Medlemsregler och ansvarsfördelning för Billerud gruppcertifikat, and Doc: INS-04784-v.18.0 Handledning Föryngringsavverkning och Grot 20220617. The group manager requests information on use of other contractors than Billerud each year. 
Checked: Annual report for the group "Enkät 2023" for the visited group members. All contractors, which are hired through Billerud are checked and recorded for holding valid contractor certificates.</t>
  </si>
  <si>
    <t>Documentation confirms: 
VPB-11408-v.16.1 Medlemsregler och ansvarsfördelning för Billerud gruppcertifikat. 
INS-04784-v.18.0 Handledning Föryngringsavverkning och Grot 20220617. 
Annual report for the group "Enkät 2023" for the visited group members. 
Interview confirms: 
The group manager requests information on use of other contractors than Billerud each year. 
All contractors, which are hired through Billerud are checked and recorded for holding valid contractor certificates.</t>
  </si>
  <si>
    <t>4.4.1.7</t>
  </si>
  <si>
    <t xml:space="preserve">For the purpose of promoting youths’ interest in the forest sector, school classes, or organizations with youth activities, may be hired for forestry measures. The measures shall meet the requirements regarding young peoples’ work environment according to the Work Environment Authority’s 
provisions. The compensation may amount to a maximum of one price base amount per client for each respective contractor and year. The compensation shall follow market conditions in relation to the specific measure. </t>
  </si>
  <si>
    <t xml:space="preserve">I syfte att främja ungdomars intresse för skogsnäringen får skolklasser och organisationer med ungdomsverksamhet anlitas för skogliga åtgärder. Åtgärderna ska uppfylla kraven gällande minderårigas arbetsmiljö enligt Arbetsmiljöverkets författningssamling. Ersättningen får uppgå till maximal ett prisbasbelopp per beställare för respektive uppdragstagare och år. Ersättningen skall vara marknadsmässig sett till den specifika åtgärden. Beställaren skall säkerställa att gällande lagar och föreskrifter för anlitande av minderåriga samt PEFC-standarden följs. </t>
  </si>
  <si>
    <t>Interview: The group manager and members are aware. No use of school classes or alike. 
Checked: Group members' lists of contractors</t>
  </si>
  <si>
    <t>Interview confirms: 
The group manager and sampled group members 1-9 are aware. No use of school classes or alike. 
Checked: Group members' lists of contractors</t>
  </si>
  <si>
    <t>4.4.1.8</t>
  </si>
  <si>
    <t>Providing all information to hired wood procurement organization or forestry contractor or other contractors for work on forest land, for the Swedish PEFC requirements to be met, by means of establishing an operational site directive</t>
  </si>
  <si>
    <t>Till anlitad avverkningsorganisation, entreprenör eller övrig uppdragstagare för arbeten på skogsmark ge all information för PEFC-kravens uppfyllande genom att upprätta traktdirektiv (i enlighet med Bilaga 2 i PEFC SWE 002 Skogsbruksstandard).</t>
  </si>
  <si>
    <t xml:space="preserve">The group members and the group manager always provide work instructions and forest maps to the contractors: Traktdirektiv (and uppföljningsblankett) or through an internal work order with similar information. </t>
  </si>
  <si>
    <t>Checked for visited group members and sampled site visits: Always work instructions and forest maps provided to contractors: Traktdirektiv (and uppföljningsblankett).</t>
  </si>
  <si>
    <t>Checked for visited group members and sampled site visits: 
Always work instructions and forest maps provided to contractors: Traktdirektiv (and uppföljningsblankett) seen for all operations.</t>
  </si>
  <si>
    <t>4.4.1.9</t>
  </si>
  <si>
    <t>For own forestry organization, meet applicable requirements for contractor certification. Exceptions are made for family businesses which have no employees in forestry activities.</t>
  </si>
  <si>
    <t>För egen skogsbruksverksamhet uppfylla tillämpliga delar av PEFC SWE 003 Entreprenörsstandard. Undantag gäller för familjeföretag utan anställda I skogsbruksverksamhet.</t>
  </si>
  <si>
    <t>Neither the group manager nor group members have own forestry organistion but hires in contractors or have own staff. However the meaning of this requirement is not clear to neither the auditee nor the auditor. The PEFC Sweden has been asked to clarify this requirement.</t>
  </si>
  <si>
    <t>Same as last year. Not relevant.</t>
  </si>
  <si>
    <t>Checkec: Group members' lists of contractors. No group mebers work themselves in the forests. So not relevant</t>
  </si>
  <si>
    <t>Checked: 
Group members' lists of contractors. No group members work in the forest themselves. So not relevant</t>
  </si>
  <si>
    <t>4.4.1.10</t>
  </si>
  <si>
    <t>In the case of collaboration between individual landowners on any of the landowners’ holdings, provide special information, guidance and surveillance in order to ensure that applicable parts of the standard requirements are met, as well as to follow up and document this.</t>
  </si>
  <si>
    <t>Vid samverkan mellan enskilda markägare på någon av markägarnas fastigheter ge särskild information, ledning och tillsyn för att säkra att tillämpliga delar av standardkraven följs samt följa upp och dokumentera detta.</t>
  </si>
  <si>
    <t>This is not relevant for any of the group members</t>
  </si>
  <si>
    <t>Same as above. Not relevant</t>
  </si>
  <si>
    <t>4.4.1.11</t>
  </si>
  <si>
    <t xml:space="preserve">Accepting that the umbrella organization, as well as the certification body at audits of the umbrella organization, performs inspections of compliance with the forest standard. This includes the demonstration of relevant documentation and information as well as allowing access to relevant facilities. </t>
  </si>
  <si>
    <t>Acceptera att paraplyorganisationen och certifieringsorganisationen utför kontroller av att kraven i PEFC-standarden följs. Paraplyorganisationen, certifieringsorganisationen och i förekommande fall Svenska PEFC eller internationella PEFC ska ges tillgång till relevant dokumentation och information samt få tillträde till relevanta inrättningar.</t>
  </si>
  <si>
    <t xml:space="preserve">This requirement is included in the signed membership agreement. Seen for the visited group members and held for all group members. </t>
  </si>
  <si>
    <t xml:space="preserve">Checked: Requirement included in the signed membership agreement. Seen for the visited group members and held for all group members. </t>
  </si>
  <si>
    <t xml:space="preserve">Documentation confirms: 
Requirement included in the signed membership agreement. 
Seen for the visited group members and held for all group members. </t>
  </si>
  <si>
    <t>4.4.1.12</t>
  </si>
  <si>
    <t>Handling non-compliances and take corrective and preventive measures in accordance with instructions from the umbrella organization (see appendix 1)</t>
  </si>
  <si>
    <t>Hantera avvikelser och vidta korrigerande och förebyggande åtgärder i enlighet med anvisningar från paraplyorganisationen. (Se Bilaga 1.)</t>
  </si>
  <si>
    <t xml:space="preserve">Checked: Requirement included in the signed membership agreement and in VPB-11408-v.22.0 Medlemsregler och ansvarsfördelning för Billeruds gruppcertifikat, section Under medlemskap. Seen for the visited group members and held for all group members. </t>
  </si>
  <si>
    <t xml:space="preserve">Documentation confirms: 
Requirement included in the signed membership agreement. 
VPB-11408-v.22.0 Medlemsregler och ansvarsfördelning för Billeruds gruppcertifikat, section Under medlemskap. Seen for the visited group members and held for all group members. </t>
  </si>
  <si>
    <t>4.4.1.13</t>
  </si>
  <si>
    <t xml:space="preserve">Inform the umbrella organisation about any major nonconformities with the PEFC-standard that have been issued by other umbrella organization. </t>
  </si>
  <si>
    <t>Informera paraplyorganisationen om eventuella större avvikelser mot PEFC-standarden som utfärdats av annan paraplyorganisation.</t>
  </si>
  <si>
    <t xml:space="preserve">Checked: Requirement included in VPB-11408-v.22.0 Medlemsregler och ansvarsfördelning för Billeruds gruppcertifikat, sektion Skogsägarens ansvar . Seen for the visited group members and held for all group members. </t>
  </si>
  <si>
    <t xml:space="preserve">Checked: 
Requirement included in VPB-11408-v.22.0 Medlemsregler och ansvarsfördelning för Billeruds gruppcertifikat, sektion Skogsägarens ansvar. 
Seen for the visited group members and held for all group members. </t>
  </si>
  <si>
    <t>4.4.1.14</t>
  </si>
  <si>
    <t>In the case of an external request about the certification, information on areas set aside for conservation purposes/actions taken within requested specific local geographic area, shall be made available, either directly or by the umbrella organization. Information on the holding’s economic conditions such as growth and timber volumes is not public, neither are results from assessments of conservation values or information on vulnerable species.</t>
  </si>
  <si>
    <t>Vid en extern förfrågan om certifieringen ska uppgifter om naturvårdsavsättningar/utförda naturvårdsåtgärder inom fastigheten eller efterfrågat lokalt geografiskt område göras tillgängliga antingen direkt eller via paraplyorganisationen. Uppgifter om fastighetens ekonomiska förutsättningar så som tillväxt och virkesvolymer är inte offentliga, inte heller resultat av utförda naturvärdesbedömningar eller uppgifter om känsliga arter.</t>
  </si>
  <si>
    <t>Neither the group manager nor group members have received this request, but the group is aware of the requirement and will provide the requested data if requested.</t>
  </si>
  <si>
    <t>Interview: Neither the group manager nor group members have received this request, but the group is aware of the requirement and will provide the requested data if requested.</t>
  </si>
  <si>
    <t>4.4.1.15</t>
  </si>
  <si>
    <t xml:space="preserve">Forest owners with more than 5 000 hectares of productive forest land shall at external request make available information within requested local geographic area concerning the following:
o Description of state of the art, objectives and management including a map/register. 
o Areas with special nature values.
o Excerpt from existing register over ancient remains on the holding.
o Sites of special significance to reindeer husbandry that have been identified in collaboration with concerned Sami community.
o Areas that have been subject to burning and areas where burning is planned.
o Areas where forest fertilization is planned.
o Areas of special significance to outdoor life and recreation in accordance with 4.1.1 in PEFC SWE 002.
</t>
  </si>
  <si>
    <t xml:space="preserve"> Skogsägare med ≥ 5 000 hektar produktiv skogsmark ska vid extern förfrågan redovisa uppgifter inom efterfrågat lokalt geografiskt område rörande följande punkter: 
• Beskrivning över utgångsläge, mål och skötsel samt karta/register. 
• Områden med särskilda naturvärden. 
• Utdrag ur befintligt fornminnesregister för markinnehavet. 
• Särskilt viktiga platser för renskötsel som identifierats i samverkan med berörd sameby.   
• Områden som varit föremål för bränning och områden där bränning planeras. 
• Områden planerade för att gödslas. 
• Områden på fastigheten som har stor betydelse för rekreation och friluftsliv enligt 4.1.1 i PEFC SWE 002 Skogsbruksstandard.  </t>
  </si>
  <si>
    <t xml:space="preserve">Only two PEFC group members have more than 5000 ha. All requirements are met and detailed in the forest management plan and supporting documentation. For these two group members, the group manager has been asked by WWF and Birdlife to provide all documentation related to ecological landscape planning since last audit. During the audit, the two group members were audited and their documentation found to meet the requirements. </t>
  </si>
  <si>
    <t>Only two PEFC group members have more than 5000 ha. All requirements are met and detailed in the forest management plan and supporting documentation. Stakeholder comment received on one of the large group members really has an ecological landscape plan in place. By following up on last years audit review, it does appear that the documentation related to ecological landscape planning was in place but as such an Ecological Landscape Plan was not clearly available for this group member. 
Since the last audit, the group member has together with the group manager elaborated a new ecological landscape plan. During this years audit, the specific group member was again visited and records related to the ecological landscape planning reviewed, together with the newly developed ecological landscape plan. This plan was reviewed against the FSC standard  and now found to be in line with the requirements.</t>
  </si>
  <si>
    <t>Checked in membership list: Only one PEFC group member has more than 5000 ha. 
Checked: GIS based forest management plan. All requirements are met and detailed in the forest management plan and supporting documentation. 
Checked: Ecological Landscape Plan in updated version, including description of listed types of areas.</t>
  </si>
  <si>
    <t xml:space="preserve">Responsibilities of affiliated forest owners
For group-certified forest owners, in addition to the requirements in 4.4.1, the following apply:
</t>
  </si>
  <si>
    <t>Anslutna skogsägares ansvar
För gruppcertifierade skogsägare tillkommer till kraven i 4.4.1.1-4.4.1.15 nedanstående krav:</t>
  </si>
  <si>
    <t>4.4.2.1</t>
  </si>
  <si>
    <t xml:space="preserve">All forest holdings of a forest owner with uniform ownership shall form the basis for certification. </t>
  </si>
  <si>
    <t>En skogsägares totala skogsinnehav med enhetligt ägande utgör grund för certifieringen.</t>
  </si>
  <si>
    <t>This is included as a requirement in the signed membership agreement document.</t>
  </si>
  <si>
    <t>4.4.2.2</t>
  </si>
  <si>
    <t>For holdings of 20 ha productive forest land or more, a forest management plan shall be shown for the umbrella organization within two years.</t>
  </si>
  <si>
    <t>För fastighetsinnehav på 20 ha produktiv skogsmark eller mer ska en skogsbruksplan visas upp för paraplyorganisationen inom två år.</t>
  </si>
  <si>
    <t xml:space="preserve">Billerud will not sign up any group members if these do not have a valid forest management plan. This is part of the group scheme requirements. All assessed group member has a up-to-date GIS based forest management plan, used for planning and management of the forest holding. </t>
  </si>
  <si>
    <t xml:space="preserve">Interview and procedures: Group members must have valid forest management plan to become a group member. This is part of the group scheme requirements. Checked in GIS system: All assessed and visited group members have a up-to-date GIS based forest management plan.  </t>
  </si>
  <si>
    <t>4.4.2.3</t>
  </si>
  <si>
    <t>For holdings smaller than 20 ha productive forest land, an overview map of protected areas, key-habitats and sites with conservation values, and ancient- and cultural remains registered by concerned authority, shall be demonstrated.</t>
  </si>
  <si>
    <t>För fastighetsinnehav under 20 ha produktiv skogsmark ska kartöversikt med områdesskydd, nyckelbiotoper och objekt med naturvärden och forn- och kulturlämningar registrerade av berörd myndighet redovisas.</t>
  </si>
  <si>
    <t>All group members have a forest management plan. See above.</t>
  </si>
  <si>
    <t>4.4.2.4</t>
  </si>
  <si>
    <t>Inform the umbrella organization in case of any changes in area or ownership of the management unit.</t>
  </si>
  <si>
    <t>Informera paraplyorganisationen vid areal- eller ägarförändringar på brukningsenheten.</t>
  </si>
  <si>
    <t>This is included as a paragraph in the signed membership agreement, making the group member to inform the group manager. Each year, each group member has to submit an annual report to the group manager, which result in the "Enkät". The report request the group members to inform any changes to the certified land or any ownership changes.</t>
  </si>
  <si>
    <t xml:space="preserve">Checked: paragraph in the signed membership agreement requiring the group member to inform the group manager. 
Checked: Inkäts 2023 (latest annual report from each group member to the group manager, which result in one annual report. The report request the group members to inform any changes to the certified land or any ownership changes. Information clear in the annual reports from the visited group members. No significant changes. </t>
  </si>
  <si>
    <t xml:space="preserve">Checked: paragraph in the signed membership agreement requiring the group member to inform the group manager. 
Checked: Inkäts 2024 (latest annual report from each group member to the group manager, which result in one annual report. The report request the group members to inform any changes to the certified land or any ownership changes. Information clear in the annual reports from the visited group members. No significant changes. </t>
  </si>
  <si>
    <t>4.4.2.5</t>
  </si>
  <si>
    <t>Make a special agreement about the Swedish PEFC requirements at the selling of standing timber or at felling commissions.</t>
  </si>
  <si>
    <t>Särskilt avtala om de svenska PEFC-kraven vid virkesförsäljning på rot eller avverkningsuppdrag.</t>
  </si>
  <si>
    <t>For the group members visited, the group members could document that it is clear in the special agreement between the group member and the purchaser that the Swedish PEFC requirements must be met when selling of standing timber. Group manager checks this at the internal audits of the group members.</t>
  </si>
  <si>
    <t>Checked: The visited group members had the special agreement between the group member and the purchaser, which states that the Swedish PEFC requirements must be met when selling of standing timber. 
Interview: Group manager checks this at the internal audits of the group members.</t>
  </si>
  <si>
    <t>Responsibilities of wood procurement organizations</t>
  </si>
  <si>
    <t>Anslutna avverkningsorganisationers ansvar</t>
  </si>
  <si>
    <t>4.4.3.1</t>
  </si>
  <si>
    <t>The certification shall encompass the entire wood procurement organization.</t>
  </si>
  <si>
    <t>Hela avverkningsorganisationen ska omfattas av certifieringen.</t>
  </si>
  <si>
    <t xml:space="preserve">Not relevant. No wood procurement organisations under the certification. </t>
  </si>
  <si>
    <t>4.4.3.2</t>
  </si>
  <si>
    <t>Inform the umbrella organization about changes in the forest management that are of relevance to the certification.</t>
  </si>
  <si>
    <t xml:space="preserve">Informera paraplyorganisationen om förändringar i verksamheten som har betydelse för certifieringen. </t>
  </si>
  <si>
    <t>4.4.3.3</t>
  </si>
  <si>
    <t>Group-certified wood procurement organization shall in addition to the requirements in 4.4.1.1-4.4.1.15 meet the requirements on management system as specified by the umbrella organization.</t>
  </si>
  <si>
    <t>Gruppcertifierade avverkningsorganisationer ska förutom kraven i 4.4.1.1-4.4.1.15 uppfylla krav om ledningssystem specificerat av paraplyorganisationen.</t>
  </si>
  <si>
    <t>4.4.3.4</t>
  </si>
  <si>
    <t xml:space="preserve">A basis for a systematic work to reduce fossil carbon dioxide emissions is knowledge about current state. Wood procurement organizations shall therefore establish goals and action plan for the reduction of climate impact and establish a yearly calculation of fossil carbon dioxide emissions from 
completed harvesting. The calculation shall cover the total fossil emissions from harvester and skidder from own machinery and from contractors hired by the organization. The organization shall establish its own documented routine for the emissions calculation. The routine shall include the calculation model, as well as any templates and assumptions. </t>
  </si>
  <si>
    <t>4.4.3.5</t>
  </si>
  <si>
    <t xml:space="preserve">Avverkningsorganisationen måste ha ett giltigt certifikat enligt PEFC ST 2002:2020 (eller vara anslutna till ett gruppcertifikat för PEFC ST 2002:2020) och ansvarar för att nödvändig information (PEFC ST 2002:2020 5.1.1.) erhålles från den certifierade skogsägaren och att anspråket 100 % PEFC-certifierad används. Endast produkter från PEFC-certifierade skogsägare och skogsmark som omfattas av ett giltigt PEFC-certifikat kan handlas med anspråket ”PEFC-certifierad”.   </t>
  </si>
  <si>
    <t xml:space="preserve">Responsibilities of the umbrella organization at group-certification of contractors
The umbrella organization is, within its business, responsible for:
</t>
  </si>
  <si>
    <t>Paraplyorganisationens ansvar vid gruppcertifiering av entreprenörer
Paraplyorganisationen har i sin verksamhet ansvar för att:</t>
  </si>
  <si>
    <t>4.5.1.1</t>
  </si>
  <si>
    <t>Handling applications for forestry contractor certification in accordance with PEFC.</t>
  </si>
  <si>
    <t>Handlägga ansökningar om entreprenörscertifiering enligt Svenska PEFC.</t>
  </si>
  <si>
    <t>4.5.1.2</t>
  </si>
  <si>
    <t>Making sure, prior to signing a contract and through personal contact, that the contractor is well informed about the contents of the contract and what it takes to meet the requirements of the Swedish PEFC standard.</t>
  </si>
  <si>
    <t>Innan avtal tecknas, genom personlig kontakt kontrollera att entreprenörsföretaget har god kännedom om avtalets innehåll och vad det innebär att följa svensk PEFC-standard.</t>
  </si>
  <si>
    <t>4.5.1.3</t>
  </si>
  <si>
    <t>Sign agreement on group certification. With at least one years validity.</t>
  </si>
  <si>
    <t>Teckna avtal om gruppcertifiering. Avtalet ska ha en giltighetstid om minst ett år.</t>
  </si>
  <si>
    <t>4.5.1.4</t>
  </si>
  <si>
    <t>Informing contractors on adequate training in order to meet the requirements for contractor certification.</t>
  </si>
  <si>
    <t xml:space="preserve">Löpande informera entreprenören om tillämpliga krav och lämpliga utbildningar, för att denna ska kunna upprätthålla sin entreprenörscertifiering. </t>
  </si>
  <si>
    <t>4.5.1.5</t>
  </si>
  <si>
    <t xml:space="preserve">Offering and/or directing affiliated contractors to routines in support of fulfilment of PEFC-requirements. </t>
  </si>
  <si>
    <t>Erbjuda och/eller anvisa anslutna entreprenörer rutiner till stöd för PEFC-kraven uppfyllande.</t>
  </si>
  <si>
    <t>4.5.1.6</t>
  </si>
  <si>
    <t>When the contractor complies with all requirements of the PEFC-standard that are applicable to the business, confirm this by issuing a proof of group certification according to PEFC.</t>
  </si>
  <si>
    <t>När entreprenören uppfyller alla för verksamheten tillämpliga krav i PEFC-standarden bekräfta detta genom att utfärda ett bevis om gruppcertifiering enligt PEFC.</t>
  </si>
  <si>
    <t>4.5.1.7</t>
  </si>
  <si>
    <t>A routine for the affiliation process shall be established by the umbrella organization.</t>
  </si>
  <si>
    <t>Rutin för anslutningsprocessen ska utformas av paraplyorganisationen.</t>
  </si>
  <si>
    <t>4.5.1.8</t>
  </si>
  <si>
    <t xml:space="preserve">Registering and keeping up to date information on affiliated contractors that form part of the group for contractor certification, specified by: 
o Name of company
o Organization number
o Contact person
o Address
o Date of entering into the agreement
o Information on what main category the contractor belongs to
</t>
  </si>
  <si>
    <t>Registrera och ajourhålla information om anslutna entreprenörer som ingår i gruppen för entreprenörscertifiering:
o Företagsnamn
o Organisationsnummer
o Kontaktperson
o Adress
o Avtalsdatum
o Information om vilken huvudsaklig kategori entreprenören tillhör</t>
  </si>
  <si>
    <t>4.5.1.9</t>
  </si>
  <si>
    <t xml:space="preserve">The umbrella organization shall show affiliated contractors, and information on what main category they belong to, on its website. Entire lists of group-certified contractors need not be handed out. </t>
  </si>
  <si>
    <t xml:space="preserve">Paraplyorganisationen ska redovisa anslutna entreprenörer och information om vilken huvudsaklig kategori entreprenören tillhör på sin webbplats. Hela förteckningar över gruppcertifierade entreprenörer behöver inte lämnas ut. </t>
  </si>
  <si>
    <t>4.5.1.10</t>
  </si>
  <si>
    <t>Requesting answers from the contractors’ annual self-assessment and following up of the results.</t>
  </si>
  <si>
    <t>Begära in svar på entreprenörernas årliga egenkontroll och följa upp resultaten.</t>
  </si>
  <si>
    <t>4.5.1.11</t>
  </si>
  <si>
    <t xml:space="preserve">Controlling annually through internal audit that the business meets the requirements of the Swedish PEFC forestry contractor standard. Routines for internal audit shall be elaborated and documented. The design shall be risk-based with regard to the scope and complexity of the business. Previous results and experiences from completed internal audits and evaluation of the annual self-assessment, shall be given special consideration. When random sampling is used, the following apply:
o The sample shall be chosen randomly to ensure that the result is valid for the group.
o At least 10 % of the certified contractor companies in each category shall be audited on an annual basis.  
</t>
  </si>
  <si>
    <t>Genom intern revision årligen kontrollera att verksamheten uppfyller kraven enligt Svenska PEFC:s entreprenörsstandard. Rutiner för intern revision ska utformas och dokumenteras. Utformningen ska vara riskbaserad med avseende på verksamhetens omfattning och komplexitet. Tidigare resultat och erfarenheter av genomförda internrevisioner och utvärdering av den årliga egenkontrollen ska särskilt beaktas. När stickprov används gäller:
o Stickprovet ska väljas slumpmässigt för att säkerställa att resultatet är giltigt för gruppen.
o Minst 10 % av de anslutna entreprenörsföretagen i varje ansluten kategori ska revideras årligen.</t>
  </si>
  <si>
    <t>4.5.1.12</t>
  </si>
  <si>
    <t xml:space="preserve">Appointing internal auditors which shall be:
o well versed in the management system ISO 14001 and the Swedish PEFC forest certification system for sustainable forest management. 
o independent of the area audited.
o familiar with the conditions of forestry contractors’ business.
o qualified with regard to environmental-, social and forestry-related issues.
o Adequate basic qualification is e.g. a course approved by MIS (Environmental auditors in Sweden).
</t>
  </si>
  <si>
    <t>Utse internrevisorer som ska:
o vara väl förtrogna med ledningssystemet ISO 14001 och Svenska PEFC:s certifieringssystem för uthålligt skogsbruk.
o vara oberoende av det område som revideras.
o vara insatta i villkoren för skogliga entreprenörers verksamhet.
o vara kompetenta i miljö‐, sociala och skogliga frågor.
o Lämplig grundkompetens är t.ex. en av MIS (Miljörevisorer i Sverige) godkänd utbildning</t>
  </si>
  <si>
    <t>4.5.1.13</t>
  </si>
  <si>
    <r>
      <t>The umbrella organization shall analyse the outcome from internal and external audit, and based on that, formulate necessary corrective actions. The analysis and actions shall include the entire group and be documented. T</t>
    </r>
    <r>
      <rPr>
        <sz val="10"/>
        <color rgb="FFFF0000"/>
        <rFont val="Calibri"/>
        <family val="2"/>
        <scheme val="minor"/>
      </rPr>
      <t xml:space="preserve">he umbrella organization shall review the effectiveness of the actions. </t>
    </r>
  </si>
  <si>
    <r>
      <t xml:space="preserve">Paraplyorganisationen ska analysera och dokumentera resultatet från den interna revisionen och säkerställa att erforderliga åtgärder genomförs. Analys och åtgärder ska avse hela gruppen. </t>
    </r>
    <r>
      <rPr>
        <sz val="10"/>
        <color rgb="FFFF0000"/>
        <rFont val="Calibri"/>
        <family val="2"/>
        <scheme val="minor"/>
      </rPr>
      <t xml:space="preserve">Paraplyorganisationen ska utvärdera åtgärdernas effektivitet. </t>
    </r>
  </si>
  <si>
    <t>4.5.1.14</t>
  </si>
  <si>
    <t xml:space="preserve">Annual review of the umbrella organization’s management system with the management to ensure the system’s continued suitability, adequacy, and effectiveness. The management review shall reviewand approve the work of the umbrella organization in accordance with 4.5.1.13. The management 
review shall be documented. </t>
  </si>
  <si>
    <t xml:space="preserve">Årlig genomgång av paraplyorganisationens ledningssystem med ledningen för att säkerställa systemets fortsatta lämplighet, tillräcklighet och verkan. Ledningens genomgång ska granska och godkänna paraplyorganisationens arbete i enlighet med 4.5.1.13. Ledningens genomgång ska dokumenteras.  </t>
  </si>
  <si>
    <t>4.5.1.15</t>
  </si>
  <si>
    <r>
      <t xml:space="preserve">Issuing non-compliances to contractors that are not meeting the requirements of the contractor standard, and inform and advise in order to remedy the shortcomings. (See appendix 1).
</t>
    </r>
    <r>
      <rPr>
        <sz val="10"/>
        <color rgb="FFFF0000"/>
        <rFont val="Calibri"/>
        <family val="2"/>
        <scheme val="minor"/>
      </rPr>
      <t xml:space="preserve">When handling nonconformities, the umbrella organization may, based on observations that affect other certified party, provide external feedback to that party. This is to prevent nonconformities within the umbrella organization and to strengthen PEFC as certification system. </t>
    </r>
  </si>
  <si>
    <r>
      <t xml:space="preserve">Utfärda avvikelser till entreprenörer som inte uppfyller kraven i entreprenörsstandarden och informera och ge råd för att avhjälpa bristerna. (Se bilaga 1).
</t>
    </r>
    <r>
      <rPr>
        <sz val="10"/>
        <color rgb="FFFF0000"/>
        <rFont val="Calibri"/>
        <family val="2"/>
        <scheme val="minor"/>
      </rPr>
      <t xml:space="preserve">Vid hantering av avvikelser kan paraplyorganisationen, baserat på observationer som berör annan certifierad part, lämna externa synpunkter till denna. Detta för att förebygga avvikelser inom paraplyorganisationen och för att stärka PEFC som certifieringssystem. </t>
    </r>
  </si>
  <si>
    <t>4.5.1.16</t>
  </si>
  <si>
    <t>The umbrella organization shall publish a summary of the result of the internal audit on its web-site.</t>
  </si>
  <si>
    <t xml:space="preserve">Responsibility of contractors at group certification of contractors
The affiliated contractor is through the agreement responsible for:
</t>
  </si>
  <si>
    <t>Anslutna entreprenörers ansvar vid entreprenörscertifiering i grupp
Den anslutne entreprenören har genom avtalet ansvar för att:</t>
  </si>
  <si>
    <t>4.6.1.1</t>
  </si>
  <si>
    <t xml:space="preserve">Meeting the requirements of PEFC SWE 003 Forestry Contractor Standard, as well as applicable parts of chapter 4 Social requirements in PEFC SWE 002 Forestry Standard. </t>
  </si>
  <si>
    <t xml:space="preserve">Uppfylla kraven i PEFC SWE 003 Entreprenörsstandard och tillämpliga delar av kapitel 4 Sociala krav i PEFC SWE 002 Skogsbruksstandard. </t>
  </si>
  <si>
    <t>4.6.1.2</t>
  </si>
  <si>
    <t xml:space="preserve">At work on forest land of certified forest owners, applicable parts of PEFC SWE 002 Forestry Standard shall be complied with. </t>
  </si>
  <si>
    <t xml:space="preserve">Vid arbeten på skogsmark hos certifierade skogsägare ska tillämpliga delar av PEFC SWE 002 Skogsbruksstandard följas. </t>
  </si>
  <si>
    <t>4.6.1.3</t>
  </si>
  <si>
    <t>Contractor certification requires that all employees and/or machinery in the forest-related business form the basis for certification.</t>
  </si>
  <si>
    <t>För entreprenörscertifiering krävs att samtliga anställda och/eller maskiner i den skogliga verksamheten utgör grund för certifieringen.</t>
  </si>
  <si>
    <t xml:space="preserve">Non-compliances and corrective measures regarding group affiliates
The instructions below describe what corrective measures that shall be taken at non-compliances with the PEFC forest standard and the PEFC forestry contractor standard regarding group-certified forest owners, wood procurement organizations and forestry contractors.
</t>
  </si>
  <si>
    <t xml:space="preserve">Avvikelser och korrigerande åtgärder avseende gruppanslutna
Nedanstående anvisningar beskriver hur avvikelser, korrigerande åtgärder och uppsägningar ska hanteras för gruppcertifierade skogsägare, avverkningsorganisationer och entreprenörer. 
Avvikelsehantering är en viktig del i förbättringsarbetet hos gruppanslutna medlemmar. Paraplyorganisationen fastställer att avvikelse från standarden föreligger. </t>
  </si>
  <si>
    <r>
      <rPr>
        <b/>
        <sz val="10"/>
        <color theme="1"/>
        <rFont val="Calibri"/>
        <family val="2"/>
        <scheme val="minor"/>
      </rPr>
      <t>Instructions</t>
    </r>
    <r>
      <rPr>
        <sz val="10"/>
        <color theme="1"/>
        <rFont val="Calibri"/>
        <family val="2"/>
        <scheme val="minor"/>
      </rPr>
      <t xml:space="preserve">
• Observation: Remark which if not corrected may lead to a non-compliance.
• Minor non-compliance: Non-compliance with applicable standard/management system routines which does not imply any significant risk of negative environmental- and/or effects on production, impairment of work environment, or function and efficiency of the management system. </t>
    </r>
    <r>
      <rPr>
        <i/>
        <sz val="10"/>
        <color theme="1"/>
        <rFont val="Calibri"/>
        <family val="2"/>
        <scheme val="minor"/>
      </rPr>
      <t>o Action: Written information to the affiliated party regarding the non-compliance with requirement for corrective action. The action is followed-up by the umbrella. Recurring minor non-compliances lead to major non-compliance.</t>
    </r>
    <r>
      <rPr>
        <sz val="10"/>
        <color theme="1"/>
        <rFont val="Calibri"/>
        <family val="2"/>
        <scheme val="minor"/>
      </rPr>
      <t xml:space="preserve">
• Major non-compliance: Non-compliance with applicable standard/management system routines which imply significant risk of negative environmental- and/or effects on production, impairment of work environment, or function and efficiency of the management system. </t>
    </r>
    <r>
      <rPr>
        <i/>
        <sz val="10"/>
        <color theme="1"/>
        <rFont val="Calibri"/>
        <family val="2"/>
        <scheme val="minor"/>
      </rPr>
      <t xml:space="preserve">o Action: Written information to the affiliated party regarding the non-compliance with requirement for corrective action. The affiliated party shall submit an analysis of causes and action plan within 3 months. The action is followed-up by the umbrella. If corrective action is not taken within the agreed period of time, there is ground for cancellation of the certification agreement.   </t>
    </r>
    <r>
      <rPr>
        <sz val="10"/>
        <color theme="1"/>
        <rFont val="Calibri"/>
        <family val="2"/>
        <scheme val="minor"/>
      </rPr>
      <t xml:space="preserve">
</t>
    </r>
  </si>
  <si>
    <r>
      <rPr>
        <b/>
        <sz val="10"/>
        <color theme="1"/>
        <rFont val="Calibri"/>
        <family val="2"/>
        <scheme val="minor"/>
      </rPr>
      <t>Anvisningar:</t>
    </r>
    <r>
      <rPr>
        <sz val="10"/>
        <color theme="1"/>
        <rFont val="Calibri"/>
        <family val="2"/>
        <scheme val="minor"/>
      </rPr>
      <t xml:space="preserve">
</t>
    </r>
    <r>
      <rPr>
        <b/>
        <sz val="10"/>
        <color theme="1"/>
        <rFont val="Calibri"/>
        <family val="2"/>
        <scheme val="minor"/>
      </rPr>
      <t xml:space="preserve">• Observation: </t>
    </r>
    <r>
      <rPr>
        <sz val="10"/>
        <color theme="1"/>
        <rFont val="Calibri"/>
        <family val="2"/>
        <scheme val="minor"/>
      </rPr>
      <t xml:space="preserve">Anmärkning som om den inte åtgärdas kan leda till en avvikelse.
</t>
    </r>
    <r>
      <rPr>
        <b/>
        <sz val="10"/>
        <color theme="1"/>
        <rFont val="Calibri"/>
        <family val="2"/>
        <scheme val="minor"/>
      </rPr>
      <t xml:space="preserve">• Mindre avvikelse: </t>
    </r>
    <r>
      <rPr>
        <sz val="10"/>
        <color theme="1"/>
        <rFont val="Calibri"/>
        <family val="2"/>
        <scheme val="minor"/>
      </rPr>
      <t xml:space="preserve">Avvikelse från gällande standardkrav/ ledningssystemrutiner som inte medför betydande risk för negativa miljö- och/eller produktionseffekter, försämrad arbetsmiljö eller funktion och effektivitet i ledningssystemet: </t>
    </r>
    <r>
      <rPr>
        <i/>
        <sz val="10"/>
        <color theme="1"/>
        <rFont val="Calibri"/>
        <family val="2"/>
        <scheme val="minor"/>
      </rPr>
      <t>o Åtgärd: Skriftlig information till den anslutne om avvikelsen med krav på korrigerande åtgärd. Åtgärden följs upp av paraplyet. Upprepad mindre avvikelse leder till större avvikelse.</t>
    </r>
    <r>
      <rPr>
        <sz val="10"/>
        <color theme="1"/>
        <rFont val="Calibri"/>
        <family val="2"/>
        <scheme val="minor"/>
      </rPr>
      <t xml:space="preserve">
</t>
    </r>
    <r>
      <rPr>
        <b/>
        <sz val="10"/>
        <color theme="1"/>
        <rFont val="Calibri"/>
        <family val="2"/>
        <scheme val="minor"/>
      </rPr>
      <t xml:space="preserve">• Större avvikelse: </t>
    </r>
    <r>
      <rPr>
        <sz val="10"/>
        <color theme="1"/>
        <rFont val="Calibri"/>
        <family val="2"/>
        <scheme val="minor"/>
      </rPr>
      <t xml:space="preserve">Avvikelse från gällande standardkrav/systemrutiner som medför betydande risk för negativa miljö- och/eller produktionseffekter, försämrad arbetsmiljö eller funktion och effektivitet i ledningssystemet </t>
    </r>
    <r>
      <rPr>
        <i/>
        <sz val="10"/>
        <color theme="1"/>
        <rFont val="Calibri"/>
        <family val="2"/>
        <scheme val="minor"/>
      </rPr>
      <t xml:space="preserve">o Åtgärd: Skriftlig information till den anslutne om avvikelsen med krav på korrigerande åtgärd. Den anslutne ska inkomma med orsaksanalys och åtgärdsplan inom 3 månader. Åtgärden följs upp av paraplyet. Om korrigerande åtgärd ej vidtagits inom överenskommen tid föreligger förutsättningar för uppsägning av certifieringsavtalet. </t>
    </r>
    <r>
      <rPr>
        <sz val="10"/>
        <color theme="1"/>
        <rFont val="Calibri"/>
        <family val="2"/>
        <scheme val="minor"/>
      </rPr>
      <t xml:space="preserve">
</t>
    </r>
  </si>
  <si>
    <t xml:space="preserve">The umbrella organization shall document the non-compliances. </t>
  </si>
  <si>
    <t>Paraplyorganisationen ska dokumentera avvikelserna.</t>
  </si>
  <si>
    <t xml:space="preserve">Cancellation
For cancellation of an agreement on group-certification, there has to be a major non-compliance with applicable PEFC rules for certification, in line with the above. Cancellation shall be approved by qualified chief within the umbrella organization, after probation of the grounds for cancellation. The affiliated party shall be informed in written form about cancellation of group certification. Any party whose agreement on group certification has been cancelled may request that probation is made in accordance with the Swedish PEFC procedures for dispute settlement (PEFC SWE 001).
</t>
  </si>
  <si>
    <t xml:space="preserve">Uppsägning
För uppsägning av bevis gällande gruppcertifiering krävs större avvikelse från gällande regler för PEFC-certifiering enligt ovan. Uppsägning ska fastställas av behörig chef inom paraplyorganisationen efter prövning av att förutsättningar för uppsägning föreligger. Uppsägning av gruppcertifiering ska meddelas den anslutne skriftligt. Den som fått gruppcertifiering uppsagd kan begära prövning enligt Svenska PEFC:s rutin för tvistehantering (kapitel 13, PEFC SWE 001 PEFC:s certifieringssystem för hållbart skogsbruk i Sverige). 
För uppsägning grundad på större avvikelse där verifikat för korrigerad avvikelse inte kan uppvisas, får en uppsagd skogsägare inte anslutas till någon paraplyorganisation för gruppcertifiering enligt PEFC inom 12 månader efter uppsägning.  
Paraplyorganisationen ska fastställa rutiner för avvikelser, uppsägningar och återanslutningar. Rutiner för återanslutning ska inkludera åtgärder för att uppfylla kraven i 4.3.1.1 – 4.3.1.3.   </t>
  </si>
  <si>
    <r>
      <t xml:space="preserve">Requirements on management systems of certified organizations 
</t>
    </r>
    <r>
      <rPr>
        <i/>
        <sz val="10"/>
        <color rgb="FFFF0000"/>
        <rFont val="Calibri"/>
        <family val="2"/>
        <scheme val="minor"/>
      </rPr>
      <t>Definitions for the Swedish PEFC-standard in PEFC SWE 001 PEFC’s Certification System for Sustainable Forest Management in Sweden, Appendix B. 
See Appendix 2 for requirements on management systems</t>
    </r>
  </si>
  <si>
    <r>
      <t xml:space="preserve">Krav för certifierade organisationers ledningssystem:
Ledningssystemkrav direkt
</t>
    </r>
    <r>
      <rPr>
        <i/>
        <sz val="10"/>
        <color rgb="FFFF0000"/>
        <rFont val="Calibri"/>
        <family val="2"/>
        <scheme val="minor"/>
      </rPr>
      <t xml:space="preserve">Definitioner för den svenska PEFC-standarden i Svenska PEFC:s certifieringssystem för hållbart skogsbruk (PEFC SWE 001) bilaga B. </t>
    </r>
  </si>
  <si>
    <r>
      <t xml:space="preserve">Organisationens förutsättningar: Omfattning 
Tillämplighet och avgränsningar av paraplyorganisationens/organisationens ledningssystem ska fastställas och dokumenteras. 
</t>
    </r>
    <r>
      <rPr>
        <i/>
        <sz val="10"/>
        <color rgb="FFFF0000"/>
        <rFont val="Calibri"/>
        <family val="2"/>
        <scheme val="minor"/>
      </rPr>
      <t xml:space="preserve">Gruppcertifieringen och dess förutsättningar beskrivs i PEFC SWE 004 
kapitel 4 och definitioner i PEFC SWE 001 bilaga 1. </t>
    </r>
  </si>
  <si>
    <r>
      <t xml:space="preserve">Ledarskap: 
Paraplyorganisationen ska utforma sin verksamhet och förse gruppens 
medlemmar med information och rutiner för att trygga standardens efterlevnad. Om avvikelser uppstår ansvarar paraplyorganisationen för att avvikelsehantering sker. Mätning och utvärdering av standardens efterlevnad sker genom att paraplyorganisationen årligen utför intern revision av paraplyorganisationen och dess anslutna medlemmar.  
</t>
    </r>
    <r>
      <rPr>
        <i/>
        <sz val="10"/>
        <color rgb="FFFF0000"/>
        <rFont val="Calibri"/>
        <family val="2"/>
        <scheme val="minor"/>
      </rPr>
      <t xml:space="preserve">Paraplyorganisationen ska styra sin verksamhet i enlighet med PEFC SWE 004 (kapitel 4.2, 4.3 och 4.5). 
Anslutna gruppmedlemmars ansvar i  PEFC SWE 004 (kapitel 4.4, 4.6 samt för entreprenörer även i PEFC SWE 003). </t>
    </r>
  </si>
  <si>
    <t xml:space="preserve">Planering: 
Alla planerade ändringar i paraplyorganisationens ledningssystem ska dokumenteras och tillämpas.  </t>
  </si>
  <si>
    <t xml:space="preserve">Planering: Risker och möjligheter: 
Organisationen ska, i relation till åtgärdernas frekvens och omfattning, beakta risker och möjligheter för PEFC-standardens uppfyllnad.  </t>
  </si>
  <si>
    <t xml:space="preserve">Planering: Legalitet, Hälsa och säkerhet 
Krav avseende legalitet, hälsa och säkerhet finns i kapitel 4 i PEFC SWE 002. </t>
  </si>
  <si>
    <t xml:space="preserve">Stöd: Resurser:
Organisationen ska fastställa och tillhandahålla de resurser som krävs för att införa, underhålla och ständigt förbättra den certifierade verksamheten. </t>
  </si>
  <si>
    <t xml:space="preserve">Stöd: Extern kommunikation 
Organisationen ska ha rutiner för:
• information om certifieringsstatus, 
• varumärkesanvändning, 
• offentlig sammanfattning av utfärdade revisionsrapporter, 
• hantering av synpunkter/klagomål och 
• relevanta mottagare av den externa kommunikationen  </t>
  </si>
  <si>
    <t xml:space="preserve">Stöd: Dokumenthantering 
Organisationen ska upprätthålla rutiner för identifiering, underhåll, förvaring, användande samt skydd avseende integritet och sekretess av de styrande och redovisande dokument som är nödvändiga för den certifierade verksamheten.  </t>
  </si>
  <si>
    <r>
      <t xml:space="preserve">Stöd: Tvister 
</t>
    </r>
    <r>
      <rPr>
        <i/>
        <sz val="10"/>
        <color rgb="FFFF0000"/>
        <rFont val="Calibri"/>
        <family val="2"/>
        <scheme val="minor"/>
      </rPr>
      <t xml:space="preserve">Hantering av tvister och klagomål i kapitel 13 PEFC SWE 001.  </t>
    </r>
  </si>
  <si>
    <r>
      <t xml:space="preserve">Stöd: Kompetens 
Organisationen ska säkerställa att personalen som arbetar med ledningssystemet har nödvändig kompetens och insikt i PEFC-systemet och skogssektorn.  
</t>
    </r>
    <r>
      <rPr>
        <i/>
        <sz val="10"/>
        <color rgb="FFFF0000"/>
        <rFont val="Calibri"/>
        <family val="2"/>
        <scheme val="minor"/>
      </rPr>
      <t xml:space="preserve">Krav på kompetens för skogsbruksåtgärder i PEFC SWE 002.  </t>
    </r>
  </si>
  <si>
    <r>
      <t xml:space="preserve">Verksamhet: PEFC-certifierat skogsbruk: 
Paraplyorganisationen ska definiera vilka processer och kriterier som är nödvändiga för att verksamheten ska bedrivas i enlighet med kraven i PEFC-standarden. Organisationen ska ansvara för att dessa processer planeras och införs i verksamheten. Organisationen 
ska kontrollera att processerna följs och att beslutade förändringar införlivas. Kontrollen ska anpassas för att kunna följa upp definierade processer och efterlevnad av kraven i PEFC-standarden. Processer och genomförd kontroll ska dokumenteras.  
</t>
    </r>
    <r>
      <rPr>
        <i/>
        <sz val="10"/>
        <color rgb="FFFF0000"/>
        <rFont val="Calibri"/>
        <family val="2"/>
        <scheme val="minor"/>
      </rPr>
      <t xml:space="preserve">Krav för skogsbruk och entreprenadverksamhet i PEFC SWE 002 och PEFC SWE 003.  </t>
    </r>
  </si>
  <si>
    <t xml:space="preserve">Utvärdering av prestanda: Övervakning: 
Paraplyorganisationen ska tillämpa ett övervakningsprogram som utvärderar efterlevnaden av PEFC-standarden. 
Organisationen ska fastställa:   
• vad som ska övervakas och mätas,  
• lämpliga metoder för övervakning, mätning, analys och utvärdering för att säkerställa tillförlitliga resultat  
• när övervakning och mätning ska utföras 
• när resultaten från övervakning och mätning ska analyseras och utvärderas. 
• vilken dokumenterad information av resultaten som ska bevaras </t>
  </si>
  <si>
    <r>
      <t xml:space="preserve">Utvärdering av prestanda: Intern revision:
Paraplyorganisationen ska årligen genomföra en intern revision av paraplyorganisationen och dess medlemmar för att mäta och utvärdera efterlevnaden av PEFC-standarden. Paraplyorganisationen ska definiera processen för internrevisionen.   
</t>
    </r>
    <r>
      <rPr>
        <i/>
        <sz val="10"/>
        <color rgb="FFFF0000"/>
        <rFont val="Calibri"/>
        <family val="2"/>
        <scheme val="minor"/>
      </rPr>
      <t xml:space="preserve">Mätning/övervakning och intern revision, ledningens genomgång beskrivs i PEFC SWE 004, kapitel 4. </t>
    </r>
  </si>
  <si>
    <t xml:space="preserve">Utvärdering av prestanda:  
Planering av den interna revisionen ska omfatta metoder, ansvar, planeringskrav och rapportering. Resultat från tidigare revisioner och processernas betydelse ska beaktas. Revisionskriterier och omfattning av revisionen ska definieras. I detta ingår att definiera hur den interna revisionen planeras, genomförs och utvärderas liksom relevant dokumentation av den genomförda revisionen.  </t>
  </si>
  <si>
    <t xml:space="preserve">Utvärdering av prestanda: Ledningens genomgång 
Ledningens genomgång ska utföras årligen och syftar till att granska och trygga paraplyorganisationens/organisationens arbete med att revidera och kontinuerligt förbättra verksamheten och tillhörande ledningssystem. Vid ledningens genomgång ska följande frågor ingå: 
• Uppföljning av föregående års ledningens genomgång 
• Förändringar av betydelse för verksamheten och tillhörande ledningssystem 
• Resultat från intern och extern revision samt tillhörande analys 
• Resultat av övervakningen 
• Hantering av avvikelser inom verksamheten 
• Korrigerande åtgärder för att verksamheten ska bedrivas i enlighet med krav i PEFC-standarden. 
Vid ledningens genomgång ska ledningen säkerställa systemets fortsatta lämplighet, tillräcklighet och verkan samt att nödvändiga ändringar genomförs. Ledningens genomgång ska dokumenteras. </t>
  </si>
  <si>
    <t xml:space="preserve">Förbättringar:  Förbättringar beskrivs i PEFC SWE 004, kapitel 4. </t>
  </si>
  <si>
    <t>DO NOT DELETE</t>
  </si>
  <si>
    <t>Data/Validation/list/select</t>
  </si>
  <si>
    <r>
      <t>FSC</t>
    </r>
    <r>
      <rPr>
        <vertAlign val="superscript"/>
        <sz val="10"/>
        <rFont val="Cambria"/>
        <family val="1"/>
      </rPr>
      <t>®</t>
    </r>
    <r>
      <rPr>
        <sz val="10"/>
        <rFont val="Cambria"/>
        <family val="1"/>
      </rPr>
      <t xml:space="preserve"> AAF category/ies</t>
    </r>
  </si>
  <si>
    <t>mostly plantation</t>
  </si>
  <si>
    <t>&gt;10000ha</t>
  </si>
  <si>
    <t>Natural Forest - Community Forestry</t>
  </si>
  <si>
    <t>mostly natural/semi-natural</t>
  </si>
  <si>
    <t>&gt;1000-10000ha</t>
  </si>
  <si>
    <t>Natural Forest- Conservation purposes</t>
  </si>
  <si>
    <t>intimate mix</t>
  </si>
  <si>
    <t>100-1000ha</t>
  </si>
  <si>
    <t>Natural Forest - Tropical</t>
  </si>
  <si>
    <t>SLIMF</t>
  </si>
  <si>
    <t>Natural Forest - Boreal</t>
  </si>
  <si>
    <t>Natural Forest Temperate</t>
  </si>
  <si>
    <t>Annex 7 Group member details</t>
  </si>
  <si>
    <t>N.B: Sweden has national legal restrictions which do not allow publishing this list with names and addresses etc: Swedish legislation: Personuppgiftslag SFS 1998:204. It is not allowed to publish names, addresses etc. According to Swedish legislation</t>
  </si>
  <si>
    <r>
      <rPr>
        <b/>
        <sz val="10"/>
        <rFont val="Cambria"/>
        <family val="1"/>
      </rPr>
      <t>FSC GROUP ONLY - LIST of CONTRACTORS included in the scope - mark with X the FMUs using each contractor listed
Note: Contractors' name and address details will be uploaded on the FSC database</t>
    </r>
    <r>
      <rPr>
        <sz val="10"/>
        <rFont val="Cambria"/>
        <family val="1"/>
      </rPr>
      <t xml:space="preserve">
</t>
    </r>
  </si>
  <si>
    <t>GROUP CERTIFICATES</t>
  </si>
  <si>
    <t xml:space="preserve">Contact details of group member (not site location) 
</t>
  </si>
  <si>
    <t xml:space="preserve">FMU DETAILS - GROUPS </t>
  </si>
  <si>
    <r>
      <t xml:space="preserve">Contractor Name
</t>
    </r>
    <r>
      <rPr>
        <b/>
        <i/>
        <sz val="10"/>
        <color indexed="30"/>
        <rFont val="Calibri"/>
        <family val="2"/>
      </rPr>
      <t>Example: Timber ltd</t>
    </r>
  </si>
  <si>
    <r>
      <t xml:space="preserve">Contractor Name
</t>
    </r>
    <r>
      <rPr>
        <b/>
        <i/>
        <sz val="10"/>
        <color indexed="30"/>
        <rFont val="Calibri"/>
        <family val="2"/>
      </rPr>
      <t>Example: Harvesting ltd</t>
    </r>
  </si>
  <si>
    <t>Contractor Name</t>
  </si>
  <si>
    <t>Sub-code/ref</t>
  </si>
  <si>
    <r>
      <t xml:space="preserve">Group member Name 
</t>
    </r>
    <r>
      <rPr>
        <b/>
        <sz val="10"/>
        <color indexed="10"/>
        <rFont val="Calibri"/>
        <family val="2"/>
      </rPr>
      <t>Not allowed published due to Swedish legislation: SFS 1998:204</t>
    </r>
  </si>
  <si>
    <t>Entry Date</t>
  </si>
  <si>
    <t xml:space="preserve">Exit date </t>
  </si>
  <si>
    <t>Street name</t>
  </si>
  <si>
    <t>nearest city/town</t>
  </si>
  <si>
    <t>State/County</t>
  </si>
  <si>
    <t>Post code</t>
  </si>
  <si>
    <t>Number of FMUs</t>
  </si>
  <si>
    <t>FMU Names (create new line for each FMU)</t>
  </si>
  <si>
    <t>FSC/PEFC group member</t>
  </si>
  <si>
    <t xml:space="preserve">Geog. coordinates (non-SLIMFs) </t>
  </si>
  <si>
    <t>Total area (ha)</t>
  </si>
  <si>
    <t>Size class</t>
  </si>
  <si>
    <t>Managed by</t>
  </si>
  <si>
    <t>Management category</t>
  </si>
  <si>
    <t>Main products</t>
  </si>
  <si>
    <t>HCV present?</t>
  </si>
  <si>
    <t>AAF category</t>
  </si>
  <si>
    <t>Validated Ecosystem Services Claims (Drop down list)</t>
  </si>
  <si>
    <t>Verified Ecosystem Services Claims (Drop down list)</t>
  </si>
  <si>
    <t>Year visited by SA</t>
  </si>
  <si>
    <t>AAF Category</t>
  </si>
  <si>
    <r>
      <t xml:space="preserve">Contact address details
</t>
    </r>
    <r>
      <rPr>
        <b/>
        <i/>
        <sz val="10"/>
        <color indexed="30"/>
        <rFont val="Calibri"/>
        <family val="2"/>
      </rPr>
      <t>Example: Corn street, PF7 4CH, UK</t>
    </r>
  </si>
  <si>
    <r>
      <t xml:space="preserve">Contact address details
</t>
    </r>
    <r>
      <rPr>
        <b/>
        <i/>
        <sz val="10"/>
        <color indexed="30"/>
        <rFont val="Calibri"/>
        <family val="2"/>
      </rPr>
      <t>Example: The mill, SH1 2FD, UK</t>
    </r>
  </si>
  <si>
    <t>Contact address details</t>
  </si>
  <si>
    <t>A000710</t>
  </si>
  <si>
    <t>FSC/PEFC</t>
  </si>
  <si>
    <t>Group member</t>
  </si>
  <si>
    <t>Private</t>
  </si>
  <si>
    <t>#010100; #020100</t>
  </si>
  <si>
    <t>2023 S1</t>
  </si>
  <si>
    <t>A000718</t>
  </si>
  <si>
    <t>&gt;1000 ha</t>
  </si>
  <si>
    <t>10100; 20115</t>
  </si>
  <si>
    <t>140</t>
  </si>
  <si>
    <t>A000809</t>
  </si>
  <si>
    <t>Not allowed</t>
  </si>
  <si>
    <t>10100; 20100</t>
  </si>
  <si>
    <t>141</t>
  </si>
  <si>
    <t>A000816</t>
  </si>
  <si>
    <t>142</t>
  </si>
  <si>
    <t>A000817</t>
  </si>
  <si>
    <t>A000818</t>
  </si>
  <si>
    <t>10100; 20110</t>
  </si>
  <si>
    <t>2022 RA</t>
  </si>
  <si>
    <t>147</t>
  </si>
  <si>
    <t>A000819</t>
  </si>
  <si>
    <t>186</t>
  </si>
  <si>
    <t>A000820</t>
  </si>
  <si>
    <t>A000821</t>
  </si>
  <si>
    <t>10100; 20119</t>
  </si>
  <si>
    <t>108</t>
  </si>
  <si>
    <t>A000826</t>
  </si>
  <si>
    <t>153</t>
  </si>
  <si>
    <t>A000828</t>
  </si>
  <si>
    <t>221</t>
  </si>
  <si>
    <t>A000829</t>
  </si>
  <si>
    <t>117</t>
  </si>
  <si>
    <t>A000837</t>
  </si>
  <si>
    <t>82</t>
  </si>
  <si>
    <t>A000838</t>
  </si>
  <si>
    <t>9</t>
  </si>
  <si>
    <t>A000839</t>
  </si>
  <si>
    <t>102</t>
  </si>
  <si>
    <t>A000841</t>
  </si>
  <si>
    <t>199</t>
  </si>
  <si>
    <t>A000842</t>
  </si>
  <si>
    <t>197</t>
  </si>
  <si>
    <t>A000844</t>
  </si>
  <si>
    <t>190</t>
  </si>
  <si>
    <t>A000845</t>
  </si>
  <si>
    <t>2022 RA; 2023 S1; 2024 S2</t>
  </si>
  <si>
    <t>220</t>
  </si>
  <si>
    <t>A000846</t>
  </si>
  <si>
    <t>212</t>
  </si>
  <si>
    <t>A000850</t>
  </si>
  <si>
    <t>79</t>
  </si>
  <si>
    <t>A000851</t>
  </si>
  <si>
    <t>49</t>
  </si>
  <si>
    <t>A000852</t>
  </si>
  <si>
    <t>54</t>
  </si>
  <si>
    <t>A000853</t>
  </si>
  <si>
    <t>121</t>
  </si>
  <si>
    <t>A000854</t>
  </si>
  <si>
    <t>159</t>
  </si>
  <si>
    <t>A000855</t>
  </si>
  <si>
    <t>71</t>
  </si>
  <si>
    <t>A000856</t>
  </si>
  <si>
    <t>92</t>
  </si>
  <si>
    <t>A000857</t>
  </si>
  <si>
    <t>201</t>
  </si>
  <si>
    <t>A000858</t>
  </si>
  <si>
    <t>35</t>
  </si>
  <si>
    <t>A000859</t>
  </si>
  <si>
    <t>187</t>
  </si>
  <si>
    <t>A000861</t>
  </si>
  <si>
    <t>59</t>
  </si>
  <si>
    <t>A000862</t>
  </si>
  <si>
    <t>156</t>
  </si>
  <si>
    <t>A000865</t>
  </si>
  <si>
    <t>A000867</t>
  </si>
  <si>
    <t>10100; 20117</t>
  </si>
  <si>
    <t>22</t>
  </si>
  <si>
    <t>A000868</t>
  </si>
  <si>
    <t>118</t>
  </si>
  <si>
    <t>A000870</t>
  </si>
  <si>
    <t>28</t>
  </si>
  <si>
    <t>A000871</t>
  </si>
  <si>
    <t>189</t>
  </si>
  <si>
    <t>A000872</t>
  </si>
  <si>
    <t>A000875</t>
  </si>
  <si>
    <t>10100; 20126</t>
  </si>
  <si>
    <t>128</t>
  </si>
  <si>
    <t>A000876</t>
  </si>
  <si>
    <t>A000877</t>
  </si>
  <si>
    <t>10100; 20101</t>
  </si>
  <si>
    <t>116</t>
  </si>
  <si>
    <t>A000879</t>
  </si>
  <si>
    <t>181</t>
  </si>
  <si>
    <t>A000882</t>
  </si>
  <si>
    <t>178</t>
  </si>
  <si>
    <t>A000883</t>
  </si>
  <si>
    <t>32</t>
  </si>
  <si>
    <t>A000885</t>
  </si>
  <si>
    <t>A000886</t>
  </si>
  <si>
    <t>10100; 20112</t>
  </si>
  <si>
    <t>48</t>
  </si>
  <si>
    <t>A000887</t>
  </si>
  <si>
    <t>Yes</t>
  </si>
  <si>
    <t>70</t>
  </si>
  <si>
    <t>A000889</t>
  </si>
  <si>
    <t>A000890</t>
  </si>
  <si>
    <t>10100; 20109</t>
  </si>
  <si>
    <t>164</t>
  </si>
  <si>
    <t>A000891</t>
  </si>
  <si>
    <t>98</t>
  </si>
  <si>
    <t>A000892</t>
  </si>
  <si>
    <t>A000894</t>
  </si>
  <si>
    <t>10100; 20106</t>
  </si>
  <si>
    <t>213</t>
  </si>
  <si>
    <t>A000895</t>
  </si>
  <si>
    <t>136</t>
  </si>
  <si>
    <t>A000896</t>
  </si>
  <si>
    <t>A001016</t>
  </si>
  <si>
    <t>10100; 20129</t>
  </si>
  <si>
    <t>125</t>
  </si>
  <si>
    <t>A001017</t>
  </si>
  <si>
    <t>A001018</t>
  </si>
  <si>
    <t>10100; 20111</t>
  </si>
  <si>
    <t>124</t>
  </si>
  <si>
    <t>A001066</t>
  </si>
  <si>
    <t>166</t>
  </si>
  <si>
    <t>A001110</t>
  </si>
  <si>
    <t>65</t>
  </si>
  <si>
    <t>A001111</t>
  </si>
  <si>
    <t>195</t>
  </si>
  <si>
    <t>A001116</t>
  </si>
  <si>
    <t>205</t>
  </si>
  <si>
    <t>A001118</t>
  </si>
  <si>
    <t>129</t>
  </si>
  <si>
    <t>A001123</t>
  </si>
  <si>
    <t>120</t>
  </si>
  <si>
    <t>A001139</t>
  </si>
  <si>
    <t>A001140</t>
  </si>
  <si>
    <t>10100; 20114</t>
  </si>
  <si>
    <t>89</t>
  </si>
  <si>
    <t>A001142</t>
  </si>
  <si>
    <t>A001143</t>
  </si>
  <si>
    <t>10100; 20104</t>
  </si>
  <si>
    <t>17</t>
  </si>
  <si>
    <t>A001145</t>
  </si>
  <si>
    <t>36</t>
  </si>
  <si>
    <t>A001148</t>
  </si>
  <si>
    <t>131</t>
  </si>
  <si>
    <t>A001149</t>
  </si>
  <si>
    <t>146</t>
  </si>
  <si>
    <t>A001150</t>
  </si>
  <si>
    <t>167</t>
  </si>
  <si>
    <t>A001151</t>
  </si>
  <si>
    <t>173</t>
  </si>
  <si>
    <t>A001152</t>
  </si>
  <si>
    <t>24</t>
  </si>
  <si>
    <t>A001158</t>
  </si>
  <si>
    <t>63</t>
  </si>
  <si>
    <t>A001160</t>
  </si>
  <si>
    <t>52</t>
  </si>
  <si>
    <t>A001161</t>
  </si>
  <si>
    <t>165</t>
  </si>
  <si>
    <t>A001165</t>
  </si>
  <si>
    <t>A001189</t>
  </si>
  <si>
    <t>10100; 20121</t>
  </si>
  <si>
    <t>101</t>
  </si>
  <si>
    <t>A001197</t>
  </si>
  <si>
    <t>91</t>
  </si>
  <si>
    <t>A001210</t>
  </si>
  <si>
    <t>A001228</t>
  </si>
  <si>
    <t>10100; 20102</t>
  </si>
  <si>
    <t>97</t>
  </si>
  <si>
    <t>A001229</t>
  </si>
  <si>
    <t>8</t>
  </si>
  <si>
    <t>A001231</t>
  </si>
  <si>
    <t>A001232</t>
  </si>
  <si>
    <t>10100; 20113</t>
  </si>
  <si>
    <t>204</t>
  </si>
  <si>
    <t>A001258</t>
  </si>
  <si>
    <t>203</t>
  </si>
  <si>
    <t>A001261</t>
  </si>
  <si>
    <t>149</t>
  </si>
  <si>
    <t>A001278</t>
  </si>
  <si>
    <t>200</t>
  </si>
  <si>
    <t>A001288</t>
  </si>
  <si>
    <t>45</t>
  </si>
  <si>
    <t>A001321</t>
  </si>
  <si>
    <t>A001341</t>
  </si>
  <si>
    <t>10100; 20125</t>
  </si>
  <si>
    <t>30</t>
  </si>
  <si>
    <t>A001369</t>
  </si>
  <si>
    <t>12</t>
  </si>
  <si>
    <t>A001370</t>
  </si>
  <si>
    <t>191</t>
  </si>
  <si>
    <t>A001414</t>
  </si>
  <si>
    <t>60</t>
  </si>
  <si>
    <t>A001417</t>
  </si>
  <si>
    <t>41</t>
  </si>
  <si>
    <t>A001418</t>
  </si>
  <si>
    <t>145</t>
  </si>
  <si>
    <t>A001420</t>
  </si>
  <si>
    <t>47</t>
  </si>
  <si>
    <t>A001421</t>
  </si>
  <si>
    <t>A001426</t>
  </si>
  <si>
    <t>10100; 20103</t>
  </si>
  <si>
    <t>175</t>
  </si>
  <si>
    <t>A001427</t>
  </si>
  <si>
    <t>64</t>
  </si>
  <si>
    <t>A001435</t>
  </si>
  <si>
    <t>67</t>
  </si>
  <si>
    <t>A001451</t>
  </si>
  <si>
    <t>155</t>
  </si>
  <si>
    <t>A001462</t>
  </si>
  <si>
    <t>154</t>
  </si>
  <si>
    <t>A001464</t>
  </si>
  <si>
    <t>72</t>
  </si>
  <si>
    <t>A001508</t>
  </si>
  <si>
    <t>180</t>
  </si>
  <si>
    <t>A001551</t>
  </si>
  <si>
    <t>80</t>
  </si>
  <si>
    <t>A001552</t>
  </si>
  <si>
    <t>57</t>
  </si>
  <si>
    <t>A001553</t>
  </si>
  <si>
    <t>143</t>
  </si>
  <si>
    <t>A001554</t>
  </si>
  <si>
    <t>127</t>
  </si>
  <si>
    <t>A001555</t>
  </si>
  <si>
    <t>74</t>
  </si>
  <si>
    <t>A001567</t>
  </si>
  <si>
    <t>34</t>
  </si>
  <si>
    <t>A001568</t>
  </si>
  <si>
    <t>208</t>
  </si>
  <si>
    <t>A001573</t>
  </si>
  <si>
    <t>184</t>
  </si>
  <si>
    <t>A001575</t>
  </si>
  <si>
    <t>62</t>
  </si>
  <si>
    <t>A001576</t>
  </si>
  <si>
    <t>29</t>
  </si>
  <si>
    <t>A001579</t>
  </si>
  <si>
    <t>135</t>
  </si>
  <si>
    <t>A001580</t>
  </si>
  <si>
    <t>10</t>
  </si>
  <si>
    <t>A001581</t>
  </si>
  <si>
    <t>210</t>
  </si>
  <si>
    <t>A001600</t>
  </si>
  <si>
    <t>109</t>
  </si>
  <si>
    <t>A001621</t>
  </si>
  <si>
    <t>85</t>
  </si>
  <si>
    <t>A001669</t>
  </si>
  <si>
    <t>75</t>
  </si>
  <si>
    <t>A001671</t>
  </si>
  <si>
    <t>209</t>
  </si>
  <si>
    <t>A001673</t>
  </si>
  <si>
    <t>A001674</t>
  </si>
  <si>
    <t>10100; 20124</t>
  </si>
  <si>
    <t>93</t>
  </si>
  <si>
    <t>A001678</t>
  </si>
  <si>
    <t>138</t>
  </si>
  <si>
    <t>A001679</t>
  </si>
  <si>
    <t>26</t>
  </si>
  <si>
    <t>A001699</t>
  </si>
  <si>
    <t>207</t>
  </si>
  <si>
    <t>A001743</t>
  </si>
  <si>
    <t>43</t>
  </si>
  <si>
    <t>A001746</t>
  </si>
  <si>
    <t>50</t>
  </si>
  <si>
    <t>A001757</t>
  </si>
  <si>
    <t>115</t>
  </si>
  <si>
    <t>A001766</t>
  </si>
  <si>
    <t>139</t>
  </si>
  <si>
    <t>A001767</t>
  </si>
  <si>
    <t>95</t>
  </si>
  <si>
    <t>A001768</t>
  </si>
  <si>
    <t>A001783</t>
  </si>
  <si>
    <t>10100; 20128</t>
  </si>
  <si>
    <t>23</t>
  </si>
  <si>
    <t>A001790</t>
  </si>
  <si>
    <t>86</t>
  </si>
  <si>
    <t>A001791</t>
  </si>
  <si>
    <t>25</t>
  </si>
  <si>
    <t>A001794</t>
  </si>
  <si>
    <t>68</t>
  </si>
  <si>
    <t>A001800</t>
  </si>
  <si>
    <t>216</t>
  </si>
  <si>
    <t>A001828</t>
  </si>
  <si>
    <t>214</t>
  </si>
  <si>
    <t>A001832</t>
  </si>
  <si>
    <t>40</t>
  </si>
  <si>
    <t>A001833</t>
  </si>
  <si>
    <t>217</t>
  </si>
  <si>
    <t>A001834</t>
  </si>
  <si>
    <t>19</t>
  </si>
  <si>
    <t>A001845</t>
  </si>
  <si>
    <t>55</t>
  </si>
  <si>
    <t>A001873</t>
  </si>
  <si>
    <t>A001897</t>
  </si>
  <si>
    <t>10100; 20116</t>
  </si>
  <si>
    <t>222</t>
  </si>
  <si>
    <t>A001904</t>
  </si>
  <si>
    <t>185</t>
  </si>
  <si>
    <t>A001912</t>
  </si>
  <si>
    <t>223</t>
  </si>
  <si>
    <t>A001914</t>
  </si>
  <si>
    <t>90</t>
  </si>
  <si>
    <t>A001916</t>
  </si>
  <si>
    <t>A001937</t>
  </si>
  <si>
    <t>10100; 20127</t>
  </si>
  <si>
    <t>137</t>
  </si>
  <si>
    <t>A001938</t>
  </si>
  <si>
    <t>76</t>
  </si>
  <si>
    <t>A001939</t>
  </si>
  <si>
    <t>46</t>
  </si>
  <si>
    <t>A001944</t>
  </si>
  <si>
    <t>84</t>
  </si>
  <si>
    <t>A001956</t>
  </si>
  <si>
    <t>103</t>
  </si>
  <si>
    <t>A001959</t>
  </si>
  <si>
    <t>106</t>
  </si>
  <si>
    <t>A001980</t>
  </si>
  <si>
    <t>169</t>
  </si>
  <si>
    <t>A001984</t>
  </si>
  <si>
    <t>183</t>
  </si>
  <si>
    <t>A001985</t>
  </si>
  <si>
    <t>A001986</t>
  </si>
  <si>
    <t>10100; 20107</t>
  </si>
  <si>
    <t>51</t>
  </si>
  <si>
    <t>A001990</t>
  </si>
  <si>
    <t>114</t>
  </si>
  <si>
    <t>A001991</t>
  </si>
  <si>
    <t>96</t>
  </si>
  <si>
    <t>A002001</t>
  </si>
  <si>
    <t>188</t>
  </si>
  <si>
    <t>A002010</t>
  </si>
  <si>
    <t>152</t>
  </si>
  <si>
    <t>A002016</t>
  </si>
  <si>
    <t>122</t>
  </si>
  <si>
    <t>A002023</t>
  </si>
  <si>
    <t>174</t>
  </si>
  <si>
    <t>A002024</t>
  </si>
  <si>
    <t>13</t>
  </si>
  <si>
    <t>A002037</t>
  </si>
  <si>
    <t>162</t>
  </si>
  <si>
    <t>A002040</t>
  </si>
  <si>
    <t>20</t>
  </si>
  <si>
    <t>A002058</t>
  </si>
  <si>
    <t>132</t>
  </si>
  <si>
    <t>A002086</t>
  </si>
  <si>
    <t>A002113</t>
  </si>
  <si>
    <t>10100; 20118</t>
  </si>
  <si>
    <t>78</t>
  </si>
  <si>
    <t>A002118</t>
  </si>
  <si>
    <t>99</t>
  </si>
  <si>
    <t>A002120</t>
  </si>
  <si>
    <t>211</t>
  </si>
  <si>
    <t>A002131</t>
  </si>
  <si>
    <t>A002146</t>
  </si>
  <si>
    <t>10100; 20108</t>
  </si>
  <si>
    <t>11</t>
  </si>
  <si>
    <t>A002151</t>
  </si>
  <si>
    <t>1</t>
  </si>
  <si>
    <t>A002166</t>
  </si>
  <si>
    <t>105</t>
  </si>
  <si>
    <t>A002178</t>
  </si>
  <si>
    <t>39</t>
  </si>
  <si>
    <t>A002201</t>
  </si>
  <si>
    <t>123</t>
  </si>
  <si>
    <t>A002217</t>
  </si>
  <si>
    <t>150</t>
  </si>
  <si>
    <t>A002218</t>
  </si>
  <si>
    <t>192</t>
  </si>
  <si>
    <t>A002222</t>
  </si>
  <si>
    <t>113</t>
  </si>
  <si>
    <t>A002279</t>
  </si>
  <si>
    <t>A002299</t>
  </si>
  <si>
    <t>10100; 20105</t>
  </si>
  <si>
    <t>A002319</t>
  </si>
  <si>
    <t>10100; 20123</t>
  </si>
  <si>
    <t>160</t>
  </si>
  <si>
    <t>A002326</t>
  </si>
  <si>
    <t>33</t>
  </si>
  <si>
    <t>A002332</t>
  </si>
  <si>
    <t>111</t>
  </si>
  <si>
    <t>A002336</t>
  </si>
  <si>
    <t>218</t>
  </si>
  <si>
    <t>A002337</t>
  </si>
  <si>
    <t>87</t>
  </si>
  <si>
    <t>A002339</t>
  </si>
  <si>
    <t>21</t>
  </si>
  <si>
    <t>A002344</t>
  </si>
  <si>
    <t>16</t>
  </si>
  <si>
    <t>A002364</t>
  </si>
  <si>
    <t>6</t>
  </si>
  <si>
    <t>A002365</t>
  </si>
  <si>
    <t>44</t>
  </si>
  <si>
    <t>A002368</t>
  </si>
  <si>
    <t>27</t>
  </si>
  <si>
    <t>A002380</t>
  </si>
  <si>
    <t>81</t>
  </si>
  <si>
    <t>A002381</t>
  </si>
  <si>
    <t>94</t>
  </si>
  <si>
    <t>A002458</t>
  </si>
  <si>
    <t>144</t>
  </si>
  <si>
    <t>A002459</t>
  </si>
  <si>
    <t>42</t>
  </si>
  <si>
    <t>A002464</t>
  </si>
  <si>
    <t>198</t>
  </si>
  <si>
    <t>A002473</t>
  </si>
  <si>
    <t>126</t>
  </si>
  <si>
    <t>A002474</t>
  </si>
  <si>
    <t>130</t>
  </si>
  <si>
    <t>A002479</t>
  </si>
  <si>
    <t>2</t>
  </si>
  <si>
    <t>A002481</t>
  </si>
  <si>
    <t>202</t>
  </si>
  <si>
    <t>A002490</t>
  </si>
  <si>
    <t>69</t>
  </si>
  <si>
    <t>A002494</t>
  </si>
  <si>
    <t>61</t>
  </si>
  <si>
    <t>A002499</t>
  </si>
  <si>
    <t>3</t>
  </si>
  <si>
    <t>A002501</t>
  </si>
  <si>
    <t>56</t>
  </si>
  <si>
    <t>A002505</t>
  </si>
  <si>
    <t>119</t>
  </si>
  <si>
    <t>A002513</t>
  </si>
  <si>
    <t>112</t>
  </si>
  <si>
    <t>A002514</t>
  </si>
  <si>
    <t>215</t>
  </si>
  <si>
    <t>A002522</t>
  </si>
  <si>
    <t>107</t>
  </si>
  <si>
    <t>A002523</t>
  </si>
  <si>
    <t>31</t>
  </si>
  <si>
    <t>A002524</t>
  </si>
  <si>
    <t>77</t>
  </si>
  <si>
    <t>A002525</t>
  </si>
  <si>
    <t>A002526</t>
  </si>
  <si>
    <t>10100; 20120</t>
  </si>
  <si>
    <t>5</t>
  </si>
  <si>
    <t>A002527</t>
  </si>
  <si>
    <t>53</t>
  </si>
  <si>
    <t>A002529</t>
  </si>
  <si>
    <t>158</t>
  </si>
  <si>
    <t>A002533</t>
  </si>
  <si>
    <t>73</t>
  </si>
  <si>
    <t>A002535</t>
  </si>
  <si>
    <t>168</t>
  </si>
  <si>
    <t>A002537</t>
  </si>
  <si>
    <t>172</t>
  </si>
  <si>
    <t>A002541</t>
  </si>
  <si>
    <t>161</t>
  </si>
  <si>
    <t>A002542</t>
  </si>
  <si>
    <t>15</t>
  </si>
  <si>
    <t>A002543</t>
  </si>
  <si>
    <t>170</t>
  </si>
  <si>
    <t>A002544</t>
  </si>
  <si>
    <t>206</t>
  </si>
  <si>
    <t>A002547</t>
  </si>
  <si>
    <t>177</t>
  </si>
  <si>
    <t>A002577</t>
  </si>
  <si>
    <t>182</t>
  </si>
  <si>
    <t>A002581</t>
  </si>
  <si>
    <t>18</t>
  </si>
  <si>
    <t>A002584</t>
  </si>
  <si>
    <t>37</t>
  </si>
  <si>
    <t>A002588</t>
  </si>
  <si>
    <t>7</t>
  </si>
  <si>
    <t>A002605</t>
  </si>
  <si>
    <t>151</t>
  </si>
  <si>
    <t>A002611</t>
  </si>
  <si>
    <t>179</t>
  </si>
  <si>
    <t>A002612</t>
  </si>
  <si>
    <t>193</t>
  </si>
  <si>
    <t>A002618</t>
  </si>
  <si>
    <t>4</t>
  </si>
  <si>
    <t>A002628</t>
  </si>
  <si>
    <t>219</t>
  </si>
  <si>
    <t>A002629</t>
  </si>
  <si>
    <t>134</t>
  </si>
  <si>
    <t>A002633</t>
  </si>
  <si>
    <t>176</t>
  </si>
  <si>
    <t>A002638</t>
  </si>
  <si>
    <t>100</t>
  </si>
  <si>
    <t>A002639</t>
  </si>
  <si>
    <t>110</t>
  </si>
  <si>
    <t>A002640</t>
  </si>
  <si>
    <t>58</t>
  </si>
  <si>
    <t>A002641</t>
  </si>
  <si>
    <t>83</t>
  </si>
  <si>
    <t>A002644</t>
  </si>
  <si>
    <t>14</t>
  </si>
  <si>
    <t>A002650</t>
  </si>
  <si>
    <t>Group manager</t>
  </si>
  <si>
    <t>38</t>
  </si>
  <si>
    <t>A002660</t>
  </si>
  <si>
    <t>A002663</t>
  </si>
  <si>
    <t>A002684</t>
  </si>
  <si>
    <t>A002686</t>
  </si>
  <si>
    <t>A002695</t>
  </si>
  <si>
    <t>A002697</t>
  </si>
  <si>
    <t>A002700</t>
  </si>
  <si>
    <t>A002738</t>
  </si>
  <si>
    <t>A002740</t>
  </si>
  <si>
    <t>A002745</t>
  </si>
  <si>
    <t>A002756</t>
  </si>
  <si>
    <t>A002758</t>
  </si>
  <si>
    <t>A002770</t>
  </si>
  <si>
    <t>A002779</t>
  </si>
  <si>
    <t>A002781</t>
  </si>
  <si>
    <t>A002782</t>
  </si>
  <si>
    <t>A002784</t>
  </si>
  <si>
    <t>A002787</t>
  </si>
  <si>
    <t>A002792</t>
  </si>
  <si>
    <t>A002800</t>
  </si>
  <si>
    <t>A002801</t>
  </si>
  <si>
    <t>A002813</t>
  </si>
  <si>
    <t>A002814</t>
  </si>
  <si>
    <t>A002816</t>
  </si>
  <si>
    <t>A002817</t>
  </si>
  <si>
    <t>A002821</t>
  </si>
  <si>
    <t>A002822</t>
  </si>
  <si>
    <t>A002824</t>
  </si>
  <si>
    <t>A002828</t>
  </si>
  <si>
    <t>A002831</t>
  </si>
  <si>
    <t>A002840</t>
  </si>
  <si>
    <t>A002865</t>
  </si>
  <si>
    <t>A002866</t>
  </si>
  <si>
    <t>A002867</t>
  </si>
  <si>
    <t>A002869</t>
  </si>
  <si>
    <t>A002874</t>
  </si>
  <si>
    <t>A002876</t>
  </si>
  <si>
    <t>A002877</t>
  </si>
  <si>
    <t>A002878</t>
  </si>
  <si>
    <t>A002882</t>
  </si>
  <si>
    <t>A002892</t>
  </si>
  <si>
    <t>A002894</t>
  </si>
  <si>
    <t>A002906</t>
  </si>
  <si>
    <t>A002907</t>
  </si>
  <si>
    <t>A002908</t>
  </si>
  <si>
    <t>A002911</t>
  </si>
  <si>
    <t>A002912</t>
  </si>
  <si>
    <t>A002937</t>
  </si>
  <si>
    <t>A002939</t>
  </si>
  <si>
    <t>A002945</t>
  </si>
  <si>
    <t>A002946</t>
  </si>
  <si>
    <t>A002947</t>
  </si>
  <si>
    <t>Sampling methodology for Sweden: PEFC</t>
  </si>
  <si>
    <t>drafted by:</t>
  </si>
  <si>
    <t>KK</t>
  </si>
  <si>
    <t xml:space="preserve">Approved </t>
  </si>
  <si>
    <t>MR</t>
  </si>
  <si>
    <t>Reference</t>
  </si>
  <si>
    <t xml:space="preserve">PEFC SWE 005:5 Instruction for Certification Bodies (and PEFC SWE 004:5 sampling rules for group managers) </t>
  </si>
  <si>
    <t>Application date</t>
  </si>
  <si>
    <t>Below are the minimum sampling requirements to be used.  SA Forestry may decide to increase sampling, on the basis of eg. Risk, Stakeholder Complaints, or previous non-conformities.</t>
  </si>
  <si>
    <t>IMPORTANT:</t>
  </si>
  <si>
    <t>Fill in yellow squares - rest will automatically calculate (delete numbers in not relevant sets)</t>
  </si>
  <si>
    <t>At audits of group certification (umbrella organizations), the audit shall also encompass the group-members. The number of controls of group-members shall, at the least, be equivalent to the square root of the number being subject to internal audit, according to instructions for internal audits specified in document PEFC SWE 004.</t>
  </si>
  <si>
    <t>Sampling should be random.</t>
  </si>
  <si>
    <t>Specific sites chosen will take into consideration the factors listed at the end of this page.</t>
  </si>
  <si>
    <t xml:space="preserve">STEP A </t>
  </si>
  <si>
    <t>Calculate no of group members and check which row to complete</t>
  </si>
  <si>
    <t>STEP B</t>
  </si>
  <si>
    <t>Put in calculator below</t>
  </si>
  <si>
    <t>STEP C</t>
  </si>
  <si>
    <t>Decide which group members to visit</t>
  </si>
  <si>
    <t>Summary Table</t>
  </si>
  <si>
    <t>MA</t>
  </si>
  <si>
    <t>Umbrella with Group members</t>
  </si>
  <si>
    <t>No FMUs</t>
  </si>
  <si>
    <t>Total FMUs to sample</t>
  </si>
  <si>
    <t xml:space="preserve"> (12 visited)</t>
  </si>
  <si>
    <t>(9 visited)</t>
  </si>
  <si>
    <t>Umbrella organisations and number of group members</t>
  </si>
  <si>
    <t>Rules</t>
  </si>
  <si>
    <t>No. group members</t>
  </si>
  <si>
    <t>Surv</t>
  </si>
  <si>
    <t>Up to 100 group members: square root of (sampling 0,2*n)</t>
  </si>
  <si>
    <t>(total numbers to visit is only determined by relevant set)</t>
  </si>
  <si>
    <t>Up to 500 group members: square root of (sampling 16,25+0,0375*n)</t>
  </si>
  <si>
    <t>Up to 1000 group members: square root of (sampling 20+0,03*n)</t>
  </si>
  <si>
    <t>Up to 5000 group members: square root of (sampling 37,5+0,0125*n)</t>
  </si>
  <si>
    <t>Up to 10000 group members: square root of (sampling 100)</t>
  </si>
  <si>
    <t>More than 10000 group members: square root of (sampling of sqrt(n))</t>
  </si>
  <si>
    <t>The Umbrella organisation (Central office or group manager) must always be included in each element of the audit cycle (initial audit, surveillance and re-certification). If the umbrella organization affiliates different categories, each category shall be subject to control according to the above.</t>
  </si>
  <si>
    <t>The random sample shall be weighed against area, based on the size of forest holdings of affiliated forest owners, and chosen so that necessary significance of the result is obtained, with regard to prevailing conditions.</t>
  </si>
  <si>
    <t xml:space="preserve">CB calculates sampling size on the basis of the requirements of sampling by the group manager: </t>
  </si>
  <si>
    <t>Group Managers sampling rules:</t>
  </si>
  <si>
    <t xml:space="preserve">Vid stickprovsbaserad internrevision gäller följande riskbaserade stickprovskategorier:  
• Gruppmedlemmar med ≥ 50  000 ha produktiv skogsmark ska internrevideras varje år.
• Gruppmedlemmar med ≥ 5 000 ha ,&lt; 50 000 ha produktiv skogsmark ska internrevideras minst en gång var 5:e år. 
• Bland gruppmedlemmar med &lt; 5000 ha produktiv skogsmark ska minst 25 % av det totala stickprovet väljas slumpmässigt.   
 </t>
  </si>
  <si>
    <t>Soil Association  
Certification Decision</t>
  </si>
  <si>
    <t>Description of client / certificate holder</t>
  </si>
  <si>
    <t>Name:</t>
  </si>
  <si>
    <t>Code:</t>
  </si>
  <si>
    <t># of sites:</t>
  </si>
  <si>
    <t># of ha:</t>
  </si>
  <si>
    <t>Presence of indigenous people:</t>
  </si>
  <si>
    <t xml:space="preserve">Yes </t>
  </si>
  <si>
    <t>Summary of audit</t>
  </si>
  <si>
    <t>Type</t>
  </si>
  <si>
    <t>PEFC (and FSC) S3</t>
  </si>
  <si>
    <t>Names of auditors:</t>
  </si>
  <si>
    <t>Karina Kitnaes; Jess Jørgensen</t>
  </si>
  <si>
    <t>Report Reviewer</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</si>
  <si>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</si>
  <si>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</si>
  <si>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</si>
  <si>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</si>
  <si>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</si>
  <si>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</si>
  <si>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</si>
  <si>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</si>
  <si>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</si>
  <si>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</si>
  <si>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</si>
  <si>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I recommend that the certification decision for approval by SA Cert subject to compliance with the CARs listed above.</t>
  </si>
  <si>
    <t>Date:</t>
  </si>
  <si>
    <t>Approval</t>
  </si>
  <si>
    <t>Certification Decision:</t>
  </si>
  <si>
    <t>Approved: Maintain /grant certification</t>
  </si>
  <si>
    <t>Certification Decision made on behalf of Soil Association Certification Ltd:</t>
  </si>
  <si>
    <t>Soil Association Certification •  United Kingdom</t>
  </si>
  <si>
    <t>Email forestry@soilassocation.org ● www.soilassociation.org/forestry</t>
  </si>
  <si>
    <r>
      <t xml:space="preserve">
Product 
Schedule</t>
    </r>
    <r>
      <rPr>
        <b/>
        <sz val="22"/>
        <rFont val="Calibri"/>
        <family val="2"/>
        <scheme val="minor"/>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</si>
  <si>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</si>
  <si>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</si>
  <si>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</si>
  <si>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Date of issue:</t>
  </si>
  <si>
    <t>Date of expiry:</t>
  </si>
  <si>
    <t>Product Groups available from this certificate holder include:</t>
  </si>
  <si>
    <t>PEFC Status</t>
  </si>
  <si>
    <t>Product Category</t>
  </si>
  <si>
    <t>Product code</t>
  </si>
  <si>
    <t>Species</t>
  </si>
  <si>
    <t>100% PEFC certified</t>
  </si>
  <si>
    <t>Roundwood (logs)</t>
  </si>
  <si>
    <t>#010100</t>
  </si>
  <si>
    <t>Fuel wood</t>
  </si>
  <si>
    <t>#020100</t>
  </si>
  <si>
    <t xml:space="preserve">Name: </t>
  </si>
  <si>
    <t xml:space="preserve">Signed: </t>
  </si>
  <si>
    <t>Email forestry@soilassociation.org ● www.soilassociation.org/forestry</t>
  </si>
  <si>
    <t>PEFC Licence Code PEFC / 16-44-917</t>
  </si>
  <si>
    <t>Annex D.  FSC Product Codes</t>
  </si>
  <si>
    <t>Annex D. PEFC Product Codes
PEFC List of Species</t>
  </si>
  <si>
    <t>According to this new classification, product groups shall be defined using the product types provided in any of the levels (level 1, level 2, level 3), with the condition that the product groups established comply with the “product group” definition and requirements of FSC-STD-40-004. It means that the product types included in each product group shall share similar specifications in relation to quality of inputs and conversion factors."</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</si>
  <si>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</si>
  <si>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</si>
  <si>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Level 1</t>
  </si>
  <si>
    <t>Level 2</t>
  </si>
  <si>
    <t>Level 3</t>
  </si>
  <si>
    <t>Examples</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</si>
  <si>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</si>
  <si>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</si>
  <si>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</si>
  <si>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W1</t>
  </si>
  <si>
    <t>W1.1</t>
  </si>
  <si>
    <t>Non-coniferous other</t>
  </si>
  <si>
    <t>Non-coniferous woods originating from countries other than tropical.</t>
  </si>
  <si>
    <t>Rough wood</t>
  </si>
  <si>
    <t>Not specified</t>
  </si>
  <si>
    <t>W1.2</t>
  </si>
  <si>
    <t>PEFC 2020 STD Product Codes</t>
  </si>
  <si>
    <t>W1.3</t>
  </si>
  <si>
    <t>Previous Code</t>
  </si>
  <si>
    <t>Code 2021</t>
  </si>
  <si>
    <t>Twigs</t>
  </si>
  <si>
    <t>#010000</t>
  </si>
  <si>
    <t>Roundwood</t>
  </si>
  <si>
    <t>W2</t>
  </si>
  <si>
    <t>E.g. Barbecue charcoal</t>
  </si>
  <si>
    <t>010100 Sawlogs and veneer logs</t>
  </si>
  <si>
    <t>Wood charcoal</t>
  </si>
  <si>
    <t>#010200</t>
  </si>
  <si>
    <t>010200 Pulpwood</t>
  </si>
  <si>
    <t>W3</t>
  </si>
  <si>
    <t>W3.1</t>
  </si>
  <si>
    <t>#010300</t>
  </si>
  <si>
    <t>010300 Chips and particles</t>
  </si>
  <si>
    <t>E.g.: Sawdust, sanding dust</t>
  </si>
  <si>
    <t>Wood in chips or particles</t>
  </si>
  <si>
    <t>Wood chips</t>
  </si>
  <si>
    <t>#010400</t>
  </si>
  <si>
    <t>010400 Wood residues</t>
  </si>
  <si>
    <t>E.g.: Twigs, branches, tree tops, similar</t>
  </si>
  <si>
    <t>W3.2</t>
  </si>
  <si>
    <t>#010500</t>
  </si>
  <si>
    <t>010500 Bark</t>
  </si>
  <si>
    <t>Sawdust</t>
  </si>
  <si>
    <t>#010600</t>
  </si>
  <si>
    <t>010600 Other roundwood</t>
  </si>
  <si>
    <t>W3.3</t>
  </si>
  <si>
    <t>#020000</t>
  </si>
  <si>
    <t>Fuelwood and energy</t>
  </si>
  <si>
    <t>Wood shavings</t>
  </si>
  <si>
    <t>020100 Fuelwood</t>
  </si>
  <si>
    <t>E.g.:  Firewood, chips, sawdust, wood residues</t>
  </si>
  <si>
    <t>W3.4</t>
  </si>
  <si>
    <t>#020200</t>
  </si>
  <si>
    <t>020200 Charcoal</t>
  </si>
  <si>
    <t>Wood wool</t>
  </si>
  <si>
    <t>#020300</t>
  </si>
  <si>
    <t>020300 Pellets and brickets</t>
  </si>
  <si>
    <t>W3.5</t>
  </si>
  <si>
    <t>#020400</t>
  </si>
  <si>
    <t>020400 Energy</t>
  </si>
  <si>
    <t>Wood flour</t>
  </si>
  <si>
    <t>#030000</t>
  </si>
  <si>
    <t>Sawnwood and treated wood</t>
  </si>
  <si>
    <t>W3.6</t>
  </si>
  <si>
    <t>#030100</t>
  </si>
  <si>
    <t>Sawnwood</t>
  </si>
  <si>
    <t>Wood pellets</t>
  </si>
  <si>
    <t>#030101</t>
  </si>
  <si>
    <t>030101 Flitches, boules and slabs</t>
  </si>
  <si>
    <t>W3.7</t>
  </si>
  <si>
    <t>#030102</t>
  </si>
  <si>
    <t>030102 Solid wood boards and planks</t>
  </si>
  <si>
    <t>Sawdust briquettes</t>
  </si>
  <si>
    <t>#030103</t>
  </si>
  <si>
    <t>030103 Beams</t>
  </si>
  <si>
    <t>W4</t>
  </si>
  <si>
    <t>W4.1</t>
  </si>
  <si>
    <t>#030104</t>
  </si>
  <si>
    <t>030104 Poles and piles</t>
  </si>
  <si>
    <t>Impregnated/treated wood</t>
  </si>
  <si>
    <t>Impregnated roundwood</t>
  </si>
  <si>
    <t>#030105</t>
  </si>
  <si>
    <t>030105 Peeler cores</t>
  </si>
  <si>
    <t>W4.2</t>
  </si>
  <si>
    <t>#030106</t>
  </si>
  <si>
    <t>030106 Pencil slat</t>
  </si>
  <si>
    <t>Impregnated railway sleepers/ties</t>
  </si>
  <si>
    <t>#030107</t>
  </si>
  <si>
    <t>030107 Other sawnwood</t>
  </si>
  <si>
    <t>W4.3</t>
  </si>
  <si>
    <t>W4.3.1</t>
  </si>
  <si>
    <t>#030200</t>
  </si>
  <si>
    <t>030200 Railway sleepers / ties</t>
  </si>
  <si>
    <t>Treated dimensional lumber, timber or plywood</t>
  </si>
  <si>
    <t>Treated glued laminated timber</t>
  </si>
  <si>
    <t>#030300</t>
  </si>
  <si>
    <t>030300 Impregnated or treated wood</t>
  </si>
  <si>
    <t>W4.3.2</t>
  </si>
  <si>
    <t>#040000</t>
  </si>
  <si>
    <t>Engineered wood products</t>
  </si>
  <si>
    <t>Treated finger jointed lumber</t>
  </si>
  <si>
    <t>#040100</t>
  </si>
  <si>
    <t>040100 Cross Laminated Timber (CLT)</t>
  </si>
  <si>
    <t>W5</t>
  </si>
  <si>
    <t>W5.1</t>
  </si>
  <si>
    <t>#040200</t>
  </si>
  <si>
    <t>040200 Finger Jointed Lumber</t>
  </si>
  <si>
    <t>Solid wood (sawn, chipped, sliced or peeled)</t>
  </si>
  <si>
    <t>Flitches and boules</t>
  </si>
  <si>
    <t>#040300</t>
  </si>
  <si>
    <t>040300 Glue Laminated Products (Glulam)</t>
  </si>
  <si>
    <t>W5.2</t>
  </si>
  <si>
    <t>E.g. Lumber core, rough-cut lumber, blockboard, stave core board</t>
  </si>
  <si>
    <t>#040400</t>
  </si>
  <si>
    <t>040400 Laminated Veneer Lumber (LVL)</t>
  </si>
  <si>
    <t>Solid wood boards</t>
  </si>
  <si>
    <t>#040500</t>
  </si>
  <si>
    <t>040500 Parallel Strand Lumber (PSL)</t>
  </si>
  <si>
    <t>W5.3</t>
  </si>
  <si>
    <t>#040600</t>
  </si>
  <si>
    <t>040600 I-Joists / I-Beams</t>
  </si>
  <si>
    <t>Beams</t>
  </si>
  <si>
    <t>#040700</t>
  </si>
  <si>
    <t>040700 Trusses &amp; Engineered Panels</t>
  </si>
  <si>
    <t>W5.4</t>
  </si>
  <si>
    <t>#040800</t>
  </si>
  <si>
    <t>040800 Scantlings</t>
  </si>
  <si>
    <t>Planks</t>
  </si>
  <si>
    <t>#040900</t>
  </si>
  <si>
    <t>040900 Composite board</t>
  </si>
  <si>
    <t>W5.5</t>
  </si>
  <si>
    <t>#041000</t>
  </si>
  <si>
    <t>041000 Other engineered wood products</t>
  </si>
  <si>
    <t>Poles and piles</t>
  </si>
  <si>
    <t>#050000</t>
  </si>
  <si>
    <t>Wood based panels</t>
  </si>
  <si>
    <t>W5.6</t>
  </si>
  <si>
    <t>E.g. Railroad tie</t>
  </si>
  <si>
    <t>#050100</t>
  </si>
  <si>
    <t>050100 Veneer sheets</t>
  </si>
  <si>
    <t>Railway sleepers/ties, not impregnated</t>
  </si>
  <si>
    <t>#050200</t>
  </si>
  <si>
    <t>050200 Plywood</t>
  </si>
  <si>
    <t>W5.7</t>
  </si>
  <si>
    <t>E.g. Wood blocks, friezes, strips.</t>
  </si>
  <si>
    <t>#050300</t>
  </si>
  <si>
    <t>050300 Blockboard</t>
  </si>
  <si>
    <t>Raw wood for parquet flooring</t>
  </si>
  <si>
    <t>#050400</t>
  </si>
  <si>
    <t>050400 Panels for transportation</t>
  </si>
  <si>
    <t>Container flooring</t>
  </si>
  <si>
    <t>W5.8</t>
  </si>
  <si>
    <t>#050500</t>
  </si>
  <si>
    <t>Particle board</t>
  </si>
  <si>
    <t>Slabs and edgings</t>
  </si>
  <si>
    <t>#050501</t>
  </si>
  <si>
    <t>Chipboard</t>
  </si>
  <si>
    <t>W5.9</t>
  </si>
  <si>
    <t>#050502</t>
  </si>
  <si>
    <t>Oriented Strand Board (OSB)</t>
  </si>
  <si>
    <t>Pencil slats</t>
  </si>
  <si>
    <t>#050503</t>
  </si>
  <si>
    <t>Other particle board</t>
  </si>
  <si>
    <t>W6</t>
  </si>
  <si>
    <t>W6.1</t>
  </si>
  <si>
    <t>#050600</t>
  </si>
  <si>
    <t>050600 Fibreboard</t>
  </si>
  <si>
    <t>Products from planing mill</t>
  </si>
  <si>
    <t>Dimensional timber and lumber, finished</t>
  </si>
  <si>
    <t>#050601</t>
  </si>
  <si>
    <t>050601 Medium Density Fibreboard (MDF)</t>
  </si>
  <si>
    <t>W6.2</t>
  </si>
  <si>
    <t>5042 / 5044</t>
  </si>
  <si>
    <t>#050602</t>
  </si>
  <si>
    <t>050602 High Density Fibreboard (HDF)</t>
  </si>
  <si>
    <t>Non-dimensional timber and lumber</t>
  </si>
  <si>
    <t>5043 / 5045</t>
  </si>
  <si>
    <t>#050603</t>
  </si>
  <si>
    <t>050603 Softboard and insulating board</t>
  </si>
  <si>
    <t>W6.3</t>
  </si>
  <si>
    <t>#050700</t>
  </si>
  <si>
    <t>050700 Cement board</t>
  </si>
  <si>
    <t>Boards, finished</t>
  </si>
  <si>
    <t>#050800</t>
  </si>
  <si>
    <t>050800 Other wood based panels</t>
  </si>
  <si>
    <t>W7</t>
  </si>
  <si>
    <t>W7.1</t>
  </si>
  <si>
    <t>#060000</t>
  </si>
  <si>
    <t>Wood manufacturers</t>
  </si>
  <si>
    <t>Veneer</t>
  </si>
  <si>
    <t>Peeled veneer</t>
  </si>
  <si>
    <t>#060100</t>
  </si>
  <si>
    <t>060100 Wood packaging</t>
  </si>
  <si>
    <t>W7.2</t>
  </si>
  <si>
    <t>#060101</t>
  </si>
  <si>
    <t>060101 Packaging and crates</t>
  </si>
  <si>
    <t>Sliced veneer</t>
  </si>
  <si>
    <t>#060102</t>
  </si>
  <si>
    <t>060102 Cable drums</t>
  </si>
  <si>
    <t>W7.3</t>
  </si>
  <si>
    <t>#060103</t>
  </si>
  <si>
    <t>060103 Pallets</t>
  </si>
  <si>
    <t>Sawn veneer</t>
  </si>
  <si>
    <t>#060104</t>
  </si>
  <si>
    <t>060104 Barrels, staves, and other cooperage products</t>
  </si>
  <si>
    <t>W7.4</t>
  </si>
  <si>
    <t>#060200</t>
  </si>
  <si>
    <t>060200 Household goods</t>
  </si>
  <si>
    <t>Veneer strips</t>
  </si>
  <si>
    <t>#060201</t>
  </si>
  <si>
    <t>060201 Wooden frames</t>
  </si>
  <si>
    <t>W8</t>
  </si>
  <si>
    <t>W8.1</t>
  </si>
  <si>
    <t>W8.1.1</t>
  </si>
  <si>
    <t>#060202</t>
  </si>
  <si>
    <t>060202 Brushes and handles</t>
  </si>
  <si>
    <t>Wood panels</t>
  </si>
  <si>
    <t>Plywood</t>
  </si>
  <si>
    <t>Laminboard</t>
  </si>
  <si>
    <t>#060203</t>
  </si>
  <si>
    <t>060203 Kitchenware and similar utensils</t>
  </si>
  <si>
    <t>W8.1.2</t>
  </si>
  <si>
    <t>#060204</t>
  </si>
  <si>
    <t>060204 Hangers and clothes pegs</t>
  </si>
  <si>
    <t>Veneer plywood</t>
  </si>
  <si>
    <t>#060205</t>
  </si>
  <si>
    <t>060205 Matches</t>
  </si>
  <si>
    <t>W8.2</t>
  </si>
  <si>
    <t>W8.2.1</t>
  </si>
  <si>
    <t>#060206</t>
  </si>
  <si>
    <t>060206 Bathroom accessories</t>
  </si>
  <si>
    <t>E.g.: Toilet seats</t>
  </si>
  <si>
    <t>Particleboard</t>
  </si>
  <si>
    <t>Melamine particleboard</t>
  </si>
  <si>
    <t>#060207</t>
  </si>
  <si>
    <t>060207 Ladders</t>
  </si>
  <si>
    <t>W8.2.2</t>
  </si>
  <si>
    <t>#060208</t>
  </si>
  <si>
    <t>060208 Wood based insect repellent</t>
  </si>
  <si>
    <t>E.g.: Mosquito coil</t>
  </si>
  <si>
    <t>Veneered particleboard</t>
  </si>
  <si>
    <t>#060209</t>
  </si>
  <si>
    <t>060209 Other household products</t>
  </si>
  <si>
    <t>W8.2.3</t>
  </si>
  <si>
    <t>#060300</t>
  </si>
  <si>
    <t>060300 Tools and turned wood</t>
  </si>
  <si>
    <t>#060301</t>
  </si>
  <si>
    <t>060301 Tools, DIY tools</t>
  </si>
  <si>
    <t>W8.2.4</t>
  </si>
  <si>
    <t>#060302</t>
  </si>
  <si>
    <t>060302 Toys and games</t>
  </si>
  <si>
    <t>Smooth-surface panel</t>
  </si>
  <si>
    <t>#060303</t>
  </si>
  <si>
    <t>060303 Sport goods</t>
  </si>
  <si>
    <t>W8.2.5</t>
  </si>
  <si>
    <t>#060304</t>
  </si>
  <si>
    <t>060304 Musical instruments</t>
  </si>
  <si>
    <t>Wood cement particleboard</t>
  </si>
  <si>
    <t>#060305</t>
  </si>
  <si>
    <t>060305 Wooden stationery</t>
  </si>
  <si>
    <t>W8.2.6</t>
  </si>
  <si>
    <t>#060306</t>
  </si>
  <si>
    <t>060306 Dowels</t>
  </si>
  <si>
    <t>Plasterboard</t>
  </si>
  <si>
    <t>#060307</t>
  </si>
  <si>
    <t>060307 Decorative objects and art</t>
  </si>
  <si>
    <t>W8.2.7</t>
  </si>
  <si>
    <t>#060308</t>
  </si>
  <si>
    <t>060308 Jewellery and accessories</t>
  </si>
  <si>
    <t>Strawboard</t>
  </si>
  <si>
    <t>#060309</t>
  </si>
  <si>
    <t>060309 Ice cream / lolly sticks</t>
  </si>
  <si>
    <t>W8.2.8</t>
  </si>
  <si>
    <t>#060310</t>
  </si>
  <si>
    <t>060310 Other tools and turned wood</t>
  </si>
  <si>
    <t>Graded particleboard</t>
  </si>
  <si>
    <t>#060400</t>
  </si>
  <si>
    <t>060400  Other manufactured wood</t>
  </si>
  <si>
    <t>W8.3</t>
  </si>
  <si>
    <t>W8.3.1</t>
  </si>
  <si>
    <t>#060401</t>
  </si>
  <si>
    <t>060401 Coffins</t>
  </si>
  <si>
    <t>Fibreboard</t>
  </si>
  <si>
    <t>High-density fibreboard (HDF)</t>
  </si>
  <si>
    <t>#060402</t>
  </si>
  <si>
    <t>060402 Other</t>
  </si>
  <si>
    <t>W8.3.2</t>
  </si>
  <si>
    <t>#070000</t>
  </si>
  <si>
    <t>Indoor Furniture</t>
  </si>
  <si>
    <t>Medium-density fibreboard (MDF)</t>
  </si>
  <si>
    <t>#070100</t>
  </si>
  <si>
    <t>070100 Tables</t>
  </si>
  <si>
    <t>W8.3.3</t>
  </si>
  <si>
    <t>E.g. (noise-)insulating boards</t>
  </si>
  <si>
    <t>#070200</t>
  </si>
  <si>
    <t>070200 Chairs and stools</t>
  </si>
  <si>
    <t>Softboard</t>
  </si>
  <si>
    <t>#070300</t>
  </si>
  <si>
    <t>070300 Sofas and armchairs</t>
  </si>
  <si>
    <t>W8.3.4</t>
  </si>
  <si>
    <t>#070400</t>
  </si>
  <si>
    <t>070400 Benches</t>
  </si>
  <si>
    <t>Medium-hard-fibreboard</t>
  </si>
  <si>
    <t>#070500</t>
  </si>
  <si>
    <t>070500 Bedroom furniture</t>
  </si>
  <si>
    <t>E.g.: Beds, bedsteads, headboards, bed bases</t>
  </si>
  <si>
    <t>W9</t>
  </si>
  <si>
    <t>W9.1</t>
  </si>
  <si>
    <t>#070600</t>
  </si>
  <si>
    <t>070600 Storage systems and units</t>
  </si>
  <si>
    <t>E.g.: Drawer sections, wardrobes, shelves, cupbooard, cabinet, bookcases</t>
  </si>
  <si>
    <t>Finger jointed wood</t>
  </si>
  <si>
    <t>#070700</t>
  </si>
  <si>
    <t>070700 Kitchen units and worktops</t>
  </si>
  <si>
    <t>W9.2</t>
  </si>
  <si>
    <t>#070800</t>
  </si>
  <si>
    <t>070800 Office furniture</t>
  </si>
  <si>
    <t>Laminated veneer lumber (LVL)</t>
  </si>
  <si>
    <t>#070900</t>
  </si>
  <si>
    <t>070900 Educational / Institutional furniture</t>
  </si>
  <si>
    <t>W9.3</t>
  </si>
  <si>
    <t>#071000</t>
  </si>
  <si>
    <t>071000 Hospital and care sector furniture</t>
  </si>
  <si>
    <t>Parallel strand lumber (PSL)</t>
  </si>
  <si>
    <t>#071100</t>
  </si>
  <si>
    <t>071100 Children’s furniture</t>
  </si>
  <si>
    <t>W9.4</t>
  </si>
  <si>
    <t>#071200</t>
  </si>
  <si>
    <t>071200 Custom furniture</t>
  </si>
  <si>
    <t>Wood-wool board</t>
  </si>
  <si>
    <t>#071300</t>
  </si>
  <si>
    <t>071300 Furniture components</t>
  </si>
  <si>
    <t>W9.5</t>
  </si>
  <si>
    <t>#071400</t>
  </si>
  <si>
    <t>071400 Other furniture</t>
  </si>
  <si>
    <t>Solid-wood board</t>
  </si>
  <si>
    <t>#080000</t>
  </si>
  <si>
    <t>Exterior products</t>
  </si>
  <si>
    <t>W9.6</t>
  </si>
  <si>
    <t>#080100</t>
  </si>
  <si>
    <t>080100 Garden furniture / Outdoor products</t>
  </si>
  <si>
    <t>Glued laminated timber (GLULAM)</t>
  </si>
  <si>
    <t>#080101</t>
  </si>
  <si>
    <t>080101 Garden furniture</t>
  </si>
  <si>
    <t>E.g.: Tables, chairs, benches, hammocks.</t>
  </si>
  <si>
    <t>W9.7</t>
  </si>
  <si>
    <t>#080102</t>
  </si>
  <si>
    <t>080102 Playground equipment</t>
  </si>
  <si>
    <t>I-joists, I-beams</t>
  </si>
  <si>
    <t>#080103</t>
  </si>
  <si>
    <t>080103 Decking and garden sleepers</t>
  </si>
  <si>
    <t>W9.8</t>
  </si>
  <si>
    <t>E.g. Laminated wood, densified wood</t>
  </si>
  <si>
    <t>#080200</t>
  </si>
  <si>
    <t>080200 Landscaping timbers</t>
  </si>
  <si>
    <t>080201 Garden sheds</t>
  </si>
  <si>
    <t>Laminated compressed wood</t>
  </si>
  <si>
    <r>
      <t>#080201</t>
    </r>
    <r>
      <rPr>
        <sz val="9"/>
        <color indexed="10"/>
        <rFont val="MS Reference Sans Serif"/>
        <family val="2"/>
      </rPr>
      <t/>
    </r>
  </si>
  <si>
    <t>080202 Trellis and plant support</t>
  </si>
  <si>
    <t>W9.9</t>
  </si>
  <si>
    <t>E.g. Cellular boards</t>
  </si>
  <si>
    <r>
      <t>#080202</t>
    </r>
    <r>
      <rPr>
        <sz val="9"/>
        <color indexed="10"/>
        <rFont val="MS Reference Sans Serif"/>
        <family val="2"/>
      </rPr>
      <t/>
    </r>
  </si>
  <si>
    <t>080203 Fencing material</t>
  </si>
  <si>
    <t>Composite board</t>
  </si>
  <si>
    <r>
      <t>#080203</t>
    </r>
    <r>
      <rPr>
        <sz val="9"/>
        <color indexed="10"/>
        <rFont val="MS Reference Sans Serif"/>
        <family val="2"/>
      </rPr>
      <t/>
    </r>
  </si>
  <si>
    <t>080204 Pergolas</t>
  </si>
  <si>
    <t>W9.10</t>
  </si>
  <si>
    <t>E.g. Resin-treated compressed wood, heat-stabilized compressed wood</t>
  </si>
  <si>
    <r>
      <t>#080204</t>
    </r>
    <r>
      <rPr>
        <sz val="9"/>
        <color indexed="10"/>
        <rFont val="MS Reference Sans Serif"/>
        <family val="2"/>
      </rPr>
      <t/>
    </r>
  </si>
  <si>
    <t>080205 Garden storage</t>
  </si>
  <si>
    <t>Compressed wood</t>
  </si>
  <si>
    <r>
      <t>#080205</t>
    </r>
    <r>
      <rPr>
        <sz val="9"/>
        <color indexed="10"/>
        <rFont val="MS Reference Sans Serif"/>
        <family val="2"/>
      </rPr>
      <t/>
    </r>
  </si>
  <si>
    <t>W9.11</t>
  </si>
  <si>
    <t>#080300</t>
  </si>
  <si>
    <t>080300 Street furniture</t>
  </si>
  <si>
    <t>Wood-plastic composites</t>
  </si>
  <si>
    <t>#080400</t>
  </si>
  <si>
    <t>080400 Other exterior products</t>
  </si>
  <si>
    <t>W10.1</t>
  </si>
  <si>
    <t>E.g. Cases, boxes, crates, cases for jewellery or cutlery.</t>
  </si>
  <si>
    <t>#090000</t>
  </si>
  <si>
    <t>Wooden Buildings and construction material</t>
  </si>
  <si>
    <t>W10</t>
  </si>
  <si>
    <t>Solid wood packaging</t>
  </si>
  <si>
    <t>#090100</t>
  </si>
  <si>
    <t>090100 General wooden buildings and constructions</t>
  </si>
  <si>
    <t>Wood package and similar</t>
  </si>
  <si>
    <t>#090101</t>
  </si>
  <si>
    <t>090101 Wooden house building</t>
  </si>
  <si>
    <t>#090102</t>
  </si>
  <si>
    <t>090102 Other wooden building</t>
  </si>
  <si>
    <t>#090103</t>
  </si>
  <si>
    <t>090103 Wooden bridge</t>
  </si>
  <si>
    <t>W10.2</t>
  </si>
  <si>
    <t>#090104</t>
  </si>
  <si>
    <t>090104 Wooden ship</t>
  </si>
  <si>
    <t>Cable-drums</t>
  </si>
  <si>
    <t>#090105</t>
  </si>
  <si>
    <t>090105 Other wooden construction</t>
  </si>
  <si>
    <t>W10.3</t>
  </si>
  <si>
    <t>#090200</t>
  </si>
  <si>
    <t>090200 Integrated parts of wooden buildings and constructions</t>
  </si>
  <si>
    <t>Pallets and skids</t>
  </si>
  <si>
    <t>#090201</t>
  </si>
  <si>
    <t>090201 Exterior</t>
  </si>
  <si>
    <t>W10.4</t>
  </si>
  <si>
    <t>E.g. Staves, barrels, casks, vats, tubs</t>
  </si>
  <si>
    <t>#090202</t>
  </si>
  <si>
    <t>090202 Structure</t>
  </si>
  <si>
    <t>Cooper's products</t>
  </si>
  <si>
    <t>#090203</t>
  </si>
  <si>
    <t>090203 Roof</t>
  </si>
  <si>
    <t>W10.5</t>
  </si>
  <si>
    <t>#090204</t>
  </si>
  <si>
    <t>090204 Wall</t>
  </si>
  <si>
    <t>#090205</t>
  </si>
  <si>
    <t>090205 Floor</t>
  </si>
  <si>
    <t>W11</t>
  </si>
  <si>
    <t>W11.1</t>
  </si>
  <si>
    <t>E.g. Flush doors, fire doors</t>
  </si>
  <si>
    <t>#090206</t>
  </si>
  <si>
    <t>090206 Interior</t>
  </si>
  <si>
    <t>Wood for construction</t>
  </si>
  <si>
    <t>Doors and door frames</t>
  </si>
  <si>
    <t>#090300</t>
  </si>
  <si>
    <t>090307 Other wood material for construction</t>
  </si>
  <si>
    <t>W11.2</t>
  </si>
  <si>
    <t>#090301</t>
  </si>
  <si>
    <t>090301 Windows</t>
  </si>
  <si>
    <t>Windows and window frames</t>
  </si>
  <si>
    <t>#090302</t>
  </si>
  <si>
    <t>090302 Doors</t>
  </si>
  <si>
    <t>W11.3</t>
  </si>
  <si>
    <t>#090303</t>
  </si>
  <si>
    <t>090303 Shingles and shakes</t>
  </si>
  <si>
    <t>Stairs</t>
  </si>
  <si>
    <t>#090304</t>
  </si>
  <si>
    <t>090304 Flooring</t>
  </si>
  <si>
    <t>W11.4</t>
  </si>
  <si>
    <t>#090305</t>
  </si>
  <si>
    <t>090305 Architectural joinery items</t>
  </si>
  <si>
    <t>E.g: Mouldings, skirting boards and architraves</t>
  </si>
  <si>
    <t>Dividers</t>
  </si>
  <si>
    <t>#090306</t>
  </si>
  <si>
    <t>090306 Engineered bridge components</t>
  </si>
  <si>
    <t>W11.5</t>
  </si>
  <si>
    <t>W11.5.1</t>
  </si>
  <si>
    <t>#090307</t>
  </si>
  <si>
    <t>Flooring</t>
  </si>
  <si>
    <t>Laminate flooring</t>
  </si>
  <si>
    <t>#100000</t>
  </si>
  <si>
    <t>Pulp</t>
  </si>
  <si>
    <t>W11.5.2</t>
  </si>
  <si>
    <t>E.g. Assembled parquet panels, block parquets</t>
  </si>
  <si>
    <t>#100100</t>
  </si>
  <si>
    <t>100100 Mechanical pulp</t>
  </si>
  <si>
    <t>Parquet flooring</t>
  </si>
  <si>
    <t>#100200</t>
  </si>
  <si>
    <t>100200 Semichemical pulp</t>
  </si>
  <si>
    <t>W11.5.3</t>
  </si>
  <si>
    <t>#100300</t>
  </si>
  <si>
    <t>100300 Dissolving pulp and derivatives</t>
  </si>
  <si>
    <t>Plank flooring</t>
  </si>
  <si>
    <t>#100301</t>
  </si>
  <si>
    <t>100301 Cellulosic fibre from dissolving pulp</t>
  </si>
  <si>
    <t>W11.5.4</t>
  </si>
  <si>
    <t>#100302</t>
  </si>
  <si>
    <t>100302 Cellulosic yarn</t>
  </si>
  <si>
    <t>Wood-block flooring</t>
  </si>
  <si>
    <t>#100303</t>
  </si>
  <si>
    <t>100303 Cellulosic textiles</t>
  </si>
  <si>
    <t>W11.5.5</t>
  </si>
  <si>
    <t>#100304</t>
  </si>
  <si>
    <t>100304 Apparel</t>
  </si>
  <si>
    <t>Engineered flooring</t>
  </si>
  <si>
    <t>#100305</t>
  </si>
  <si>
    <t>100305 Non-woven fabric</t>
  </si>
  <si>
    <t>W11.6</t>
  </si>
  <si>
    <t>#100306</t>
  </si>
  <si>
    <t>100306 Regenerated cellulose film</t>
  </si>
  <si>
    <t>E.g.: Cellophane</t>
  </si>
  <si>
    <t>100307 Other dissolving pulp derivatives</t>
  </si>
  <si>
    <t>Gates and garage doors</t>
  </si>
  <si>
    <t>#100400</t>
  </si>
  <si>
    <r>
      <t xml:space="preserve">100400 Chemical </t>
    </r>
    <r>
      <rPr>
        <sz val="10"/>
        <rFont val="Arial"/>
        <family val="2"/>
      </rPr>
      <t>pulp</t>
    </r>
  </si>
  <si>
    <t>W11.7</t>
  </si>
  <si>
    <t>#100401</t>
  </si>
  <si>
    <t>100401 Unbleached sulphite pulp</t>
  </si>
  <si>
    <t>Wall cladding</t>
  </si>
  <si>
    <t>#100402</t>
  </si>
  <si>
    <t>100402 Bleached sulphite pulp</t>
  </si>
  <si>
    <t>W11.8</t>
  </si>
  <si>
    <t>E.g. MDF mouldings, softwood mouldings</t>
  </si>
  <si>
    <t>#100403</t>
  </si>
  <si>
    <t>100403 Unbleached sulphate (kraft) pulp</t>
  </si>
  <si>
    <t>Mouldings</t>
  </si>
  <si>
    <t>#100404</t>
  </si>
  <si>
    <t>100404 Bleached sulphate (kraft) pulp</t>
  </si>
  <si>
    <t>W11.9</t>
  </si>
  <si>
    <t>#100405</t>
  </si>
  <si>
    <t>100405 Fluff pulp</t>
  </si>
  <si>
    <t>Hot tubs and sauna</t>
  </si>
  <si>
    <t>#100500</t>
  </si>
  <si>
    <t>100500 Pulp from recycled material</t>
  </si>
  <si>
    <t>W11.10</t>
  </si>
  <si>
    <t>#100600</t>
  </si>
  <si>
    <t>100600 Other Pulp and derivatives</t>
  </si>
  <si>
    <t>Wooden insulation</t>
  </si>
  <si>
    <t>#110000</t>
  </si>
  <si>
    <t>Paper and paper board</t>
  </si>
  <si>
    <t>W11.11</t>
  </si>
  <si>
    <t>#110100</t>
  </si>
  <si>
    <t>110100 Graphic papers</t>
  </si>
  <si>
    <t>Window blinds, shutters and similar</t>
  </si>
  <si>
    <t>#110101</t>
  </si>
  <si>
    <t>110101 Newsprint paper</t>
  </si>
  <si>
    <t>W11.12</t>
  </si>
  <si>
    <t>E.g. Prefabricated facade construction elements</t>
  </si>
  <si>
    <t>#110102</t>
  </si>
  <si>
    <t>110102 Uncoated mechanical papers</t>
  </si>
  <si>
    <t>E.g. Supercalendered Magazine Paper</t>
  </si>
  <si>
    <t>Houses and building elements</t>
  </si>
  <si>
    <t>#110103</t>
  </si>
  <si>
    <t>110103 Coated mechanical papers</t>
  </si>
  <si>
    <t>W11.13</t>
  </si>
  <si>
    <t>#110104</t>
  </si>
  <si>
    <t>110104 Woodfree papers (coated and uncoated)</t>
  </si>
  <si>
    <t>Marine constructions, except boats</t>
  </si>
  <si>
    <t>#110105</t>
  </si>
  <si>
    <t>110105 Paper for blank forms</t>
  </si>
  <si>
    <t>W11.14</t>
  </si>
  <si>
    <t>#110106</t>
  </si>
  <si>
    <t>110106 Paper for tickets</t>
  </si>
  <si>
    <t>Trusses and roofs</t>
  </si>
  <si>
    <t>#110107</t>
  </si>
  <si>
    <t>110107 Other graphic papers</t>
  </si>
  <si>
    <t>W11.15</t>
  </si>
  <si>
    <t>E.g. Shingles, shakes.</t>
  </si>
  <si>
    <t>#110200</t>
  </si>
  <si>
    <t>110200 Printed matter</t>
  </si>
  <si>
    <t>Roofing tiles</t>
  </si>
  <si>
    <t>#110201</t>
  </si>
  <si>
    <t>110201 Books</t>
  </si>
  <si>
    <t>W12</t>
  </si>
  <si>
    <t>W12.1</t>
  </si>
  <si>
    <t>#110202</t>
  </si>
  <si>
    <t>110202 Book covers</t>
  </si>
  <si>
    <t>Indoor furniture</t>
  </si>
  <si>
    <t>Cabinet</t>
  </si>
  <si>
    <t>#110203</t>
  </si>
  <si>
    <t>110203 Magazines and newspaper</t>
  </si>
  <si>
    <t>W12.2</t>
  </si>
  <si>
    <t>E.g. Custom cabinetry, built-in desks, counters, etc.</t>
  </si>
  <si>
    <t>#110204</t>
  </si>
  <si>
    <t>110204 Paper toys and games</t>
  </si>
  <si>
    <t>Custom furniture</t>
  </si>
  <si>
    <t>#110205</t>
  </si>
  <si>
    <t>110205 Marketing collateral</t>
  </si>
  <si>
    <t>E.g.: Brochures, flyers, business cards</t>
  </si>
  <si>
    <t>W12.3</t>
  </si>
  <si>
    <t>#110206</t>
  </si>
  <si>
    <t>110206 Calendars, diaries and organisers</t>
  </si>
  <si>
    <t>Tables</t>
  </si>
  <si>
    <t>#110207</t>
  </si>
  <si>
    <t>110207 Point-of-sales materials</t>
  </si>
  <si>
    <t>E.g.: Standees, Danglers</t>
  </si>
  <si>
    <t>W12.4</t>
  </si>
  <si>
    <t>#110208</t>
  </si>
  <si>
    <t>110208 Other printed matter</t>
  </si>
  <si>
    <t>Beds</t>
  </si>
  <si>
    <t>#110300</t>
  </si>
  <si>
    <t>110300 Household and sanitary paper</t>
  </si>
  <si>
    <t>W12.5</t>
  </si>
  <si>
    <t>#110301</t>
  </si>
  <si>
    <t>110301 Tissue products</t>
  </si>
  <si>
    <t>Couches and armchairs</t>
  </si>
  <si>
    <t>#110302</t>
  </si>
  <si>
    <t>110302 Toilet paper / bathroom tissue</t>
  </si>
  <si>
    <t>W12.6</t>
  </si>
  <si>
    <t>#110303</t>
  </si>
  <si>
    <t>110303 Greaseproof paper for baking</t>
  </si>
  <si>
    <t>Chairs and stools</t>
  </si>
  <si>
    <t>#110304</t>
  </si>
  <si>
    <t>110304 Kitchen paper</t>
  </si>
  <si>
    <t>W12.7</t>
  </si>
  <si>
    <t>#110305</t>
  </si>
  <si>
    <t>110305 Tablecloths and napkins</t>
  </si>
  <si>
    <t>Office furniture</t>
  </si>
  <si>
    <t>#110306</t>
  </si>
  <si>
    <t>110306 Paper dinnerware</t>
  </si>
  <si>
    <t>W12.8</t>
  </si>
  <si>
    <t>E.g. Furniture for laboratories, schools, hospitals.</t>
  </si>
  <si>
    <t>#110307</t>
  </si>
  <si>
    <t>110307 Sanitary products</t>
  </si>
  <si>
    <t>E.g.: Tampons, towels, diapers</t>
  </si>
  <si>
    <t xml:space="preserve">Institutional casework </t>
  </si>
  <si>
    <t>#110308</t>
  </si>
  <si>
    <t>110308 Medical supplies</t>
  </si>
  <si>
    <t>E.g.: Masks, paper gowns</t>
  </si>
  <si>
    <t>W12.9</t>
  </si>
  <si>
    <t>#110309</t>
  </si>
  <si>
    <t>110309 Wet wipes</t>
  </si>
  <si>
    <t>Wardrobes</t>
  </si>
  <si>
    <t>#110310</t>
  </si>
  <si>
    <t>110310 Other household and sanitary paper</t>
  </si>
  <si>
    <t>W12.10</t>
  </si>
  <si>
    <t>#110400</t>
  </si>
  <si>
    <t>110400 Packaging materials</t>
  </si>
  <si>
    <t>Cupboards and chests</t>
  </si>
  <si>
    <t>#110401</t>
  </si>
  <si>
    <t xml:space="preserve">110401 Case materials and corrugated and solid fibre box </t>
  </si>
  <si>
    <t>W12.11</t>
  </si>
  <si>
    <t>#110402</t>
  </si>
  <si>
    <t>110402 Cartonboard, folding boxboards</t>
  </si>
  <si>
    <t>Kitchen countertops</t>
  </si>
  <si>
    <t>#110403</t>
  </si>
  <si>
    <t>110403 Wrapping papers</t>
  </si>
  <si>
    <t>E.g.: Kraft, grease paper, gift wrapping</t>
  </si>
  <si>
    <t>W12.12</t>
  </si>
  <si>
    <t>#110404</t>
  </si>
  <si>
    <t>110404 Sacks and paper bags</t>
  </si>
  <si>
    <t>Parts of furniture</t>
  </si>
  <si>
    <t>#110405</t>
  </si>
  <si>
    <t>110405 Food and beverages packaging</t>
  </si>
  <si>
    <t>W12.13</t>
  </si>
  <si>
    <t>#110406</t>
  </si>
  <si>
    <t>110406 Multipack holders</t>
  </si>
  <si>
    <t>Shelves</t>
  </si>
  <si>
    <t>#110407</t>
  </si>
  <si>
    <t>110407 Flexible paper packaging</t>
  </si>
  <si>
    <t>#110408</t>
  </si>
  <si>
    <t>110408 Paper trays, containers, cups</t>
  </si>
  <si>
    <t>#110409</t>
  </si>
  <si>
    <t>110409 Shredded paper</t>
  </si>
  <si>
    <t>W13</t>
  </si>
  <si>
    <t>W13.1</t>
  </si>
  <si>
    <t>W13.1.1</t>
  </si>
  <si>
    <t>#110410</t>
  </si>
  <si>
    <t>110410 Egg boxes and similar</t>
  </si>
  <si>
    <t>Outdoor furniture and gardening</t>
  </si>
  <si>
    <t>Garden furniture</t>
  </si>
  <si>
    <t>Garden tables</t>
  </si>
  <si>
    <t>#110411</t>
  </si>
  <si>
    <t>110411 Other papers mainly for packaging</t>
  </si>
  <si>
    <t>W13.1.2</t>
  </si>
  <si>
    <t>#110500</t>
  </si>
  <si>
    <t>110500 Stationery products</t>
  </si>
  <si>
    <t>Garden benches</t>
  </si>
  <si>
    <t>#110501</t>
  </si>
  <si>
    <t>110501 Notebooks</t>
  </si>
  <si>
    <t>W13.1.3</t>
  </si>
  <si>
    <t>#110502</t>
  </si>
  <si>
    <t>110502 Pads</t>
  </si>
  <si>
    <t>Garden chairs and stools</t>
  </si>
  <si>
    <t>#110503</t>
  </si>
  <si>
    <t>110503 File folders</t>
  </si>
  <si>
    <t>W13.1.4</t>
  </si>
  <si>
    <t>#110504</t>
  </si>
  <si>
    <t>110504 Rolled thermal paper</t>
  </si>
  <si>
    <t>Hammocks and hammock frames</t>
  </si>
  <si>
    <t>#110505</t>
  </si>
  <si>
    <t>110505 Post and greeting cards</t>
  </si>
  <si>
    <t>W13.2</t>
  </si>
  <si>
    <t>#110506</t>
  </si>
  <si>
    <t>110506 Envelopes</t>
  </si>
  <si>
    <t>Trellis and plant support</t>
  </si>
  <si>
    <t>#110507</t>
  </si>
  <si>
    <t>110507 Gummed papers</t>
  </si>
  <si>
    <t>W13.3</t>
  </si>
  <si>
    <t>E.g. Gazebo</t>
  </si>
  <si>
    <t>#110508</t>
  </si>
  <si>
    <t>110508 Adhesive labels</t>
  </si>
  <si>
    <t>Shelters and parasols</t>
  </si>
  <si>
    <t>#110509</t>
  </si>
  <si>
    <t>110509 Postage stamps</t>
  </si>
  <si>
    <t>W13.4</t>
  </si>
  <si>
    <t>#110600</t>
  </si>
  <si>
    <t>110600 Other paper and paperboard</t>
  </si>
  <si>
    <t>Fences, fence stakes, pales</t>
  </si>
  <si>
    <t>#110601</t>
  </si>
  <si>
    <t>110601 Cigarette paper</t>
  </si>
  <si>
    <t>W13.5</t>
  </si>
  <si>
    <t>#110602</t>
  </si>
  <si>
    <t>110602 Envelope paper</t>
  </si>
  <si>
    <t>Decking and garden sleepers</t>
  </si>
  <si>
    <t>#110603</t>
  </si>
  <si>
    <t>110603 Filter paper</t>
  </si>
  <si>
    <t>W13.6</t>
  </si>
  <si>
    <t>#110604</t>
  </si>
  <si>
    <t>110604 Insulating paper</t>
  </si>
  <si>
    <t>Garden sheds</t>
  </si>
  <si>
    <t>#110605</t>
  </si>
  <si>
    <t>110605 Impregnated paper</t>
  </si>
  <si>
    <t>W13.7</t>
  </si>
  <si>
    <t>E.g. Flower boxes, palisades, wooden boxes for storing outdoor equipment</t>
  </si>
  <si>
    <t>#110606</t>
  </si>
  <si>
    <t>110606 Wallpaper and wallpaper base</t>
  </si>
  <si>
    <t>Other outdoor furniture and gardening products</t>
  </si>
  <si>
    <t>#110700</t>
  </si>
  <si>
    <t>110700 Other converted paper products</t>
  </si>
  <si>
    <t>W14</t>
  </si>
  <si>
    <t>W14.1</t>
  </si>
  <si>
    <t>E.g. Violin, guitars, harps</t>
  </si>
  <si>
    <t>#120000</t>
  </si>
  <si>
    <t>Non-wood products</t>
  </si>
  <si>
    <t>Musical instruments</t>
  </si>
  <si>
    <t>String musical instruments</t>
  </si>
  <si>
    <t>#120100</t>
  </si>
  <si>
    <t>120100 Cork and cork products</t>
  </si>
  <si>
    <t>W14.2</t>
  </si>
  <si>
    <t>E.g. Piano, organs</t>
  </si>
  <si>
    <t>#120101</t>
  </si>
  <si>
    <t>120101 Natural cork, raw or boiled</t>
  </si>
  <si>
    <t>Keyboard musical instruments</t>
  </si>
  <si>
    <t>#120102</t>
  </si>
  <si>
    <t>120102 Cork stoppers</t>
  </si>
  <si>
    <t>E.g.: Natural, technical, colmated, agglomerated, bartop cork, sparkling wine and champagne cork stoppers</t>
  </si>
  <si>
    <t>W14.3</t>
  </si>
  <si>
    <t>E.g. Clarinet, oboe, bassoon</t>
  </si>
  <si>
    <t>#120103</t>
  </si>
  <si>
    <t>120103 Cork disks</t>
  </si>
  <si>
    <t>Wind or mouth-blown musical instruments</t>
  </si>
  <si>
    <t>#120104</t>
  </si>
  <si>
    <t>120104 Rolls and panels of compressed cork</t>
  </si>
  <si>
    <t>W14.4</t>
  </si>
  <si>
    <t>E.g. Drums, bongos</t>
  </si>
  <si>
    <t>#120105</t>
  </si>
  <si>
    <t>120105 Cork particles</t>
  </si>
  <si>
    <t>E.g.: Granules, dust</t>
  </si>
  <si>
    <t>Percussions</t>
  </si>
  <si>
    <t>#120106</t>
  </si>
  <si>
    <t xml:space="preserve">120106 Cork for construction </t>
  </si>
  <si>
    <t>E.g.: Floors, doors, buildings and their parts</t>
  </si>
  <si>
    <t>W14.5</t>
  </si>
  <si>
    <t>E.g. Guitar necks</t>
  </si>
  <si>
    <t>#120107</t>
  </si>
  <si>
    <t>120107 Other articles of cork</t>
  </si>
  <si>
    <t>Parts of musical instruments</t>
  </si>
  <si>
    <t>#120200</t>
  </si>
  <si>
    <t>120200 Rubber / Latex</t>
  </si>
  <si>
    <t>W15</t>
  </si>
  <si>
    <t>W15.1</t>
  </si>
  <si>
    <t>E.g. Roundabouts, swings, slides, cable railway, sheds and similar</t>
  </si>
  <si>
    <t>#120201</t>
  </si>
  <si>
    <t>120201 Natural rubber</t>
  </si>
  <si>
    <t>Recreational goods</t>
  </si>
  <si>
    <t>Playground equipment</t>
  </si>
  <si>
    <t>#120202</t>
  </si>
  <si>
    <t>120202 Tyres</t>
  </si>
  <si>
    <t>W15.2</t>
  </si>
  <si>
    <t>#120203</t>
  </si>
  <si>
    <t>120203 Foam</t>
  </si>
  <si>
    <t>Toys and games made with wood</t>
  </si>
  <si>
    <t>#120204</t>
  </si>
  <si>
    <t>120204 Gloves</t>
  </si>
  <si>
    <t>W15.3</t>
  </si>
  <si>
    <t>W15.3.1</t>
  </si>
  <si>
    <t>#120205</t>
  </si>
  <si>
    <t xml:space="preserve">120205 Rubber footwear </t>
  </si>
  <si>
    <t>Sporting goods</t>
  </si>
  <si>
    <t>Bicycles</t>
  </si>
  <si>
    <t>#120206</t>
  </si>
  <si>
    <t>120206 Other rubber products</t>
  </si>
  <si>
    <t>W15.3.2</t>
  </si>
  <si>
    <t>#120300</t>
  </si>
  <si>
    <t>120300 Food</t>
  </si>
  <si>
    <t>Bats, sticks, poles and paddles</t>
  </si>
  <si>
    <t>#120301</t>
  </si>
  <si>
    <t>120301 Honey</t>
  </si>
  <si>
    <t>W15.3.3</t>
  </si>
  <si>
    <t>#120302</t>
  </si>
  <si>
    <t>120302 Mushrooms and truffles</t>
  </si>
  <si>
    <t>Boards and skis</t>
  </si>
  <si>
    <t>#120303</t>
  </si>
  <si>
    <t>120303 Fruits, berries, and nuts</t>
  </si>
  <si>
    <t>W15.3.4</t>
  </si>
  <si>
    <t>E.g. Yoga blocks, wooden balls</t>
  </si>
  <si>
    <t>#120304</t>
  </si>
  <si>
    <t>120304 Syrups</t>
  </si>
  <si>
    <t>Other sporting goods</t>
  </si>
  <si>
    <t>#120305</t>
  </si>
  <si>
    <t>120305 Game and other animals</t>
  </si>
  <si>
    <t>W16</t>
  </si>
  <si>
    <t>W16.1</t>
  </si>
  <si>
    <t>E.g. Frames for paintings, photographs, mirrors</t>
  </si>
  <si>
    <t>#120306</t>
  </si>
  <si>
    <t>120306 Other edible products</t>
  </si>
  <si>
    <t>Household articles</t>
  </si>
  <si>
    <t>Wooden frames</t>
  </si>
  <si>
    <t>#120400</t>
  </si>
  <si>
    <t>120400 Resins and its derivatives</t>
  </si>
  <si>
    <t>W16.2</t>
  </si>
  <si>
    <t>E.g. Brush bodies and handles, combs</t>
  </si>
  <si>
    <t>#120500</t>
  </si>
  <si>
    <t>120500 Essential oils</t>
  </si>
  <si>
    <t>Brooms, brushes and brush handles</t>
  </si>
  <si>
    <t>#120600</t>
  </si>
  <si>
    <t>120600 Rattan and other natural fibres</t>
  </si>
  <si>
    <t>W16.3</t>
  </si>
  <si>
    <t>E.g. Wooden spoons, chopsticks, toothpicks, pepper mills, bbq sets</t>
  </si>
  <si>
    <t>#120601</t>
  </si>
  <si>
    <t>120601 Natural</t>
  </si>
  <si>
    <t>Tableware, kitchenware and similar</t>
  </si>
  <si>
    <t>#120602</t>
  </si>
  <si>
    <t>120602 Products</t>
  </si>
  <si>
    <t>W16.4</t>
  </si>
  <si>
    <t>#120700</t>
  </si>
  <si>
    <t>120700 Plants and their parts</t>
  </si>
  <si>
    <t>Clothes hangers and pegs</t>
  </si>
  <si>
    <t>#120800</t>
  </si>
  <si>
    <t>120800 Chemical, medicinal, and cosmetic products</t>
  </si>
  <si>
    <t>W16.5</t>
  </si>
  <si>
    <t>#120900</t>
  </si>
  <si>
    <t>120900 Other non-wood products</t>
  </si>
  <si>
    <t>Toilet seats</t>
  </si>
  <si>
    <t>#130000</t>
  </si>
  <si>
    <t>130000 Other products</t>
  </si>
  <si>
    <t>W16.6</t>
  </si>
  <si>
    <t>Matches</t>
  </si>
  <si>
    <t>W16.7</t>
  </si>
  <si>
    <t>Mousetraps</t>
  </si>
  <si>
    <t>W16.8</t>
  </si>
  <si>
    <t>Fans</t>
  </si>
  <si>
    <t>W16.9</t>
  </si>
  <si>
    <t>Ladders</t>
  </si>
  <si>
    <t>W16.10</t>
  </si>
  <si>
    <t>E.g. Stool, bath chair, bath tub</t>
  </si>
  <si>
    <t>Bath items or accessories</t>
  </si>
  <si>
    <t>W17</t>
  </si>
  <si>
    <t>W17.1</t>
  </si>
  <si>
    <t>Stationery of wood</t>
  </si>
  <si>
    <t>Pens</t>
  </si>
  <si>
    <t>W17.2</t>
  </si>
  <si>
    <t>Pencils</t>
  </si>
  <si>
    <t>W17.3</t>
  </si>
  <si>
    <t>Rulers</t>
  </si>
  <si>
    <t>W17.4</t>
  </si>
  <si>
    <t>Stamps</t>
  </si>
  <si>
    <t>W18</t>
  </si>
  <si>
    <t>W18.1</t>
  </si>
  <si>
    <t>Other manufactured wood products</t>
  </si>
  <si>
    <t>Dowels and turnery parts of wood</t>
  </si>
  <si>
    <t>W18.2</t>
  </si>
  <si>
    <t>Coffins</t>
  </si>
  <si>
    <t>W18.3</t>
  </si>
  <si>
    <t>E.g. Orthopaedic products, prosthetic limbs, tongue depressors</t>
  </si>
  <si>
    <t>Medical supplies made of wood</t>
  </si>
  <si>
    <t>W18.4</t>
  </si>
  <si>
    <t>E.g. Hammer, axes</t>
  </si>
  <si>
    <t>Tools, tool bodies and tool handles</t>
  </si>
  <si>
    <t>W18.5</t>
  </si>
  <si>
    <t>Ice pop/lolly sticks</t>
  </si>
  <si>
    <t>W18.6</t>
  </si>
  <si>
    <t>Jewellery</t>
  </si>
  <si>
    <t>W18.7</t>
  </si>
  <si>
    <t>E.g. Wood marquetry, inlaid wood, statuettes and similar</t>
  </si>
  <si>
    <t>Works of art</t>
  </si>
  <si>
    <t>W18.8</t>
  </si>
  <si>
    <t>Ornamental &amp; decorative objects</t>
  </si>
  <si>
    <t>W18.9</t>
  </si>
  <si>
    <t>Wheels</t>
  </si>
  <si>
    <t>W18.10</t>
  </si>
  <si>
    <t>E.g. Sailboats, kayaks, canoes</t>
  </si>
  <si>
    <t>Boats</t>
  </si>
  <si>
    <t>W18.11</t>
  </si>
  <si>
    <t>Wooden lighters</t>
  </si>
  <si>
    <t>W18.12</t>
  </si>
  <si>
    <t>E.g. Nestboxes, birdhouses</t>
  </si>
  <si>
    <t>Wildlife and pet products</t>
  </si>
  <si>
    <t>W19</t>
  </si>
  <si>
    <t>Other wood products n.e.c.*</t>
  </si>
  <si>
    <t>* The n.e.c. abbreviation means that the category includes those products “not elsewhere classified”.</t>
  </si>
  <si>
    <t>PULP AND PAPER PRODUCTS</t>
  </si>
  <si>
    <t>P1.1</t>
  </si>
  <si>
    <t>P1.1.1</t>
  </si>
  <si>
    <t>Mechanical pulp, bleached</t>
  </si>
  <si>
    <t>Groundwood</t>
  </si>
  <si>
    <t>P1</t>
  </si>
  <si>
    <t>P1.1.2</t>
  </si>
  <si>
    <t>E.g. RMP, TMP, CTMP</t>
  </si>
  <si>
    <t>Refiner pulp</t>
  </si>
  <si>
    <t>P1.2</t>
  </si>
  <si>
    <t>P1.2.1</t>
  </si>
  <si>
    <t>Mechanical pulp, unbleached</t>
  </si>
  <si>
    <t>P1.2.2</t>
  </si>
  <si>
    <t>P1.3</t>
  </si>
  <si>
    <t>Chemical pulp, bleached</t>
  </si>
  <si>
    <t>P1.4</t>
  </si>
  <si>
    <t>Chemical pulp, unbleached</t>
  </si>
  <si>
    <t>P1.5</t>
  </si>
  <si>
    <t>Semi-chemical pulp, bleached</t>
  </si>
  <si>
    <t>P1.6</t>
  </si>
  <si>
    <t>Semi-chemical pulp, unbleached</t>
  </si>
  <si>
    <t>P1.7</t>
  </si>
  <si>
    <t>P1.7.1</t>
  </si>
  <si>
    <t>E.g. Microcrystalline cellulose</t>
  </si>
  <si>
    <t>Dissolving pulp</t>
  </si>
  <si>
    <t>Specialty cellulose</t>
  </si>
  <si>
    <t>P1.7.2</t>
  </si>
  <si>
    <t>E.g. Cellulose ethers, cellulose esters, cellulose acetate, nitrocellulose</t>
  </si>
  <si>
    <t>Cellulose derivatives</t>
  </si>
  <si>
    <t>P1.7.3</t>
  </si>
  <si>
    <t>Regenerated Cellulose film</t>
  </si>
  <si>
    <t>P1.7.4</t>
  </si>
  <si>
    <t>E.g. Artificial silk, textile fibres, yarn, viscose</t>
  </si>
  <si>
    <t>Rayon and other synthetic fibres</t>
  </si>
  <si>
    <t>P1.8</t>
  </si>
  <si>
    <t>P1.8.1</t>
  </si>
  <si>
    <t>Pulp from recovered paper</t>
  </si>
  <si>
    <t>Recovered pulp, deinked</t>
  </si>
  <si>
    <t>P1.8.2</t>
  </si>
  <si>
    <t>Recovered pulp, not deinked</t>
  </si>
  <si>
    <t>P2</t>
  </si>
  <si>
    <t>P2.1</t>
  </si>
  <si>
    <t>P2.1.1</t>
  </si>
  <si>
    <t>Paper</t>
  </si>
  <si>
    <t>Copying, printing, communication paper</t>
  </si>
  <si>
    <t>Coated paper</t>
  </si>
  <si>
    <t>P2.1.2</t>
  </si>
  <si>
    <t>Uncoated paper</t>
  </si>
  <si>
    <t>P2.2</t>
  </si>
  <si>
    <t>Newsprint</t>
  </si>
  <si>
    <t>P2.3</t>
  </si>
  <si>
    <t>E.g. Sack kraft, grease-proof paper, wrapping krafts, coated kraft papers</t>
  </si>
  <si>
    <t>Wrapping and packaging paper</t>
  </si>
  <si>
    <t>P2.4</t>
  </si>
  <si>
    <t>P2.4.1</t>
  </si>
  <si>
    <t>Specialty paper</t>
  </si>
  <si>
    <t>Impregnated papers</t>
  </si>
  <si>
    <t>P2.4.2</t>
  </si>
  <si>
    <t>Photographic base papers</t>
  </si>
  <si>
    <t>P2.4.3</t>
  </si>
  <si>
    <t>E.g. Thermal transfer papers</t>
  </si>
  <si>
    <t>Thermographic papers</t>
  </si>
  <si>
    <t>P2.4.4</t>
  </si>
  <si>
    <t>Translucent papers</t>
  </si>
  <si>
    <t>P2.4.5</t>
  </si>
  <si>
    <t>E.g. Carbon papers, transfer papers, spirit duplicator copy papers</t>
  </si>
  <si>
    <t>Self-copying and carbon papers</t>
  </si>
  <si>
    <t>P2.4.6</t>
  </si>
  <si>
    <t>Cigarette papers</t>
  </si>
  <si>
    <t>P2.4.7</t>
  </si>
  <si>
    <t>E.g. Tea-bag tissues</t>
  </si>
  <si>
    <t>Filter papers</t>
  </si>
  <si>
    <t>P2.4.8</t>
  </si>
  <si>
    <t>Crepe papers</t>
  </si>
  <si>
    <t>P2.4.9</t>
  </si>
  <si>
    <t>Embossed paper and perforated paper</t>
  </si>
  <si>
    <t>P2.4.10</t>
  </si>
  <si>
    <t>Composite papers</t>
  </si>
  <si>
    <t>P2.4.11</t>
  </si>
  <si>
    <t>E.g. Non-printed wallpaper</t>
  </si>
  <si>
    <t>Wallpaper base</t>
  </si>
  <si>
    <t>P2.4.12</t>
  </si>
  <si>
    <t>E.g. Money paper, vouchers, coupons</t>
  </si>
  <si>
    <t>Security paper</t>
  </si>
  <si>
    <t>P2.5</t>
  </si>
  <si>
    <t>E.g. Japanese papers / washi</t>
  </si>
  <si>
    <t>Hand-made papers</t>
  </si>
  <si>
    <t>P2.6</t>
  </si>
  <si>
    <t>Tissue paper</t>
  </si>
  <si>
    <t>P3</t>
  </si>
  <si>
    <t>P3.1</t>
  </si>
  <si>
    <t>Paperboard</t>
  </si>
  <si>
    <t>Uncoated paperboard</t>
  </si>
  <si>
    <t>P3.2</t>
  </si>
  <si>
    <t>E.g. Solid bleached board, solid unbleached board, white lined chipboard</t>
  </si>
  <si>
    <t>Coated paperboard</t>
  </si>
  <si>
    <t>P3.3</t>
  </si>
  <si>
    <t xml:space="preserve">Pressboard           </t>
  </si>
  <si>
    <t>P3.4</t>
  </si>
  <si>
    <t>P3.4.1</t>
  </si>
  <si>
    <t>Paperboard laminates</t>
  </si>
  <si>
    <t>High-pressure laminates (HPDL, HPL)</t>
  </si>
  <si>
    <t>P3.4.2</t>
  </si>
  <si>
    <t>Low-pressure laminates (LPL)</t>
  </si>
  <si>
    <t>P3.4.3</t>
  </si>
  <si>
    <t>Continuous pressure laminates (CPL)</t>
  </si>
  <si>
    <t>P3.5</t>
  </si>
  <si>
    <t>E.g. Transferred metalized paperboard, direct metalized paperboard, metalized film laminated paperboard, foil laminated paperboard</t>
  </si>
  <si>
    <t>Metalized paperboard</t>
  </si>
  <si>
    <t>P3.6</t>
  </si>
  <si>
    <t>Crepe paperboard</t>
  </si>
  <si>
    <t>P4</t>
  </si>
  <si>
    <t>P4.1</t>
  </si>
  <si>
    <t>Corrugated paper and paperboard</t>
  </si>
  <si>
    <t>Linerboard or testliner</t>
  </si>
  <si>
    <t>P4.2</t>
  </si>
  <si>
    <t>Fluting</t>
  </si>
  <si>
    <t>P4.3</t>
  </si>
  <si>
    <t>Corrugated fibreboard</t>
  </si>
  <si>
    <t>P5</t>
  </si>
  <si>
    <t>P5.1</t>
  </si>
  <si>
    <t>E.g. Colour boxes, gift boxes</t>
  </si>
  <si>
    <t>Packaging and wrappings of paper</t>
  </si>
  <si>
    <t>Cardboard packaging</t>
  </si>
  <si>
    <t>P5.2</t>
  </si>
  <si>
    <t>E.g. Corrugated paper boxes</t>
  </si>
  <si>
    <t>Corrugated paper packaging</t>
  </si>
  <si>
    <t>P5.3</t>
  </si>
  <si>
    <t>E.g. Carrier bags</t>
  </si>
  <si>
    <t>Sacks and bags of paper</t>
  </si>
  <si>
    <t>P5.4</t>
  </si>
  <si>
    <t>Food wrapping paper</t>
  </si>
  <si>
    <t>P5.5</t>
  </si>
  <si>
    <t>Carton pack for beverages and liquid food</t>
  </si>
  <si>
    <t>P5.6</t>
  </si>
  <si>
    <t>Egg boxes and similar</t>
  </si>
  <si>
    <t>P5.7</t>
  </si>
  <si>
    <t>E.g. CD and DVD covers</t>
  </si>
  <si>
    <t>Optical disc packaging and covers</t>
  </si>
  <si>
    <t>P6</t>
  </si>
  <si>
    <t>P6.1</t>
  </si>
  <si>
    <t>E.g. Towelling paper, cleansing cloth</t>
  </si>
  <si>
    <t>Household and sanitary pulp and paper products</t>
  </si>
  <si>
    <t>Cleaning tissues and paper towels</t>
  </si>
  <si>
    <t>P6.2</t>
  </si>
  <si>
    <t>Facial tissues and refreshing tissues</t>
  </si>
  <si>
    <t>P6.3</t>
  </si>
  <si>
    <t>Napkins / serviettes</t>
  </si>
  <si>
    <t>P6.4</t>
  </si>
  <si>
    <t>Toilet paper / bathroom tissue</t>
  </si>
  <si>
    <t>P6.5</t>
  </si>
  <si>
    <t xml:space="preserve">Sanitary towels, tampons, diapers and similar </t>
  </si>
  <si>
    <t>P6.6</t>
  </si>
  <si>
    <t>Tablecloths</t>
  </si>
  <si>
    <t>P6.7</t>
  </si>
  <si>
    <t>E.g. Cups, plates, trays</t>
  </si>
  <si>
    <t>Dinnerware</t>
  </si>
  <si>
    <t>P6.8</t>
  </si>
  <si>
    <t>E.g. Ear buds/swabs, hospital gowns</t>
  </si>
  <si>
    <t>Medical supplies made of pulp/paper</t>
  </si>
  <si>
    <t>P7</t>
  </si>
  <si>
    <t>P7.1</t>
  </si>
  <si>
    <t>E.g. Exercise books</t>
  </si>
  <si>
    <t>Stationery of paper (printed and unprinted)</t>
  </si>
  <si>
    <t>Notebooks</t>
  </si>
  <si>
    <t>P7.2</t>
  </si>
  <si>
    <t>E.g. Letter pads</t>
  </si>
  <si>
    <t>Pads</t>
  </si>
  <si>
    <t>P7.3</t>
  </si>
  <si>
    <t>E.g. Manila folders, corporate folders</t>
  </si>
  <si>
    <t>File folders</t>
  </si>
  <si>
    <t>P7.4</t>
  </si>
  <si>
    <t>E.g. Receipt</t>
  </si>
  <si>
    <t>Rolled thermal paper</t>
  </si>
  <si>
    <t>P7.5</t>
  </si>
  <si>
    <t>Post and greeting cards</t>
  </si>
  <si>
    <t>P7.6</t>
  </si>
  <si>
    <t>Envelopes</t>
  </si>
  <si>
    <t>P7.7</t>
  </si>
  <si>
    <t>E.g. Post-it notes</t>
  </si>
  <si>
    <t>Gummed papers</t>
  </si>
  <si>
    <t>P7.8</t>
  </si>
  <si>
    <t>E.g. Parcel labels</t>
  </si>
  <si>
    <t xml:space="preserve">Adhesive labels </t>
  </si>
  <si>
    <t>P7.9</t>
  </si>
  <si>
    <t>Transfers</t>
  </si>
  <si>
    <t>P7.10</t>
  </si>
  <si>
    <t>Postage stamps</t>
  </si>
  <si>
    <t>P8.1</t>
  </si>
  <si>
    <t>Books</t>
  </si>
  <si>
    <t>P8</t>
  </si>
  <si>
    <t>Printed materials</t>
  </si>
  <si>
    <t>P8.2</t>
  </si>
  <si>
    <t>Magazines</t>
  </si>
  <si>
    <t>P8.3</t>
  </si>
  <si>
    <t>Newspaper</t>
  </si>
  <si>
    <t>P8.4</t>
  </si>
  <si>
    <t>E.g. Catalogues, flyers, banners, posters</t>
  </si>
  <si>
    <t>Advertising materials</t>
  </si>
  <si>
    <t>P8.5</t>
  </si>
  <si>
    <t>Business cards</t>
  </si>
  <si>
    <t xml:space="preserve">P8.6 </t>
  </si>
  <si>
    <t>Calendars, diaries and organisers</t>
  </si>
  <si>
    <t>P8.7</t>
  </si>
  <si>
    <t>E.g. Puzzles, playing cards</t>
  </si>
  <si>
    <t>Toys and games made with paper</t>
  </si>
  <si>
    <r>
      <t>P8.8</t>
    </r>
    <r>
      <rPr>
        <sz val="8"/>
        <rFont val="Arial"/>
        <family val="2"/>
      </rPr>
      <t xml:space="preserve"> </t>
    </r>
  </si>
  <si>
    <t>Wallpapers</t>
  </si>
  <si>
    <t>P9</t>
  </si>
  <si>
    <t>Bobbins, spools, rolls and similar</t>
  </si>
  <si>
    <t>P10</t>
  </si>
  <si>
    <t>Other pulp and paper products n.e.c.*</t>
  </si>
  <si>
    <t>NON-TIMBER FOREST PRODUCTS (NTFPs)</t>
  </si>
  <si>
    <t>N1</t>
  </si>
  <si>
    <t>Barks</t>
  </si>
  <si>
    <t>N2</t>
  </si>
  <si>
    <t>E.g. Bark mulch</t>
  </si>
  <si>
    <t>Soil conditioner and substrates for plants</t>
  </si>
  <si>
    <t>N3</t>
  </si>
  <si>
    <t>N3.1</t>
  </si>
  <si>
    <t>Cork and articles of cork</t>
  </si>
  <si>
    <t>Natural cork, raw or boiled</t>
  </si>
  <si>
    <t>N3.2</t>
  </si>
  <si>
    <t>Cork powder</t>
  </si>
  <si>
    <t>N3.3</t>
  </si>
  <si>
    <t>Cork granules</t>
  </si>
  <si>
    <t>N3.4</t>
  </si>
  <si>
    <t>E.g. Natural, technical, colmated, agglomerated, bartop cork and sparkling wine/champagne cork stoppers</t>
  </si>
  <si>
    <t>Cork stoppers</t>
  </si>
  <si>
    <t>N3.5</t>
  </si>
  <si>
    <t>Rolls and panels of compressed cork</t>
  </si>
  <si>
    <t>N3.6</t>
  </si>
  <si>
    <t>Cork disks</t>
  </si>
  <si>
    <t>N3.7</t>
  </si>
  <si>
    <t>Articles of cork</t>
  </si>
  <si>
    <t>N4</t>
  </si>
  <si>
    <t>N4.1</t>
  </si>
  <si>
    <t>E.g. Osier branches, basketry, roofs</t>
  </si>
  <si>
    <t>Straw, wicker, rattan and similar</t>
  </si>
  <si>
    <t>Rattan cane (rough form)</t>
  </si>
  <si>
    <t>N4.2</t>
  </si>
  <si>
    <t>Rattan taper (clean, peeled and spitted)</t>
  </si>
  <si>
    <t>N4.3</t>
  </si>
  <si>
    <t>Decorative objects and wickerwork</t>
  </si>
  <si>
    <t>N4.4</t>
  </si>
  <si>
    <t>Rattan furniture</t>
  </si>
  <si>
    <t>N4.5</t>
  </si>
  <si>
    <t>Rattan furniture components</t>
  </si>
  <si>
    <t>N5</t>
  </si>
  <si>
    <t>N5.1</t>
  </si>
  <si>
    <t>Bamboo and articles of bamboo</t>
  </si>
  <si>
    <t>Natural bamboo</t>
  </si>
  <si>
    <t>N5.2</t>
  </si>
  <si>
    <t>Edible bamboo</t>
  </si>
  <si>
    <t>N5.3</t>
  </si>
  <si>
    <t>E.g. Pellets, charcoal</t>
  </si>
  <si>
    <t>Fuel bamboo</t>
  </si>
  <si>
    <t>N5.4</t>
  </si>
  <si>
    <t>E.g. Plywood and OSB</t>
  </si>
  <si>
    <t>Bamboo plywood</t>
  </si>
  <si>
    <t>N5.5</t>
  </si>
  <si>
    <t>Bamboo flooring</t>
  </si>
  <si>
    <t>N5.6</t>
  </si>
  <si>
    <t>Bamboo furniture</t>
  </si>
  <si>
    <t>N5.7</t>
  </si>
  <si>
    <t>E.g. Baskets, containers, curtains, mats, hats, combs, brushes, frames</t>
  </si>
  <si>
    <t>Bamboo household articles and wickerwork</t>
  </si>
  <si>
    <t>N5.8</t>
  </si>
  <si>
    <t>Bamboo textiles</t>
  </si>
  <si>
    <t>N5.9</t>
  </si>
  <si>
    <t>Bamboo vinegar</t>
  </si>
  <si>
    <t>N5.10</t>
  </si>
  <si>
    <t>Bamboo pulp</t>
  </si>
  <si>
    <t>N6</t>
  </si>
  <si>
    <t>N6.1</t>
  </si>
  <si>
    <t>Plants and parts of plants</t>
  </si>
  <si>
    <t>Flowers</t>
  </si>
  <si>
    <t>N6.2</t>
  </si>
  <si>
    <t>Grasses, ferns, mosses and lichens</t>
  </si>
  <si>
    <t>N6.3</t>
  </si>
  <si>
    <t>N6.3.1</t>
  </si>
  <si>
    <t>Whole trees or plants</t>
  </si>
  <si>
    <t>Christmas trees</t>
  </si>
  <si>
    <t>N6.4</t>
  </si>
  <si>
    <t>Pine cones</t>
  </si>
  <si>
    <t>N7</t>
  </si>
  <si>
    <t>N7.1</t>
  </si>
  <si>
    <t>N7.1.1</t>
  </si>
  <si>
    <t>Natural gums, resins, oils and derivatives</t>
  </si>
  <si>
    <t>Rubber/ Latex</t>
  </si>
  <si>
    <t>Natural rubber</t>
  </si>
  <si>
    <t>N7.1.2</t>
  </si>
  <si>
    <t>Tyres</t>
  </si>
  <si>
    <t>N7.1.3</t>
  </si>
  <si>
    <t>Balls</t>
  </si>
  <si>
    <t>N7.1.4</t>
  </si>
  <si>
    <t>Footwear</t>
  </si>
  <si>
    <t>N7.1.5</t>
  </si>
  <si>
    <t>Rubber foam pillows and mattresses</t>
  </si>
  <si>
    <t>N7.1.6</t>
  </si>
  <si>
    <t>Balata, gutta-percha, guayule, chicle</t>
  </si>
  <si>
    <t>N7.1.7</t>
  </si>
  <si>
    <t>Other manufactured articles of rubber</t>
  </si>
  <si>
    <t>N7.2</t>
  </si>
  <si>
    <t>E.g. Gum arabic, gum tragacanth, gamboge, frankincense, myrrh</t>
  </si>
  <si>
    <t>Gum resin</t>
  </si>
  <si>
    <t>N7.3</t>
  </si>
  <si>
    <t>E.g. Dammar, elemi, sandarac, canada balsam, benjamin, pitch, lacquer, unguents, incense</t>
  </si>
  <si>
    <t>Resin and manufactured resin products</t>
  </si>
  <si>
    <t>N7.4</t>
  </si>
  <si>
    <t>Tannin</t>
  </si>
  <si>
    <t>N7.5</t>
  </si>
  <si>
    <t>E.g. Camphor, Brazil nut oil, Copaiba Oil</t>
  </si>
  <si>
    <t xml:space="preserve">Essential oils </t>
  </si>
  <si>
    <t>N8</t>
  </si>
  <si>
    <t>N8.1</t>
  </si>
  <si>
    <t>Chemical, medicinal and cosmetic products</t>
  </si>
  <si>
    <t>Ethanol</t>
  </si>
  <si>
    <t>N8.2</t>
  </si>
  <si>
    <t>Medicinal plants and products</t>
  </si>
  <si>
    <t>N8.3</t>
  </si>
  <si>
    <t xml:space="preserve">E.g. Salicylic acid, quinine, paclitaxel, betulinic acid, snakewood extract, neem </t>
  </si>
  <si>
    <t>Pharmaceutical raw materials</t>
  </si>
  <si>
    <t>N8.4</t>
  </si>
  <si>
    <t>Cosmetics and health care products</t>
  </si>
  <si>
    <t>N8.5</t>
  </si>
  <si>
    <t>Wood vinegar</t>
  </si>
  <si>
    <t>N8.6</t>
  </si>
  <si>
    <t>Pyroligneous acid</t>
  </si>
  <si>
    <t>N9</t>
  </si>
  <si>
    <t>N9.1</t>
  </si>
  <si>
    <t>E.g. Brazil nuts, cashew nuts</t>
  </si>
  <si>
    <t>Food</t>
  </si>
  <si>
    <t>Nuts</t>
  </si>
  <si>
    <t>N9.2</t>
  </si>
  <si>
    <t>E.g. Erva-mate, mate</t>
  </si>
  <si>
    <t>Tea</t>
  </si>
  <si>
    <t>N9.3</t>
  </si>
  <si>
    <t>Palm-hearts</t>
  </si>
  <si>
    <t>N9.4</t>
  </si>
  <si>
    <t>E.g. Shiitake mushrooms, pine mushrooms</t>
  </si>
  <si>
    <t>Mushrooms, truffles</t>
  </si>
  <si>
    <t>N9.5</t>
  </si>
  <si>
    <t>E.g. Berries, açaí</t>
  </si>
  <si>
    <t>Fruits</t>
  </si>
  <si>
    <t>N9.6</t>
  </si>
  <si>
    <t>N9.6.1</t>
  </si>
  <si>
    <t>Sap-based foods</t>
  </si>
  <si>
    <t>Maple syrup or sugar</t>
  </si>
  <si>
    <t>N9.6.2</t>
  </si>
  <si>
    <t>Birch syrup or sugar</t>
  </si>
  <si>
    <t>N9.7</t>
  </si>
  <si>
    <t>E.g. Deer, rabbit</t>
  </si>
  <si>
    <t>Game</t>
  </si>
  <si>
    <t>N9.8</t>
  </si>
  <si>
    <t>Honey</t>
  </si>
  <si>
    <t>N10</t>
  </si>
  <si>
    <t>Other non-timber forest products n.e.c.*</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</si>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</sst>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 #,##0.00_-;_-* &quot;-&quot;??_-;_-@_-"/>
    <numFmt numFmtId="165" formatCode="[$-809]dd\ mmmm\ yyyy;@"/>
    <numFmt numFmtId="166" formatCode="0.0"/>
    <numFmt numFmtId="167" formatCode="_-* #,##0.0_-;\-* #,##0.0_-;_-* &quot;-&quot;??_-;_-@_-"/>
    <numFmt numFmtId="168" formatCode="yyyy/mm/dd;@"/>
  </numFmts>
  <fonts count="141">
    <font>
      <sz val="11"/>
      <name val="Palatino"/>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11"/>
      <name val="Arial"/>
      <family val="2"/>
    </font>
    <font>
      <b/>
      <sz val="11"/>
      <name val="Arial"/>
      <family val="2"/>
    </font>
    <font>
      <sz val="8"/>
      <name val="Arial"/>
      <family val="2"/>
    </font>
    <font>
      <b/>
      <sz val="8"/>
      <name val="Arial"/>
      <family val="2"/>
    </font>
    <font>
      <i/>
      <sz val="10"/>
      <name val="Arial"/>
      <family val="2"/>
    </font>
    <font>
      <b/>
      <sz val="15"/>
      <name val="Arial"/>
      <family val="2"/>
    </font>
    <font>
      <sz val="10"/>
      <name val="Calibri"/>
      <family val="2"/>
      <scheme val="minor"/>
    </font>
    <font>
      <b/>
      <sz val="10"/>
      <name val="Calibri"/>
      <family val="2"/>
      <scheme val="minor"/>
    </font>
    <font>
      <i/>
      <sz val="10"/>
      <name val="Calibri"/>
      <family val="2"/>
      <scheme val="minor"/>
    </font>
    <font>
      <b/>
      <sz val="10"/>
      <color theme="1"/>
      <name val="Calibri"/>
      <family val="2"/>
      <scheme val="minor"/>
    </font>
    <font>
      <b/>
      <sz val="10"/>
      <color theme="1"/>
      <name val="Calibri Light"/>
      <family val="1"/>
      <scheme val="major"/>
    </font>
    <font>
      <b/>
      <sz val="10"/>
      <color rgb="FFFF0000"/>
      <name val="Calibri Light"/>
      <family val="1"/>
      <scheme val="major"/>
    </font>
    <font>
      <i/>
      <sz val="10"/>
      <color indexed="8"/>
      <name val="Cambria"/>
      <family val="1"/>
    </font>
    <font>
      <b/>
      <sz val="12"/>
      <name val="Calibri Light"/>
      <family val="1"/>
      <scheme val="major"/>
    </font>
    <font>
      <sz val="10"/>
      <color theme="1"/>
      <name val="Calibri"/>
      <family val="2"/>
      <scheme val="minor"/>
    </font>
    <font>
      <sz val="12"/>
      <name val="Calibri"/>
      <family val="2"/>
      <scheme val="minor"/>
    </font>
    <font>
      <b/>
      <sz val="9"/>
      <name val="Arial"/>
      <family val="2"/>
    </font>
    <font>
      <sz val="9"/>
      <name val="Arial"/>
      <family val="2"/>
    </font>
    <font>
      <i/>
      <sz val="10"/>
      <color theme="1"/>
      <name val="Calibri"/>
      <family val="2"/>
      <scheme val="minor"/>
    </font>
    <font>
      <sz val="9"/>
      <color indexed="81"/>
      <name val="Tahoma"/>
      <family val="2"/>
    </font>
    <font>
      <sz val="10"/>
      <color rgb="FFFF0000"/>
      <name val="Calibri"/>
      <family val="2"/>
      <scheme val="minor"/>
    </font>
    <font>
      <i/>
      <sz val="11"/>
      <name val="Calibri"/>
      <family val="2"/>
      <scheme val="minor"/>
    </font>
    <font>
      <sz val="10"/>
      <color rgb="FF000000"/>
      <name val="Arial"/>
      <family val="2"/>
    </font>
    <font>
      <i/>
      <sz val="9"/>
      <name val="Calibri"/>
      <family val="2"/>
      <scheme val="minor"/>
    </font>
    <font>
      <sz val="9"/>
      <color rgb="FF000000"/>
      <name val="Arial"/>
      <family val="2"/>
    </font>
    <font>
      <sz val="8"/>
      <name val="Calibri"/>
      <family val="2"/>
      <scheme val="minor"/>
    </font>
    <font>
      <sz val="11"/>
      <name val="Calibri"/>
      <family val="2"/>
      <scheme val="minor"/>
    </font>
    <font>
      <sz val="11"/>
      <name val="Palatino"/>
      <family val="1"/>
    </font>
    <font>
      <b/>
      <sz val="11"/>
      <color theme="1"/>
      <name val="Calibri"/>
      <family val="2"/>
      <scheme val="minor"/>
    </font>
    <font>
      <b/>
      <sz val="10"/>
      <color rgb="FFFF0000"/>
      <name val="Calibri"/>
      <family val="2"/>
      <scheme val="minor"/>
    </font>
    <font>
      <i/>
      <sz val="10"/>
      <color rgb="FFFF0000"/>
      <name val="Calibri"/>
      <family val="2"/>
      <scheme val="minor"/>
    </font>
    <font>
      <b/>
      <i/>
      <sz val="10"/>
      <name val="Calibri"/>
      <family val="2"/>
      <scheme val="minor"/>
    </font>
    <font>
      <i/>
      <sz val="8"/>
      <color theme="0" tint="-0.499984740745262"/>
      <name val="Calibri"/>
      <family val="2"/>
      <scheme val="minor"/>
    </font>
    <font>
      <b/>
      <sz val="12"/>
      <color indexed="18"/>
      <name val="Arial"/>
      <family val="2"/>
    </font>
    <font>
      <b/>
      <sz val="10"/>
      <color indexed="10"/>
      <name val="Arial"/>
      <family val="2"/>
    </font>
    <font>
      <sz val="10"/>
      <color indexed="10"/>
      <name val="Arial"/>
      <family val="2"/>
    </font>
    <font>
      <b/>
      <sz val="11"/>
      <name val="Palatino"/>
    </font>
    <font>
      <b/>
      <sz val="10"/>
      <color indexed="12"/>
      <name val="Arial"/>
      <family val="2"/>
    </font>
    <font>
      <b/>
      <sz val="10"/>
      <color theme="3" tint="0.39997558519241921"/>
      <name val="Arial"/>
      <family val="2"/>
    </font>
    <font>
      <sz val="10"/>
      <color rgb="FF00B0F0"/>
      <name val="Arial"/>
      <family val="2"/>
    </font>
    <font>
      <sz val="10"/>
      <name val="Arial"/>
      <family val="2"/>
    </font>
    <font>
      <sz val="10"/>
      <name val="Calibri Light"/>
      <family val="1"/>
      <scheme val="major"/>
    </font>
    <font>
      <sz val="11"/>
      <name val="Calibri Light"/>
      <family val="1"/>
      <scheme val="major"/>
    </font>
    <font>
      <b/>
      <sz val="20"/>
      <name val="Calibri Light"/>
      <family val="1"/>
      <scheme val="major"/>
    </font>
    <font>
      <sz val="14"/>
      <name val="Calibri Light"/>
      <family val="1"/>
      <scheme val="major"/>
    </font>
    <font>
      <sz val="14"/>
      <color indexed="10"/>
      <name val="Cambria"/>
      <family val="1"/>
    </font>
    <font>
      <sz val="14"/>
      <name val="Cambria"/>
      <family val="1"/>
    </font>
    <font>
      <sz val="12"/>
      <name val="Calibri Light"/>
      <family val="1"/>
      <scheme val="major"/>
    </font>
    <font>
      <sz val="14"/>
      <color rgb="FFFF0000"/>
      <name val="Calibri Light"/>
      <family val="1"/>
      <scheme val="major"/>
    </font>
    <font>
      <b/>
      <sz val="11"/>
      <name val="Calibri Light"/>
      <family val="1"/>
      <scheme val="major"/>
    </font>
    <font>
      <b/>
      <sz val="10"/>
      <name val="Calibri Light"/>
      <family val="1"/>
      <scheme val="major"/>
    </font>
    <font>
      <sz val="8"/>
      <name val="Calibri Light"/>
      <family val="1"/>
      <scheme val="major"/>
    </font>
    <font>
      <sz val="10"/>
      <color indexed="12"/>
      <name val="Calibri"/>
      <family val="2"/>
      <scheme val="minor"/>
    </font>
    <font>
      <sz val="11"/>
      <color indexed="12"/>
      <name val="Calibri Light"/>
      <family val="1"/>
      <scheme val="major"/>
    </font>
    <font>
      <b/>
      <sz val="9"/>
      <color indexed="81"/>
      <name val="Tahoma"/>
      <family val="2"/>
    </font>
    <font>
      <sz val="10"/>
      <color indexed="12"/>
      <name val="Calibri Light"/>
      <family val="1"/>
      <scheme val="major"/>
    </font>
    <font>
      <sz val="8"/>
      <color indexed="81"/>
      <name val="Tahoma"/>
      <family val="2"/>
    </font>
    <font>
      <b/>
      <sz val="8"/>
      <color indexed="81"/>
      <name val="Tahoma"/>
      <family val="2"/>
    </font>
    <font>
      <sz val="12"/>
      <name val="Arial"/>
      <family val="2"/>
    </font>
    <font>
      <b/>
      <sz val="16"/>
      <name val="Arial"/>
      <family val="2"/>
    </font>
    <font>
      <sz val="9"/>
      <color indexed="63"/>
      <name val="Arial"/>
      <family val="2"/>
    </font>
    <font>
      <b/>
      <sz val="8"/>
      <color indexed="9"/>
      <name val="Arial"/>
      <family val="2"/>
    </font>
    <font>
      <b/>
      <sz val="12"/>
      <name val="Arial"/>
      <family val="2"/>
    </font>
    <font>
      <sz val="9"/>
      <color indexed="10"/>
      <name val="MS Reference Sans Serif"/>
      <family val="2"/>
    </font>
    <font>
      <sz val="9"/>
      <color theme="4"/>
      <name val="Arial"/>
      <family val="2"/>
    </font>
    <font>
      <b/>
      <i/>
      <u/>
      <sz val="9"/>
      <color indexed="12"/>
      <name val="Calibri"/>
      <family val="2"/>
      <scheme val="minor"/>
    </font>
    <font>
      <i/>
      <sz val="9"/>
      <color indexed="12"/>
      <name val="Calibri"/>
      <family val="2"/>
      <scheme val="minor"/>
    </font>
    <font>
      <i/>
      <sz val="9"/>
      <color rgb="FFFF0000"/>
      <name val="Calibri"/>
      <family val="2"/>
      <scheme val="minor"/>
    </font>
    <font>
      <i/>
      <sz val="9"/>
      <color rgb="FF0000FF"/>
      <name val="Calibri"/>
      <family val="2"/>
      <scheme val="minor"/>
    </font>
    <font>
      <u/>
      <sz val="10"/>
      <color indexed="12"/>
      <name val="Arial"/>
      <family val="2"/>
    </font>
    <font>
      <u/>
      <sz val="11"/>
      <color theme="10"/>
      <name val="Calibri"/>
      <family val="2"/>
      <scheme val="minor"/>
    </font>
    <font>
      <sz val="10"/>
      <color rgb="FF0000FF"/>
      <name val="Calibri"/>
      <family val="2"/>
      <scheme val="minor"/>
    </font>
    <font>
      <strike/>
      <sz val="10"/>
      <color rgb="FFFF0000"/>
      <name val="Calibri"/>
      <family val="2"/>
      <scheme val="minor"/>
    </font>
    <font>
      <i/>
      <sz val="10"/>
      <color indexed="12"/>
      <name val="Calibri"/>
      <family val="2"/>
      <scheme val="minor"/>
    </font>
    <font>
      <i/>
      <sz val="10"/>
      <color theme="3"/>
      <name val="Calibri"/>
      <family val="2"/>
      <scheme val="minor"/>
    </font>
    <font>
      <b/>
      <sz val="10"/>
      <color theme="0"/>
      <name val="Calibri"/>
      <family val="2"/>
    </font>
    <font>
      <sz val="10"/>
      <color theme="0"/>
      <name val="Calibri"/>
      <family val="2"/>
    </font>
    <font>
      <strike/>
      <sz val="10"/>
      <color theme="1"/>
      <name val="Calibri"/>
      <family val="2"/>
      <scheme val="minor"/>
    </font>
    <font>
      <b/>
      <sz val="10"/>
      <color theme="0"/>
      <name val="Calibri"/>
      <family val="2"/>
      <scheme val="minor"/>
    </font>
    <font>
      <i/>
      <sz val="11"/>
      <color theme="1"/>
      <name val="Calibri"/>
      <family val="2"/>
      <scheme val="minor"/>
    </font>
    <font>
      <b/>
      <sz val="9"/>
      <name val="Calibri"/>
      <family val="2"/>
      <scheme val="minor"/>
    </font>
    <font>
      <strike/>
      <sz val="10"/>
      <color rgb="FFC00000"/>
      <name val="Calibri"/>
      <family val="2"/>
      <scheme val="minor"/>
    </font>
    <font>
      <sz val="11"/>
      <color rgb="FFFF0000"/>
      <name val="Calibri"/>
      <family val="2"/>
      <scheme val="minor"/>
    </font>
    <font>
      <b/>
      <sz val="12"/>
      <name val="Calibri"/>
      <family val="2"/>
      <scheme val="minor"/>
    </font>
    <font>
      <i/>
      <sz val="12"/>
      <name val="Calibri"/>
      <family val="2"/>
      <scheme val="minor"/>
    </font>
    <font>
      <b/>
      <i/>
      <u/>
      <sz val="10"/>
      <color indexed="12"/>
      <name val="Calibri"/>
      <family val="2"/>
      <scheme val="minor"/>
    </font>
    <font>
      <sz val="9"/>
      <name val="Calibri"/>
      <family val="2"/>
      <scheme val="minor"/>
    </font>
    <font>
      <i/>
      <sz val="8"/>
      <color indexed="12"/>
      <name val="Calibri"/>
      <family val="2"/>
      <scheme val="minor"/>
    </font>
    <font>
      <u/>
      <sz val="10"/>
      <color indexed="12"/>
      <name val="Calibri"/>
      <family val="2"/>
      <scheme val="minor"/>
    </font>
    <font>
      <i/>
      <sz val="8"/>
      <name val="Calibri"/>
      <family val="2"/>
      <scheme val="minor"/>
    </font>
    <font>
      <sz val="10"/>
      <name val="Cambria"/>
      <family val="1"/>
    </font>
    <font>
      <b/>
      <sz val="10"/>
      <name val="Cambria"/>
      <family val="1"/>
    </font>
    <font>
      <b/>
      <i/>
      <sz val="12"/>
      <name val="Arial"/>
      <family val="2"/>
    </font>
    <font>
      <sz val="8.25"/>
      <name val="Calibri"/>
      <family val="2"/>
      <scheme val="minor"/>
    </font>
    <font>
      <b/>
      <i/>
      <sz val="10"/>
      <color indexed="30"/>
      <name val="Calibri"/>
      <family val="2"/>
    </font>
    <font>
      <b/>
      <sz val="10"/>
      <color indexed="10"/>
      <name val="Calibri"/>
      <family val="2"/>
    </font>
    <font>
      <b/>
      <i/>
      <sz val="10"/>
      <color rgb="FFFF0000"/>
      <name val="Calibri Light"/>
      <family val="1"/>
      <scheme val="major"/>
    </font>
    <font>
      <vertAlign val="superscript"/>
      <sz val="10"/>
      <name val="Cambria"/>
      <family val="1"/>
    </font>
    <font>
      <sz val="14"/>
      <name val="Calibri"/>
      <family val="2"/>
      <scheme val="minor"/>
    </font>
    <font>
      <sz val="14"/>
      <color indexed="10"/>
      <name val="Calibri"/>
      <family val="2"/>
      <scheme val="minor"/>
    </font>
    <font>
      <sz val="14"/>
      <color indexed="12"/>
      <name val="Calibri"/>
      <family val="2"/>
      <scheme val="minor"/>
    </font>
    <font>
      <b/>
      <sz val="11"/>
      <name val="Calibri"/>
      <family val="2"/>
      <scheme val="minor"/>
    </font>
    <font>
      <b/>
      <sz val="10"/>
      <color indexed="10"/>
      <name val="Calibri"/>
      <family val="2"/>
      <scheme val="minor"/>
    </font>
    <font>
      <b/>
      <sz val="20"/>
      <name val="Calibri"/>
      <family val="2"/>
      <scheme val="minor"/>
    </font>
    <font>
      <sz val="11"/>
      <color indexed="12"/>
      <name val="Calibri"/>
      <family val="2"/>
      <scheme val="minor"/>
    </font>
    <font>
      <b/>
      <sz val="22"/>
      <name val="Calibri"/>
      <family val="2"/>
      <scheme val="minor"/>
    </font>
    <font>
      <b/>
      <sz val="24"/>
      <name val="Calibri"/>
      <family val="2"/>
      <scheme val="minor"/>
    </font>
    <font>
      <i/>
      <sz val="11"/>
      <color indexed="12"/>
      <name val="Calibri"/>
      <family val="2"/>
      <scheme val="minor"/>
    </font>
    <font>
      <sz val="11"/>
      <color indexed="10"/>
      <name val="Calibri"/>
      <family val="2"/>
      <scheme val="minor"/>
    </font>
    <font>
      <sz val="10"/>
      <name val="Palatino"/>
      <family val="1"/>
    </font>
    <font>
      <sz val="10"/>
      <color theme="0"/>
      <name val="Calibri"/>
      <family val="2"/>
      <scheme val="minor"/>
    </font>
    <font>
      <b/>
      <sz val="8"/>
      <name val="Calibri"/>
      <family val="2"/>
    </font>
    <font>
      <b/>
      <sz val="15"/>
      <name val="Calibri"/>
      <family val="2"/>
    </font>
    <font>
      <b/>
      <sz val="10"/>
      <name val="Calibri"/>
      <family val="2"/>
    </font>
    <font>
      <b/>
      <sz val="8"/>
      <color theme="0" tint="-0.499984740745262"/>
      <name val="Calibri"/>
      <family val="2"/>
    </font>
    <font>
      <sz val="10"/>
      <name val="Calibri"/>
      <family val="2"/>
    </font>
    <font>
      <sz val="10"/>
      <color rgb="FFFF0000"/>
      <name val="Calibri"/>
      <family val="2"/>
    </font>
    <font>
      <sz val="8"/>
      <name val="Calibri"/>
      <family val="2"/>
    </font>
    <font>
      <i/>
      <sz val="10"/>
      <name val="Calibri"/>
      <family val="2"/>
    </font>
    <font>
      <b/>
      <sz val="10"/>
      <color rgb="FFFF0000"/>
      <name val="Calibri"/>
      <family val="2"/>
    </font>
    <font>
      <b/>
      <sz val="10"/>
      <color theme="1"/>
      <name val="Calibri"/>
      <family val="2"/>
    </font>
    <font>
      <b/>
      <i/>
      <sz val="10"/>
      <name val="Calibri"/>
      <family val="2"/>
    </font>
    <font>
      <sz val="10"/>
      <color theme="1"/>
      <name val="Calibri"/>
      <family val="2"/>
    </font>
    <font>
      <i/>
      <sz val="9"/>
      <color rgb="FFFF0000"/>
      <name val="Calibri"/>
      <family val="2"/>
    </font>
    <font>
      <i/>
      <sz val="9"/>
      <name val="Calibri"/>
      <family val="2"/>
    </font>
    <font>
      <i/>
      <sz val="10"/>
      <color rgb="FFFF0000"/>
      <name val="Calibri"/>
      <family val="2"/>
    </font>
    <font>
      <b/>
      <sz val="9"/>
      <name val="Calibri"/>
      <family val="2"/>
    </font>
    <font>
      <sz val="8"/>
      <name val="Palatino"/>
      <family val="1"/>
    </font>
    <font>
      <sz val="10"/>
      <name val="Calibri Light"/>
      <family val="2"/>
      <scheme val="major"/>
    </font>
    <font>
      <strike/>
      <sz val="10"/>
      <name val="Calibri"/>
      <family val="2"/>
    </font>
  </fonts>
  <fills count="2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indexed="49"/>
        <bgColor indexed="64"/>
      </patternFill>
    </fill>
    <fill>
      <patternFill patternType="solid">
        <fgColor indexed="41"/>
        <bgColor indexed="64"/>
      </patternFill>
    </fill>
    <fill>
      <patternFill patternType="solid">
        <fgColor indexed="13"/>
        <bgColor indexed="64"/>
      </patternFill>
    </fill>
    <fill>
      <patternFill patternType="solid">
        <fgColor rgb="FFFFFF00"/>
        <bgColor indexed="64"/>
      </patternFill>
    </fill>
    <fill>
      <patternFill patternType="solid">
        <fgColor indexed="15"/>
        <bgColor indexed="64"/>
      </patternFill>
    </fill>
    <fill>
      <patternFill patternType="solid">
        <fgColor rgb="FF92D050"/>
        <bgColor indexed="64"/>
      </patternFill>
    </fill>
    <fill>
      <patternFill patternType="solid">
        <fgColor indexed="43"/>
        <bgColor indexed="64"/>
      </patternFill>
    </fill>
    <fill>
      <patternFill patternType="solid">
        <fgColor theme="8" tint="0.39997558519241921"/>
        <bgColor indexed="64"/>
      </patternFill>
    </fill>
    <fill>
      <patternFill patternType="solid">
        <fgColor rgb="FF00B050"/>
        <bgColor indexed="64"/>
      </patternFill>
    </fill>
    <fill>
      <patternFill patternType="solid">
        <fgColor rgb="FFFFFF99"/>
        <bgColor indexed="64"/>
      </patternFill>
    </fill>
    <fill>
      <patternFill patternType="solid">
        <fgColor theme="3" tint="0.39997558519241921"/>
        <bgColor indexed="64"/>
      </patternFill>
    </fill>
    <fill>
      <patternFill patternType="solid">
        <fgColor indexed="22"/>
        <bgColor indexed="64"/>
      </patternFill>
    </fill>
    <fill>
      <patternFill patternType="solid">
        <fgColor theme="1" tint="0.499984740745262"/>
        <bgColor indexed="64"/>
      </patternFill>
    </fill>
    <fill>
      <patternFill patternType="solid">
        <fgColor rgb="FFABBFAC"/>
        <bgColor indexed="64"/>
      </patternFill>
    </fill>
    <fill>
      <patternFill patternType="solid">
        <fgColor rgb="FFD4CACC"/>
        <bgColor indexed="64"/>
      </patternFill>
    </fill>
    <fill>
      <patternFill patternType="solid">
        <fgColor rgb="FFD1E2D2"/>
        <bgColor indexed="64"/>
      </patternFill>
    </fill>
    <fill>
      <patternFill patternType="solid">
        <fgColor rgb="FFF2F2F2"/>
        <bgColor indexed="64"/>
      </patternFill>
    </fill>
    <fill>
      <patternFill patternType="solid">
        <fgColor rgb="FFA9B7AA"/>
        <bgColor indexed="64"/>
      </patternFill>
    </fill>
    <fill>
      <patternFill patternType="solid">
        <fgColor theme="6" tint="0.39997558519241921"/>
        <bgColor indexed="64"/>
      </patternFill>
    </fill>
    <fill>
      <patternFill patternType="solid">
        <fgColor theme="0" tint="-0.499984740745262"/>
        <bgColor indexed="64"/>
      </patternFill>
    </fill>
    <fill>
      <patternFill patternType="solid">
        <fgColor theme="9"/>
        <bgColor indexed="64"/>
      </patternFill>
    </fill>
    <fill>
      <patternFill patternType="solid">
        <fgColor theme="0" tint="-0.34998626667073579"/>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style="thin">
        <color indexed="64"/>
      </left>
      <right style="medium">
        <color rgb="FF00B050"/>
      </right>
      <top style="medium">
        <color rgb="FF00B050"/>
      </top>
      <bottom style="medium">
        <color rgb="FF00B050"/>
      </bottom>
      <diagonal/>
    </border>
    <border>
      <left style="medium">
        <color indexed="64"/>
      </left>
      <right style="thin">
        <color indexed="64"/>
      </right>
      <top/>
      <bottom/>
      <diagonal/>
    </border>
  </borders>
  <cellStyleXfs count="29">
    <xf numFmtId="0" fontId="0" fillId="0" borderId="0"/>
    <xf numFmtId="0" fontId="10" fillId="0" borderId="0"/>
    <xf numFmtId="0" fontId="10" fillId="0" borderId="0"/>
    <xf numFmtId="0" fontId="8" fillId="0" borderId="0"/>
    <xf numFmtId="0" fontId="7" fillId="0" borderId="0"/>
    <xf numFmtId="0" fontId="38" fillId="0" borderId="0"/>
    <xf numFmtId="0" fontId="6" fillId="0" borderId="0"/>
    <xf numFmtId="0" fontId="51" fillId="0" borderId="0"/>
    <xf numFmtId="0" fontId="10" fillId="0" borderId="0"/>
    <xf numFmtId="0" fontId="10" fillId="0" borderId="0"/>
    <xf numFmtId="0" fontId="38" fillId="0" borderId="0"/>
    <xf numFmtId="0" fontId="10" fillId="0" borderId="0"/>
    <xf numFmtId="0" fontId="33" fillId="0" borderId="0"/>
    <xf numFmtId="0" fontId="33" fillId="0" borderId="0"/>
    <xf numFmtId="164" fontId="10" fillId="0" borderId="0" applyFont="0" applyFill="0" applyBorder="0" applyAlignment="0" applyProtection="0"/>
    <xf numFmtId="0" fontId="80" fillId="0" borderId="0" applyNumberFormat="0" applyFill="0" applyBorder="0" applyAlignment="0" applyProtection="0">
      <alignment vertical="top"/>
      <protection locked="0"/>
    </xf>
    <xf numFmtId="0" fontId="81"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3" fillId="0" borderId="0"/>
    <xf numFmtId="0" fontId="3" fillId="0" borderId="0"/>
    <xf numFmtId="0" fontId="2" fillId="0" borderId="0"/>
    <xf numFmtId="0" fontId="2" fillId="0" borderId="0"/>
  </cellStyleXfs>
  <cellXfs count="697">
    <xf numFmtId="0" fontId="0" fillId="0" borderId="0" xfId="0"/>
    <xf numFmtId="0" fontId="18" fillId="2" borderId="1" xfId="0" applyFont="1" applyFill="1" applyBorder="1" applyAlignment="1">
      <alignment vertical="top" wrapText="1"/>
    </xf>
    <xf numFmtId="0" fontId="17" fillId="0" borderId="1" xfId="0" applyFont="1" applyBorder="1" applyAlignment="1">
      <alignment vertical="top" wrapText="1"/>
    </xf>
    <xf numFmtId="0" fontId="17" fillId="0" borderId="1" xfId="0" applyFont="1" applyBorder="1" applyAlignment="1">
      <alignment horizontal="left" vertical="top" wrapText="1"/>
    </xf>
    <xf numFmtId="0" fontId="17" fillId="0" borderId="0" xfId="0" applyFont="1" applyAlignment="1">
      <alignment vertical="top"/>
    </xf>
    <xf numFmtId="0" fontId="17" fillId="0" borderId="0" xfId="0" applyFont="1" applyAlignment="1">
      <alignment vertical="top" wrapText="1"/>
    </xf>
    <xf numFmtId="0" fontId="9" fillId="0" borderId="0" xfId="1" applyFont="1" applyAlignment="1">
      <alignment vertical="top"/>
    </xf>
    <xf numFmtId="0" fontId="10" fillId="0" borderId="0" xfId="1" applyAlignment="1">
      <alignment vertical="top"/>
    </xf>
    <xf numFmtId="0" fontId="25" fillId="0" borderId="1" xfId="0" applyFont="1" applyBorder="1" applyAlignment="1">
      <alignment vertical="top" wrapText="1"/>
    </xf>
    <xf numFmtId="0" fontId="31" fillId="0" borderId="1" xfId="0" applyFont="1" applyBorder="1" applyAlignment="1">
      <alignment vertical="top" wrapText="1"/>
    </xf>
    <xf numFmtId="0" fontId="37" fillId="0" borderId="0" xfId="0" applyFont="1" applyAlignment="1">
      <alignment vertical="top"/>
    </xf>
    <xf numFmtId="0" fontId="31" fillId="0" borderId="0" xfId="0" applyFont="1" applyAlignment="1">
      <alignment vertical="top" wrapText="1"/>
    </xf>
    <xf numFmtId="0" fontId="18" fillId="0" borderId="1" xfId="0" applyFont="1" applyBorder="1" applyAlignment="1">
      <alignment vertical="top" wrapText="1"/>
    </xf>
    <xf numFmtId="0" fontId="20" fillId="2" borderId="1" xfId="0" applyFont="1" applyFill="1" applyBorder="1" applyAlignment="1">
      <alignment horizontal="left" vertical="top"/>
    </xf>
    <xf numFmtId="0" fontId="20" fillId="2" borderId="1" xfId="0" applyFont="1" applyFill="1" applyBorder="1" applyAlignment="1">
      <alignment vertical="top"/>
    </xf>
    <xf numFmtId="0" fontId="20" fillId="2" borderId="1" xfId="0" applyFont="1" applyFill="1" applyBorder="1" applyAlignment="1">
      <alignment vertical="top" wrapText="1"/>
    </xf>
    <xf numFmtId="0" fontId="40" fillId="2" borderId="1" xfId="0" applyFont="1" applyFill="1" applyBorder="1" applyAlignment="1">
      <alignment vertical="top" wrapText="1"/>
    </xf>
    <xf numFmtId="0" fontId="25" fillId="2" borderId="1" xfId="0" applyFont="1" applyFill="1" applyBorder="1" applyAlignment="1">
      <alignment horizontal="left" vertical="top"/>
    </xf>
    <xf numFmtId="0" fontId="17" fillId="0" borderId="0" xfId="0" applyFont="1" applyAlignment="1">
      <alignment horizontal="left" vertical="top" wrapText="1"/>
    </xf>
    <xf numFmtId="0" fontId="18" fillId="0" borderId="0" xfId="1" applyFont="1" applyAlignment="1">
      <alignment vertical="top"/>
    </xf>
    <xf numFmtId="0" fontId="17" fillId="0" borderId="0" xfId="2" applyFont="1" applyAlignment="1">
      <alignment vertical="top"/>
    </xf>
    <xf numFmtId="0" fontId="18" fillId="2" borderId="1" xfId="0" applyFont="1" applyFill="1" applyBorder="1" applyAlignment="1">
      <alignment horizontal="left" vertical="top"/>
    </xf>
    <xf numFmtId="0" fontId="18" fillId="2" borderId="1" xfId="2" applyFont="1" applyFill="1" applyBorder="1" applyAlignment="1">
      <alignment horizontal="left" vertical="top" wrapText="1"/>
    </xf>
    <xf numFmtId="0" fontId="18" fillId="2" borderId="1" xfId="2" applyFont="1" applyFill="1" applyBorder="1" applyAlignment="1">
      <alignment vertical="top" wrapText="1"/>
    </xf>
    <xf numFmtId="0" fontId="17" fillId="2" borderId="0" xfId="0" applyFont="1" applyFill="1" applyAlignment="1">
      <alignment vertical="top"/>
    </xf>
    <xf numFmtId="0" fontId="18" fillId="2" borderId="1" xfId="2" applyFont="1" applyFill="1" applyBorder="1" applyAlignment="1">
      <alignment vertical="top"/>
    </xf>
    <xf numFmtId="0" fontId="25" fillId="2" borderId="1" xfId="0" applyFont="1" applyFill="1" applyBorder="1" applyAlignment="1">
      <alignment vertical="top" wrapText="1"/>
    </xf>
    <xf numFmtId="0" fontId="18" fillId="2" borderId="0" xfId="0" applyFont="1" applyFill="1" applyAlignment="1">
      <alignment vertical="top"/>
    </xf>
    <xf numFmtId="0" fontId="17" fillId="2" borderId="1" xfId="2" applyFont="1" applyFill="1" applyBorder="1" applyAlignment="1">
      <alignment vertical="top"/>
    </xf>
    <xf numFmtId="0" fontId="17" fillId="0" borderId="1" xfId="0" applyFont="1" applyBorder="1" applyAlignment="1">
      <alignment vertical="top"/>
    </xf>
    <xf numFmtId="0" fontId="29" fillId="2" borderId="1" xfId="0" applyFont="1" applyFill="1" applyBorder="1" applyAlignment="1">
      <alignment vertical="top" wrapText="1"/>
    </xf>
    <xf numFmtId="0" fontId="17" fillId="2" borderId="1" xfId="0" applyFont="1" applyFill="1" applyBorder="1" applyAlignment="1">
      <alignment vertical="top"/>
    </xf>
    <xf numFmtId="0" fontId="18" fillId="2" borderId="1" xfId="0" applyFont="1" applyFill="1" applyBorder="1" applyAlignment="1">
      <alignment vertical="top"/>
    </xf>
    <xf numFmtId="0" fontId="42" fillId="2" borderId="1" xfId="0" applyFont="1" applyFill="1" applyBorder="1" applyAlignment="1">
      <alignment horizontal="left" vertical="top"/>
    </xf>
    <xf numFmtId="0" fontId="43" fillId="2" borderId="0" xfId="0" applyFont="1" applyFill="1" applyAlignment="1">
      <alignment vertical="top"/>
    </xf>
    <xf numFmtId="0" fontId="25" fillId="0" borderId="1" xfId="0" applyFont="1" applyBorder="1" applyAlignment="1">
      <alignment vertical="top"/>
    </xf>
    <xf numFmtId="0" fontId="18" fillId="2" borderId="5" xfId="0" applyFont="1" applyFill="1" applyBorder="1" applyAlignment="1">
      <alignment vertical="top" wrapText="1"/>
    </xf>
    <xf numFmtId="0" fontId="39" fillId="2" borderId="5" xfId="0" applyFont="1" applyFill="1" applyBorder="1" applyAlignment="1">
      <alignment vertical="top"/>
    </xf>
    <xf numFmtId="0" fontId="25" fillId="0" borderId="1" xfId="0" applyFont="1" applyBorder="1" applyAlignment="1">
      <alignment horizontal="center" vertical="center"/>
    </xf>
    <xf numFmtId="0" fontId="17" fillId="0" borderId="1" xfId="0" applyFont="1" applyBorder="1"/>
    <xf numFmtId="0" fontId="10" fillId="0" borderId="0" xfId="1" applyAlignment="1">
      <alignment vertical="top" wrapText="1"/>
    </xf>
    <xf numFmtId="0" fontId="10" fillId="0" borderId="1" xfId="1" applyBorder="1" applyAlignment="1">
      <alignment vertical="top"/>
    </xf>
    <xf numFmtId="0" fontId="10" fillId="0" borderId="1" xfId="1" applyBorder="1" applyAlignment="1">
      <alignment vertical="top" wrapText="1"/>
    </xf>
    <xf numFmtId="0" fontId="45" fillId="0" borderId="0" xfId="1" applyFont="1" applyAlignment="1">
      <alignment vertical="top"/>
    </xf>
    <xf numFmtId="0" fontId="46" fillId="0" borderId="0" xfId="1" applyFont="1" applyAlignment="1">
      <alignment vertical="top"/>
    </xf>
    <xf numFmtId="0" fontId="47" fillId="0" borderId="0" xfId="1" applyFont="1" applyAlignment="1">
      <alignment vertical="top"/>
    </xf>
    <xf numFmtId="0" fontId="54" fillId="0" borderId="0" xfId="0" applyFont="1" applyAlignment="1">
      <alignment horizontal="center" vertical="center" wrapText="1"/>
    </xf>
    <xf numFmtId="0" fontId="53" fillId="0" borderId="0" xfId="0" applyFont="1"/>
    <xf numFmtId="0" fontId="52" fillId="0" borderId="0" xfId="0" applyFont="1"/>
    <xf numFmtId="0" fontId="52" fillId="9" borderId="0" xfId="0" applyFont="1" applyFill="1"/>
    <xf numFmtId="0" fontId="52" fillId="0" borderId="0" xfId="0" applyFont="1" applyProtection="1">
      <protection locked="0"/>
    </xf>
    <xf numFmtId="0" fontId="52" fillId="11" borderId="0" xfId="0" applyFont="1" applyFill="1"/>
    <xf numFmtId="0" fontId="55" fillId="0" borderId="0" xfId="0" applyFont="1"/>
    <xf numFmtId="0" fontId="55" fillId="0" borderId="0" xfId="0" applyFont="1" applyAlignment="1">
      <alignment wrapText="1"/>
    </xf>
    <xf numFmtId="0" fontId="58" fillId="0" borderId="0" xfId="0" applyFont="1"/>
    <xf numFmtId="0" fontId="52" fillId="0" borderId="0" xfId="0" applyFont="1" applyAlignment="1">
      <alignment vertical="top"/>
    </xf>
    <xf numFmtId="0" fontId="52" fillId="11" borderId="0" xfId="0" applyFont="1" applyFill="1" applyAlignment="1">
      <alignment vertical="top"/>
    </xf>
    <xf numFmtId="0" fontId="55" fillId="0" borderId="0" xfId="0" applyFont="1" applyAlignment="1">
      <alignment vertical="top"/>
    </xf>
    <xf numFmtId="0" fontId="55" fillId="0" borderId="0" xfId="0" applyFont="1" applyAlignment="1">
      <alignment vertical="top" wrapText="1"/>
    </xf>
    <xf numFmtId="0" fontId="53" fillId="0" borderId="0" xfId="0" applyFont="1" applyAlignment="1">
      <alignment vertical="top"/>
    </xf>
    <xf numFmtId="0" fontId="59" fillId="10" borderId="0" xfId="0" applyFont="1" applyFill="1" applyAlignment="1">
      <alignment vertical="top"/>
    </xf>
    <xf numFmtId="0" fontId="52" fillId="10" borderId="0" xfId="0" applyFont="1" applyFill="1" applyAlignment="1">
      <alignment vertical="top"/>
    </xf>
    <xf numFmtId="0" fontId="60" fillId="0" borderId="1" xfId="8" applyFont="1" applyBorder="1" applyAlignment="1">
      <alignment wrapText="1"/>
    </xf>
    <xf numFmtId="0" fontId="60" fillId="0" borderId="1" xfId="8" applyFont="1" applyBorder="1" applyAlignment="1">
      <alignment horizontal="center" wrapText="1"/>
    </xf>
    <xf numFmtId="15" fontId="60" fillId="0" borderId="1" xfId="8" applyNumberFormat="1" applyFont="1" applyBorder="1" applyAlignment="1">
      <alignment horizontal="center" wrapText="1"/>
    </xf>
    <xf numFmtId="15" fontId="60" fillId="0" borderId="0" xfId="8" applyNumberFormat="1" applyFont="1" applyAlignment="1">
      <alignment horizontal="center" wrapText="1"/>
    </xf>
    <xf numFmtId="15" fontId="53" fillId="0" borderId="0" xfId="8" applyNumberFormat="1" applyFont="1" applyAlignment="1">
      <alignment wrapText="1"/>
    </xf>
    <xf numFmtId="0" fontId="53" fillId="0" borderId="0" xfId="0" applyFont="1" applyAlignment="1">
      <alignment horizontal="center" vertical="top"/>
    </xf>
    <xf numFmtId="0" fontId="53" fillId="8" borderId="0" xfId="0" applyFont="1" applyFill="1" applyAlignment="1">
      <alignment horizontal="left" vertical="top" wrapText="1"/>
    </xf>
    <xf numFmtId="0" fontId="53" fillId="8" borderId="0" xfId="0" applyFont="1" applyFill="1" applyAlignment="1">
      <alignment vertical="top" wrapText="1"/>
    </xf>
    <xf numFmtId="0" fontId="53" fillId="8" borderId="0" xfId="0" applyFont="1" applyFill="1"/>
    <xf numFmtId="0" fontId="17" fillId="0" borderId="0" xfId="0" applyFont="1"/>
    <xf numFmtId="0" fontId="17" fillId="7" borderId="0" xfId="0" applyFont="1" applyFill="1" applyAlignment="1">
      <alignment vertical="top" wrapText="1"/>
    </xf>
    <xf numFmtId="0" fontId="17" fillId="0" borderId="4" xfId="0" applyFont="1" applyBorder="1" applyAlignment="1">
      <alignment vertical="top" wrapText="1"/>
    </xf>
    <xf numFmtId="0" fontId="17" fillId="8" borderId="0" xfId="0" applyFont="1" applyFill="1" applyAlignment="1">
      <alignment vertical="top" wrapText="1"/>
    </xf>
    <xf numFmtId="0" fontId="63" fillId="0" borderId="0" xfId="0" applyFont="1" applyAlignment="1">
      <alignment vertical="top" wrapText="1"/>
    </xf>
    <xf numFmtId="0" fontId="53" fillId="0" borderId="0" xfId="0" applyFont="1" applyAlignment="1">
      <alignment vertical="top" wrapText="1"/>
    </xf>
    <xf numFmtId="0" fontId="64" fillId="0" borderId="0" xfId="0" applyFont="1" applyAlignment="1">
      <alignment vertical="top" wrapText="1"/>
    </xf>
    <xf numFmtId="0" fontId="53" fillId="0" borderId="0" xfId="0" applyFont="1" applyAlignment="1">
      <alignment horizontal="left" vertical="top" wrapText="1"/>
    </xf>
    <xf numFmtId="0" fontId="64" fillId="14" borderId="5" xfId="0" applyFont="1" applyFill="1" applyBorder="1" applyAlignment="1">
      <alignment vertical="top" wrapText="1"/>
    </xf>
    <xf numFmtId="0" fontId="64" fillId="14" borderId="1" xfId="0" applyFont="1" applyFill="1" applyBorder="1" applyAlignment="1">
      <alignment vertical="top" wrapText="1"/>
    </xf>
    <xf numFmtId="49" fontId="69" fillId="17" borderId="0" xfId="0" applyNumberFormat="1" applyFont="1" applyFill="1" applyAlignment="1">
      <alignment wrapText="1"/>
    </xf>
    <xf numFmtId="0" fontId="10" fillId="17" borderId="0" xfId="0" applyFont="1" applyFill="1"/>
    <xf numFmtId="49" fontId="69" fillId="0" borderId="0" xfId="0" applyNumberFormat="1" applyFont="1" applyAlignment="1">
      <alignment wrapText="1"/>
    </xf>
    <xf numFmtId="0" fontId="10" fillId="0" borderId="1" xfId="0" applyFont="1" applyBorder="1" applyAlignment="1">
      <alignment horizontal="center" vertical="center" wrapText="1"/>
    </xf>
    <xf numFmtId="0" fontId="28" fillId="0" borderId="1" xfId="0" applyFont="1" applyBorder="1" applyAlignment="1">
      <alignment horizontal="left" vertical="center" wrapText="1"/>
    </xf>
    <xf numFmtId="0" fontId="14" fillId="20" borderId="27" xfId="0" applyFont="1" applyFill="1" applyBorder="1" applyAlignment="1">
      <alignment horizontal="center" vertical="center" wrapText="1"/>
    </xf>
    <xf numFmtId="0" fontId="14" fillId="20" borderId="20" xfId="0" applyFont="1" applyFill="1" applyBorder="1" applyAlignment="1">
      <alignment horizontal="center" vertical="center" wrapText="1"/>
    </xf>
    <xf numFmtId="0" fontId="72" fillId="17" borderId="0" xfId="0" applyFont="1" applyFill="1" applyAlignment="1">
      <alignment horizontal="center" wrapText="1"/>
    </xf>
    <xf numFmtId="0" fontId="71" fillId="0" borderId="1" xfId="0" applyFont="1" applyBorder="1" applyAlignment="1">
      <alignment horizontal="left" vertical="center" wrapText="1"/>
    </xf>
    <xf numFmtId="0" fontId="14" fillId="0" borderId="28" xfId="0" applyFont="1" applyBorder="1" applyAlignment="1">
      <alignment wrapText="1"/>
    </xf>
    <xf numFmtId="0" fontId="14" fillId="0" borderId="29" xfId="0" applyFont="1" applyBorder="1" applyAlignment="1">
      <alignment wrapText="1"/>
    </xf>
    <xf numFmtId="0" fontId="13" fillId="17" borderId="0" xfId="0" applyFont="1" applyFill="1" applyAlignment="1">
      <alignment wrapText="1"/>
    </xf>
    <xf numFmtId="0" fontId="13" fillId="0" borderId="28" xfId="0" applyFont="1" applyBorder="1" applyAlignment="1">
      <alignment wrapText="1"/>
    </xf>
    <xf numFmtId="0" fontId="13" fillId="0" borderId="31" xfId="0" applyFont="1" applyBorder="1" applyAlignment="1">
      <alignment wrapText="1"/>
    </xf>
    <xf numFmtId="0" fontId="13" fillId="0" borderId="32" xfId="0" applyFont="1" applyBorder="1" applyAlignment="1">
      <alignment wrapText="1"/>
    </xf>
    <xf numFmtId="0" fontId="10" fillId="0" borderId="28" xfId="0" applyFont="1" applyBorder="1" applyAlignment="1">
      <alignment wrapText="1"/>
    </xf>
    <xf numFmtId="49" fontId="69" fillId="4" borderId="1" xfId="0" applyNumberFormat="1" applyFont="1" applyFill="1" applyBorder="1" applyAlignment="1">
      <alignment vertical="center" wrapText="1"/>
    </xf>
    <xf numFmtId="49" fontId="73" fillId="17" borderId="0" xfId="0" applyNumberFormat="1" applyFont="1" applyFill="1" applyAlignment="1">
      <alignment wrapText="1"/>
    </xf>
    <xf numFmtId="0" fontId="27" fillId="20" borderId="1" xfId="12" applyFont="1" applyFill="1" applyBorder="1" applyAlignment="1">
      <alignment horizontal="left" vertical="center" wrapText="1"/>
    </xf>
    <xf numFmtId="0" fontId="27" fillId="20" borderId="1" xfId="12" applyFont="1" applyFill="1" applyBorder="1" applyAlignment="1">
      <alignment horizontal="center" vertical="center" wrapText="1"/>
    </xf>
    <xf numFmtId="0" fontId="27" fillId="3" borderId="1" xfId="12" applyFont="1" applyFill="1" applyBorder="1" applyAlignment="1">
      <alignment horizontal="center" vertical="center" wrapText="1"/>
    </xf>
    <xf numFmtId="0" fontId="10" fillId="0" borderId="32" xfId="0" applyFont="1" applyBorder="1" applyAlignment="1">
      <alignment wrapText="1"/>
    </xf>
    <xf numFmtId="0" fontId="27" fillId="20" borderId="1" xfId="13" applyFont="1" applyFill="1" applyBorder="1" applyAlignment="1">
      <alignment horizontal="left" vertical="center" wrapText="1"/>
    </xf>
    <xf numFmtId="0" fontId="9" fillId="20" borderId="1" xfId="12" applyFont="1" applyFill="1" applyBorder="1" applyAlignment="1">
      <alignment horizontal="left" vertical="center" wrapText="1"/>
    </xf>
    <xf numFmtId="0" fontId="10" fillId="3" borderId="1" xfId="12" applyFont="1" applyFill="1" applyBorder="1" applyAlignment="1">
      <alignment horizontal="left" vertical="center" wrapText="1"/>
    </xf>
    <xf numFmtId="49" fontId="73" fillId="0" borderId="0" xfId="0" applyNumberFormat="1" applyFont="1" applyAlignment="1">
      <alignment wrapText="1"/>
    </xf>
    <xf numFmtId="0" fontId="28" fillId="0" borderId="1" xfId="13" applyFont="1" applyBorder="1" applyAlignment="1">
      <alignment horizontal="left" vertical="center" wrapText="1"/>
    </xf>
    <xf numFmtId="0" fontId="28" fillId="0" borderId="1" xfId="12" applyFont="1" applyBorder="1" applyAlignment="1">
      <alignment horizontal="left" vertical="center" wrapText="1"/>
    </xf>
    <xf numFmtId="0" fontId="33" fillId="0" borderId="1" xfId="0" applyFont="1" applyBorder="1" applyAlignment="1">
      <alignment vertical="center" wrapText="1"/>
    </xf>
    <xf numFmtId="0" fontId="10" fillId="0" borderId="1" xfId="12" applyFont="1" applyBorder="1" applyAlignment="1">
      <alignment horizontal="left" vertical="center" wrapText="1"/>
    </xf>
    <xf numFmtId="0" fontId="10" fillId="0" borderId="1" xfId="0" applyFont="1" applyBorder="1" applyAlignment="1">
      <alignment horizontal="left" vertical="center" wrapText="1"/>
    </xf>
    <xf numFmtId="0" fontId="28" fillId="0" borderId="1" xfId="13" applyFont="1" applyBorder="1" applyAlignment="1">
      <alignment vertical="center" wrapText="1"/>
    </xf>
    <xf numFmtId="0" fontId="28" fillId="0" borderId="1" xfId="12" applyFont="1" applyBorder="1" applyAlignment="1">
      <alignment vertical="center" wrapText="1"/>
    </xf>
    <xf numFmtId="0" fontId="10" fillId="0" borderId="1" xfId="12" applyFont="1" applyBorder="1" applyAlignment="1">
      <alignment vertical="center" wrapText="1"/>
    </xf>
    <xf numFmtId="0" fontId="13" fillId="0" borderId="29" xfId="0" applyFont="1" applyBorder="1" applyAlignment="1">
      <alignment wrapText="1"/>
    </xf>
    <xf numFmtId="0" fontId="10" fillId="0" borderId="29" xfId="0" applyFont="1" applyBorder="1" applyAlignment="1">
      <alignment wrapText="1"/>
    </xf>
    <xf numFmtId="0" fontId="10" fillId="0" borderId="31" xfId="0" applyFont="1" applyBorder="1" applyAlignment="1">
      <alignment wrapText="1"/>
    </xf>
    <xf numFmtId="0" fontId="11" fillId="0" borderId="1" xfId="0" applyFont="1" applyBorder="1" applyAlignment="1">
      <alignment vertical="center" wrapText="1"/>
    </xf>
    <xf numFmtId="0" fontId="11" fillId="21" borderId="1" xfId="0" applyFont="1" applyFill="1" applyBorder="1" applyAlignment="1">
      <alignment vertical="center" wrapText="1"/>
    </xf>
    <xf numFmtId="0" fontId="33" fillId="21" borderId="1" xfId="0" applyFont="1" applyFill="1" applyBorder="1" applyAlignment="1">
      <alignment vertical="center" wrapText="1"/>
    </xf>
    <xf numFmtId="0" fontId="33" fillId="0" borderId="1" xfId="12" applyBorder="1" applyAlignment="1">
      <alignment vertical="center"/>
    </xf>
    <xf numFmtId="0" fontId="13" fillId="17" borderId="0" xfId="0" applyFont="1" applyFill="1" applyAlignment="1">
      <alignment vertical="top" wrapText="1"/>
    </xf>
    <xf numFmtId="0" fontId="10" fillId="0" borderId="1" xfId="12" applyFont="1" applyBorder="1" applyAlignment="1">
      <alignment horizontal="left" vertical="center"/>
    </xf>
    <xf numFmtId="0" fontId="35" fillId="0" borderId="1" xfId="13" applyFont="1" applyBorder="1" applyAlignment="1">
      <alignment horizontal="left" vertical="center" wrapText="1"/>
    </xf>
    <xf numFmtId="0" fontId="35" fillId="0" borderId="1" xfId="12" applyFont="1" applyBorder="1" applyAlignment="1">
      <alignment horizontal="left" vertical="center" wrapText="1"/>
    </xf>
    <xf numFmtId="0" fontId="75" fillId="0" borderId="1" xfId="13" applyFont="1" applyBorder="1" applyAlignment="1">
      <alignment horizontal="left" vertical="center" wrapText="1"/>
    </xf>
    <xf numFmtId="0" fontId="33" fillId="0" borderId="1" xfId="12" applyBorder="1" applyAlignment="1">
      <alignment horizontal="left" vertical="center"/>
    </xf>
    <xf numFmtId="0" fontId="27" fillId="20" borderId="1" xfId="12" applyFont="1" applyFill="1" applyBorder="1" applyAlignment="1">
      <alignment horizontal="left" vertical="center"/>
    </xf>
    <xf numFmtId="0" fontId="14" fillId="0" borderId="30" xfId="0" applyFont="1" applyBorder="1" applyAlignment="1">
      <alignment wrapText="1"/>
    </xf>
    <xf numFmtId="0" fontId="69" fillId="4" borderId="24" xfId="0" applyFont="1" applyFill="1" applyBorder="1"/>
    <xf numFmtId="0" fontId="69" fillId="4" borderId="25" xfId="0" applyFont="1" applyFill="1" applyBorder="1"/>
    <xf numFmtId="0" fontId="69" fillId="4" borderId="26" xfId="0" applyFont="1" applyFill="1" applyBorder="1"/>
    <xf numFmtId="0" fontId="69" fillId="4" borderId="33" xfId="0" applyFont="1" applyFill="1" applyBorder="1"/>
    <xf numFmtId="0" fontId="69" fillId="4" borderId="23" xfId="0" applyFont="1" applyFill="1" applyBorder="1"/>
    <xf numFmtId="0" fontId="69" fillId="4" borderId="31" xfId="0" applyFont="1" applyFill="1" applyBorder="1"/>
    <xf numFmtId="0" fontId="14" fillId="0" borderId="26" xfId="0" applyFont="1" applyBorder="1" applyAlignment="1">
      <alignment wrapText="1"/>
    </xf>
    <xf numFmtId="0" fontId="28" fillId="20" borderId="1" xfId="13" applyFont="1" applyFill="1" applyBorder="1" applyAlignment="1">
      <alignment horizontal="left" vertical="center" wrapText="1"/>
    </xf>
    <xf numFmtId="49" fontId="69" fillId="0" borderId="1" xfId="0" applyNumberFormat="1" applyFont="1" applyBorder="1" applyAlignment="1">
      <alignment vertical="center" wrapText="1"/>
    </xf>
    <xf numFmtId="0" fontId="10" fillId="20" borderId="1" xfId="12" applyFont="1" applyFill="1" applyBorder="1" applyAlignment="1">
      <alignment horizontal="left" vertical="center" wrapText="1"/>
    </xf>
    <xf numFmtId="0" fontId="13" fillId="17" borderId="10" xfId="0" applyFont="1" applyFill="1" applyBorder="1" applyAlignment="1">
      <alignment wrapText="1"/>
    </xf>
    <xf numFmtId="0" fontId="13" fillId="0" borderId="34" xfId="0" applyFont="1" applyBorder="1"/>
    <xf numFmtId="0" fontId="10" fillId="0" borderId="0" xfId="0" applyFont="1"/>
    <xf numFmtId="0" fontId="10" fillId="0" borderId="29" xfId="0" applyFont="1" applyBorder="1"/>
    <xf numFmtId="0" fontId="10" fillId="17" borderId="10" xfId="0" applyFont="1" applyFill="1" applyBorder="1"/>
    <xf numFmtId="0" fontId="13" fillId="0" borderId="33" xfId="0" applyFont="1" applyBorder="1"/>
    <xf numFmtId="0" fontId="10" fillId="0" borderId="23" xfId="0" applyFont="1" applyBorder="1"/>
    <xf numFmtId="0" fontId="10" fillId="0" borderId="31" xfId="0" applyFont="1" applyBorder="1"/>
    <xf numFmtId="0" fontId="10" fillId="17" borderId="6" xfId="0" applyFont="1" applyFill="1" applyBorder="1"/>
    <xf numFmtId="0" fontId="37" fillId="8" borderId="0" xfId="0" applyFont="1" applyFill="1"/>
    <xf numFmtId="0" fontId="37" fillId="0" borderId="0" xfId="0" applyFont="1"/>
    <xf numFmtId="166" fontId="17" fillId="12" borderId="9" xfId="0" applyNumberFormat="1" applyFont="1" applyFill="1" applyBorder="1" applyAlignment="1" applyProtection="1">
      <alignment horizontal="left" vertical="top" wrapText="1"/>
      <protection locked="0"/>
    </xf>
    <xf numFmtId="0" fontId="17" fillId="0" borderId="12" xfId="0" applyFont="1" applyBorder="1" applyAlignment="1" applyProtection="1">
      <alignment vertical="top" wrapText="1"/>
      <protection locked="0"/>
    </xf>
    <xf numFmtId="0" fontId="77" fillId="0" borderId="13" xfId="0" applyFont="1" applyBorder="1" applyAlignment="1" applyProtection="1">
      <alignment vertical="top" wrapText="1"/>
      <protection locked="0"/>
    </xf>
    <xf numFmtId="0" fontId="17" fillId="0" borderId="9" xfId="0" applyFont="1" applyBorder="1" applyAlignment="1" applyProtection="1">
      <alignment vertical="top" wrapText="1"/>
      <protection locked="0"/>
    </xf>
    <xf numFmtId="0" fontId="25" fillId="0" borderId="0" xfId="0" applyFont="1" applyAlignment="1" applyProtection="1">
      <alignment vertical="top" wrapText="1"/>
      <protection locked="0"/>
    </xf>
    <xf numFmtId="166" fontId="17" fillId="12" borderId="9" xfId="0" applyNumberFormat="1" applyFont="1" applyFill="1" applyBorder="1" applyAlignment="1">
      <alignment horizontal="left" vertical="top" wrapText="1"/>
    </xf>
    <xf numFmtId="0" fontId="17" fillId="10" borderId="9" xfId="0" applyFont="1" applyFill="1" applyBorder="1" applyAlignment="1">
      <alignment vertical="top" wrapText="1"/>
    </xf>
    <xf numFmtId="0" fontId="77" fillId="0" borderId="10" xfId="0" applyFont="1" applyBorder="1" applyAlignment="1">
      <alignment vertical="top" wrapText="1"/>
    </xf>
    <xf numFmtId="0" fontId="78" fillId="10" borderId="10" xfId="0" applyFont="1" applyFill="1" applyBorder="1" applyAlignment="1">
      <alignment vertical="top" wrapText="1"/>
    </xf>
    <xf numFmtId="0" fontId="17" fillId="0" borderId="0" xfId="0" applyFont="1" applyAlignment="1" applyProtection="1">
      <alignment vertical="top" wrapText="1"/>
      <protection locked="0"/>
    </xf>
    <xf numFmtId="166" fontId="17" fillId="12" borderId="6" xfId="0" applyNumberFormat="1" applyFont="1" applyFill="1" applyBorder="1" applyAlignment="1" applyProtection="1">
      <alignment horizontal="left" vertical="top" wrapText="1"/>
      <protection locked="0"/>
    </xf>
    <xf numFmtId="0" fontId="17" fillId="0" borderId="35" xfId="0" applyFont="1" applyBorder="1" applyAlignment="1" applyProtection="1">
      <alignment vertical="top" wrapText="1"/>
      <protection locked="0"/>
    </xf>
    <xf numFmtId="0" fontId="34" fillId="0" borderId="10" xfId="0" applyFont="1" applyBorder="1" applyAlignment="1" applyProtection="1">
      <alignment vertical="top" wrapText="1"/>
      <protection locked="0"/>
    </xf>
    <xf numFmtId="0" fontId="79" fillId="0" borderId="10" xfId="0" applyFont="1" applyBorder="1" applyAlignment="1" applyProtection="1">
      <alignment vertical="top" wrapText="1"/>
      <protection locked="0"/>
    </xf>
    <xf numFmtId="0" fontId="77" fillId="0" borderId="10" xfId="0" applyFont="1" applyBorder="1" applyAlignment="1" applyProtection="1">
      <alignment vertical="top" wrapText="1"/>
      <protection locked="0"/>
    </xf>
    <xf numFmtId="166" fontId="17" fillId="12" borderId="6" xfId="0" applyNumberFormat="1" applyFont="1" applyFill="1" applyBorder="1" applyAlignment="1">
      <alignment horizontal="left" vertical="top" wrapText="1"/>
    </xf>
    <xf numFmtId="0" fontId="17" fillId="10" borderId="1" xfId="0" applyFont="1" applyFill="1" applyBorder="1" applyAlignment="1">
      <alignment vertical="top" wrapText="1"/>
    </xf>
    <xf numFmtId="0" fontId="34" fillId="0" borderId="10" xfId="0" applyFont="1" applyBorder="1" applyAlignment="1">
      <alignment vertical="top" wrapText="1"/>
    </xf>
    <xf numFmtId="0" fontId="17" fillId="10" borderId="0" xfId="0" applyFont="1" applyFill="1" applyAlignment="1">
      <alignment vertical="top" wrapText="1"/>
    </xf>
    <xf numFmtId="0" fontId="34" fillId="0" borderId="10" xfId="0" applyFont="1" applyBorder="1" applyAlignment="1" applyProtection="1">
      <alignment vertical="top"/>
      <protection locked="0"/>
    </xf>
    <xf numFmtId="0" fontId="17" fillId="0" borderId="39" xfId="0" applyFont="1" applyBorder="1" applyAlignment="1" applyProtection="1">
      <alignment vertical="top" wrapText="1"/>
      <protection locked="0"/>
    </xf>
    <xf numFmtId="0" fontId="17" fillId="0" borderId="10" xfId="0" applyFont="1" applyBorder="1" applyAlignment="1">
      <alignment vertical="top" wrapText="1"/>
    </xf>
    <xf numFmtId="0" fontId="82" fillId="0" borderId="10" xfId="0" applyFont="1" applyBorder="1" applyAlignment="1">
      <alignment vertical="top" wrapText="1"/>
    </xf>
    <xf numFmtId="0" fontId="18" fillId="0" borderId="10" xfId="0" applyFont="1" applyBorder="1" applyAlignment="1">
      <alignment vertical="top" wrapText="1"/>
    </xf>
    <xf numFmtId="0" fontId="63" fillId="0" borderId="6" xfId="0" applyFont="1" applyBorder="1" applyAlignment="1">
      <alignment vertical="top" wrapText="1"/>
    </xf>
    <xf numFmtId="0" fontId="18" fillId="12" borderId="12" xfId="0" applyFont="1" applyFill="1" applyBorder="1" applyAlignment="1">
      <alignment horizontal="left" vertical="top" wrapText="1"/>
    </xf>
    <xf numFmtId="0" fontId="18" fillId="12" borderId="13" xfId="0" applyFont="1" applyFill="1" applyBorder="1" applyAlignment="1">
      <alignment vertical="top" wrapText="1"/>
    </xf>
    <xf numFmtId="0" fontId="18" fillId="12" borderId="9" xfId="0" applyFont="1" applyFill="1" applyBorder="1" applyAlignment="1">
      <alignment horizontal="left" vertical="top" wrapText="1"/>
    </xf>
    <xf numFmtId="0" fontId="18" fillId="12" borderId="14" xfId="0" applyFont="1" applyFill="1" applyBorder="1" applyAlignment="1">
      <alignment vertical="top" wrapText="1"/>
    </xf>
    <xf numFmtId="0" fontId="17" fillId="12" borderId="6" xfId="0" applyFont="1" applyFill="1" applyBorder="1" applyAlignment="1">
      <alignment horizontal="left" vertical="top" wrapText="1"/>
    </xf>
    <xf numFmtId="0" fontId="18" fillId="12" borderId="6" xfId="0" applyFont="1" applyFill="1" applyBorder="1" applyAlignment="1">
      <alignment horizontal="left" vertical="top" wrapText="1"/>
    </xf>
    <xf numFmtId="0" fontId="18" fillId="12" borderId="3" xfId="0" applyFont="1" applyFill="1" applyBorder="1" applyAlignment="1">
      <alignment vertical="top" wrapText="1"/>
    </xf>
    <xf numFmtId="0" fontId="83" fillId="0" borderId="0" xfId="0" applyFont="1"/>
    <xf numFmtId="0" fontId="17" fillId="0" borderId="10" xfId="0" applyFont="1" applyBorder="1" applyAlignment="1">
      <alignment horizontal="left" vertical="top" wrapText="1"/>
    </xf>
    <xf numFmtId="0" fontId="63" fillId="0" borderId="10" xfId="0" applyFont="1" applyBorder="1" applyAlignment="1">
      <alignment vertical="top" wrapText="1"/>
    </xf>
    <xf numFmtId="0" fontId="63" fillId="12" borderId="6" xfId="0" applyFont="1" applyFill="1" applyBorder="1" applyAlignment="1">
      <alignment horizontal="left" vertical="top" wrapText="1"/>
    </xf>
    <xf numFmtId="0" fontId="31" fillId="12" borderId="9" xfId="0" applyFont="1" applyFill="1" applyBorder="1" applyAlignment="1">
      <alignment horizontal="left" vertical="top" wrapText="1"/>
    </xf>
    <xf numFmtId="0" fontId="17" fillId="12" borderId="9" xfId="0" applyFont="1" applyFill="1" applyBorder="1" applyAlignment="1">
      <alignment horizontal="left" vertical="top" wrapText="1"/>
    </xf>
    <xf numFmtId="0" fontId="63" fillId="0" borderId="5" xfId="0" applyFont="1" applyBorder="1" applyAlignment="1">
      <alignment vertical="top" wrapText="1"/>
    </xf>
    <xf numFmtId="2" fontId="18" fillId="12" borderId="6" xfId="0" applyNumberFormat="1" applyFont="1" applyFill="1" applyBorder="1" applyAlignment="1">
      <alignment horizontal="left" vertical="top" wrapText="1"/>
    </xf>
    <xf numFmtId="0" fontId="18" fillId="15" borderId="1" xfId="0" applyFont="1" applyFill="1" applyBorder="1" applyAlignment="1">
      <alignment vertical="top"/>
    </xf>
    <xf numFmtId="0" fontId="18" fillId="15" borderId="16" xfId="0" applyFont="1" applyFill="1" applyBorder="1" applyAlignment="1">
      <alignment vertical="top" wrapText="1"/>
    </xf>
    <xf numFmtId="0" fontId="18" fillId="15" borderId="17" xfId="0" applyFont="1" applyFill="1" applyBorder="1" applyAlignment="1">
      <alignment vertical="top"/>
    </xf>
    <xf numFmtId="0" fontId="18" fillId="15" borderId="18" xfId="0" applyFont="1" applyFill="1" applyBorder="1" applyAlignment="1">
      <alignment vertical="top"/>
    </xf>
    <xf numFmtId="0" fontId="17" fillId="15" borderId="19" xfId="0" applyFont="1" applyFill="1" applyBorder="1" applyAlignment="1">
      <alignment vertical="top"/>
    </xf>
    <xf numFmtId="0" fontId="18" fillId="10" borderId="2" xfId="0" applyFont="1" applyFill="1" applyBorder="1" applyAlignment="1">
      <alignment vertical="top"/>
    </xf>
    <xf numFmtId="0" fontId="18" fillId="10" borderId="11" xfId="0" applyFont="1" applyFill="1" applyBorder="1" applyAlignment="1">
      <alignment vertical="top"/>
    </xf>
    <xf numFmtId="0" fontId="17" fillId="10" borderId="11" xfId="0" applyFont="1" applyFill="1" applyBorder="1" applyAlignment="1">
      <alignment vertical="top"/>
    </xf>
    <xf numFmtId="0" fontId="17" fillId="10" borderId="3" xfId="0" applyFont="1" applyFill="1" applyBorder="1" applyAlignment="1">
      <alignment vertical="top"/>
    </xf>
    <xf numFmtId="0" fontId="18" fillId="15" borderId="21" xfId="0" applyFont="1" applyFill="1" applyBorder="1" applyAlignment="1">
      <alignment vertical="top" wrapText="1"/>
    </xf>
    <xf numFmtId="0" fontId="18" fillId="15" borderId="22" xfId="0" applyFont="1" applyFill="1" applyBorder="1" applyAlignment="1">
      <alignment vertical="top" wrapText="1"/>
    </xf>
    <xf numFmtId="0" fontId="18" fillId="15" borderId="23" xfId="0" applyFont="1" applyFill="1" applyBorder="1" applyAlignment="1">
      <alignment vertical="top" wrapText="1"/>
    </xf>
    <xf numFmtId="0" fontId="18" fillId="10" borderId="1" xfId="0" applyFont="1" applyFill="1" applyBorder="1" applyAlignment="1">
      <alignment vertical="top" wrapText="1"/>
    </xf>
    <xf numFmtId="0" fontId="85" fillId="0" borderId="1" xfId="0" applyFont="1" applyBorder="1" applyAlignment="1">
      <alignment vertical="top" wrapText="1"/>
    </xf>
    <xf numFmtId="0" fontId="18" fillId="10" borderId="0" xfId="0" applyFont="1" applyFill="1" applyAlignment="1">
      <alignment vertical="top" wrapText="1"/>
    </xf>
    <xf numFmtId="0" fontId="18" fillId="16" borderId="1" xfId="0" applyFont="1" applyFill="1" applyBorder="1" applyAlignment="1">
      <alignment vertical="top" wrapText="1"/>
    </xf>
    <xf numFmtId="0" fontId="37" fillId="23" borderId="0" xfId="0" applyFont="1" applyFill="1" applyAlignment="1">
      <alignment horizontal="center"/>
    </xf>
    <xf numFmtId="0" fontId="0" fillId="0" borderId="0" xfId="0" applyAlignment="1">
      <alignment horizontal="center"/>
    </xf>
    <xf numFmtId="0" fontId="37" fillId="8" borderId="0" xfId="0" applyFont="1" applyFill="1" applyAlignment="1">
      <alignment horizontal="left"/>
    </xf>
    <xf numFmtId="0" fontId="26" fillId="0" borderId="0" xfId="0" applyFont="1" applyAlignment="1" applyProtection="1">
      <alignment vertical="top"/>
      <protection locked="0"/>
    </xf>
    <xf numFmtId="165" fontId="26" fillId="0" borderId="0" xfId="0" applyNumberFormat="1" applyFont="1" applyAlignment="1" applyProtection="1">
      <alignment vertical="top"/>
      <protection locked="0"/>
    </xf>
    <xf numFmtId="2" fontId="86" fillId="24" borderId="1" xfId="0" applyNumberFormat="1" applyFont="1" applyFill="1" applyBorder="1" applyAlignment="1">
      <alignment vertical="top"/>
    </xf>
    <xf numFmtId="1" fontId="86" fillId="24" borderId="1" xfId="0" applyNumberFormat="1" applyFont="1" applyFill="1" applyBorder="1" applyAlignment="1">
      <alignment horizontal="left" vertical="top"/>
    </xf>
    <xf numFmtId="0" fontId="86" fillId="24" borderId="1" xfId="0" applyFont="1" applyFill="1" applyBorder="1" applyAlignment="1">
      <alignment vertical="top" wrapText="1"/>
    </xf>
    <xf numFmtId="0" fontId="87" fillId="24" borderId="2" xfId="0" applyFont="1" applyFill="1" applyBorder="1" applyAlignment="1">
      <alignment vertical="top" wrapText="1"/>
    </xf>
    <xf numFmtId="0" fontId="86" fillId="24" borderId="2" xfId="0" applyFont="1" applyFill="1" applyBorder="1" applyAlignment="1">
      <alignment vertical="top" wrapText="1"/>
    </xf>
    <xf numFmtId="0" fontId="87" fillId="24" borderId="0" xfId="0" applyFont="1" applyFill="1" applyAlignment="1">
      <alignment horizontal="left" vertical="top"/>
    </xf>
    <xf numFmtId="0" fontId="88" fillId="0" borderId="1" xfId="0" applyFont="1" applyBorder="1" applyAlignment="1">
      <alignment vertical="top" wrapText="1"/>
    </xf>
    <xf numFmtId="0" fontId="18" fillId="2" borderId="5" xfId="0" applyFont="1" applyFill="1" applyBorder="1" applyAlignment="1">
      <alignment horizontal="left" vertical="top"/>
    </xf>
    <xf numFmtId="0" fontId="17" fillId="0" borderId="5" xfId="0" applyFont="1" applyBorder="1" applyAlignment="1">
      <alignment horizontal="left" vertical="top" wrapText="1"/>
    </xf>
    <xf numFmtId="0" fontId="25" fillId="0" borderId="5" xfId="0" applyFont="1" applyBorder="1" applyAlignment="1">
      <alignment horizontal="center" vertical="center"/>
    </xf>
    <xf numFmtId="0" fontId="19" fillId="2" borderId="1" xfId="0" applyFont="1" applyFill="1" applyBorder="1" applyAlignment="1">
      <alignment horizontal="left" vertical="top" wrapText="1"/>
    </xf>
    <xf numFmtId="0" fontId="29" fillId="2" borderId="1" xfId="0" applyFont="1" applyFill="1" applyBorder="1" applyAlignment="1">
      <alignment horizontal="center" vertical="center"/>
    </xf>
    <xf numFmtId="0" fontId="19" fillId="2" borderId="1" xfId="0" applyFont="1" applyFill="1" applyBorder="1"/>
    <xf numFmtId="0" fontId="44" fillId="0" borderId="0" xfId="1" applyFont="1"/>
    <xf numFmtId="0" fontId="10" fillId="0" borderId="0" xfId="1"/>
    <xf numFmtId="0" fontId="10" fillId="0" borderId="1" xfId="1" applyBorder="1"/>
    <xf numFmtId="15" fontId="10" fillId="0" borderId="1" xfId="1" applyNumberFormat="1" applyBorder="1" applyAlignment="1">
      <alignment horizontal="left" vertical="top"/>
    </xf>
    <xf numFmtId="0" fontId="10" fillId="5" borderId="1" xfId="1" applyFill="1" applyBorder="1"/>
    <xf numFmtId="0" fontId="9" fillId="6" borderId="1" xfId="1" applyFont="1" applyFill="1" applyBorder="1"/>
    <xf numFmtId="0" fontId="10" fillId="7" borderId="1" xfId="1" applyFill="1" applyBorder="1"/>
    <xf numFmtId="0" fontId="48" fillId="0" borderId="0" xfId="1" applyFont="1"/>
    <xf numFmtId="0" fontId="15" fillId="0" borderId="0" xfId="1" applyFont="1"/>
    <xf numFmtId="0" fontId="9" fillId="0" borderId="0" xfId="1" applyFont="1"/>
    <xf numFmtId="0" fontId="49" fillId="0" borderId="0" xfId="1" applyFont="1"/>
    <xf numFmtId="0" fontId="15" fillId="0" borderId="0" xfId="1" applyFont="1" applyAlignment="1">
      <alignment vertical="top" wrapText="1"/>
    </xf>
    <xf numFmtId="0" fontId="50" fillId="0" borderId="0" xfId="1" applyFont="1"/>
    <xf numFmtId="0" fontId="18" fillId="2" borderId="1" xfId="26" applyFont="1" applyFill="1" applyBorder="1" applyAlignment="1">
      <alignment horizontal="left" vertical="top" wrapText="1"/>
    </xf>
    <xf numFmtId="0" fontId="40" fillId="2" borderId="1" xfId="26" applyFont="1" applyFill="1" applyBorder="1" applyAlignment="1">
      <alignment vertical="top" wrapText="1"/>
    </xf>
    <xf numFmtId="0" fontId="31" fillId="2" borderId="1" xfId="26" applyFont="1" applyFill="1" applyBorder="1" applyAlignment="1">
      <alignment vertical="top" wrapText="1"/>
    </xf>
    <xf numFmtId="0" fontId="41" fillId="2" borderId="1" xfId="26" applyFont="1" applyFill="1" applyBorder="1" applyAlignment="1">
      <alignment vertical="top" wrapText="1"/>
    </xf>
    <xf numFmtId="0" fontId="15" fillId="0" borderId="0" xfId="1" applyFont="1" applyAlignment="1">
      <alignment horizontal="left" vertical="top" wrapText="1"/>
    </xf>
    <xf numFmtId="0" fontId="60" fillId="0" borderId="1" xfId="8" applyFont="1" applyBorder="1" applyAlignment="1" applyProtection="1">
      <alignment wrapText="1"/>
      <protection locked="0"/>
    </xf>
    <xf numFmtId="0" fontId="61" fillId="0" borderId="1" xfId="8" applyFont="1" applyBorder="1" applyAlignment="1" applyProtection="1">
      <alignment horizontal="center" wrapText="1"/>
      <protection locked="0"/>
    </xf>
    <xf numFmtId="15" fontId="61" fillId="0" borderId="1" xfId="8" applyNumberFormat="1" applyFont="1" applyBorder="1" applyAlignment="1" applyProtection="1">
      <alignment horizontal="center" wrapText="1"/>
      <protection locked="0"/>
    </xf>
    <xf numFmtId="166" fontId="94" fillId="12" borderId="12" xfId="0" applyNumberFormat="1" applyFont="1" applyFill="1" applyBorder="1" applyAlignment="1">
      <alignment horizontal="left" vertical="top" wrapText="1"/>
    </xf>
    <xf numFmtId="0" fontId="94" fillId="12" borderId="8" xfId="0" applyFont="1" applyFill="1" applyBorder="1" applyAlignment="1">
      <alignment vertical="top"/>
    </xf>
    <xf numFmtId="0" fontId="26" fillId="12" borderId="8" xfId="0" applyFont="1" applyFill="1" applyBorder="1" applyAlignment="1">
      <alignment vertical="top" wrapText="1"/>
    </xf>
    <xf numFmtId="0" fontId="34" fillId="12" borderId="13" xfId="0" applyFont="1" applyFill="1" applyBorder="1" applyAlignment="1">
      <alignment vertical="top" wrapText="1"/>
    </xf>
    <xf numFmtId="0" fontId="26" fillId="0" borderId="0" xfId="0" applyFont="1"/>
    <xf numFmtId="0" fontId="95" fillId="12" borderId="13" xfId="0" applyFont="1" applyFill="1" applyBorder="1" applyAlignment="1">
      <alignment vertical="top" wrapText="1"/>
    </xf>
    <xf numFmtId="0" fontId="18" fillId="12" borderId="7" xfId="0" applyFont="1" applyFill="1" applyBorder="1" applyAlignment="1">
      <alignment vertical="top" wrapText="1"/>
    </xf>
    <xf numFmtId="0" fontId="76" fillId="12" borderId="14" xfId="0" applyFont="1" applyFill="1" applyBorder="1" applyAlignment="1">
      <alignment vertical="top" wrapText="1"/>
    </xf>
    <xf numFmtId="0" fontId="96" fillId="12" borderId="14" xfId="0" applyFont="1" applyFill="1" applyBorder="1" applyAlignment="1">
      <alignment vertical="top" wrapText="1"/>
    </xf>
    <xf numFmtId="0" fontId="97" fillId="0" borderId="10" xfId="0" applyFont="1" applyBorder="1" applyAlignment="1">
      <alignment vertical="top" wrapText="1"/>
    </xf>
    <xf numFmtId="0" fontId="17" fillId="0" borderId="12" xfId="0" applyFont="1" applyBorder="1" applyAlignment="1">
      <alignment vertical="top" wrapText="1"/>
    </xf>
    <xf numFmtId="0" fontId="19" fillId="0" borderId="10" xfId="0" applyFont="1" applyBorder="1" applyAlignment="1">
      <alignment vertical="top" wrapText="1"/>
    </xf>
    <xf numFmtId="0" fontId="25" fillId="0" borderId="0" xfId="0" applyFont="1" applyAlignment="1">
      <alignment vertical="top" wrapText="1"/>
    </xf>
    <xf numFmtId="0" fontId="98" fillId="0" borderId="10" xfId="0" applyFont="1" applyBorder="1" applyAlignment="1">
      <alignment vertical="top" wrapText="1"/>
    </xf>
    <xf numFmtId="0" fontId="17" fillId="0" borderId="9" xfId="0" applyFont="1" applyBorder="1" applyAlignment="1">
      <alignment vertical="top" wrapText="1"/>
    </xf>
    <xf numFmtId="166" fontId="37" fillId="12" borderId="9" xfId="0" applyNumberFormat="1" applyFont="1" applyFill="1" applyBorder="1" applyAlignment="1">
      <alignment horizontal="left" vertical="top" wrapText="1"/>
    </xf>
    <xf numFmtId="0" fontId="17" fillId="0" borderId="7" xfId="0" applyFont="1" applyBorder="1" applyAlignment="1">
      <alignment vertical="top" wrapText="1"/>
    </xf>
    <xf numFmtId="0" fontId="19" fillId="0" borderId="0" xfId="0" applyFont="1" applyAlignment="1">
      <alignment vertical="top" wrapText="1"/>
    </xf>
    <xf numFmtId="166" fontId="93" fillId="12" borderId="6" xfId="0" applyNumberFormat="1" applyFont="1" applyFill="1" applyBorder="1" applyAlignment="1">
      <alignment horizontal="left" vertical="top" wrapText="1"/>
    </xf>
    <xf numFmtId="0" fontId="93" fillId="10" borderId="0" xfId="0" applyFont="1" applyFill="1" applyAlignment="1">
      <alignment vertical="top" wrapText="1"/>
    </xf>
    <xf numFmtId="0" fontId="18" fillId="12" borderId="1" xfId="0" applyFont="1" applyFill="1" applyBorder="1" applyAlignment="1">
      <alignment horizontal="left" vertical="top" wrapText="1"/>
    </xf>
    <xf numFmtId="0" fontId="18" fillId="12" borderId="11" xfId="0" applyFont="1" applyFill="1" applyBorder="1" applyAlignment="1">
      <alignment vertical="top" wrapText="1"/>
    </xf>
    <xf numFmtId="0" fontId="17" fillId="12" borderId="11" xfId="0" applyFont="1" applyFill="1" applyBorder="1" applyAlignment="1">
      <alignment vertical="top" wrapText="1"/>
    </xf>
    <xf numFmtId="0" fontId="19" fillId="12" borderId="3" xfId="0" applyFont="1" applyFill="1" applyBorder="1" applyAlignment="1">
      <alignment vertical="top" wrapText="1"/>
    </xf>
    <xf numFmtId="0" fontId="99" fillId="0" borderId="0" xfId="15" applyFont="1" applyFill="1" applyBorder="1" applyAlignment="1" applyProtection="1">
      <alignment vertical="top" wrapText="1"/>
    </xf>
    <xf numFmtId="0" fontId="97" fillId="0" borderId="0" xfId="0" applyFont="1" applyAlignment="1" applyProtection="1">
      <alignment vertical="top"/>
      <protection locked="0"/>
    </xf>
    <xf numFmtId="0" fontId="17" fillId="4" borderId="0" xfId="0" applyFont="1" applyFill="1" applyAlignment="1" applyProtection="1">
      <alignment vertical="top" wrapText="1"/>
      <protection locked="0"/>
    </xf>
    <xf numFmtId="166" fontId="18" fillId="12" borderId="9" xfId="0" applyNumberFormat="1" applyFont="1" applyFill="1" applyBorder="1" applyAlignment="1">
      <alignment horizontal="left" vertical="top" wrapText="1"/>
    </xf>
    <xf numFmtId="0" fontId="25" fillId="0" borderId="0" xfId="0" applyFont="1" applyAlignment="1">
      <alignment horizontal="left" vertical="top" wrapText="1"/>
    </xf>
    <xf numFmtId="0" fontId="17" fillId="0" borderId="15" xfId="0" applyFont="1" applyBorder="1" applyAlignment="1">
      <alignment vertical="top" wrapText="1"/>
    </xf>
    <xf numFmtId="0" fontId="34" fillId="0" borderId="14" xfId="0" applyFont="1" applyBorder="1" applyAlignment="1">
      <alignment vertical="top" wrapText="1"/>
    </xf>
    <xf numFmtId="0" fontId="76" fillId="12" borderId="3" xfId="0" applyFont="1" applyFill="1" applyBorder="1" applyAlignment="1">
      <alignment vertical="top" wrapText="1"/>
    </xf>
    <xf numFmtId="0" fontId="79" fillId="0" borderId="10" xfId="0" applyFont="1" applyBorder="1" applyAlignment="1" applyProtection="1">
      <alignment vertical="top"/>
      <protection locked="0"/>
    </xf>
    <xf numFmtId="164" fontId="17" fillId="0" borderId="0" xfId="14" applyFont="1" applyFill="1" applyAlignment="1">
      <alignment horizontal="left" vertical="top" wrapText="1"/>
    </xf>
    <xf numFmtId="164" fontId="17" fillId="0" borderId="0" xfId="14" applyFont="1" applyAlignment="1">
      <alignment horizontal="left" vertical="top" wrapText="1"/>
    </xf>
    <xf numFmtId="0" fontId="100" fillId="0" borderId="10" xfId="0" applyFont="1" applyBorder="1" applyAlignment="1">
      <alignment vertical="top"/>
    </xf>
    <xf numFmtId="0" fontId="17" fillId="4" borderId="9" xfId="0" applyFont="1" applyFill="1" applyBorder="1" applyAlignment="1" applyProtection="1">
      <alignment horizontal="right" vertical="top" wrapText="1"/>
      <protection locked="0"/>
    </xf>
    <xf numFmtId="0" fontId="77" fillId="4" borderId="10" xfId="0" applyFont="1" applyFill="1" applyBorder="1" applyAlignment="1" applyProtection="1">
      <alignment vertical="top" wrapText="1"/>
      <protection locked="0"/>
    </xf>
    <xf numFmtId="0" fontId="17" fillId="4" borderId="9" xfId="0" applyFont="1" applyFill="1" applyBorder="1" applyAlignment="1" applyProtection="1">
      <alignment vertical="top" wrapText="1"/>
      <protection locked="0"/>
    </xf>
    <xf numFmtId="166" fontId="17" fillId="12" borderId="6" xfId="0" applyNumberFormat="1" applyFont="1" applyFill="1" applyBorder="1" applyAlignment="1">
      <alignment vertical="top"/>
    </xf>
    <xf numFmtId="0" fontId="18" fillId="12" borderId="3" xfId="0" applyFont="1" applyFill="1" applyBorder="1" applyAlignment="1">
      <alignment horizontal="center" vertical="top" wrapText="1"/>
    </xf>
    <xf numFmtId="0" fontId="18" fillId="12" borderId="1" xfId="0" applyFont="1" applyFill="1" applyBorder="1" applyAlignment="1">
      <alignment horizontal="center" vertical="top" wrapText="1"/>
    </xf>
    <xf numFmtId="0" fontId="91" fillId="12" borderId="1" xfId="0" applyFont="1" applyFill="1" applyBorder="1" applyAlignment="1">
      <alignment horizontal="center" vertical="top" wrapText="1"/>
    </xf>
    <xf numFmtId="0" fontId="17" fillId="12" borderId="3" xfId="0" applyFont="1" applyFill="1" applyBorder="1" applyAlignment="1">
      <alignment horizontal="center" vertical="top" wrapText="1"/>
    </xf>
    <xf numFmtId="0" fontId="25" fillId="0" borderId="1" xfId="0" applyFont="1" applyBorder="1" applyAlignment="1">
      <alignment horizontal="center" vertical="top" wrapText="1"/>
    </xf>
    <xf numFmtId="0" fontId="17" fillId="0" borderId="1" xfId="0" applyFont="1" applyBorder="1" applyAlignment="1">
      <alignment horizontal="center" vertical="top" wrapText="1"/>
    </xf>
    <xf numFmtId="0" fontId="18" fillId="0" borderId="1" xfId="0" applyFont="1" applyBorder="1" applyAlignment="1">
      <alignment horizontal="center" vertical="top" wrapText="1"/>
    </xf>
    <xf numFmtId="0" fontId="91" fillId="0" borderId="1" xfId="0" applyFont="1" applyBorder="1" applyAlignment="1">
      <alignment horizontal="center" vertical="top" wrapText="1"/>
    </xf>
    <xf numFmtId="0" fontId="97" fillId="0" borderId="14" xfId="0" applyFont="1" applyBorder="1" applyAlignment="1">
      <alignment vertical="top" wrapText="1"/>
    </xf>
    <xf numFmtId="166" fontId="17" fillId="0" borderId="0" xfId="0" applyNumberFormat="1" applyFont="1" applyAlignment="1">
      <alignment horizontal="left" vertical="top" wrapText="1"/>
    </xf>
    <xf numFmtId="0" fontId="97" fillId="0" borderId="0" xfId="0" applyFont="1" applyAlignment="1">
      <alignment vertical="top" wrapText="1"/>
    </xf>
    <xf numFmtId="166" fontId="17" fillId="12" borderId="0" xfId="0" applyNumberFormat="1" applyFont="1" applyFill="1" applyAlignment="1">
      <alignment horizontal="left" vertical="top" wrapText="1"/>
    </xf>
    <xf numFmtId="166" fontId="24" fillId="0" borderId="7" xfId="0" applyNumberFormat="1" applyFont="1" applyBorder="1" applyAlignment="1">
      <alignment horizontal="left" vertical="top"/>
    </xf>
    <xf numFmtId="0" fontId="24" fillId="0" borderId="7" xfId="0" applyFont="1" applyBorder="1" applyAlignment="1">
      <alignment vertical="top"/>
    </xf>
    <xf numFmtId="0" fontId="24" fillId="0" borderId="7" xfId="0" applyFont="1" applyBorder="1" applyAlignment="1">
      <alignment vertical="top" wrapText="1"/>
    </xf>
    <xf numFmtId="0" fontId="60" fillId="0" borderId="7" xfId="0" applyFont="1" applyBorder="1" applyAlignment="1">
      <alignment vertical="top" wrapText="1"/>
    </xf>
    <xf numFmtId="0" fontId="24" fillId="0" borderId="0" xfId="0" applyFont="1" applyAlignment="1">
      <alignment vertical="top"/>
    </xf>
    <xf numFmtId="0" fontId="18" fillId="12" borderId="1" xfId="0" applyFont="1" applyFill="1" applyBorder="1" applyAlignment="1">
      <alignment vertical="top" wrapText="1"/>
    </xf>
    <xf numFmtId="0" fontId="18" fillId="13" borderId="1" xfId="0" applyFont="1" applyFill="1" applyBorder="1" applyAlignment="1">
      <alignment vertical="top" wrapText="1"/>
    </xf>
    <xf numFmtId="0" fontId="19" fillId="3" borderId="1" xfId="0" applyFont="1" applyFill="1" applyBorder="1" applyAlignment="1">
      <alignment vertical="top"/>
    </xf>
    <xf numFmtId="0" fontId="19" fillId="3" borderId="1" xfId="0" applyFont="1" applyFill="1" applyBorder="1" applyAlignment="1">
      <alignment vertical="top" wrapText="1"/>
    </xf>
    <xf numFmtId="0" fontId="18" fillId="3" borderId="1" xfId="0" applyFont="1" applyFill="1" applyBorder="1" applyAlignment="1">
      <alignment vertical="top" wrapText="1"/>
    </xf>
    <xf numFmtId="0" fontId="17" fillId="3" borderId="1" xfId="0" applyFont="1" applyFill="1" applyBorder="1" applyAlignment="1">
      <alignment vertical="top" wrapText="1"/>
    </xf>
    <xf numFmtId="0" fontId="19" fillId="3" borderId="4" xfId="0" applyFont="1" applyFill="1" applyBorder="1" applyAlignment="1">
      <alignment vertical="top" wrapText="1"/>
    </xf>
    <xf numFmtId="0" fontId="17" fillId="3" borderId="1" xfId="0" applyFont="1" applyFill="1" applyBorder="1" applyAlignment="1">
      <alignment horizontal="center" vertical="top" wrapText="1"/>
    </xf>
    <xf numFmtId="0" fontId="63" fillId="2" borderId="1" xfId="0" applyFont="1" applyFill="1" applyBorder="1" applyAlignment="1">
      <alignment vertical="top" wrapText="1"/>
    </xf>
    <xf numFmtId="0" fontId="63" fillId="2" borderId="1" xfId="0" applyFont="1" applyFill="1" applyBorder="1" applyAlignment="1">
      <alignment horizontal="left" vertical="top" wrapText="1"/>
    </xf>
    <xf numFmtId="0" fontId="17" fillId="2" borderId="1" xfId="0" applyFont="1" applyFill="1" applyBorder="1" applyAlignment="1">
      <alignment vertical="top" wrapText="1"/>
    </xf>
    <xf numFmtId="0" fontId="17" fillId="2" borderId="0" xfId="0" applyFont="1" applyFill="1"/>
    <xf numFmtId="0" fontId="17" fillId="12" borderId="0" xfId="0" applyFont="1" applyFill="1"/>
    <xf numFmtId="0" fontId="63" fillId="0" borderId="1" xfId="0" applyFont="1" applyBorder="1" applyAlignment="1">
      <alignment vertical="top" wrapText="1"/>
    </xf>
    <xf numFmtId="0" fontId="52" fillId="0" borderId="0" xfId="0" applyFont="1" applyAlignment="1">
      <alignment vertical="top" wrapText="1"/>
    </xf>
    <xf numFmtId="0" fontId="66" fillId="0" borderId="0" xfId="0" applyFont="1" applyAlignment="1">
      <alignment vertical="top" wrapText="1"/>
    </xf>
    <xf numFmtId="0" fontId="52" fillId="0" borderId="0" xfId="0" applyFont="1" applyAlignment="1">
      <alignment horizontal="left" vertical="top" wrapText="1"/>
    </xf>
    <xf numFmtId="0" fontId="61" fillId="10" borderId="0" xfId="0" applyFont="1" applyFill="1" applyAlignment="1">
      <alignment vertical="top" wrapText="1"/>
    </xf>
    <xf numFmtId="0" fontId="17" fillId="0" borderId="6" xfId="0" applyFont="1" applyBorder="1" applyAlignment="1">
      <alignment vertical="top" wrapText="1"/>
    </xf>
    <xf numFmtId="0" fontId="18" fillId="10" borderId="9" xfId="0" applyFont="1" applyFill="1" applyBorder="1" applyAlignment="1">
      <alignment horizontal="left" vertical="top"/>
    </xf>
    <xf numFmtId="0" fontId="17" fillId="0" borderId="5" xfId="0" applyFont="1" applyBorder="1" applyAlignment="1">
      <alignment vertical="top" wrapText="1"/>
    </xf>
    <xf numFmtId="0" fontId="52" fillId="8" borderId="4" xfId="0" applyFont="1" applyFill="1" applyBorder="1" applyAlignment="1">
      <alignment vertical="top" wrapText="1"/>
    </xf>
    <xf numFmtId="49" fontId="16" fillId="0" borderId="0" xfId="28" applyNumberFormat="1" applyFont="1" applyAlignment="1">
      <alignment vertical="top"/>
    </xf>
    <xf numFmtId="49" fontId="24" fillId="0" borderId="0" xfId="28" applyNumberFormat="1" applyFont="1" applyAlignment="1">
      <alignment vertical="top"/>
    </xf>
    <xf numFmtId="0" fontId="21" fillId="0" borderId="0" xfId="28" applyFont="1" applyAlignment="1">
      <alignment vertical="center" wrapText="1"/>
    </xf>
    <xf numFmtId="0" fontId="22" fillId="0" borderId="0" xfId="28" applyFont="1" applyAlignment="1">
      <alignment vertical="center" wrapText="1"/>
    </xf>
    <xf numFmtId="0" fontId="2" fillId="0" borderId="0" xfId="28"/>
    <xf numFmtId="0" fontId="21" fillId="0" borderId="7" xfId="28" applyFont="1" applyBorder="1" applyAlignment="1">
      <alignment vertical="center" wrapText="1"/>
    </xf>
    <xf numFmtId="0" fontId="22" fillId="0" borderId="7" xfId="28" applyFont="1" applyBorder="1" applyAlignment="1">
      <alignment vertical="center" wrapText="1"/>
    </xf>
    <xf numFmtId="0" fontId="90" fillId="0" borderId="0" xfId="28" applyFont="1"/>
    <xf numFmtId="2" fontId="15" fillId="0" borderId="0" xfId="1" applyNumberFormat="1" applyFont="1"/>
    <xf numFmtId="0" fontId="15" fillId="0" borderId="0" xfId="1" applyFont="1" applyAlignment="1">
      <alignment horizontal="left" vertical="top"/>
    </xf>
    <xf numFmtId="0" fontId="103" fillId="0" borderId="0" xfId="1" applyFont="1" applyAlignment="1">
      <alignment horizontal="left" vertical="top" wrapText="1"/>
    </xf>
    <xf numFmtId="167" fontId="52" fillId="0" borderId="0" xfId="14" applyNumberFormat="1" applyFont="1" applyAlignment="1">
      <alignment vertical="top" wrapText="1"/>
    </xf>
    <xf numFmtId="0" fontId="52" fillId="0" borderId="11" xfId="0" applyFont="1" applyBorder="1" applyAlignment="1">
      <alignment vertical="top" wrapText="1"/>
    </xf>
    <xf numFmtId="0" fontId="52" fillId="0" borderId="3" xfId="0" applyFont="1" applyBorder="1" applyAlignment="1">
      <alignment vertical="top" wrapText="1"/>
    </xf>
    <xf numFmtId="0" fontId="61" fillId="16" borderId="11" xfId="0" applyFont="1" applyFill="1" applyBorder="1" applyAlignment="1">
      <alignment vertical="top" wrapText="1"/>
    </xf>
    <xf numFmtId="0" fontId="52" fillId="0" borderId="1" xfId="0" applyFont="1" applyBorder="1" applyAlignment="1">
      <alignment vertical="top" wrapText="1"/>
    </xf>
    <xf numFmtId="167" fontId="52" fillId="0" borderId="1" xfId="14" applyNumberFormat="1" applyFont="1" applyBorder="1" applyAlignment="1">
      <alignment vertical="top" wrapText="1"/>
    </xf>
    <xf numFmtId="167" fontId="17" fillId="0" borderId="1" xfId="14" applyNumberFormat="1" applyFont="1" applyBorder="1" applyAlignment="1">
      <alignment vertical="top" wrapText="1"/>
    </xf>
    <xf numFmtId="0" fontId="17" fillId="0" borderId="1" xfId="0" applyFont="1" applyBorder="1" applyAlignment="1">
      <alignment horizontal="left" vertical="center"/>
    </xf>
    <xf numFmtId="49" fontId="25" fillId="0" borderId="1" xfId="0" applyNumberFormat="1" applyFont="1" applyBorder="1" applyAlignment="1">
      <alignment horizontal="left" vertical="center" wrapText="1"/>
    </xf>
    <xf numFmtId="0" fontId="17" fillId="0" borderId="11" xfId="0" applyFont="1" applyBorder="1" applyAlignment="1">
      <alignment vertical="top" wrapText="1"/>
    </xf>
    <xf numFmtId="168" fontId="17" fillId="0" borderId="1" xfId="0" applyNumberFormat="1" applyFont="1" applyBorder="1" applyAlignment="1">
      <alignment horizontal="left" vertical="center"/>
    </xf>
    <xf numFmtId="0" fontId="17" fillId="0" borderId="3" xfId="0" applyFont="1" applyBorder="1" applyAlignment="1">
      <alignment vertical="top" wrapText="1"/>
    </xf>
    <xf numFmtId="0" fontId="104" fillId="3" borderId="2" xfId="0" applyFont="1" applyFill="1" applyBorder="1" applyAlignment="1">
      <alignment vertical="center"/>
    </xf>
    <xf numFmtId="0" fontId="52" fillId="0" borderId="1" xfId="0" applyFont="1" applyBorder="1" applyAlignment="1">
      <alignment vertical="top"/>
    </xf>
    <xf numFmtId="0" fontId="104" fillId="3" borderId="1" xfId="0" applyFont="1" applyFill="1" applyBorder="1" applyAlignment="1">
      <alignment vertical="center"/>
    </xf>
    <xf numFmtId="0" fontId="18" fillId="25" borderId="1" xfId="0" applyFont="1" applyFill="1" applyBorder="1" applyAlignment="1">
      <alignment vertical="top" wrapText="1"/>
    </xf>
    <xf numFmtId="0" fontId="18" fillId="10" borderId="5" xfId="0" applyFont="1" applyFill="1" applyBorder="1" applyAlignment="1">
      <alignment vertical="top" wrapText="1"/>
    </xf>
    <xf numFmtId="167" fontId="18" fillId="10" borderId="5" xfId="14" applyNumberFormat="1" applyFont="1" applyFill="1" applyBorder="1" applyAlignment="1">
      <alignment vertical="top" wrapText="1"/>
    </xf>
    <xf numFmtId="0" fontId="18" fillId="15" borderId="6" xfId="0" applyFont="1" applyFill="1" applyBorder="1" applyAlignment="1">
      <alignment vertical="top" wrapText="1"/>
    </xf>
    <xf numFmtId="0" fontId="18" fillId="15" borderId="40" xfId="0" applyFont="1" applyFill="1" applyBorder="1" applyAlignment="1">
      <alignment vertical="top" wrapText="1"/>
    </xf>
    <xf numFmtId="0" fontId="18" fillId="15" borderId="4" xfId="0" applyFont="1" applyFill="1" applyBorder="1" applyAlignment="1">
      <alignment vertical="top" wrapText="1"/>
    </xf>
    <xf numFmtId="0" fontId="18" fillId="10" borderId="2" xfId="0" applyFont="1" applyFill="1" applyBorder="1" applyAlignment="1">
      <alignment vertical="top" wrapText="1"/>
    </xf>
    <xf numFmtId="0" fontId="18" fillId="25" borderId="3" xfId="0" applyFont="1" applyFill="1" applyBorder="1" applyAlignment="1">
      <alignment vertical="top" wrapText="1"/>
    </xf>
    <xf numFmtId="167" fontId="17" fillId="10" borderId="11" xfId="14" applyNumberFormat="1" applyFont="1" applyFill="1" applyBorder="1" applyAlignment="1">
      <alignment vertical="top"/>
    </xf>
    <xf numFmtId="0" fontId="18" fillId="10" borderId="0" xfId="0" applyFont="1" applyFill="1" applyAlignment="1">
      <alignment vertical="top"/>
    </xf>
    <xf numFmtId="0" fontId="61" fillId="0" borderId="0" xfId="0" applyFont="1" applyAlignment="1">
      <alignment vertical="top"/>
    </xf>
    <xf numFmtId="167" fontId="52" fillId="0" borderId="0" xfId="14" applyNumberFormat="1" applyFont="1" applyAlignment="1">
      <alignment vertical="top"/>
    </xf>
    <xf numFmtId="0" fontId="107" fillId="0" borderId="0" xfId="0" applyFont="1" applyAlignment="1">
      <alignment vertical="top"/>
    </xf>
    <xf numFmtId="0" fontId="61" fillId="0" borderId="7" xfId="0" applyFont="1" applyBorder="1" applyAlignment="1">
      <alignment vertical="top"/>
    </xf>
    <xf numFmtId="0" fontId="52" fillId="8" borderId="0" xfId="0" applyFont="1" applyFill="1" applyAlignment="1">
      <alignment vertical="top" wrapText="1"/>
    </xf>
    <xf numFmtId="167" fontId="52" fillId="8" borderId="0" xfId="14" applyNumberFormat="1" applyFont="1" applyFill="1" applyAlignment="1">
      <alignment vertical="top" wrapText="1"/>
    </xf>
    <xf numFmtId="0" fontId="61" fillId="8" borderId="0" xfId="0" applyFont="1" applyFill="1" applyAlignment="1">
      <alignment vertical="top" wrapText="1"/>
    </xf>
    <xf numFmtId="0" fontId="52" fillId="8" borderId="0" xfId="0" applyFont="1" applyFill="1"/>
    <xf numFmtId="0" fontId="52" fillId="8" borderId="1" xfId="0" applyFont="1" applyFill="1" applyBorder="1" applyAlignment="1">
      <alignment vertical="top" wrapText="1"/>
    </xf>
    <xf numFmtId="0" fontId="94" fillId="0" borderId="0" xfId="0" applyFont="1" applyAlignment="1" applyProtection="1">
      <alignment vertical="top"/>
      <protection locked="0"/>
    </xf>
    <xf numFmtId="0" fontId="17" fillId="0" borderId="0" xfId="0" applyFont="1" applyAlignment="1" applyProtection="1">
      <alignment vertical="top"/>
      <protection locked="0"/>
    </xf>
    <xf numFmtId="0" fontId="26" fillId="0" borderId="0" xfId="0" applyFont="1" applyAlignment="1" applyProtection="1">
      <alignment horizontal="left" vertical="top" wrapText="1"/>
      <protection locked="0"/>
    </xf>
    <xf numFmtId="0" fontId="111" fillId="0" borderId="0" xfId="0" applyFont="1" applyAlignment="1" applyProtection="1">
      <alignment horizontal="left" vertical="top" wrapText="1"/>
      <protection locked="0"/>
    </xf>
    <xf numFmtId="15" fontId="17" fillId="0" borderId="1" xfId="8" applyNumberFormat="1" applyFont="1" applyBorder="1" applyAlignment="1" applyProtection="1">
      <alignment wrapText="1"/>
      <protection locked="0"/>
    </xf>
    <xf numFmtId="14" fontId="17" fillId="0" borderId="10" xfId="0" applyNumberFormat="1" applyFont="1" applyBorder="1" applyAlignment="1">
      <alignment vertical="top" wrapText="1"/>
    </xf>
    <xf numFmtId="0" fontId="18" fillId="0" borderId="6" xfId="0" applyFont="1" applyBorder="1" applyAlignment="1">
      <alignment vertical="top" wrapText="1"/>
    </xf>
    <xf numFmtId="0" fontId="17" fillId="4" borderId="10" xfId="0" applyFont="1" applyFill="1" applyBorder="1" applyAlignment="1">
      <alignment horizontal="left" vertical="top" wrapText="1"/>
    </xf>
    <xf numFmtId="0" fontId="18" fillId="10" borderId="13" xfId="0" applyFont="1" applyFill="1" applyBorder="1" applyAlignment="1">
      <alignment vertical="top" wrapText="1"/>
    </xf>
    <xf numFmtId="0" fontId="18" fillId="12" borderId="6" xfId="0" applyFont="1" applyFill="1" applyBorder="1" applyAlignment="1">
      <alignment vertical="top" wrapText="1"/>
    </xf>
    <xf numFmtId="0" fontId="17" fillId="7" borderId="0" xfId="0" applyFont="1" applyFill="1" applyAlignment="1">
      <alignment horizontal="left" vertical="top" wrapText="1"/>
    </xf>
    <xf numFmtId="166" fontId="112" fillId="10" borderId="12" xfId="0" applyNumberFormat="1" applyFont="1" applyFill="1" applyBorder="1" applyAlignment="1">
      <alignment horizontal="left" vertical="top"/>
    </xf>
    <xf numFmtId="0" fontId="112" fillId="10" borderId="13" xfId="0" applyFont="1" applyFill="1" applyBorder="1" applyAlignment="1">
      <alignment vertical="top" wrapText="1"/>
    </xf>
    <xf numFmtId="166" fontId="18" fillId="10" borderId="0" xfId="0" applyNumberFormat="1" applyFont="1" applyFill="1" applyAlignment="1">
      <alignment horizontal="left" vertical="top"/>
    </xf>
    <xf numFmtId="0" fontId="18" fillId="10" borderId="14" xfId="0" applyFont="1" applyFill="1" applyBorder="1" applyAlignment="1">
      <alignment vertical="top" wrapText="1"/>
    </xf>
    <xf numFmtId="0" fontId="18" fillId="10" borderId="0" xfId="0" applyFont="1" applyFill="1" applyAlignment="1">
      <alignment horizontal="left" vertical="top"/>
    </xf>
    <xf numFmtId="0" fontId="18" fillId="0" borderId="0" xfId="0" applyFont="1" applyAlignment="1">
      <alignment vertical="top" wrapText="1"/>
    </xf>
    <xf numFmtId="0" fontId="82" fillId="0" borderId="6" xfId="0" applyFont="1" applyBorder="1" applyAlignment="1">
      <alignment vertical="top" wrapText="1"/>
    </xf>
    <xf numFmtId="0" fontId="17" fillId="0" borderId="9" xfId="0" applyFont="1" applyBorder="1"/>
    <xf numFmtId="0" fontId="17" fillId="0" borderId="6" xfId="0" applyFont="1" applyBorder="1"/>
    <xf numFmtId="0" fontId="17" fillId="0" borderId="5" xfId="0" applyFont="1" applyBorder="1"/>
    <xf numFmtId="0" fontId="18" fillId="10" borderId="3" xfId="0" applyFont="1" applyFill="1" applyBorder="1" applyAlignment="1">
      <alignment vertical="top" wrapText="1"/>
    </xf>
    <xf numFmtId="0" fontId="82" fillId="0" borderId="0" xfId="0" applyFont="1" applyAlignment="1">
      <alignment vertical="top" wrapText="1"/>
    </xf>
    <xf numFmtId="0" fontId="18" fillId="0" borderId="4" xfId="0" applyFont="1" applyBorder="1" applyAlignment="1">
      <alignment vertical="top" wrapText="1"/>
    </xf>
    <xf numFmtId="0" fontId="25" fillId="0" borderId="0" xfId="0" applyFont="1" applyAlignment="1" applyProtection="1">
      <alignment horizontal="left" vertical="top" wrapText="1"/>
      <protection locked="0"/>
    </xf>
    <xf numFmtId="0" fontId="17" fillId="10" borderId="6" xfId="0" applyFont="1" applyFill="1" applyBorder="1" applyAlignment="1">
      <alignment horizontal="left" vertical="top" wrapText="1"/>
    </xf>
    <xf numFmtId="0" fontId="63" fillId="0" borderId="6" xfId="0" applyFont="1" applyBorder="1" applyAlignment="1">
      <alignment horizontal="left" vertical="top" wrapText="1"/>
    </xf>
    <xf numFmtId="0" fontId="18" fillId="0" borderId="6" xfId="0" applyFont="1" applyBorder="1" applyAlignment="1">
      <alignment horizontal="left" vertical="top" wrapText="1"/>
    </xf>
    <xf numFmtId="0" fontId="17" fillId="0" borderId="6" xfId="0" applyFont="1" applyBorder="1" applyAlignment="1">
      <alignment horizontal="left" vertical="top" wrapText="1"/>
    </xf>
    <xf numFmtId="0" fontId="112" fillId="10" borderId="9" xfId="0" applyFont="1" applyFill="1" applyBorder="1" applyAlignment="1">
      <alignment horizontal="left" vertical="top"/>
    </xf>
    <xf numFmtId="0" fontId="18" fillId="10" borderId="10" xfId="0" applyFont="1" applyFill="1" applyBorder="1" applyAlignment="1">
      <alignment vertical="top" wrapText="1"/>
    </xf>
    <xf numFmtId="0" fontId="112" fillId="10" borderId="0" xfId="0" applyFont="1" applyFill="1" applyAlignment="1">
      <alignment horizontal="left" vertical="top"/>
    </xf>
    <xf numFmtId="2" fontId="18" fillId="10" borderId="0" xfId="0" applyNumberFormat="1" applyFont="1" applyFill="1" applyAlignment="1">
      <alignment horizontal="left" vertical="top"/>
    </xf>
    <xf numFmtId="2" fontId="18" fillId="10" borderId="9" xfId="0" applyNumberFormat="1" applyFont="1" applyFill="1" applyBorder="1" applyAlignment="1">
      <alignment horizontal="left" vertical="top"/>
    </xf>
    <xf numFmtId="0" fontId="37" fillId="0" borderId="5" xfId="0" applyFont="1" applyBorder="1" applyAlignment="1">
      <alignment vertical="top" wrapText="1"/>
    </xf>
    <xf numFmtId="0" fontId="63" fillId="10" borderId="0" xfId="0" applyFont="1" applyFill="1" applyAlignment="1">
      <alignment horizontal="left" vertical="top" wrapText="1"/>
    </xf>
    <xf numFmtId="0" fontId="63" fillId="10" borderId="9" xfId="0" applyFont="1" applyFill="1" applyBorder="1" applyAlignment="1">
      <alignment horizontal="left" vertical="top" wrapText="1"/>
    </xf>
    <xf numFmtId="0" fontId="63" fillId="10" borderId="0" xfId="0" applyFont="1" applyFill="1" applyAlignment="1">
      <alignment horizontal="left" vertical="top"/>
    </xf>
    <xf numFmtId="0" fontId="63" fillId="10" borderId="15" xfId="0" applyFont="1" applyFill="1" applyBorder="1" applyAlignment="1">
      <alignment horizontal="left" vertical="top"/>
    </xf>
    <xf numFmtId="0" fontId="37" fillId="7" borderId="0" xfId="0" applyFont="1" applyFill="1" applyAlignment="1">
      <alignment vertical="top" wrapText="1"/>
    </xf>
    <xf numFmtId="166" fontId="18" fillId="10" borderId="9" xfId="0" applyNumberFormat="1" applyFont="1" applyFill="1" applyBorder="1" applyAlignment="1">
      <alignment horizontal="left" vertical="top"/>
    </xf>
    <xf numFmtId="0" fontId="112" fillId="0" borderId="12" xfId="0" applyFont="1" applyBorder="1" applyAlignment="1">
      <alignment vertical="top"/>
    </xf>
    <xf numFmtId="0" fontId="37" fillId="0" borderId="13" xfId="0" applyFont="1" applyBorder="1" applyAlignment="1">
      <alignment vertical="top"/>
    </xf>
    <xf numFmtId="0" fontId="37" fillId="0" borderId="9" xfId="0" applyFont="1" applyBorder="1" applyAlignment="1">
      <alignment vertical="top"/>
    </xf>
    <xf numFmtId="0" fontId="37" fillId="0" borderId="10" xfId="0" applyFont="1" applyBorder="1" applyAlignment="1">
      <alignment horizontal="left" vertical="top"/>
    </xf>
    <xf numFmtId="0" fontId="37" fillId="0" borderId="15" xfId="0" applyFont="1" applyBorder="1" applyAlignment="1">
      <alignment vertical="top"/>
    </xf>
    <xf numFmtId="0" fontId="37" fillId="0" borderId="14" xfId="0" applyFont="1" applyBorder="1" applyAlignment="1">
      <alignment horizontal="left" vertical="top"/>
    </xf>
    <xf numFmtId="0" fontId="37" fillId="0" borderId="10" xfId="0" applyFont="1" applyBorder="1" applyAlignment="1">
      <alignment vertical="top"/>
    </xf>
    <xf numFmtId="0" fontId="37" fillId="0" borderId="15" xfId="0" applyFont="1" applyBorder="1" applyAlignment="1">
      <alignment vertical="top" wrapText="1"/>
    </xf>
    <xf numFmtId="0" fontId="37" fillId="0" borderId="14" xfId="0" applyFont="1" applyBorder="1" applyAlignment="1">
      <alignment vertical="top"/>
    </xf>
    <xf numFmtId="0" fontId="37" fillId="0" borderId="14" xfId="0" applyFont="1" applyBorder="1" applyAlignment="1">
      <alignment vertical="top" wrapText="1"/>
    </xf>
    <xf numFmtId="0" fontId="37" fillId="0" borderId="13" xfId="0" applyFont="1" applyBorder="1" applyAlignment="1">
      <alignment vertical="top" wrapText="1"/>
    </xf>
    <xf numFmtId="0" fontId="37" fillId="0" borderId="10" xfId="0" applyFont="1" applyBorder="1" applyAlignment="1">
      <alignment vertical="top" wrapText="1"/>
    </xf>
    <xf numFmtId="0" fontId="115" fillId="0" borderId="10" xfId="0" applyFont="1" applyBorder="1" applyAlignment="1">
      <alignment vertical="top" wrapText="1"/>
    </xf>
    <xf numFmtId="0" fontId="115" fillId="0" borderId="10" xfId="10" applyFont="1" applyBorder="1" applyAlignment="1">
      <alignment vertical="top" wrapText="1"/>
    </xf>
    <xf numFmtId="14" fontId="37" fillId="0" borderId="14" xfId="10" applyNumberFormat="1" applyFont="1" applyBorder="1" applyAlignment="1">
      <alignment vertical="top" wrapText="1"/>
    </xf>
    <xf numFmtId="0" fontId="115" fillId="0" borderId="0" xfId="0" applyFont="1" applyAlignment="1">
      <alignment vertical="top" wrapText="1"/>
    </xf>
    <xf numFmtId="0" fontId="115" fillId="0" borderId="10" xfId="0" applyFont="1" applyBorder="1" applyAlignment="1">
      <alignment vertical="top"/>
    </xf>
    <xf numFmtId="14" fontId="37" fillId="0" borderId="14" xfId="0" applyNumberFormat="1" applyFont="1" applyBorder="1" applyAlignment="1">
      <alignment vertical="top" wrapText="1"/>
    </xf>
    <xf numFmtId="0" fontId="36" fillId="0" borderId="0" xfId="0" applyFont="1"/>
    <xf numFmtId="0" fontId="36" fillId="0" borderId="0" xfId="0" applyFont="1" applyAlignment="1">
      <alignment horizontal="center" vertical="top"/>
    </xf>
    <xf numFmtId="0" fontId="17" fillId="0" borderId="2" xfId="10" applyFont="1" applyBorder="1" applyAlignment="1">
      <alignment horizontal="center" vertical="center"/>
    </xf>
    <xf numFmtId="0" fontId="114" fillId="0" borderId="3" xfId="10" applyFont="1" applyBorder="1" applyAlignment="1" applyProtection="1">
      <alignment horizontal="center" vertical="center" wrapText="1"/>
      <protection locked="0"/>
    </xf>
    <xf numFmtId="0" fontId="17" fillId="6" borderId="0" xfId="11" applyFont="1" applyFill="1"/>
    <xf numFmtId="0" fontId="17" fillId="0" borderId="0" xfId="11" applyFont="1"/>
    <xf numFmtId="0" fontId="17" fillId="0" borderId="0" xfId="10" applyFont="1" applyAlignment="1">
      <alignment horizontal="center" vertical="top"/>
    </xf>
    <xf numFmtId="0" fontId="117" fillId="0" borderId="0" xfId="10" applyFont="1" applyAlignment="1">
      <alignment horizontal="center" vertical="center" wrapText="1"/>
    </xf>
    <xf numFmtId="0" fontId="37" fillId="0" borderId="0" xfId="10" applyFont="1" applyAlignment="1">
      <alignment vertical="top"/>
    </xf>
    <xf numFmtId="0" fontId="37" fillId="0" borderId="0" xfId="10" applyFont="1" applyAlignment="1">
      <alignment horizontal="left" vertical="top"/>
    </xf>
    <xf numFmtId="15" fontId="37" fillId="0" borderId="0" xfId="10" applyNumberFormat="1" applyFont="1" applyAlignment="1">
      <alignment horizontal="left" vertical="top"/>
    </xf>
    <xf numFmtId="0" fontId="17" fillId="0" borderId="0" xfId="10" applyFont="1"/>
    <xf numFmtId="0" fontId="112" fillId="0" borderId="1" xfId="11" applyFont="1" applyBorder="1" applyAlignment="1">
      <alignment horizontal="center" vertical="center" wrapText="1"/>
    </xf>
    <xf numFmtId="0" fontId="112" fillId="0" borderId="1" xfId="10" applyFont="1" applyBorder="1" applyAlignment="1">
      <alignment horizontal="center" vertical="center" wrapText="1"/>
    </xf>
    <xf numFmtId="0" fontId="112" fillId="6" borderId="0" xfId="11" applyFont="1" applyFill="1" applyAlignment="1">
      <alignment horizontal="center" vertical="center" wrapText="1"/>
    </xf>
    <xf numFmtId="0" fontId="112" fillId="0" borderId="0" xfId="11" applyFont="1" applyAlignment="1">
      <alignment horizontal="center" vertical="center" wrapText="1"/>
    </xf>
    <xf numFmtId="0" fontId="17" fillId="0" borderId="1" xfId="10" applyFont="1" applyBorder="1" applyAlignment="1">
      <alignment horizontal="left" vertical="top" wrapText="1"/>
    </xf>
    <xf numFmtId="0" fontId="84" fillId="6" borderId="0" xfId="11" applyFont="1" applyFill="1"/>
    <xf numFmtId="0" fontId="84" fillId="0" borderId="0" xfId="11" applyFont="1"/>
    <xf numFmtId="0" fontId="115" fillId="0" borderId="0" xfId="10" applyFont="1" applyAlignment="1">
      <alignment horizontal="left" vertical="top" wrapText="1"/>
    </xf>
    <xf numFmtId="0" fontId="112" fillId="0" borderId="12" xfId="10" applyFont="1" applyBorder="1" applyAlignment="1">
      <alignment vertical="top"/>
    </xf>
    <xf numFmtId="0" fontId="37" fillId="0" borderId="8" xfId="10" applyFont="1" applyBorder="1" applyAlignment="1">
      <alignment vertical="top" wrapText="1"/>
    </xf>
    <xf numFmtId="0" fontId="37" fillId="0" borderId="8" xfId="10" applyFont="1" applyBorder="1" applyAlignment="1">
      <alignment vertical="top"/>
    </xf>
    <xf numFmtId="0" fontId="37" fillId="0" borderId="13" xfId="10" applyFont="1" applyBorder="1" applyAlignment="1">
      <alignment vertical="top" wrapText="1"/>
    </xf>
    <xf numFmtId="0" fontId="17" fillId="0" borderId="7" xfId="10" applyFont="1" applyBorder="1" applyAlignment="1">
      <alignment vertical="top"/>
    </xf>
    <xf numFmtId="15" fontId="37" fillId="0" borderId="14" xfId="10" applyNumberFormat="1" applyFont="1" applyBorder="1" applyAlignment="1">
      <alignment vertical="top" wrapText="1"/>
    </xf>
    <xf numFmtId="0" fontId="36" fillId="0" borderId="0" xfId="10" applyFont="1" applyAlignment="1">
      <alignment horizontal="center" vertical="top"/>
    </xf>
    <xf numFmtId="0" fontId="112" fillId="0" borderId="0" xfId="0" applyFont="1"/>
    <xf numFmtId="0" fontId="118" fillId="0" borderId="0" xfId="0" applyFont="1" applyAlignment="1">
      <alignment vertical="top" wrapText="1"/>
    </xf>
    <xf numFmtId="0" fontId="37" fillId="0" borderId="0" xfId="0" applyFont="1" applyAlignment="1">
      <alignment horizontal="center" wrapText="1"/>
    </xf>
    <xf numFmtId="0" fontId="37" fillId="0" borderId="0" xfId="0" applyFont="1" applyAlignment="1">
      <alignment wrapText="1"/>
    </xf>
    <xf numFmtId="0" fontId="32" fillId="0" borderId="0" xfId="0" applyFont="1"/>
    <xf numFmtId="0" fontId="120" fillId="0" borderId="1" xfId="0" applyFont="1" applyBorder="1" applyAlignment="1">
      <alignment vertical="top" wrapText="1"/>
    </xf>
    <xf numFmtId="0" fontId="120" fillId="0" borderId="1" xfId="0" applyFont="1" applyBorder="1" applyAlignment="1">
      <alignment vertical="top"/>
    </xf>
    <xf numFmtId="0" fontId="18" fillId="2" borderId="1" xfId="26" applyFont="1" applyFill="1" applyBorder="1" applyAlignment="1">
      <alignment vertical="top" wrapText="1"/>
    </xf>
    <xf numFmtId="0" fontId="17" fillId="0" borderId="1" xfId="26" applyFont="1" applyBorder="1" applyAlignment="1">
      <alignment vertical="top" wrapText="1"/>
    </xf>
    <xf numFmtId="2" fontId="89" fillId="24" borderId="1" xfId="0" applyNumberFormat="1" applyFont="1" applyFill="1" applyBorder="1" applyAlignment="1">
      <alignment vertical="top"/>
    </xf>
    <xf numFmtId="1" fontId="89" fillId="24" borderId="1" xfId="0" applyNumberFormat="1" applyFont="1" applyFill="1" applyBorder="1" applyAlignment="1">
      <alignment horizontal="left" vertical="top"/>
    </xf>
    <xf numFmtId="0" fontId="89" fillId="24" borderId="1" xfId="0" applyFont="1" applyFill="1" applyBorder="1" applyAlignment="1">
      <alignment vertical="top" wrapText="1"/>
    </xf>
    <xf numFmtId="0" fontId="121" fillId="24" borderId="2" xfId="0" applyFont="1" applyFill="1" applyBorder="1" applyAlignment="1">
      <alignment vertical="top" wrapText="1"/>
    </xf>
    <xf numFmtId="0" fontId="89" fillId="24" borderId="2" xfId="0" applyFont="1" applyFill="1" applyBorder="1" applyAlignment="1">
      <alignment vertical="top" wrapText="1"/>
    </xf>
    <xf numFmtId="0" fontId="121" fillId="24" borderId="0" xfId="0" applyFont="1" applyFill="1" applyAlignment="1">
      <alignment horizontal="left" vertical="top"/>
    </xf>
    <xf numFmtId="2" fontId="122" fillId="2" borderId="0" xfId="0" applyNumberFormat="1" applyFont="1" applyFill="1" applyAlignment="1">
      <alignment horizontal="left" vertical="top"/>
    </xf>
    <xf numFmtId="2" fontId="123" fillId="0" borderId="0" xfId="1" applyNumberFormat="1" applyFont="1" applyAlignment="1">
      <alignment vertical="top"/>
    </xf>
    <xf numFmtId="0" fontId="124" fillId="0" borderId="0" xfId="1" applyFont="1" applyAlignment="1">
      <alignment vertical="top"/>
    </xf>
    <xf numFmtId="0" fontId="124" fillId="0" borderId="0" xfId="1" applyFont="1" applyAlignment="1">
      <alignment horizontal="left" vertical="top"/>
    </xf>
    <xf numFmtId="2" fontId="125" fillId="2" borderId="0" xfId="0" applyNumberFormat="1" applyFont="1" applyFill="1" applyAlignment="1">
      <alignment horizontal="left" vertical="top"/>
    </xf>
    <xf numFmtId="0" fontId="126" fillId="0" borderId="0" xfId="0" applyFont="1" applyAlignment="1">
      <alignment vertical="top" wrapText="1"/>
    </xf>
    <xf numFmtId="0" fontId="127" fillId="0" borderId="0" xfId="0" applyFont="1" applyAlignment="1">
      <alignment vertical="top" wrapText="1"/>
    </xf>
    <xf numFmtId="0" fontId="126" fillId="0" borderId="0" xfId="0" applyFont="1" applyAlignment="1">
      <alignment horizontal="left" vertical="top"/>
    </xf>
    <xf numFmtId="2" fontId="122" fillId="2" borderId="0" xfId="0" applyNumberFormat="1" applyFont="1" applyFill="1" applyAlignment="1">
      <alignment vertical="top"/>
    </xf>
    <xf numFmtId="2" fontId="124" fillId="0" borderId="0" xfId="0" applyNumberFormat="1" applyFont="1" applyAlignment="1">
      <alignment vertical="top"/>
    </xf>
    <xf numFmtId="0" fontId="126" fillId="2" borderId="0" xfId="0" applyFont="1" applyFill="1" applyAlignment="1">
      <alignment vertical="top" wrapText="1"/>
    </xf>
    <xf numFmtId="0" fontId="124" fillId="2" borderId="1" xfId="0" applyFont="1" applyFill="1" applyBorder="1" applyAlignment="1">
      <alignment vertical="top" wrapText="1"/>
    </xf>
    <xf numFmtId="0" fontId="124" fillId="2" borderId="0" xfId="0" applyFont="1" applyFill="1" applyAlignment="1">
      <alignment vertical="top" wrapText="1"/>
    </xf>
    <xf numFmtId="2" fontId="128" fillId="2" borderId="0" xfId="0" applyNumberFormat="1" applyFont="1" applyFill="1" applyAlignment="1">
      <alignment vertical="top"/>
    </xf>
    <xf numFmtId="0" fontId="126" fillId="0" borderId="1" xfId="0" applyFont="1" applyBorder="1" applyAlignment="1">
      <alignment vertical="top" wrapText="1"/>
    </xf>
    <xf numFmtId="0" fontId="126" fillId="0" borderId="1" xfId="27" applyFont="1" applyBorder="1" applyAlignment="1">
      <alignment vertical="top" wrapText="1"/>
    </xf>
    <xf numFmtId="2" fontId="126" fillId="0" borderId="0" xfId="0" applyNumberFormat="1" applyFont="1" applyAlignment="1">
      <alignment vertical="top"/>
    </xf>
    <xf numFmtId="0" fontId="129" fillId="0" borderId="0" xfId="0" applyFont="1" applyAlignment="1">
      <alignment vertical="top"/>
    </xf>
    <xf numFmtId="0" fontId="124" fillId="0" borderId="0" xfId="0" applyFont="1" applyAlignment="1">
      <alignment vertical="top" wrapText="1"/>
    </xf>
    <xf numFmtId="2" fontId="122" fillId="2" borderId="1" xfId="0" applyNumberFormat="1" applyFont="1" applyFill="1" applyBorder="1" applyAlignment="1">
      <alignment vertical="top"/>
    </xf>
    <xf numFmtId="1" fontId="124" fillId="2" borderId="1" xfId="0" applyNumberFormat="1" applyFont="1" applyFill="1" applyBorder="1" applyAlignment="1">
      <alignment horizontal="left" vertical="top"/>
    </xf>
    <xf numFmtId="0" fontId="124" fillId="2" borderId="1" xfId="0" applyFont="1" applyFill="1" applyBorder="1" applyAlignment="1">
      <alignment vertical="top"/>
    </xf>
    <xf numFmtId="0" fontId="124" fillId="2" borderId="2" xfId="0" applyFont="1" applyFill="1" applyBorder="1" applyAlignment="1">
      <alignment vertical="top" wrapText="1"/>
    </xf>
    <xf numFmtId="0" fontId="126" fillId="2" borderId="2" xfId="0" applyFont="1" applyFill="1" applyBorder="1" applyAlignment="1">
      <alignment vertical="top" wrapText="1"/>
    </xf>
    <xf numFmtId="0" fontId="130" fillId="2" borderId="2" xfId="0" applyFont="1" applyFill="1" applyBorder="1" applyAlignment="1">
      <alignment vertical="top" wrapText="1"/>
    </xf>
    <xf numFmtId="0" fontId="130" fillId="2" borderId="1" xfId="0" applyFont="1" applyFill="1" applyBorder="1" applyAlignment="1">
      <alignment vertical="top" wrapText="1"/>
    </xf>
    <xf numFmtId="0" fontId="126" fillId="2" borderId="0" xfId="0" applyFont="1" applyFill="1" applyAlignment="1">
      <alignment horizontal="left" vertical="top"/>
    </xf>
    <xf numFmtId="2" fontId="124" fillId="2" borderId="1" xfId="0" applyNumberFormat="1" applyFont="1" applyFill="1" applyBorder="1" applyAlignment="1">
      <alignment vertical="top"/>
    </xf>
    <xf numFmtId="2" fontId="128" fillId="2" borderId="1" xfId="0" applyNumberFormat="1" applyFont="1" applyFill="1" applyBorder="1" applyAlignment="1">
      <alignment vertical="top" wrapText="1"/>
    </xf>
    <xf numFmtId="2" fontId="124" fillId="0" borderId="1" xfId="0" applyNumberFormat="1" applyFont="1" applyBorder="1" applyAlignment="1">
      <alignment vertical="top"/>
    </xf>
    <xf numFmtId="0" fontId="126" fillId="2" borderId="1" xfId="0" applyFont="1" applyFill="1" applyBorder="1" applyAlignment="1">
      <alignment vertical="top" wrapText="1"/>
    </xf>
    <xf numFmtId="0" fontId="127" fillId="0" borderId="1" xfId="0" applyFont="1" applyBorder="1" applyAlignment="1">
      <alignment vertical="top" wrapText="1"/>
    </xf>
    <xf numFmtId="2" fontId="124" fillId="0" borderId="0" xfId="0" applyNumberFormat="1" applyFont="1" applyAlignment="1">
      <alignment horizontal="left" vertical="top"/>
    </xf>
    <xf numFmtId="0" fontId="126" fillId="0" borderId="0" xfId="0" applyFont="1" applyAlignment="1">
      <alignment horizontal="left" vertical="top" wrapText="1"/>
    </xf>
    <xf numFmtId="0" fontId="126" fillId="2" borderId="0" xfId="0" applyFont="1" applyFill="1" applyAlignment="1">
      <alignment horizontal="left" vertical="top" wrapText="1"/>
    </xf>
    <xf numFmtId="0" fontId="124" fillId="0" borderId="0" xfId="0" applyFont="1" applyAlignment="1">
      <alignment horizontal="left" vertical="top" wrapText="1"/>
    </xf>
    <xf numFmtId="0" fontId="130" fillId="0" borderId="0" xfId="0" applyFont="1" applyAlignment="1">
      <alignment horizontal="left" vertical="top" wrapText="1"/>
    </xf>
    <xf numFmtId="0" fontId="124" fillId="2" borderId="1" xfId="0" applyFont="1" applyFill="1" applyBorder="1" applyAlignment="1">
      <alignment horizontal="left" vertical="top"/>
    </xf>
    <xf numFmtId="0" fontId="131" fillId="2" borderId="1" xfId="27" applyFont="1" applyFill="1" applyBorder="1" applyAlignment="1">
      <alignment horizontal="left" vertical="top"/>
    </xf>
    <xf numFmtId="0" fontId="131" fillId="2" borderId="1" xfId="27" applyFont="1" applyFill="1" applyBorder="1" applyAlignment="1">
      <alignment vertical="top" wrapText="1"/>
    </xf>
    <xf numFmtId="0" fontId="124" fillId="2" borderId="1" xfId="27" applyFont="1" applyFill="1" applyBorder="1" applyAlignment="1">
      <alignment vertical="top" wrapText="1"/>
    </xf>
    <xf numFmtId="0" fontId="124" fillId="2" borderId="0" xfId="0" applyFont="1" applyFill="1" applyAlignment="1">
      <alignment horizontal="left" vertical="top"/>
    </xf>
    <xf numFmtId="0" fontId="131" fillId="2" borderId="1" xfId="27" applyFont="1" applyFill="1" applyBorder="1" applyAlignment="1">
      <alignment vertical="top"/>
    </xf>
    <xf numFmtId="0" fontId="126" fillId="2" borderId="1" xfId="0" applyFont="1" applyFill="1" applyBorder="1" applyAlignment="1">
      <alignment horizontal="left" vertical="top"/>
    </xf>
    <xf numFmtId="0" fontId="133" fillId="0" borderId="1" xfId="27" applyFont="1" applyBorder="1" applyAlignment="1">
      <alignment vertical="top" wrapText="1"/>
    </xf>
    <xf numFmtId="0" fontId="133" fillId="0" borderId="1" xfId="27" applyFont="1" applyBorder="1" applyAlignment="1">
      <alignment horizontal="left" vertical="top" wrapText="1"/>
    </xf>
    <xf numFmtId="0" fontId="127" fillId="0" borderId="1" xfId="27" applyFont="1" applyBorder="1" applyAlignment="1">
      <alignment vertical="top" wrapText="1"/>
    </xf>
    <xf numFmtId="0" fontId="130" fillId="2" borderId="1" xfId="27" applyFont="1" applyFill="1" applyBorder="1" applyAlignment="1">
      <alignment vertical="top" wrapText="1"/>
    </xf>
    <xf numFmtId="0" fontId="131" fillId="2" borderId="1" xfId="27" applyFont="1" applyFill="1" applyBorder="1" applyAlignment="1">
      <alignment horizontal="left" vertical="top" wrapText="1"/>
    </xf>
    <xf numFmtId="0" fontId="124" fillId="2" borderId="1" xfId="27" applyFont="1" applyFill="1" applyBorder="1" applyAlignment="1">
      <alignment horizontal="left" vertical="top" wrapText="1"/>
    </xf>
    <xf numFmtId="0" fontId="126" fillId="0" borderId="1" xfId="27" applyFont="1" applyBorder="1" applyAlignment="1">
      <alignment horizontal="left" vertical="top" wrapText="1"/>
    </xf>
    <xf numFmtId="0" fontId="127" fillId="2" borderId="1" xfId="0" applyFont="1" applyFill="1" applyBorder="1" applyAlignment="1">
      <alignment vertical="top" wrapText="1"/>
    </xf>
    <xf numFmtId="0" fontId="124" fillId="2" borderId="1" xfId="27" applyFont="1" applyFill="1" applyBorder="1" applyAlignment="1">
      <alignment horizontal="left" vertical="top"/>
    </xf>
    <xf numFmtId="0" fontId="129" fillId="0" borderId="1" xfId="27" applyFont="1" applyBorder="1" applyAlignment="1">
      <alignment vertical="top" wrapText="1"/>
    </xf>
    <xf numFmtId="0" fontId="133" fillId="0" borderId="1" xfId="27" applyFont="1" applyBorder="1" applyAlignment="1">
      <alignment horizontal="left" vertical="top"/>
    </xf>
    <xf numFmtId="0" fontId="134" fillId="2" borderId="1" xfId="27" applyFont="1" applyFill="1" applyBorder="1" applyAlignment="1">
      <alignment vertical="top" wrapText="1"/>
    </xf>
    <xf numFmtId="0" fontId="133" fillId="0" borderId="1" xfId="27" applyFont="1" applyBorder="1" applyAlignment="1">
      <alignment horizontal="right" vertical="top" wrapText="1"/>
    </xf>
    <xf numFmtId="0" fontId="86" fillId="24" borderId="1" xfId="0" applyFont="1" applyFill="1" applyBorder="1" applyAlignment="1">
      <alignment horizontal="left" vertical="top"/>
    </xf>
    <xf numFmtId="0" fontId="86" fillId="24" borderId="1" xfId="27" applyFont="1" applyFill="1" applyBorder="1" applyAlignment="1">
      <alignment vertical="top"/>
    </xf>
    <xf numFmtId="0" fontId="86" fillId="24" borderId="1" xfId="27" applyFont="1" applyFill="1" applyBorder="1" applyAlignment="1">
      <alignment vertical="top" wrapText="1"/>
    </xf>
    <xf numFmtId="0" fontId="86" fillId="24" borderId="0" xfId="0" applyFont="1" applyFill="1" applyAlignment="1">
      <alignment horizontal="left" vertical="top"/>
    </xf>
    <xf numFmtId="0" fontId="130" fillId="2" borderId="0" xfId="0" applyFont="1" applyFill="1" applyAlignment="1">
      <alignment horizontal="left" vertical="top"/>
    </xf>
    <xf numFmtId="0" fontId="128" fillId="2" borderId="0" xfId="0" applyFont="1" applyFill="1" applyAlignment="1">
      <alignment horizontal="left" vertical="top" wrapText="1"/>
    </xf>
    <xf numFmtId="0" fontId="25" fillId="0" borderId="3" xfId="4" applyFont="1" applyBorder="1" applyAlignment="1">
      <alignment vertical="top"/>
    </xf>
    <xf numFmtId="0" fontId="17" fillId="0" borderId="1" xfId="4" applyFont="1" applyBorder="1" applyAlignment="1">
      <alignment vertical="top" wrapText="1"/>
    </xf>
    <xf numFmtId="0" fontId="19" fillId="0" borderId="1" xfId="4" applyFont="1" applyBorder="1" applyAlignment="1">
      <alignment vertical="top" wrapText="1"/>
    </xf>
    <xf numFmtId="0" fontId="17" fillId="0" borderId="1" xfId="4" applyFont="1" applyBorder="1" applyAlignment="1">
      <alignment horizontal="left" vertical="top" wrapText="1"/>
    </xf>
    <xf numFmtId="0" fontId="25" fillId="0" borderId="1" xfId="4" applyFont="1" applyBorder="1" applyAlignment="1">
      <alignment vertical="top"/>
    </xf>
    <xf numFmtId="0" fontId="40" fillId="0" borderId="1" xfId="4" applyFont="1" applyBorder="1" applyAlignment="1">
      <alignment vertical="top"/>
    </xf>
    <xf numFmtId="0" fontId="40" fillId="0" borderId="1" xfId="4" applyFont="1" applyBorder="1" applyAlignment="1">
      <alignment vertical="top" wrapText="1"/>
    </xf>
    <xf numFmtId="0" fontId="25" fillId="0" borderId="6" xfId="0" applyFont="1" applyBorder="1" applyAlignment="1" applyProtection="1">
      <alignment horizontal="left" vertical="top" wrapText="1"/>
      <protection locked="0"/>
    </xf>
    <xf numFmtId="15" fontId="17" fillId="0" borderId="4" xfId="0" applyNumberFormat="1" applyFont="1" applyBorder="1" applyAlignment="1">
      <alignment vertical="top" wrapText="1"/>
    </xf>
    <xf numFmtId="0" fontId="25" fillId="0" borderId="6" xfId="0" applyFont="1" applyBorder="1" applyAlignment="1">
      <alignment vertical="top" wrapText="1"/>
    </xf>
    <xf numFmtId="0" fontId="61" fillId="13" borderId="2" xfId="9" applyFont="1" applyFill="1" applyBorder="1" applyAlignment="1">
      <alignment horizontal="left" vertical="top"/>
    </xf>
    <xf numFmtId="0" fontId="24" fillId="13" borderId="11" xfId="0" applyFont="1" applyFill="1" applyBorder="1" applyAlignment="1">
      <alignment vertical="top"/>
    </xf>
    <xf numFmtId="0" fontId="61" fillId="13" borderId="11" xfId="9" applyFont="1" applyFill="1" applyBorder="1" applyAlignment="1">
      <alignment horizontal="left" vertical="top" wrapText="1"/>
    </xf>
    <xf numFmtId="0" fontId="61" fillId="13" borderId="3" xfId="9" applyFont="1" applyFill="1" applyBorder="1" applyAlignment="1">
      <alignment horizontal="left" vertical="top" wrapText="1"/>
    </xf>
    <xf numFmtId="0" fontId="61" fillId="13" borderId="1" xfId="9" applyFont="1" applyFill="1" applyBorder="1" applyAlignment="1">
      <alignment vertical="top" wrapText="1"/>
    </xf>
    <xf numFmtId="0" fontId="61" fillId="13" borderId="3" xfId="0" applyFont="1" applyFill="1" applyBorder="1" applyAlignment="1">
      <alignment vertical="top" wrapText="1"/>
    </xf>
    <xf numFmtId="0" fontId="61" fillId="13" borderId="1" xfId="9" applyFont="1" applyFill="1" applyBorder="1" applyAlignment="1">
      <alignment vertical="top" textRotation="90" wrapText="1"/>
    </xf>
    <xf numFmtId="0" fontId="61" fillId="13" borderId="1" xfId="9" applyFont="1" applyFill="1" applyBorder="1" applyAlignment="1">
      <alignment horizontal="left" vertical="top" wrapText="1"/>
    </xf>
    <xf numFmtId="0" fontId="52" fillId="4" borderId="1" xfId="0" applyFont="1" applyFill="1" applyBorder="1" applyAlignment="1">
      <alignment vertical="top"/>
    </xf>
    <xf numFmtId="0" fontId="52" fillId="4" borderId="1" xfId="0" applyFont="1" applyFill="1" applyBorder="1" applyAlignment="1">
      <alignment vertical="top" wrapText="1"/>
    </xf>
    <xf numFmtId="164" fontId="37" fillId="0" borderId="10" xfId="0" applyNumberFormat="1" applyFont="1" applyBorder="1" applyAlignment="1">
      <alignment horizontal="left" vertical="top"/>
    </xf>
    <xf numFmtId="0" fontId="104" fillId="3" borderId="0" xfId="0" applyFont="1" applyFill="1" applyAlignment="1">
      <alignment vertical="center"/>
    </xf>
    <xf numFmtId="0" fontId="104" fillId="3" borderId="11" xfId="0" applyFont="1" applyFill="1" applyBorder="1" applyAlignment="1">
      <alignment vertical="center"/>
    </xf>
    <xf numFmtId="0" fontId="17" fillId="26" borderId="1" xfId="0" applyFont="1" applyFill="1" applyBorder="1" applyAlignment="1">
      <alignment vertical="top" wrapText="1"/>
    </xf>
    <xf numFmtId="0" fontId="52" fillId="26" borderId="0" xfId="0" applyFont="1" applyFill="1" applyAlignment="1">
      <alignment vertical="top" wrapText="1"/>
    </xf>
    <xf numFmtId="0" fontId="18" fillId="16" borderId="11" xfId="0" applyFont="1" applyFill="1" applyBorder="1" applyAlignment="1">
      <alignment vertical="top" wrapText="1"/>
    </xf>
    <xf numFmtId="0" fontId="61" fillId="0" borderId="0" xfId="0" applyFont="1" applyAlignment="1">
      <alignment vertical="top" wrapText="1"/>
    </xf>
    <xf numFmtId="0" fontId="17" fillId="14" borderId="1" xfId="0" applyFont="1" applyFill="1" applyBorder="1" applyAlignment="1">
      <alignment vertical="top" wrapText="1"/>
    </xf>
    <xf numFmtId="0" fontId="17" fillId="14" borderId="1" xfId="0" applyFont="1" applyFill="1" applyBorder="1" applyAlignment="1">
      <alignment vertical="top"/>
    </xf>
    <xf numFmtId="0" fontId="40" fillId="24" borderId="2" xfId="0" applyFont="1" applyFill="1" applyBorder="1" applyAlignment="1">
      <alignment vertical="top" wrapText="1"/>
    </xf>
    <xf numFmtId="0" fontId="40" fillId="2" borderId="1" xfId="2" applyFont="1" applyFill="1" applyBorder="1" applyAlignment="1">
      <alignment vertical="top"/>
    </xf>
    <xf numFmtId="0" fontId="40" fillId="2" borderId="1" xfId="0" applyFont="1" applyFill="1" applyBorder="1" applyAlignment="1">
      <alignment vertical="top"/>
    </xf>
    <xf numFmtId="0" fontId="40" fillId="0" borderId="0" xfId="2" applyFont="1" applyAlignment="1">
      <alignment vertical="top"/>
    </xf>
    <xf numFmtId="0" fontId="40" fillId="0" borderId="1" xfId="0" applyFont="1" applyBorder="1" applyAlignment="1">
      <alignment vertical="top"/>
    </xf>
    <xf numFmtId="0" fontId="40" fillId="14" borderId="1" xfId="0" applyFont="1" applyFill="1" applyBorder="1" applyAlignment="1">
      <alignment vertical="top"/>
    </xf>
    <xf numFmtId="0" fontId="40" fillId="0" borderId="0" xfId="0" applyFont="1" applyAlignment="1">
      <alignment vertical="top"/>
    </xf>
    <xf numFmtId="0" fontId="1" fillId="0" borderId="10" xfId="0" applyFont="1" applyBorder="1" applyAlignment="1">
      <alignment vertical="top" wrapText="1"/>
    </xf>
    <xf numFmtId="0" fontId="37" fillId="0" borderId="9" xfId="0" applyFont="1" applyBorder="1" applyAlignment="1">
      <alignment vertical="top" wrapText="1"/>
    </xf>
    <xf numFmtId="0" fontId="37" fillId="0" borderId="3" xfId="0" applyFont="1" applyBorder="1"/>
    <xf numFmtId="0" fontId="17" fillId="0" borderId="7" xfId="0" applyFont="1" applyBorder="1" applyAlignment="1">
      <alignment horizontal="center" vertical="top"/>
    </xf>
    <xf numFmtId="0" fontId="114" fillId="0" borderId="7" xfId="0" applyFont="1" applyBorder="1" applyAlignment="1">
      <alignment horizontal="center" vertical="center" wrapText="1"/>
    </xf>
    <xf numFmtId="0" fontId="17" fillId="0" borderId="10" xfId="0" applyFont="1" applyBorder="1" applyAlignment="1">
      <alignment vertical="top"/>
    </xf>
    <xf numFmtId="0" fontId="25" fillId="0" borderId="10" xfId="0" applyFont="1" applyBorder="1" applyAlignment="1">
      <alignment vertical="top" wrapText="1"/>
    </xf>
    <xf numFmtId="0" fontId="63" fillId="10" borderId="15" xfId="0" applyFont="1" applyFill="1" applyBorder="1" applyAlignment="1">
      <alignment horizontal="left" vertical="top" wrapText="1"/>
    </xf>
    <xf numFmtId="0" fontId="18" fillId="12" borderId="10" xfId="0" applyFont="1" applyFill="1" applyBorder="1" applyAlignment="1">
      <alignment horizontal="left" vertical="top" wrapText="1"/>
    </xf>
    <xf numFmtId="0" fontId="18" fillId="12" borderId="5" xfId="0" applyFont="1" applyFill="1" applyBorder="1" applyAlignment="1">
      <alignment horizontal="left" vertical="top" wrapText="1"/>
    </xf>
    <xf numFmtId="0" fontId="25" fillId="2" borderId="1" xfId="0" applyFont="1" applyFill="1" applyBorder="1" applyAlignment="1">
      <alignment horizontal="center" vertical="center"/>
    </xf>
    <xf numFmtId="0" fontId="17" fillId="2" borderId="1" xfId="0" applyFont="1" applyFill="1" applyBorder="1" applyAlignment="1">
      <alignment horizontal="left" vertical="top" wrapText="1"/>
    </xf>
    <xf numFmtId="0" fontId="52" fillId="0" borderId="1" xfId="0" applyFont="1" applyBorder="1" applyAlignment="1">
      <alignment horizontal="left" vertical="top" wrapText="1"/>
    </xf>
    <xf numFmtId="167" fontId="52" fillId="0" borderId="1" xfId="0" applyNumberFormat="1" applyFont="1" applyBorder="1" applyAlignment="1">
      <alignment vertical="top" wrapText="1"/>
    </xf>
    <xf numFmtId="0" fontId="52" fillId="0" borderId="1" xfId="0" applyFont="1" applyBorder="1"/>
    <xf numFmtId="0" fontId="139" fillId="0" borderId="1" xfId="0" applyFont="1" applyBorder="1" applyAlignment="1">
      <alignment vertical="top" wrapText="1"/>
    </xf>
    <xf numFmtId="167" fontId="139" fillId="0" borderId="1" xfId="14" applyNumberFormat="1" applyFont="1" applyBorder="1" applyAlignment="1">
      <alignment vertical="top" wrapText="1"/>
    </xf>
    <xf numFmtId="49" fontId="25" fillId="0" borderId="0" xfId="0" applyNumberFormat="1" applyFont="1" applyAlignment="1">
      <alignment horizontal="left" vertical="center" wrapText="1"/>
    </xf>
    <xf numFmtId="0" fontId="17" fillId="10" borderId="9" xfId="0" applyFont="1" applyFill="1" applyBorder="1" applyAlignment="1">
      <alignment horizontal="left" vertical="top" wrapText="1"/>
    </xf>
    <xf numFmtId="0" fontId="17" fillId="0" borderId="0" xfId="2" applyFont="1" applyAlignment="1">
      <alignment vertical="top" wrapText="1"/>
    </xf>
    <xf numFmtId="0" fontId="17" fillId="2" borderId="1" xfId="2" applyFont="1" applyFill="1" applyBorder="1" applyAlignment="1">
      <alignment vertical="top" wrapText="1"/>
    </xf>
    <xf numFmtId="0" fontId="126" fillId="14" borderId="1" xfId="0" applyFont="1" applyFill="1" applyBorder="1" applyAlignment="1">
      <alignment vertical="top" wrapText="1"/>
    </xf>
    <xf numFmtId="0" fontId="127" fillId="14" borderId="1" xfId="0" applyFont="1" applyFill="1" applyBorder="1" applyAlignment="1">
      <alignment vertical="top" wrapText="1"/>
    </xf>
    <xf numFmtId="0" fontId="17" fillId="14" borderId="1" xfId="4" applyFont="1" applyFill="1" applyBorder="1" applyAlignment="1">
      <alignment horizontal="left" vertical="top" wrapText="1"/>
    </xf>
    <xf numFmtId="0" fontId="25" fillId="14" borderId="1" xfId="4" applyFont="1" applyFill="1" applyBorder="1" applyAlignment="1">
      <alignment vertical="top"/>
    </xf>
    <xf numFmtId="0" fontId="124" fillId="24" borderId="1" xfId="0" applyFont="1" applyFill="1" applyBorder="1" applyAlignment="1">
      <alignment vertical="top" wrapText="1"/>
    </xf>
    <xf numFmtId="0" fontId="129" fillId="2" borderId="1" xfId="27" applyFont="1" applyFill="1" applyBorder="1" applyAlignment="1">
      <alignment vertical="top" wrapText="1"/>
    </xf>
    <xf numFmtId="0" fontId="124" fillId="24" borderId="1" xfId="27" applyFont="1" applyFill="1" applyBorder="1" applyAlignment="1">
      <alignment vertical="top" wrapText="1"/>
    </xf>
    <xf numFmtId="0" fontId="17" fillId="14" borderId="1" xfId="4" applyFont="1" applyFill="1" applyBorder="1" applyAlignment="1">
      <alignment vertical="top" wrapText="1"/>
    </xf>
    <xf numFmtId="0" fontId="52" fillId="0" borderId="0" xfId="0" applyFont="1" applyAlignment="1">
      <alignment horizontal="center" vertical="center"/>
    </xf>
    <xf numFmtId="0" fontId="53" fillId="0" borderId="0" xfId="0" applyFont="1" applyAlignment="1">
      <alignment horizontal="center" vertical="center"/>
    </xf>
    <xf numFmtId="0" fontId="53" fillId="0" borderId="0" xfId="0" applyFont="1" applyAlignment="1">
      <alignment horizontal="center"/>
    </xf>
    <xf numFmtId="0" fontId="109" fillId="10" borderId="0" xfId="0" applyFont="1" applyFill="1" applyAlignment="1">
      <alignment wrapText="1"/>
    </xf>
    <xf numFmtId="0" fontId="37" fillId="10" borderId="0" xfId="0" applyFont="1" applyFill="1" applyAlignment="1">
      <alignment wrapText="1"/>
    </xf>
    <xf numFmtId="0" fontId="55" fillId="10" borderId="0" xfId="0" applyFont="1" applyFill="1" applyAlignment="1">
      <alignment vertical="top"/>
    </xf>
    <xf numFmtId="0" fontId="53" fillId="10" borderId="0" xfId="0" applyFont="1" applyFill="1" applyAlignment="1">
      <alignment vertical="top"/>
    </xf>
    <xf numFmtId="0" fontId="55" fillId="0" borderId="0" xfId="0" applyFont="1" applyAlignment="1">
      <alignment vertical="top"/>
    </xf>
    <xf numFmtId="0" fontId="53" fillId="0" borderId="0" xfId="0" applyFont="1" applyAlignment="1">
      <alignment vertical="top"/>
    </xf>
    <xf numFmtId="0" fontId="26" fillId="0" borderId="0" xfId="0" applyFont="1" applyAlignment="1" applyProtection="1">
      <alignment vertical="top" wrapText="1"/>
      <protection locked="0"/>
    </xf>
    <xf numFmtId="0" fontId="53" fillId="0" borderId="0" xfId="0" applyFont="1" applyAlignment="1">
      <alignment horizontal="center" vertical="top"/>
    </xf>
    <xf numFmtId="0" fontId="62" fillId="0" borderId="0" xfId="0" applyFont="1" applyAlignment="1">
      <alignment horizontal="center" vertical="top"/>
    </xf>
    <xf numFmtId="0" fontId="26" fillId="0" borderId="0" xfId="0" applyFont="1" applyAlignment="1" applyProtection="1">
      <alignment horizontal="left" vertical="top" wrapText="1"/>
      <protection locked="0"/>
    </xf>
    <xf numFmtId="0" fontId="52" fillId="0" borderId="0" xfId="0" applyFont="1" applyAlignment="1">
      <alignment horizontal="center" vertical="top"/>
    </xf>
    <xf numFmtId="0" fontId="17" fillId="0" borderId="0" xfId="0" applyFont="1" applyAlignment="1">
      <alignment horizontal="left" vertical="top" wrapText="1"/>
    </xf>
    <xf numFmtId="0" fontId="17" fillId="0" borderId="10" xfId="0" applyFont="1" applyBorder="1" applyAlignment="1">
      <alignment horizontal="left" vertical="top" wrapText="1"/>
    </xf>
    <xf numFmtId="0" fontId="17" fillId="0" borderId="36" xfId="0" applyFont="1" applyBorder="1" applyAlignment="1" applyProtection="1">
      <alignment horizontal="left" vertical="top" wrapText="1"/>
      <protection locked="0"/>
    </xf>
    <xf numFmtId="0" fontId="17" fillId="0" borderId="38" xfId="0" applyFont="1" applyBorder="1" applyAlignment="1" applyProtection="1">
      <alignment horizontal="left" vertical="top" wrapText="1"/>
      <protection locked="0"/>
    </xf>
    <xf numFmtId="0" fontId="18" fillId="12" borderId="1" xfId="0" applyFont="1" applyFill="1" applyBorder="1" applyAlignment="1">
      <alignment horizontal="left" vertical="top" wrapText="1"/>
    </xf>
    <xf numFmtId="0" fontId="18" fillId="12" borderId="11" xfId="0" applyFont="1" applyFill="1" applyBorder="1" applyAlignment="1">
      <alignment vertical="top" wrapText="1"/>
    </xf>
    <xf numFmtId="0" fontId="17" fillId="12" borderId="11" xfId="0" applyFont="1" applyFill="1" applyBorder="1" applyAlignment="1">
      <alignment vertical="top" wrapText="1"/>
    </xf>
    <xf numFmtId="0" fontId="17" fillId="0" borderId="36" xfId="0" applyFont="1" applyBorder="1" applyAlignment="1" applyProtection="1">
      <alignment horizontal="left" vertical="top"/>
      <protection locked="0"/>
    </xf>
    <xf numFmtId="0" fontId="17" fillId="0" borderId="37" xfId="0" applyFont="1" applyBorder="1" applyAlignment="1" applyProtection="1">
      <alignment horizontal="left" vertical="top"/>
      <protection locked="0"/>
    </xf>
    <xf numFmtId="0" fontId="17" fillId="0" borderId="38" xfId="0" applyFont="1" applyBorder="1" applyAlignment="1" applyProtection="1">
      <alignment horizontal="left" vertical="top"/>
      <protection locked="0"/>
    </xf>
    <xf numFmtId="166" fontId="18" fillId="12" borderId="2" xfId="0" applyNumberFormat="1" applyFont="1" applyFill="1" applyBorder="1" applyAlignment="1">
      <alignment vertical="top" wrapText="1"/>
    </xf>
    <xf numFmtId="166" fontId="18" fillId="12" borderId="11" xfId="0" applyNumberFormat="1" applyFont="1" applyFill="1" applyBorder="1" applyAlignment="1">
      <alignment vertical="top" wrapText="1"/>
    </xf>
    <xf numFmtId="166" fontId="18" fillId="12" borderId="3" xfId="0" applyNumberFormat="1" applyFont="1" applyFill="1" applyBorder="1" applyAlignment="1">
      <alignment vertical="top" wrapText="1"/>
    </xf>
    <xf numFmtId="0" fontId="53" fillId="8" borderId="0" xfId="0" applyFont="1" applyFill="1" applyAlignment="1">
      <alignment horizontal="left" vertical="top" wrapText="1"/>
    </xf>
    <xf numFmtId="0" fontId="24" fillId="0" borderId="7" xfId="0" applyFont="1" applyBorder="1" applyAlignment="1">
      <alignment horizontal="left" vertical="top" wrapText="1"/>
    </xf>
    <xf numFmtId="0" fontId="18" fillId="12" borderId="1" xfId="0" applyFont="1" applyFill="1" applyBorder="1" applyAlignment="1">
      <alignment vertical="top" wrapText="1"/>
    </xf>
    <xf numFmtId="0" fontId="17" fillId="12" borderId="1" xfId="0" applyFont="1" applyFill="1" applyBorder="1" applyAlignment="1">
      <alignment vertical="top" wrapText="1"/>
    </xf>
    <xf numFmtId="0" fontId="23" fillId="0" borderId="7" xfId="28" applyFont="1" applyBorder="1" applyAlignment="1">
      <alignment horizontal="left" wrapText="1"/>
    </xf>
    <xf numFmtId="0" fontId="21" fillId="0" borderId="7" xfId="28" applyFont="1" applyBorder="1" applyAlignment="1">
      <alignment horizontal="left" wrapText="1"/>
    </xf>
    <xf numFmtId="0" fontId="37" fillId="0" borderId="0" xfId="0" applyFont="1" applyAlignment="1">
      <alignment horizontal="center" wrapText="1"/>
    </xf>
    <xf numFmtId="0" fontId="52" fillId="0" borderId="7" xfId="0" applyFont="1" applyBorder="1" applyAlignment="1">
      <alignment horizontal="center" vertical="top" wrapText="1"/>
    </xf>
    <xf numFmtId="0" fontId="52" fillId="0" borderId="7" xfId="0" applyFont="1" applyBorder="1" applyAlignment="1">
      <alignment horizontal="center" vertical="top"/>
    </xf>
    <xf numFmtId="0" fontId="18" fillId="15" borderId="16" xfId="0" applyFont="1" applyFill="1" applyBorder="1" applyAlignment="1">
      <alignment horizontal="left" vertical="top" wrapText="1"/>
    </xf>
    <xf numFmtId="0" fontId="18" fillId="15" borderId="19" xfId="0" applyFont="1" applyFill="1" applyBorder="1" applyAlignment="1">
      <alignment horizontal="left" vertical="top" wrapText="1"/>
    </xf>
    <xf numFmtId="0" fontId="18" fillId="15" borderId="20" xfId="0" applyFont="1" applyFill="1" applyBorder="1" applyAlignment="1">
      <alignment horizontal="left" vertical="top" wrapText="1"/>
    </xf>
    <xf numFmtId="0" fontId="15" fillId="0" borderId="0" xfId="1" applyFont="1" applyAlignment="1">
      <alignment horizontal="left" vertical="top" wrapText="1"/>
    </xf>
    <xf numFmtId="0" fontId="10" fillId="0" borderId="0" xfId="1" applyAlignment="1">
      <alignment horizontal="left" vertical="top" wrapText="1"/>
    </xf>
    <xf numFmtId="0" fontId="36" fillId="0" borderId="0" xfId="0" applyFont="1" applyAlignment="1">
      <alignment horizontal="center" vertical="top"/>
    </xf>
    <xf numFmtId="0" fontId="37" fillId="0" borderId="9" xfId="0" applyFont="1" applyBorder="1" applyAlignment="1">
      <alignment vertical="top" wrapText="1"/>
    </xf>
    <xf numFmtId="0" fontId="37" fillId="0" borderId="9" xfId="0" applyFont="1" applyBorder="1" applyAlignment="1">
      <alignment vertical="top"/>
    </xf>
    <xf numFmtId="0" fontId="36" fillId="0" borderId="0" xfId="0" applyFont="1" applyAlignment="1">
      <alignment horizontal="center" vertical="top" wrapText="1"/>
    </xf>
    <xf numFmtId="0" fontId="114" fillId="0" borderId="11" xfId="10" applyFont="1" applyBorder="1" applyAlignment="1" applyProtection="1">
      <alignment horizontal="center" vertical="center" wrapText="1"/>
      <protection locked="0"/>
    </xf>
    <xf numFmtId="0" fontId="17" fillId="0" borderId="0" xfId="11" applyFont="1" applyAlignment="1">
      <alignment horizontal="left" vertical="top" wrapText="1"/>
    </xf>
    <xf numFmtId="0" fontId="112" fillId="0" borderId="0" xfId="10" applyFont="1" applyAlignment="1">
      <alignment horizontal="left" vertical="top"/>
    </xf>
    <xf numFmtId="0" fontId="36" fillId="0" borderId="0" xfId="10" applyFont="1" applyAlignment="1">
      <alignment horizontal="center" vertical="top"/>
    </xf>
    <xf numFmtId="0" fontId="37" fillId="0" borderId="0" xfId="10" applyFont="1" applyAlignment="1">
      <alignment horizontal="left" vertical="top"/>
    </xf>
    <xf numFmtId="0" fontId="37" fillId="0" borderId="9" xfId="10" applyFont="1" applyBorder="1" applyAlignment="1">
      <alignment horizontal="left" vertical="top"/>
    </xf>
    <xf numFmtId="0" fontId="37" fillId="0" borderId="0" xfId="10" applyFont="1" applyAlignment="1">
      <alignment horizontal="left" vertical="top" wrapText="1"/>
    </xf>
    <xf numFmtId="0" fontId="37" fillId="0" borderId="10" xfId="10" applyFont="1" applyBorder="1" applyAlignment="1">
      <alignment horizontal="left" vertical="top" wrapText="1"/>
    </xf>
    <xf numFmtId="0" fontId="17" fillId="0" borderId="0" xfId="10" applyFont="1" applyAlignment="1">
      <alignment horizontal="center" vertical="top"/>
    </xf>
    <xf numFmtId="0" fontId="17" fillId="0" borderId="10" xfId="10" applyFont="1" applyBorder="1" applyAlignment="1">
      <alignment horizontal="center" vertical="top"/>
    </xf>
    <xf numFmtId="0" fontId="37" fillId="0" borderId="15" xfId="10" applyFont="1" applyBorder="1" applyAlignment="1">
      <alignment horizontal="left" vertical="top"/>
    </xf>
    <xf numFmtId="0" fontId="37" fillId="0" borderId="7" xfId="10" applyFont="1" applyBorder="1" applyAlignment="1">
      <alignment horizontal="left" vertical="top"/>
    </xf>
    <xf numFmtId="0" fontId="36" fillId="0" borderId="0" xfId="10" applyFont="1" applyAlignment="1">
      <alignment horizontal="center" vertical="top" wrapText="1"/>
    </xf>
    <xf numFmtId="0" fontId="70" fillId="18" borderId="24" xfId="0" applyFont="1" applyFill="1" applyBorder="1" applyAlignment="1">
      <alignment horizontal="center" vertical="center"/>
    </xf>
    <xf numFmtId="0" fontId="70" fillId="18" borderId="25" xfId="0" applyFont="1" applyFill="1" applyBorder="1" applyAlignment="1">
      <alignment horizontal="center" vertical="center"/>
    </xf>
    <xf numFmtId="0" fontId="70" fillId="18" borderId="26" xfId="0" applyFont="1" applyFill="1" applyBorder="1" applyAlignment="1">
      <alignment horizontal="center" vertical="center"/>
    </xf>
    <xf numFmtId="0" fontId="70" fillId="18" borderId="1" xfId="12" applyFont="1" applyFill="1" applyBorder="1" applyAlignment="1">
      <alignment horizontal="center" vertical="center" wrapText="1"/>
    </xf>
    <xf numFmtId="0" fontId="10" fillId="19" borderId="16" xfId="0" applyFont="1" applyFill="1" applyBorder="1" applyAlignment="1">
      <alignment horizontal="left" vertical="center" wrapText="1"/>
    </xf>
    <xf numFmtId="0" fontId="10" fillId="19" borderId="19" xfId="0" applyFont="1" applyFill="1" applyBorder="1" applyAlignment="1">
      <alignment horizontal="left" vertical="center"/>
    </xf>
    <xf numFmtId="0" fontId="10" fillId="19" borderId="20" xfId="0" applyFont="1" applyFill="1" applyBorder="1" applyAlignment="1">
      <alignment horizontal="left" vertical="center"/>
    </xf>
    <xf numFmtId="0" fontId="71" fillId="0" borderId="1" xfId="0" applyFont="1" applyBorder="1" applyAlignment="1">
      <alignment horizontal="center" vertical="center" wrapText="1"/>
    </xf>
    <xf numFmtId="0" fontId="71" fillId="0" borderId="1" xfId="0" applyFont="1" applyBorder="1" applyAlignment="1">
      <alignment horizontal="left" vertical="center" wrapText="1"/>
    </xf>
    <xf numFmtId="0" fontId="13" fillId="0" borderId="30" xfId="0" applyFont="1" applyBorder="1" applyAlignment="1">
      <alignment wrapText="1"/>
    </xf>
    <xf numFmtId="0" fontId="13" fillId="0" borderId="32" xfId="0" applyFont="1" applyBorder="1" applyAlignment="1">
      <alignment wrapText="1"/>
    </xf>
    <xf numFmtId="0" fontId="13" fillId="16" borderId="30" xfId="0" applyFont="1" applyFill="1" applyBorder="1" applyAlignment="1">
      <alignment wrapText="1"/>
    </xf>
    <xf numFmtId="0" fontId="13" fillId="16" borderId="32" xfId="0" applyFont="1" applyFill="1" applyBorder="1" applyAlignment="1">
      <alignment wrapText="1"/>
    </xf>
    <xf numFmtId="0" fontId="28" fillId="0" borderId="1" xfId="0" applyFont="1" applyBorder="1" applyAlignment="1">
      <alignment horizontal="left" vertical="center" wrapText="1"/>
    </xf>
    <xf numFmtId="0" fontId="9" fillId="18" borderId="1" xfId="12" applyFont="1" applyFill="1" applyBorder="1" applyAlignment="1">
      <alignment horizontal="center" vertical="center" wrapText="1"/>
    </xf>
    <xf numFmtId="0" fontId="28" fillId="0" borderId="1" xfId="12" applyFont="1" applyBorder="1" applyAlignment="1">
      <alignment horizontal="left" vertical="center" wrapText="1"/>
    </xf>
    <xf numFmtId="0" fontId="10" fillId="0" borderId="1" xfId="0" applyFont="1" applyBorder="1" applyAlignment="1">
      <alignment horizontal="left" vertical="center" wrapText="1"/>
    </xf>
    <xf numFmtId="0" fontId="28" fillId="0" borderId="1" xfId="12" applyFont="1" applyBorder="1" applyAlignment="1">
      <alignment vertical="center" wrapText="1"/>
    </xf>
    <xf numFmtId="0" fontId="10" fillId="0" borderId="1" xfId="0" applyFont="1" applyBorder="1" applyAlignment="1">
      <alignment vertical="center" wrapText="1"/>
    </xf>
    <xf numFmtId="0" fontId="10" fillId="0" borderId="1" xfId="12" applyFont="1" applyBorder="1" applyAlignment="1">
      <alignment vertical="center" wrapText="1"/>
    </xf>
    <xf numFmtId="0" fontId="10" fillId="0" borderId="1" xfId="12" applyFont="1" applyBorder="1" applyAlignment="1">
      <alignment horizontal="left" vertical="center" wrapText="1"/>
    </xf>
    <xf numFmtId="0" fontId="33" fillId="0" borderId="1" xfId="0" applyFont="1" applyBorder="1" applyAlignment="1">
      <alignment vertical="center" wrapText="1"/>
    </xf>
    <xf numFmtId="0" fontId="13" fillId="16" borderId="30" xfId="0" applyFont="1" applyFill="1" applyBorder="1" applyAlignment="1">
      <alignment vertical="top" wrapText="1"/>
    </xf>
    <xf numFmtId="0" fontId="13" fillId="16" borderId="32" xfId="0" applyFont="1" applyFill="1" applyBorder="1" applyAlignment="1">
      <alignment vertical="top" wrapText="1"/>
    </xf>
    <xf numFmtId="0" fontId="13" fillId="0" borderId="28" xfId="0" applyFont="1" applyBorder="1" applyAlignment="1">
      <alignment wrapText="1"/>
    </xf>
    <xf numFmtId="0" fontId="13" fillId="16" borderId="28" xfId="0" applyFont="1" applyFill="1" applyBorder="1" applyAlignment="1">
      <alignment wrapText="1"/>
    </xf>
    <xf numFmtId="49" fontId="28" fillId="0" borderId="1" xfId="12" applyNumberFormat="1" applyFont="1" applyBorder="1" applyAlignment="1">
      <alignment horizontal="left" vertical="center" wrapText="1"/>
    </xf>
    <xf numFmtId="0" fontId="35" fillId="0" borderId="1" xfId="12" applyFont="1" applyBorder="1" applyAlignment="1">
      <alignment horizontal="left" vertical="center" wrapText="1"/>
    </xf>
    <xf numFmtId="0" fontId="10" fillId="0" borderId="1" xfId="0" applyFont="1" applyBorder="1" applyAlignment="1">
      <alignment horizontal="left" vertical="center"/>
    </xf>
    <xf numFmtId="0" fontId="14" fillId="0" borderId="30" xfId="0" applyFont="1" applyBorder="1" applyAlignment="1">
      <alignment wrapText="1"/>
    </xf>
    <xf numFmtId="0" fontId="14" fillId="0" borderId="32" xfId="0" applyFont="1" applyBorder="1" applyAlignment="1">
      <alignment wrapText="1"/>
    </xf>
    <xf numFmtId="0" fontId="73" fillId="22" borderId="33" xfId="0" applyFont="1" applyFill="1" applyBorder="1" applyAlignment="1">
      <alignment horizontal="left"/>
    </xf>
    <xf numFmtId="0" fontId="73" fillId="22" borderId="23" xfId="0" applyFont="1" applyFill="1" applyBorder="1" applyAlignment="1">
      <alignment horizontal="left"/>
    </xf>
    <xf numFmtId="0" fontId="73" fillId="22" borderId="31" xfId="0" applyFont="1" applyFill="1" applyBorder="1" applyAlignment="1">
      <alignment horizontal="left"/>
    </xf>
    <xf numFmtId="0" fontId="12" fillId="22" borderId="34" xfId="0" applyFont="1" applyFill="1" applyBorder="1" applyAlignment="1">
      <alignment horizontal="left"/>
    </xf>
    <xf numFmtId="0" fontId="12" fillId="22" borderId="0" xfId="0" applyFont="1" applyFill="1" applyAlignment="1">
      <alignment horizontal="left"/>
    </xf>
    <xf numFmtId="0" fontId="12" fillId="22" borderId="29" xfId="0" applyFont="1" applyFill="1" applyBorder="1" applyAlignment="1">
      <alignment horizontal="left"/>
    </xf>
    <xf numFmtId="0" fontId="53" fillId="0" borderId="0" xfId="0" applyFont="1" applyAlignment="1"/>
    <xf numFmtId="0" fontId="9" fillId="5" borderId="2" xfId="1" applyFont="1" applyFill="1" applyBorder="1" applyAlignment="1"/>
    <xf numFmtId="0" fontId="10" fillId="5" borderId="3" xfId="1" applyFill="1" applyBorder="1" applyAlignment="1"/>
  </cellXfs>
  <cellStyles count="29">
    <cellStyle name="Comma 2" xfId="14" xr:uid="{1EF463BA-6ED8-49C7-9E12-54AD994E905C}"/>
    <cellStyle name="Hyperlink 2" xfId="16" xr:uid="{DCC0DC8C-334A-4A1B-ACD8-15E6BD435D6C}"/>
    <cellStyle name="Hyperlink 3" xfId="15" xr:uid="{94C7B38F-781A-4EA3-B64D-9106DDF8F5AA}"/>
    <cellStyle name="Normal" xfId="0" builtinId="0"/>
    <cellStyle name="Normal 2" xfId="3" xr:uid="{6F17042A-E86D-43D0-B143-73D710BEB843}"/>
    <cellStyle name="Normal 2 2" xfId="4" xr:uid="{1BAE0264-7B70-4AF7-B9AB-AF745AAD0661}"/>
    <cellStyle name="Normal 2 2 2" xfId="6" xr:uid="{369D554D-DFDD-48D3-98DB-76DB8A3093A6}"/>
    <cellStyle name="Normal 2 2 2 2" xfId="19" xr:uid="{6F81213E-6E01-43C2-8FD5-7AAAC646F260}"/>
    <cellStyle name="Normal 2 2 3" xfId="18" xr:uid="{9EEBD288-5FDD-4808-A82C-FDD5DAE9B61B}"/>
    <cellStyle name="Normal 2 2 4" xfId="24" xr:uid="{6C82BDD5-04DF-4023-80B1-67BD3E17F419}"/>
    <cellStyle name="Normal 2 2 4 2" xfId="28" xr:uid="{4C9158C2-73EA-45F6-9697-8B7F9851079B}"/>
    <cellStyle name="Normal 2 2 5" xfId="26" xr:uid="{766A4D64-BBB0-4E28-B008-B8F991C7B8CC}"/>
    <cellStyle name="Normal 2 3" xfId="20" xr:uid="{0FFB1C47-DC91-400C-BDC1-21FFD46BF723}"/>
    <cellStyle name="Normal 2 4" xfId="17" xr:uid="{234DCD62-0F85-44D7-B824-0F58C9CC8613}"/>
    <cellStyle name="Normal 2 5" xfId="23" xr:uid="{10D4F661-6E84-471B-9F27-F7BBEE9FE651}"/>
    <cellStyle name="Normal 2 6" xfId="25" xr:uid="{3EF82B54-F45A-419A-9239-2F9609A3298E}"/>
    <cellStyle name="Normal 2 6 2" xfId="27" xr:uid="{8B489719-95CC-4016-A9F2-818972D6629F}"/>
    <cellStyle name="Normal 3" xfId="5" xr:uid="{9F1F7B06-4710-4941-862A-CB804A8F6E51}"/>
    <cellStyle name="Normal 4" xfId="1" xr:uid="{D7752A34-59F3-4546-9AC6-83EFE40A68FA}"/>
    <cellStyle name="Normal 5" xfId="7" xr:uid="{75CFE73C-AC21-4F5E-A51D-1B6A37FD5BC5}"/>
    <cellStyle name="Normal 5 2" xfId="22" xr:uid="{B9274364-CF43-4D92-9F03-DBD0161B3BF6}"/>
    <cellStyle name="Normal 5 3" xfId="21" xr:uid="{776FEA94-58CF-4D40-A324-E5D028CF734A}"/>
    <cellStyle name="Normal 7" xfId="12" xr:uid="{8523B826-48FE-49C6-BA08-7ECAF1DB0D3F}"/>
    <cellStyle name="Normal_2011 RA Coilte SHC Summary v10 - no names" xfId="9" xr:uid="{CC9C8795-40C3-4D53-AE45-B3CF996036F4}"/>
    <cellStyle name="Normal_pefc" xfId="13" xr:uid="{F0BE7266-F157-4806-AB29-32A1BC7834F2}"/>
    <cellStyle name="Normal_RT-COC-001-13 Report spreadsheet" xfId="8" xr:uid="{84BBCFF8-2F7F-42BC-A4D5-25D38480B1E8}"/>
    <cellStyle name="Normal_RT-COC-001-18 Report spreadsheet" xfId="11" xr:uid="{ADCC139E-5551-40C6-AEE7-E377CAE37CE1}"/>
    <cellStyle name="Normal_RT-FM-001-03 Forest cert report template" xfId="10" xr:uid="{FF44D918-2C07-4D47-9BC1-BD401D007C04}"/>
    <cellStyle name="Normal_T&amp;M RA report 2005 draft 2" xfId="2" xr:uid="{9CEB0041-9E81-4307-A6A9-7ABB0A83C364}"/>
  </cellStyles>
  <dxfs count="13">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s>
  <tableStyles count="0" defaultTableStyle="TableStyleMedium2" defaultPivotStyle="PivotStyleLight16"/>
  <colors>
    <mruColors>
      <color rgb="FF4472C4"/>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image" Target="../media/image12.jpeg"/></Relationships>
</file>

<file path=xl/drawings/drawing1.xml><?xml version="1.0" encoding="utf-8"?>
<xdr:wsDr xmlns:xdr="http://schemas.openxmlformats.org/drawingml/2006/spreadsheetDrawing" xmlns:a="http://schemas.openxmlformats.org/drawingml/2006/main">
  <xdr:twoCellAnchor>
    <xdr:from>
      <xdr:col>0</xdr:col>
      <xdr:colOff>698500</xdr:colOff>
      <xdr:row>0</xdr:row>
      <xdr:rowOff>361950</xdr:rowOff>
    </xdr:from>
    <xdr:to>
      <xdr:col>0</xdr:col>
      <xdr:colOff>419100</xdr:colOff>
      <xdr:row>0</xdr:row>
      <xdr:rowOff>2762250</xdr:rowOff>
    </xdr:to>
    <xdr:pic>
      <xdr:nvPicPr>
        <xdr:cNvPr id="2" name="Picture 1">
          <a:extLst>
            <a:ext uri="{FF2B5EF4-FFF2-40B4-BE49-F238E27FC236}">
              <a16:creationId xmlns:a16="http://schemas.microsoft.com/office/drawing/2014/main" id="{D6FE598D-1D04-4F69-B730-E385A81365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361950"/>
          <a:ext cx="0" cy="1625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254000</xdr:colOff>
      <xdr:row>0</xdr:row>
      <xdr:rowOff>800100</xdr:rowOff>
    </xdr:from>
    <xdr:to>
      <xdr:col>2</xdr:col>
      <xdr:colOff>819150</xdr:colOff>
      <xdr:row>1</xdr:row>
      <xdr:rowOff>0</xdr:rowOff>
    </xdr:to>
    <xdr:pic>
      <xdr:nvPicPr>
        <xdr:cNvPr id="3" name="Picture 2">
          <a:extLst>
            <a:ext uri="{FF2B5EF4-FFF2-40B4-BE49-F238E27FC236}">
              <a16:creationId xmlns:a16="http://schemas.microsoft.com/office/drawing/2014/main" id="{C33A3E71-24A1-4AFD-ACE3-4567045CA7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54000" y="800100"/>
          <a:ext cx="2165350" cy="118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673100</xdr:colOff>
      <xdr:row>0</xdr:row>
      <xdr:rowOff>425450</xdr:rowOff>
    </xdr:from>
    <xdr:to>
      <xdr:col>5</xdr:col>
      <xdr:colOff>978958</xdr:colOff>
      <xdr:row>1</xdr:row>
      <xdr:rowOff>0</xdr:rowOff>
    </xdr:to>
    <xdr:pic>
      <xdr:nvPicPr>
        <xdr:cNvPr id="4" name="Picture 2">
          <a:extLst>
            <a:ext uri="{FF2B5EF4-FFF2-40B4-BE49-F238E27FC236}">
              <a16:creationId xmlns:a16="http://schemas.microsoft.com/office/drawing/2014/main" id="{C4840317-85EF-4E69-9D73-2A48FC437918}"/>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949950" y="425450"/>
          <a:ext cx="1492250" cy="1562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362857</xdr:colOff>
      <xdr:row>122</xdr:row>
      <xdr:rowOff>1017822</xdr:rowOff>
    </xdr:from>
    <xdr:to>
      <xdr:col>3</xdr:col>
      <xdr:colOff>0</xdr:colOff>
      <xdr:row>122</xdr:row>
      <xdr:rowOff>1714350</xdr:rowOff>
    </xdr:to>
    <xdr:pic>
      <xdr:nvPicPr>
        <xdr:cNvPr id="2" name="Billede 3">
          <a:extLst>
            <a:ext uri="{FF2B5EF4-FFF2-40B4-BE49-F238E27FC236}">
              <a16:creationId xmlns:a16="http://schemas.microsoft.com/office/drawing/2014/main" id="{2A37D170-69F9-4535-8866-9DB6EB1EB4EF}"/>
            </a:ext>
          </a:extLst>
        </xdr:cNvPr>
        <xdr:cNvPicPr>
          <a:picLocks noChangeAspect="1"/>
        </xdr:cNvPicPr>
      </xdr:nvPicPr>
      <xdr:blipFill>
        <a:blip xmlns:r="http://schemas.openxmlformats.org/officeDocument/2006/relationships" r:embed="rId1"/>
        <a:stretch>
          <a:fillRect/>
        </a:stretch>
      </xdr:blipFill>
      <xdr:spPr>
        <a:xfrm>
          <a:off x="925286" y="119744679"/>
          <a:ext cx="3943177" cy="696528"/>
        </a:xfrm>
        <a:prstGeom prst="rect">
          <a:avLst/>
        </a:prstGeom>
      </xdr:spPr>
    </xdr:pic>
    <xdr:clientData/>
  </xdr:twoCellAnchor>
  <xdr:twoCellAnchor editAs="oneCell">
    <xdr:from>
      <xdr:col>2</xdr:col>
      <xdr:colOff>93134</xdr:colOff>
      <xdr:row>122</xdr:row>
      <xdr:rowOff>761294</xdr:rowOff>
    </xdr:from>
    <xdr:to>
      <xdr:col>2</xdr:col>
      <xdr:colOff>3535540</xdr:colOff>
      <xdr:row>122</xdr:row>
      <xdr:rowOff>1438628</xdr:rowOff>
    </xdr:to>
    <xdr:pic>
      <xdr:nvPicPr>
        <xdr:cNvPr id="3" name="Billede 5">
          <a:extLst>
            <a:ext uri="{FF2B5EF4-FFF2-40B4-BE49-F238E27FC236}">
              <a16:creationId xmlns:a16="http://schemas.microsoft.com/office/drawing/2014/main" id="{53DE7713-F9C2-4522-9EA4-246A0360C93B}"/>
            </a:ext>
          </a:extLst>
        </xdr:cNvPr>
        <xdr:cNvPicPr>
          <a:picLocks noChangeAspect="1"/>
        </xdr:cNvPicPr>
      </xdr:nvPicPr>
      <xdr:blipFill>
        <a:blip xmlns:r="http://schemas.openxmlformats.org/officeDocument/2006/relationships" r:embed="rId2"/>
        <a:stretch>
          <a:fillRect/>
        </a:stretch>
      </xdr:blipFill>
      <xdr:spPr>
        <a:xfrm>
          <a:off x="1026584" y="105167994"/>
          <a:ext cx="3442406" cy="67733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531813</xdr:colOff>
      <xdr:row>47</xdr:row>
      <xdr:rowOff>2244725</xdr:rowOff>
    </xdr:from>
    <xdr:to>
      <xdr:col>2</xdr:col>
      <xdr:colOff>3186249</xdr:colOff>
      <xdr:row>47</xdr:row>
      <xdr:rowOff>3859296</xdr:rowOff>
    </xdr:to>
    <xdr:pic>
      <xdr:nvPicPr>
        <xdr:cNvPr id="3" name="Picture 2">
          <a:extLst>
            <a:ext uri="{FF2B5EF4-FFF2-40B4-BE49-F238E27FC236}">
              <a16:creationId xmlns:a16="http://schemas.microsoft.com/office/drawing/2014/main" id="{72F5A0F6-8442-44E0-A128-4DE2340EA80B}"/>
            </a:ext>
          </a:extLst>
        </xdr:cNvPr>
        <xdr:cNvPicPr>
          <a:picLocks noChangeAspect="1"/>
        </xdr:cNvPicPr>
      </xdr:nvPicPr>
      <xdr:blipFill>
        <a:blip xmlns:r="http://schemas.openxmlformats.org/officeDocument/2006/relationships" r:embed="rId1"/>
        <a:stretch>
          <a:fillRect/>
        </a:stretch>
      </xdr:blipFill>
      <xdr:spPr>
        <a:xfrm>
          <a:off x="1087438" y="48806100"/>
          <a:ext cx="2654436" cy="1614571"/>
        </a:xfrm>
        <a:prstGeom prst="rect">
          <a:avLst/>
        </a:prstGeom>
      </xdr:spPr>
    </xdr:pic>
    <xdr:clientData/>
  </xdr:twoCellAnchor>
  <xdr:oneCellAnchor>
    <xdr:from>
      <xdr:col>4</xdr:col>
      <xdr:colOff>0</xdr:colOff>
      <xdr:row>54</xdr:row>
      <xdr:rowOff>3346450</xdr:rowOff>
    </xdr:from>
    <xdr:ext cx="4796366" cy="0"/>
    <xdr:pic>
      <xdr:nvPicPr>
        <xdr:cNvPr id="4" name="Billede 1">
          <a:extLst>
            <a:ext uri="{FF2B5EF4-FFF2-40B4-BE49-F238E27FC236}">
              <a16:creationId xmlns:a16="http://schemas.microsoft.com/office/drawing/2014/main" id="{8013B072-4002-4807-ABB7-64713FAE0B2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56400" y="20751800"/>
          <a:ext cx="4796366"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250824</xdr:colOff>
      <xdr:row>36</xdr:row>
      <xdr:rowOff>40300</xdr:rowOff>
    </xdr:from>
    <xdr:to>
      <xdr:col>1</xdr:col>
      <xdr:colOff>158750</xdr:colOff>
      <xdr:row>49</xdr:row>
      <xdr:rowOff>141458</xdr:rowOff>
    </xdr:to>
    <xdr:pic>
      <xdr:nvPicPr>
        <xdr:cNvPr id="2" name="Picture 1">
          <a:extLst>
            <a:ext uri="{FF2B5EF4-FFF2-40B4-BE49-F238E27FC236}">
              <a16:creationId xmlns:a16="http://schemas.microsoft.com/office/drawing/2014/main" id="{EE07F1E0-5B3B-4B60-80C6-D97E5213B16B}"/>
            </a:ext>
          </a:extLst>
        </xdr:cNvPr>
        <xdr:cNvPicPr>
          <a:picLocks noChangeAspect="1"/>
        </xdr:cNvPicPr>
      </xdr:nvPicPr>
      <xdr:blipFill>
        <a:blip xmlns:r="http://schemas.openxmlformats.org/officeDocument/2006/relationships" r:embed="rId1"/>
        <a:stretch>
          <a:fillRect/>
        </a:stretch>
      </xdr:blipFill>
      <xdr:spPr>
        <a:xfrm>
          <a:off x="250824" y="10632100"/>
          <a:ext cx="3800476" cy="2215708"/>
        </a:xfrm>
        <a:prstGeom prst="rect">
          <a:avLst/>
        </a:prstGeom>
      </xdr:spPr>
    </xdr:pic>
    <xdr:clientData/>
  </xdr:twoCellAnchor>
  <xdr:twoCellAnchor editAs="oneCell">
    <xdr:from>
      <xdr:col>0</xdr:col>
      <xdr:colOff>234951</xdr:colOff>
      <xdr:row>49</xdr:row>
      <xdr:rowOff>151143</xdr:rowOff>
    </xdr:from>
    <xdr:to>
      <xdr:col>1</xdr:col>
      <xdr:colOff>215901</xdr:colOff>
      <xdr:row>66</xdr:row>
      <xdr:rowOff>85145</xdr:rowOff>
    </xdr:to>
    <xdr:pic>
      <xdr:nvPicPr>
        <xdr:cNvPr id="3" name="Picture 2">
          <a:extLst>
            <a:ext uri="{FF2B5EF4-FFF2-40B4-BE49-F238E27FC236}">
              <a16:creationId xmlns:a16="http://schemas.microsoft.com/office/drawing/2014/main" id="{0B17C939-4413-44DE-9330-6D45A917F08E}"/>
            </a:ext>
          </a:extLst>
        </xdr:cNvPr>
        <xdr:cNvPicPr>
          <a:picLocks noChangeAspect="1"/>
        </xdr:cNvPicPr>
      </xdr:nvPicPr>
      <xdr:blipFill>
        <a:blip xmlns:r="http://schemas.openxmlformats.org/officeDocument/2006/relationships" r:embed="rId2"/>
        <a:stretch>
          <a:fillRect/>
        </a:stretch>
      </xdr:blipFill>
      <xdr:spPr>
        <a:xfrm>
          <a:off x="234951" y="12857493"/>
          <a:ext cx="3873500" cy="2670852"/>
        </a:xfrm>
        <a:prstGeom prst="rect">
          <a:avLst/>
        </a:prstGeom>
      </xdr:spPr>
    </xdr:pic>
    <xdr:clientData/>
  </xdr:twoCellAnchor>
  <xdr:twoCellAnchor editAs="oneCell">
    <xdr:from>
      <xdr:col>0</xdr:col>
      <xdr:colOff>400050</xdr:colOff>
      <xdr:row>31</xdr:row>
      <xdr:rowOff>9525</xdr:rowOff>
    </xdr:from>
    <xdr:to>
      <xdr:col>3</xdr:col>
      <xdr:colOff>248525</xdr:colOff>
      <xdr:row>31</xdr:row>
      <xdr:rowOff>1924317</xdr:rowOff>
    </xdr:to>
    <xdr:pic>
      <xdr:nvPicPr>
        <xdr:cNvPr id="4" name="Picture 3">
          <a:extLst>
            <a:ext uri="{FF2B5EF4-FFF2-40B4-BE49-F238E27FC236}">
              <a16:creationId xmlns:a16="http://schemas.microsoft.com/office/drawing/2014/main" id="{D9644504-5A3D-4522-8CD7-7E60979F9416}"/>
            </a:ext>
          </a:extLst>
        </xdr:cNvPr>
        <xdr:cNvPicPr>
          <a:picLocks noChangeAspect="1"/>
        </xdr:cNvPicPr>
      </xdr:nvPicPr>
      <xdr:blipFill>
        <a:blip xmlns:r="http://schemas.openxmlformats.org/officeDocument/2006/relationships" r:embed="rId3"/>
        <a:stretch>
          <a:fillRect/>
        </a:stretch>
      </xdr:blipFill>
      <xdr:spPr>
        <a:xfrm>
          <a:off x="400050" y="7077075"/>
          <a:ext cx="6268325" cy="1914792"/>
        </a:xfrm>
        <a:prstGeom prst="rect">
          <a:avLst/>
        </a:prstGeom>
        <a:ln w="38100">
          <a:solidFill>
            <a:srgbClr val="FF0000"/>
          </a:solidFill>
        </a:ln>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190500</xdr:colOff>
      <xdr:row>0</xdr:row>
      <xdr:rowOff>184150</xdr:rowOff>
    </xdr:from>
    <xdr:ext cx="1930400" cy="1289050"/>
    <xdr:pic>
      <xdr:nvPicPr>
        <xdr:cNvPr id="2" name="Picture 4">
          <a:extLst>
            <a:ext uri="{FF2B5EF4-FFF2-40B4-BE49-F238E27FC236}">
              <a16:creationId xmlns:a16="http://schemas.microsoft.com/office/drawing/2014/main" id="{14AD2446-486B-4C77-90F9-FC27C66C63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77800"/>
          <a:ext cx="1930400" cy="128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3</xdr:col>
      <xdr:colOff>222250</xdr:colOff>
      <xdr:row>0</xdr:row>
      <xdr:rowOff>196850</xdr:rowOff>
    </xdr:from>
    <xdr:ext cx="1371600" cy="1543050"/>
    <xdr:pic>
      <xdr:nvPicPr>
        <xdr:cNvPr id="2" name="Picture 3">
          <a:extLst>
            <a:ext uri="{FF2B5EF4-FFF2-40B4-BE49-F238E27FC236}">
              <a16:creationId xmlns:a16="http://schemas.microsoft.com/office/drawing/2014/main" id="{BECD48C3-E170-4B39-AE9A-EDD9B6BC6A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7700" y="196850"/>
          <a:ext cx="1371600"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158750</xdr:colOff>
      <xdr:row>0</xdr:row>
      <xdr:rowOff>266700</xdr:rowOff>
    </xdr:from>
    <xdr:ext cx="1638300" cy="1276350"/>
    <xdr:pic>
      <xdr:nvPicPr>
        <xdr:cNvPr id="3" name="Picture 4">
          <a:extLst>
            <a:ext uri="{FF2B5EF4-FFF2-40B4-BE49-F238E27FC236}">
              <a16:creationId xmlns:a16="http://schemas.microsoft.com/office/drawing/2014/main" id="{6A278A5C-888A-4B09-843E-A0051E5E9E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8750" y="266700"/>
          <a:ext cx="163830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wsponline-my.sharepoint.com/personal/karina_kitnaes_wsp_com/Documents/Skrivebord/05%20FSC+PEFC%20FM%20S3%202025%20-%20Billerud%20gruppen/FM%20evaluation%20report_FSC-C023846_Billerud%20Group%202025%20S3%20DRAFT.xlsx" TargetMode="External"/><Relationship Id="rId1" Type="http://schemas.openxmlformats.org/officeDocument/2006/relationships/externalLinkPath" Target="FM%20evaluation%20report_FSC-C023846_Billerud%20Group%202025%20S3%20DRAFT.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DKKK01236\Desktop\04%20FSC+PEFC%20FM%20S2%202024%20-%20Billerud%20gruppen\RT-FM-001a-06.1%20PEFC%20Billerud%20gruppen.xls" TargetMode="External"/><Relationship Id="rId1" Type="http://schemas.openxmlformats.org/officeDocument/2006/relationships/externalLinkPath" Target="/sites/Forestry/Private/CURRENT%20LICENSEES/013202%20Billerud%20Skog%20&amp;%20Industri%20AB%20TRANSFER/2024%20S2/RT-FM-001a-06.1%20PEFC%20Billerud%20grupp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uestions"/>
      <sheetName val="Data Vocab ML"/>
      <sheetName val="Data Vocab SL"/>
      <sheetName val="Data Vocab Pesticides"/>
      <sheetName val="Conversion"/>
      <sheetName val="Changes Log"/>
      <sheetName val="Index"/>
      <sheetName val="0 Cover"/>
      <sheetName val="1 CH, CB"/>
      <sheetName val="2 Eval"/>
      <sheetName val="3 Team"/>
      <sheetName val="4 Itinerary"/>
      <sheetName val="5 FME"/>
      <sheetName val="6 Group"/>
      <sheetName val="7 MUs"/>
      <sheetName val="8 Spp"/>
      <sheetName val="9 NTFPs"/>
      <sheetName val="10 Pesticides"/>
      <sheetName val="12 Comments"/>
      <sheetName val="13 Complaints"/>
      <sheetName val="11 Plan"/>
      <sheetName val="14 CARs"/>
      <sheetName val="15 Review"/>
      <sheetName val="16 ES Impacts"/>
      <sheetName val="17 ES Sponsors"/>
      <sheetName val="18 P&amp;C"/>
      <sheetName val="19 NFSS Indicators"/>
      <sheetName val="20 Annexes"/>
      <sheetName val="21 Errors"/>
      <sheetName val="22 Translations"/>
      <sheetName val="A0 SA Cert Cover"/>
      <sheetName val="A1 FSC FM SWE checklist"/>
      <sheetName val=" A1.1 Pesticides"/>
      <sheetName val="A1.2 IFL "/>
      <sheetName val="A1.3 Conversion"/>
      <sheetName val="A1.4 Deforestation"/>
      <sheetName val="A2 Sampling"/>
      <sheetName val="A5 NTFP checklist"/>
      <sheetName val="A4 ES checklist"/>
      <sheetName val="A3 FSC Group checklist"/>
      <sheetName val="A12b ES schedule "/>
      <sheetName val="A6 SLIMF &amp; CF Remote"/>
      <sheetName val="A7 Remote audits"/>
      <sheetName val="A8 Glossary"/>
      <sheetName val="A9 ILO conventions"/>
      <sheetName val="A10 Opening &amp; Closing"/>
      <sheetName val="A11 Guidance"/>
      <sheetName val="A12a Product schedule"/>
      <sheetName val="ESRI_MAPINFO_SHEET"/>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Name val="1 Basic Info"/>
      <sheetName val="2 PEFC Findings"/>
      <sheetName val="3 MA Cert process"/>
      <sheetName val="5 MA Org Structure+Manageme"/>
      <sheetName val="6 S1"/>
      <sheetName val="7 S2"/>
      <sheetName val="A1 PEFC FM Checklist"/>
      <sheetName val="A1 PEFC FM Checklist SWE 2024"/>
      <sheetName val="A6 PEFC group checklist"/>
      <sheetName val="A2 Stakeholder Summary"/>
      <sheetName val="A3 Species list"/>
      <sheetName val="A14a Product Codes"/>
      <sheetName val="A15 Opening and Closing Meeting"/>
    </sheetNames>
    <sheetDataSet>
      <sheetData sheetId="0" refreshError="1">
        <row r="3">
          <cell r="D3" t="str">
            <v>Billerud Skog &amp; Industri AB</v>
          </cell>
        </row>
        <row r="8">
          <cell r="D8" t="str">
            <v>SA-PEFC-FM-013202</v>
          </cell>
        </row>
        <row r="10">
          <cell r="D10">
            <v>44638</v>
          </cell>
        </row>
        <row r="11">
          <cell r="D11">
            <v>46829</v>
          </cell>
        </row>
      </sheetData>
      <sheetData sheetId="1" refreshError="1">
        <row r="13">
          <cell r="C13" t="str">
            <v>Kontorsvägen 3, SE-80181 Gävle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5.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6.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8.xml.rels><?xml version="1.0" encoding="UTF-8" standalone="yes"?>
<Relationships xmlns="http://schemas.openxmlformats.org/package/2006/relationships"><Relationship Id="rId8" Type="http://schemas.openxmlformats.org/officeDocument/2006/relationships/hyperlink" Target="http://unstats.un.org/unsd/cr/registry/regcs.asp?Cl=16&amp;Lg=1&amp;Co=316" TargetMode="External"/><Relationship Id="rId3" Type="http://schemas.openxmlformats.org/officeDocument/2006/relationships/hyperlink" Target="http://unstats.un.org/unsd/cr/registry/regcs.asp?Cl=16&amp;Lg=1&amp;Co=3813" TargetMode="External"/><Relationship Id="rId7" Type="http://schemas.openxmlformats.org/officeDocument/2006/relationships/hyperlink" Target="http://unstats.un.org/unsd/cr/registry/regcs.asp?Cl=16&amp;Lg=1&amp;Co=312" TargetMode="External"/><Relationship Id="rId2" Type="http://schemas.openxmlformats.org/officeDocument/2006/relationships/hyperlink" Target="http://unstats.un.org/unsd/cr/registry/regcs.asp?Cl=16&amp;Lg=1&amp;Co=3812" TargetMode="External"/><Relationship Id="rId1" Type="http://schemas.openxmlformats.org/officeDocument/2006/relationships/hyperlink" Target="http://unstats.un.org/unsd/cr/registry/regcs.asp?Cl=16&amp;Lg=1&amp;Co=3811" TargetMode="External"/><Relationship Id="rId6" Type="http://schemas.openxmlformats.org/officeDocument/2006/relationships/hyperlink" Target="http://unstats.un.org/unsd/cr/registry/regcs.asp?Cl=16&amp;Lg=1&amp;Co=38112" TargetMode="External"/><Relationship Id="rId11" Type="http://schemas.openxmlformats.org/officeDocument/2006/relationships/hyperlink" Target="http://unstats.un.org/unsd/cr/registry/regcs.asp?Cl=16&amp;Lg=1&amp;Co=311" TargetMode="External"/><Relationship Id="rId5" Type="http://schemas.openxmlformats.org/officeDocument/2006/relationships/hyperlink" Target="http://unstats.un.org/unsd/cr/registry/regcs.asp?Cl=16&amp;Lg=1&amp;Co=3816" TargetMode="External"/><Relationship Id="rId10" Type="http://schemas.openxmlformats.org/officeDocument/2006/relationships/hyperlink" Target="http://unstats.un.org/unsd/cr/registry/regcs.asp?Cl=16&amp;Lg=1&amp;Co=31100" TargetMode="External"/><Relationship Id="rId4" Type="http://schemas.openxmlformats.org/officeDocument/2006/relationships/hyperlink" Target="http://unstats.un.org/unsd/cr/registry/regcs.asp?Cl=16&amp;Lg=1&amp;Co=3814" TargetMode="External"/><Relationship Id="rId9" Type="http://schemas.openxmlformats.org/officeDocument/2006/relationships/hyperlink" Target="http://unstats.un.org/unsd/cr/registry/regcs.asp?Cl=16&amp;Lg=1&amp;Co=317"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illerud.se/skog" TargetMode="External"/><Relationship Id="rId1" Type="http://schemas.openxmlformats.org/officeDocument/2006/relationships/hyperlink" Target="mailto:sara.waern@billerud.com"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71DA3-4FC2-4D4C-8DC2-AA5096313358}">
  <dimension ref="A1:H32"/>
  <sheetViews>
    <sheetView tabSelected="1" view="pageBreakPreview" topLeftCell="A4" zoomScaleNormal="75" zoomScaleSheetLayoutView="100" workbookViewId="0">
      <selection activeCell="D7" sqref="D7:F7"/>
    </sheetView>
  </sheetViews>
  <sheetFormatPr defaultColWidth="9" defaultRowHeight="12.95"/>
  <cols>
    <col min="1" max="1" width="6" style="48" customWidth="1"/>
    <col min="2" max="2" width="16.85546875" style="48" customWidth="1"/>
    <col min="3" max="3" width="18.85546875" style="48" customWidth="1"/>
    <col min="4" max="4" width="29" style="48" customWidth="1"/>
    <col min="5" max="5" width="16.85546875" style="48" customWidth="1"/>
    <col min="6" max="6" width="16.28515625" style="48" customWidth="1"/>
    <col min="7" max="7" width="15.42578125" style="48" customWidth="1"/>
    <col min="8" max="256" width="9" style="48"/>
    <col min="257" max="257" width="6" style="48" customWidth="1"/>
    <col min="258" max="258" width="16.85546875" style="48" customWidth="1"/>
    <col min="259" max="259" width="23.5703125" style="48" customWidth="1"/>
    <col min="260" max="260" width="29" style="48" customWidth="1"/>
    <col min="261" max="261" width="14.7109375" style="48" customWidth="1"/>
    <col min="262" max="262" width="16.28515625" style="48" customWidth="1"/>
    <col min="263" max="263" width="15.42578125" style="48" customWidth="1"/>
    <col min="264" max="512" width="9" style="48"/>
    <col min="513" max="513" width="6" style="48" customWidth="1"/>
    <col min="514" max="514" width="16.85546875" style="48" customWidth="1"/>
    <col min="515" max="515" width="23.5703125" style="48" customWidth="1"/>
    <col min="516" max="516" width="29" style="48" customWidth="1"/>
    <col min="517" max="517" width="14.7109375" style="48" customWidth="1"/>
    <col min="518" max="518" width="16.28515625" style="48" customWidth="1"/>
    <col min="519" max="519" width="15.42578125" style="48" customWidth="1"/>
    <col min="520" max="768" width="9" style="48"/>
    <col min="769" max="769" width="6" style="48" customWidth="1"/>
    <col min="770" max="770" width="16.85546875" style="48" customWidth="1"/>
    <col min="771" max="771" width="23.5703125" style="48" customWidth="1"/>
    <col min="772" max="772" width="29" style="48" customWidth="1"/>
    <col min="773" max="773" width="14.7109375" style="48" customWidth="1"/>
    <col min="774" max="774" width="16.28515625" style="48" customWidth="1"/>
    <col min="775" max="775" width="15.42578125" style="48" customWidth="1"/>
    <col min="776" max="1024" width="9" style="48"/>
    <col min="1025" max="1025" width="6" style="48" customWidth="1"/>
    <col min="1026" max="1026" width="16.85546875" style="48" customWidth="1"/>
    <col min="1027" max="1027" width="23.5703125" style="48" customWidth="1"/>
    <col min="1028" max="1028" width="29" style="48" customWidth="1"/>
    <col min="1029" max="1029" width="14.7109375" style="48" customWidth="1"/>
    <col min="1030" max="1030" width="16.28515625" style="48" customWidth="1"/>
    <col min="1031" max="1031" width="15.42578125" style="48" customWidth="1"/>
    <col min="1032" max="1280" width="9" style="48"/>
    <col min="1281" max="1281" width="6" style="48" customWidth="1"/>
    <col min="1282" max="1282" width="16.85546875" style="48" customWidth="1"/>
    <col min="1283" max="1283" width="23.5703125" style="48" customWidth="1"/>
    <col min="1284" max="1284" width="29" style="48" customWidth="1"/>
    <col min="1285" max="1285" width="14.7109375" style="48" customWidth="1"/>
    <col min="1286" max="1286" width="16.28515625" style="48" customWidth="1"/>
    <col min="1287" max="1287" width="15.42578125" style="48" customWidth="1"/>
    <col min="1288" max="1536" width="9" style="48"/>
    <col min="1537" max="1537" width="6" style="48" customWidth="1"/>
    <col min="1538" max="1538" width="16.85546875" style="48" customWidth="1"/>
    <col min="1539" max="1539" width="23.5703125" style="48" customWidth="1"/>
    <col min="1540" max="1540" width="29" style="48" customWidth="1"/>
    <col min="1541" max="1541" width="14.7109375" style="48" customWidth="1"/>
    <col min="1542" max="1542" width="16.28515625" style="48" customWidth="1"/>
    <col min="1543" max="1543" width="15.42578125" style="48" customWidth="1"/>
    <col min="1544" max="1792" width="9" style="48"/>
    <col min="1793" max="1793" width="6" style="48" customWidth="1"/>
    <col min="1794" max="1794" width="16.85546875" style="48" customWidth="1"/>
    <col min="1795" max="1795" width="23.5703125" style="48" customWidth="1"/>
    <col min="1796" max="1796" width="29" style="48" customWidth="1"/>
    <col min="1797" max="1797" width="14.7109375" style="48" customWidth="1"/>
    <col min="1798" max="1798" width="16.28515625" style="48" customWidth="1"/>
    <col min="1799" max="1799" width="15.42578125" style="48" customWidth="1"/>
    <col min="1800" max="2048" width="9" style="48"/>
    <col min="2049" max="2049" width="6" style="48" customWidth="1"/>
    <col min="2050" max="2050" width="16.85546875" style="48" customWidth="1"/>
    <col min="2051" max="2051" width="23.5703125" style="48" customWidth="1"/>
    <col min="2052" max="2052" width="29" style="48" customWidth="1"/>
    <col min="2053" max="2053" width="14.7109375" style="48" customWidth="1"/>
    <col min="2054" max="2054" width="16.28515625" style="48" customWidth="1"/>
    <col min="2055" max="2055" width="15.42578125" style="48" customWidth="1"/>
    <col min="2056" max="2304" width="9" style="48"/>
    <col min="2305" max="2305" width="6" style="48" customWidth="1"/>
    <col min="2306" max="2306" width="16.85546875" style="48" customWidth="1"/>
    <col min="2307" max="2307" width="23.5703125" style="48" customWidth="1"/>
    <col min="2308" max="2308" width="29" style="48" customWidth="1"/>
    <col min="2309" max="2309" width="14.7109375" style="48" customWidth="1"/>
    <col min="2310" max="2310" width="16.28515625" style="48" customWidth="1"/>
    <col min="2311" max="2311" width="15.42578125" style="48" customWidth="1"/>
    <col min="2312" max="2560" width="9" style="48"/>
    <col min="2561" max="2561" width="6" style="48" customWidth="1"/>
    <col min="2562" max="2562" width="16.85546875" style="48" customWidth="1"/>
    <col min="2563" max="2563" width="23.5703125" style="48" customWidth="1"/>
    <col min="2564" max="2564" width="29" style="48" customWidth="1"/>
    <col min="2565" max="2565" width="14.7109375" style="48" customWidth="1"/>
    <col min="2566" max="2566" width="16.28515625" style="48" customWidth="1"/>
    <col min="2567" max="2567" width="15.42578125" style="48" customWidth="1"/>
    <col min="2568" max="2816" width="9" style="48"/>
    <col min="2817" max="2817" width="6" style="48" customWidth="1"/>
    <col min="2818" max="2818" width="16.85546875" style="48" customWidth="1"/>
    <col min="2819" max="2819" width="23.5703125" style="48" customWidth="1"/>
    <col min="2820" max="2820" width="29" style="48" customWidth="1"/>
    <col min="2821" max="2821" width="14.7109375" style="48" customWidth="1"/>
    <col min="2822" max="2822" width="16.28515625" style="48" customWidth="1"/>
    <col min="2823" max="2823" width="15.42578125" style="48" customWidth="1"/>
    <col min="2824" max="3072" width="9" style="48"/>
    <col min="3073" max="3073" width="6" style="48" customWidth="1"/>
    <col min="3074" max="3074" width="16.85546875" style="48" customWidth="1"/>
    <col min="3075" max="3075" width="23.5703125" style="48" customWidth="1"/>
    <col min="3076" max="3076" width="29" style="48" customWidth="1"/>
    <col min="3077" max="3077" width="14.7109375" style="48" customWidth="1"/>
    <col min="3078" max="3078" width="16.28515625" style="48" customWidth="1"/>
    <col min="3079" max="3079" width="15.42578125" style="48" customWidth="1"/>
    <col min="3080" max="3328" width="9" style="48"/>
    <col min="3329" max="3329" width="6" style="48" customWidth="1"/>
    <col min="3330" max="3330" width="16.85546875" style="48" customWidth="1"/>
    <col min="3331" max="3331" width="23.5703125" style="48" customWidth="1"/>
    <col min="3332" max="3332" width="29" style="48" customWidth="1"/>
    <col min="3333" max="3333" width="14.7109375" style="48" customWidth="1"/>
    <col min="3334" max="3334" width="16.28515625" style="48" customWidth="1"/>
    <col min="3335" max="3335" width="15.42578125" style="48" customWidth="1"/>
    <col min="3336" max="3584" width="9" style="48"/>
    <col min="3585" max="3585" width="6" style="48" customWidth="1"/>
    <col min="3586" max="3586" width="16.85546875" style="48" customWidth="1"/>
    <col min="3587" max="3587" width="23.5703125" style="48" customWidth="1"/>
    <col min="3588" max="3588" width="29" style="48" customWidth="1"/>
    <col min="3589" max="3589" width="14.7109375" style="48" customWidth="1"/>
    <col min="3590" max="3590" width="16.28515625" style="48" customWidth="1"/>
    <col min="3591" max="3591" width="15.42578125" style="48" customWidth="1"/>
    <col min="3592" max="3840" width="9" style="48"/>
    <col min="3841" max="3841" width="6" style="48" customWidth="1"/>
    <col min="3842" max="3842" width="16.85546875" style="48" customWidth="1"/>
    <col min="3843" max="3843" width="23.5703125" style="48" customWidth="1"/>
    <col min="3844" max="3844" width="29" style="48" customWidth="1"/>
    <col min="3845" max="3845" width="14.7109375" style="48" customWidth="1"/>
    <col min="3846" max="3846" width="16.28515625" style="48" customWidth="1"/>
    <col min="3847" max="3847" width="15.42578125" style="48" customWidth="1"/>
    <col min="3848" max="4096" width="9" style="48"/>
    <col min="4097" max="4097" width="6" style="48" customWidth="1"/>
    <col min="4098" max="4098" width="16.85546875" style="48" customWidth="1"/>
    <col min="4099" max="4099" width="23.5703125" style="48" customWidth="1"/>
    <col min="4100" max="4100" width="29" style="48" customWidth="1"/>
    <col min="4101" max="4101" width="14.7109375" style="48" customWidth="1"/>
    <col min="4102" max="4102" width="16.28515625" style="48" customWidth="1"/>
    <col min="4103" max="4103" width="15.42578125" style="48" customWidth="1"/>
    <col min="4104" max="4352" width="9" style="48"/>
    <col min="4353" max="4353" width="6" style="48" customWidth="1"/>
    <col min="4354" max="4354" width="16.85546875" style="48" customWidth="1"/>
    <col min="4355" max="4355" width="23.5703125" style="48" customWidth="1"/>
    <col min="4356" max="4356" width="29" style="48" customWidth="1"/>
    <col min="4357" max="4357" width="14.7109375" style="48" customWidth="1"/>
    <col min="4358" max="4358" width="16.28515625" style="48" customWidth="1"/>
    <col min="4359" max="4359" width="15.42578125" style="48" customWidth="1"/>
    <col min="4360" max="4608" width="9" style="48"/>
    <col min="4609" max="4609" width="6" style="48" customWidth="1"/>
    <col min="4610" max="4610" width="16.85546875" style="48" customWidth="1"/>
    <col min="4611" max="4611" width="23.5703125" style="48" customWidth="1"/>
    <col min="4612" max="4612" width="29" style="48" customWidth="1"/>
    <col min="4613" max="4613" width="14.7109375" style="48" customWidth="1"/>
    <col min="4614" max="4614" width="16.28515625" style="48" customWidth="1"/>
    <col min="4615" max="4615" width="15.42578125" style="48" customWidth="1"/>
    <col min="4616" max="4864" width="9" style="48"/>
    <col min="4865" max="4865" width="6" style="48" customWidth="1"/>
    <col min="4866" max="4866" width="16.85546875" style="48" customWidth="1"/>
    <col min="4867" max="4867" width="23.5703125" style="48" customWidth="1"/>
    <col min="4868" max="4868" width="29" style="48" customWidth="1"/>
    <col min="4869" max="4869" width="14.7109375" style="48" customWidth="1"/>
    <col min="4870" max="4870" width="16.28515625" style="48" customWidth="1"/>
    <col min="4871" max="4871" width="15.42578125" style="48" customWidth="1"/>
    <col min="4872" max="5120" width="9" style="48"/>
    <col min="5121" max="5121" width="6" style="48" customWidth="1"/>
    <col min="5122" max="5122" width="16.85546875" style="48" customWidth="1"/>
    <col min="5123" max="5123" width="23.5703125" style="48" customWidth="1"/>
    <col min="5124" max="5124" width="29" style="48" customWidth="1"/>
    <col min="5125" max="5125" width="14.7109375" style="48" customWidth="1"/>
    <col min="5126" max="5126" width="16.28515625" style="48" customWidth="1"/>
    <col min="5127" max="5127" width="15.42578125" style="48" customWidth="1"/>
    <col min="5128" max="5376" width="9" style="48"/>
    <col min="5377" max="5377" width="6" style="48" customWidth="1"/>
    <col min="5378" max="5378" width="16.85546875" style="48" customWidth="1"/>
    <col min="5379" max="5379" width="23.5703125" style="48" customWidth="1"/>
    <col min="5380" max="5380" width="29" style="48" customWidth="1"/>
    <col min="5381" max="5381" width="14.7109375" style="48" customWidth="1"/>
    <col min="5382" max="5382" width="16.28515625" style="48" customWidth="1"/>
    <col min="5383" max="5383" width="15.42578125" style="48" customWidth="1"/>
    <col min="5384" max="5632" width="9" style="48"/>
    <col min="5633" max="5633" width="6" style="48" customWidth="1"/>
    <col min="5634" max="5634" width="16.85546875" style="48" customWidth="1"/>
    <col min="5635" max="5635" width="23.5703125" style="48" customWidth="1"/>
    <col min="5636" max="5636" width="29" style="48" customWidth="1"/>
    <col min="5637" max="5637" width="14.7109375" style="48" customWidth="1"/>
    <col min="5638" max="5638" width="16.28515625" style="48" customWidth="1"/>
    <col min="5639" max="5639" width="15.42578125" style="48" customWidth="1"/>
    <col min="5640" max="5888" width="9" style="48"/>
    <col min="5889" max="5889" width="6" style="48" customWidth="1"/>
    <col min="5890" max="5890" width="16.85546875" style="48" customWidth="1"/>
    <col min="5891" max="5891" width="23.5703125" style="48" customWidth="1"/>
    <col min="5892" max="5892" width="29" style="48" customWidth="1"/>
    <col min="5893" max="5893" width="14.7109375" style="48" customWidth="1"/>
    <col min="5894" max="5894" width="16.28515625" style="48" customWidth="1"/>
    <col min="5895" max="5895" width="15.42578125" style="48" customWidth="1"/>
    <col min="5896" max="6144" width="9" style="48"/>
    <col min="6145" max="6145" width="6" style="48" customWidth="1"/>
    <col min="6146" max="6146" width="16.85546875" style="48" customWidth="1"/>
    <col min="6147" max="6147" width="23.5703125" style="48" customWidth="1"/>
    <col min="6148" max="6148" width="29" style="48" customWidth="1"/>
    <col min="6149" max="6149" width="14.7109375" style="48" customWidth="1"/>
    <col min="6150" max="6150" width="16.28515625" style="48" customWidth="1"/>
    <col min="6151" max="6151" width="15.42578125" style="48" customWidth="1"/>
    <col min="6152" max="6400" width="9" style="48"/>
    <col min="6401" max="6401" width="6" style="48" customWidth="1"/>
    <col min="6402" max="6402" width="16.85546875" style="48" customWidth="1"/>
    <col min="6403" max="6403" width="23.5703125" style="48" customWidth="1"/>
    <col min="6404" max="6404" width="29" style="48" customWidth="1"/>
    <col min="6405" max="6405" width="14.7109375" style="48" customWidth="1"/>
    <col min="6406" max="6406" width="16.28515625" style="48" customWidth="1"/>
    <col min="6407" max="6407" width="15.42578125" style="48" customWidth="1"/>
    <col min="6408" max="6656" width="9" style="48"/>
    <col min="6657" max="6657" width="6" style="48" customWidth="1"/>
    <col min="6658" max="6658" width="16.85546875" style="48" customWidth="1"/>
    <col min="6659" max="6659" width="23.5703125" style="48" customWidth="1"/>
    <col min="6660" max="6660" width="29" style="48" customWidth="1"/>
    <col min="6661" max="6661" width="14.7109375" style="48" customWidth="1"/>
    <col min="6662" max="6662" width="16.28515625" style="48" customWidth="1"/>
    <col min="6663" max="6663" width="15.42578125" style="48" customWidth="1"/>
    <col min="6664" max="6912" width="9" style="48"/>
    <col min="6913" max="6913" width="6" style="48" customWidth="1"/>
    <col min="6914" max="6914" width="16.85546875" style="48" customWidth="1"/>
    <col min="6915" max="6915" width="23.5703125" style="48" customWidth="1"/>
    <col min="6916" max="6916" width="29" style="48" customWidth="1"/>
    <col min="6917" max="6917" width="14.7109375" style="48" customWidth="1"/>
    <col min="6918" max="6918" width="16.28515625" style="48" customWidth="1"/>
    <col min="6919" max="6919" width="15.42578125" style="48" customWidth="1"/>
    <col min="6920" max="7168" width="9" style="48"/>
    <col min="7169" max="7169" width="6" style="48" customWidth="1"/>
    <col min="7170" max="7170" width="16.85546875" style="48" customWidth="1"/>
    <col min="7171" max="7171" width="23.5703125" style="48" customWidth="1"/>
    <col min="7172" max="7172" width="29" style="48" customWidth="1"/>
    <col min="7173" max="7173" width="14.7109375" style="48" customWidth="1"/>
    <col min="7174" max="7174" width="16.28515625" style="48" customWidth="1"/>
    <col min="7175" max="7175" width="15.42578125" style="48" customWidth="1"/>
    <col min="7176" max="7424" width="9" style="48"/>
    <col min="7425" max="7425" width="6" style="48" customWidth="1"/>
    <col min="7426" max="7426" width="16.85546875" style="48" customWidth="1"/>
    <col min="7427" max="7427" width="23.5703125" style="48" customWidth="1"/>
    <col min="7428" max="7428" width="29" style="48" customWidth="1"/>
    <col min="7429" max="7429" width="14.7109375" style="48" customWidth="1"/>
    <col min="7430" max="7430" width="16.28515625" style="48" customWidth="1"/>
    <col min="7431" max="7431" width="15.42578125" style="48" customWidth="1"/>
    <col min="7432" max="7680" width="9" style="48"/>
    <col min="7681" max="7681" width="6" style="48" customWidth="1"/>
    <col min="7682" max="7682" width="16.85546875" style="48" customWidth="1"/>
    <col min="7683" max="7683" width="23.5703125" style="48" customWidth="1"/>
    <col min="7684" max="7684" width="29" style="48" customWidth="1"/>
    <col min="7685" max="7685" width="14.7109375" style="48" customWidth="1"/>
    <col min="7686" max="7686" width="16.28515625" style="48" customWidth="1"/>
    <col min="7687" max="7687" width="15.42578125" style="48" customWidth="1"/>
    <col min="7688" max="7936" width="9" style="48"/>
    <col min="7937" max="7937" width="6" style="48" customWidth="1"/>
    <col min="7938" max="7938" width="16.85546875" style="48" customWidth="1"/>
    <col min="7939" max="7939" width="23.5703125" style="48" customWidth="1"/>
    <col min="7940" max="7940" width="29" style="48" customWidth="1"/>
    <col min="7941" max="7941" width="14.7109375" style="48" customWidth="1"/>
    <col min="7942" max="7942" width="16.28515625" style="48" customWidth="1"/>
    <col min="7943" max="7943" width="15.42578125" style="48" customWidth="1"/>
    <col min="7944" max="8192" width="9" style="48"/>
    <col min="8193" max="8193" width="6" style="48" customWidth="1"/>
    <col min="8194" max="8194" width="16.85546875" style="48" customWidth="1"/>
    <col min="8195" max="8195" width="23.5703125" style="48" customWidth="1"/>
    <col min="8196" max="8196" width="29" style="48" customWidth="1"/>
    <col min="8197" max="8197" width="14.7109375" style="48" customWidth="1"/>
    <col min="8198" max="8198" width="16.28515625" style="48" customWidth="1"/>
    <col min="8199" max="8199" width="15.42578125" style="48" customWidth="1"/>
    <col min="8200" max="8448" width="9" style="48"/>
    <col min="8449" max="8449" width="6" style="48" customWidth="1"/>
    <col min="8450" max="8450" width="16.85546875" style="48" customWidth="1"/>
    <col min="8451" max="8451" width="23.5703125" style="48" customWidth="1"/>
    <col min="8452" max="8452" width="29" style="48" customWidth="1"/>
    <col min="8453" max="8453" width="14.7109375" style="48" customWidth="1"/>
    <col min="8454" max="8454" width="16.28515625" style="48" customWidth="1"/>
    <col min="8455" max="8455" width="15.42578125" style="48" customWidth="1"/>
    <col min="8456" max="8704" width="9" style="48"/>
    <col min="8705" max="8705" width="6" style="48" customWidth="1"/>
    <col min="8706" max="8706" width="16.85546875" style="48" customWidth="1"/>
    <col min="8707" max="8707" width="23.5703125" style="48" customWidth="1"/>
    <col min="8708" max="8708" width="29" style="48" customWidth="1"/>
    <col min="8709" max="8709" width="14.7109375" style="48" customWidth="1"/>
    <col min="8710" max="8710" width="16.28515625" style="48" customWidth="1"/>
    <col min="8711" max="8711" width="15.42578125" style="48" customWidth="1"/>
    <col min="8712" max="8960" width="9" style="48"/>
    <col min="8961" max="8961" width="6" style="48" customWidth="1"/>
    <col min="8962" max="8962" width="16.85546875" style="48" customWidth="1"/>
    <col min="8963" max="8963" width="23.5703125" style="48" customWidth="1"/>
    <col min="8964" max="8964" width="29" style="48" customWidth="1"/>
    <col min="8965" max="8965" width="14.7109375" style="48" customWidth="1"/>
    <col min="8966" max="8966" width="16.28515625" style="48" customWidth="1"/>
    <col min="8967" max="8967" width="15.42578125" style="48" customWidth="1"/>
    <col min="8968" max="9216" width="9" style="48"/>
    <col min="9217" max="9217" width="6" style="48" customWidth="1"/>
    <col min="9218" max="9218" width="16.85546875" style="48" customWidth="1"/>
    <col min="9219" max="9219" width="23.5703125" style="48" customWidth="1"/>
    <col min="9220" max="9220" width="29" style="48" customWidth="1"/>
    <col min="9221" max="9221" width="14.7109375" style="48" customWidth="1"/>
    <col min="9222" max="9222" width="16.28515625" style="48" customWidth="1"/>
    <col min="9223" max="9223" width="15.42578125" style="48" customWidth="1"/>
    <col min="9224" max="9472" width="9" style="48"/>
    <col min="9473" max="9473" width="6" style="48" customWidth="1"/>
    <col min="9474" max="9474" width="16.85546875" style="48" customWidth="1"/>
    <col min="9475" max="9475" width="23.5703125" style="48" customWidth="1"/>
    <col min="9476" max="9476" width="29" style="48" customWidth="1"/>
    <col min="9477" max="9477" width="14.7109375" style="48" customWidth="1"/>
    <col min="9478" max="9478" width="16.28515625" style="48" customWidth="1"/>
    <col min="9479" max="9479" width="15.42578125" style="48" customWidth="1"/>
    <col min="9480" max="9728" width="9" style="48"/>
    <col min="9729" max="9729" width="6" style="48" customWidth="1"/>
    <col min="9730" max="9730" width="16.85546875" style="48" customWidth="1"/>
    <col min="9731" max="9731" width="23.5703125" style="48" customWidth="1"/>
    <col min="9732" max="9732" width="29" style="48" customWidth="1"/>
    <col min="9733" max="9733" width="14.7109375" style="48" customWidth="1"/>
    <col min="9734" max="9734" width="16.28515625" style="48" customWidth="1"/>
    <col min="9735" max="9735" width="15.42578125" style="48" customWidth="1"/>
    <col min="9736" max="9984" width="9" style="48"/>
    <col min="9985" max="9985" width="6" style="48" customWidth="1"/>
    <col min="9986" max="9986" width="16.85546875" style="48" customWidth="1"/>
    <col min="9987" max="9987" width="23.5703125" style="48" customWidth="1"/>
    <col min="9988" max="9988" width="29" style="48" customWidth="1"/>
    <col min="9989" max="9989" width="14.7109375" style="48" customWidth="1"/>
    <col min="9990" max="9990" width="16.28515625" style="48" customWidth="1"/>
    <col min="9991" max="9991" width="15.42578125" style="48" customWidth="1"/>
    <col min="9992" max="10240" width="9" style="48"/>
    <col min="10241" max="10241" width="6" style="48" customWidth="1"/>
    <col min="10242" max="10242" width="16.85546875" style="48" customWidth="1"/>
    <col min="10243" max="10243" width="23.5703125" style="48" customWidth="1"/>
    <col min="10244" max="10244" width="29" style="48" customWidth="1"/>
    <col min="10245" max="10245" width="14.7109375" style="48" customWidth="1"/>
    <col min="10246" max="10246" width="16.28515625" style="48" customWidth="1"/>
    <col min="10247" max="10247" width="15.42578125" style="48" customWidth="1"/>
    <col min="10248" max="10496" width="9" style="48"/>
    <col min="10497" max="10497" width="6" style="48" customWidth="1"/>
    <col min="10498" max="10498" width="16.85546875" style="48" customWidth="1"/>
    <col min="10499" max="10499" width="23.5703125" style="48" customWidth="1"/>
    <col min="10500" max="10500" width="29" style="48" customWidth="1"/>
    <col min="10501" max="10501" width="14.7109375" style="48" customWidth="1"/>
    <col min="10502" max="10502" width="16.28515625" style="48" customWidth="1"/>
    <col min="10503" max="10503" width="15.42578125" style="48" customWidth="1"/>
    <col min="10504" max="10752" width="9" style="48"/>
    <col min="10753" max="10753" width="6" style="48" customWidth="1"/>
    <col min="10754" max="10754" width="16.85546875" style="48" customWidth="1"/>
    <col min="10755" max="10755" width="23.5703125" style="48" customWidth="1"/>
    <col min="10756" max="10756" width="29" style="48" customWidth="1"/>
    <col min="10757" max="10757" width="14.7109375" style="48" customWidth="1"/>
    <col min="10758" max="10758" width="16.28515625" style="48" customWidth="1"/>
    <col min="10759" max="10759" width="15.42578125" style="48" customWidth="1"/>
    <col min="10760" max="11008" width="9" style="48"/>
    <col min="11009" max="11009" width="6" style="48" customWidth="1"/>
    <col min="11010" max="11010" width="16.85546875" style="48" customWidth="1"/>
    <col min="11011" max="11011" width="23.5703125" style="48" customWidth="1"/>
    <col min="11012" max="11012" width="29" style="48" customWidth="1"/>
    <col min="11013" max="11013" width="14.7109375" style="48" customWidth="1"/>
    <col min="11014" max="11014" width="16.28515625" style="48" customWidth="1"/>
    <col min="11015" max="11015" width="15.42578125" style="48" customWidth="1"/>
    <col min="11016" max="11264" width="9" style="48"/>
    <col min="11265" max="11265" width="6" style="48" customWidth="1"/>
    <col min="11266" max="11266" width="16.85546875" style="48" customWidth="1"/>
    <col min="11267" max="11267" width="23.5703125" style="48" customWidth="1"/>
    <col min="11268" max="11268" width="29" style="48" customWidth="1"/>
    <col min="11269" max="11269" width="14.7109375" style="48" customWidth="1"/>
    <col min="11270" max="11270" width="16.28515625" style="48" customWidth="1"/>
    <col min="11271" max="11271" width="15.42578125" style="48" customWidth="1"/>
    <col min="11272" max="11520" width="9" style="48"/>
    <col min="11521" max="11521" width="6" style="48" customWidth="1"/>
    <col min="11522" max="11522" width="16.85546875" style="48" customWidth="1"/>
    <col min="11523" max="11523" width="23.5703125" style="48" customWidth="1"/>
    <col min="11524" max="11524" width="29" style="48" customWidth="1"/>
    <col min="11525" max="11525" width="14.7109375" style="48" customWidth="1"/>
    <col min="11526" max="11526" width="16.28515625" style="48" customWidth="1"/>
    <col min="11527" max="11527" width="15.42578125" style="48" customWidth="1"/>
    <col min="11528" max="11776" width="9" style="48"/>
    <col min="11777" max="11777" width="6" style="48" customWidth="1"/>
    <col min="11778" max="11778" width="16.85546875" style="48" customWidth="1"/>
    <col min="11779" max="11779" width="23.5703125" style="48" customWidth="1"/>
    <col min="11780" max="11780" width="29" style="48" customWidth="1"/>
    <col min="11781" max="11781" width="14.7109375" style="48" customWidth="1"/>
    <col min="11782" max="11782" width="16.28515625" style="48" customWidth="1"/>
    <col min="11783" max="11783" width="15.42578125" style="48" customWidth="1"/>
    <col min="11784" max="12032" width="9" style="48"/>
    <col min="12033" max="12033" width="6" style="48" customWidth="1"/>
    <col min="12034" max="12034" width="16.85546875" style="48" customWidth="1"/>
    <col min="12035" max="12035" width="23.5703125" style="48" customWidth="1"/>
    <col min="12036" max="12036" width="29" style="48" customWidth="1"/>
    <col min="12037" max="12037" width="14.7109375" style="48" customWidth="1"/>
    <col min="12038" max="12038" width="16.28515625" style="48" customWidth="1"/>
    <col min="12039" max="12039" width="15.42578125" style="48" customWidth="1"/>
    <col min="12040" max="12288" width="9" style="48"/>
    <col min="12289" max="12289" width="6" style="48" customWidth="1"/>
    <col min="12290" max="12290" width="16.85546875" style="48" customWidth="1"/>
    <col min="12291" max="12291" width="23.5703125" style="48" customWidth="1"/>
    <col min="12292" max="12292" width="29" style="48" customWidth="1"/>
    <col min="12293" max="12293" width="14.7109375" style="48" customWidth="1"/>
    <col min="12294" max="12294" width="16.28515625" style="48" customWidth="1"/>
    <col min="12295" max="12295" width="15.42578125" style="48" customWidth="1"/>
    <col min="12296" max="12544" width="9" style="48"/>
    <col min="12545" max="12545" width="6" style="48" customWidth="1"/>
    <col min="12546" max="12546" width="16.85546875" style="48" customWidth="1"/>
    <col min="12547" max="12547" width="23.5703125" style="48" customWidth="1"/>
    <col min="12548" max="12548" width="29" style="48" customWidth="1"/>
    <col min="12549" max="12549" width="14.7109375" style="48" customWidth="1"/>
    <col min="12550" max="12550" width="16.28515625" style="48" customWidth="1"/>
    <col min="12551" max="12551" width="15.42578125" style="48" customWidth="1"/>
    <col min="12552" max="12800" width="9" style="48"/>
    <col min="12801" max="12801" width="6" style="48" customWidth="1"/>
    <col min="12802" max="12802" width="16.85546875" style="48" customWidth="1"/>
    <col min="12803" max="12803" width="23.5703125" style="48" customWidth="1"/>
    <col min="12804" max="12804" width="29" style="48" customWidth="1"/>
    <col min="12805" max="12805" width="14.7109375" style="48" customWidth="1"/>
    <col min="12806" max="12806" width="16.28515625" style="48" customWidth="1"/>
    <col min="12807" max="12807" width="15.42578125" style="48" customWidth="1"/>
    <col min="12808" max="13056" width="9" style="48"/>
    <col min="13057" max="13057" width="6" style="48" customWidth="1"/>
    <col min="13058" max="13058" width="16.85546875" style="48" customWidth="1"/>
    <col min="13059" max="13059" width="23.5703125" style="48" customWidth="1"/>
    <col min="13060" max="13060" width="29" style="48" customWidth="1"/>
    <col min="13061" max="13061" width="14.7109375" style="48" customWidth="1"/>
    <col min="13062" max="13062" width="16.28515625" style="48" customWidth="1"/>
    <col min="13063" max="13063" width="15.42578125" style="48" customWidth="1"/>
    <col min="13064" max="13312" width="9" style="48"/>
    <col min="13313" max="13313" width="6" style="48" customWidth="1"/>
    <col min="13314" max="13314" width="16.85546875" style="48" customWidth="1"/>
    <col min="13315" max="13315" width="23.5703125" style="48" customWidth="1"/>
    <col min="13316" max="13316" width="29" style="48" customWidth="1"/>
    <col min="13317" max="13317" width="14.7109375" style="48" customWidth="1"/>
    <col min="13318" max="13318" width="16.28515625" style="48" customWidth="1"/>
    <col min="13319" max="13319" width="15.42578125" style="48" customWidth="1"/>
    <col min="13320" max="13568" width="9" style="48"/>
    <col min="13569" max="13569" width="6" style="48" customWidth="1"/>
    <col min="13570" max="13570" width="16.85546875" style="48" customWidth="1"/>
    <col min="13571" max="13571" width="23.5703125" style="48" customWidth="1"/>
    <col min="13572" max="13572" width="29" style="48" customWidth="1"/>
    <col min="13573" max="13573" width="14.7109375" style="48" customWidth="1"/>
    <col min="13574" max="13574" width="16.28515625" style="48" customWidth="1"/>
    <col min="13575" max="13575" width="15.42578125" style="48" customWidth="1"/>
    <col min="13576" max="13824" width="9" style="48"/>
    <col min="13825" max="13825" width="6" style="48" customWidth="1"/>
    <col min="13826" max="13826" width="16.85546875" style="48" customWidth="1"/>
    <col min="13827" max="13827" width="23.5703125" style="48" customWidth="1"/>
    <col min="13828" max="13828" width="29" style="48" customWidth="1"/>
    <col min="13829" max="13829" width="14.7109375" style="48" customWidth="1"/>
    <col min="13830" max="13830" width="16.28515625" style="48" customWidth="1"/>
    <col min="13831" max="13831" width="15.42578125" style="48" customWidth="1"/>
    <col min="13832" max="14080" width="9" style="48"/>
    <col min="14081" max="14081" width="6" style="48" customWidth="1"/>
    <col min="14082" max="14082" width="16.85546875" style="48" customWidth="1"/>
    <col min="14083" max="14083" width="23.5703125" style="48" customWidth="1"/>
    <col min="14084" max="14084" width="29" style="48" customWidth="1"/>
    <col min="14085" max="14085" width="14.7109375" style="48" customWidth="1"/>
    <col min="14086" max="14086" width="16.28515625" style="48" customWidth="1"/>
    <col min="14087" max="14087" width="15.42578125" style="48" customWidth="1"/>
    <col min="14088" max="14336" width="9" style="48"/>
    <col min="14337" max="14337" width="6" style="48" customWidth="1"/>
    <col min="14338" max="14338" width="16.85546875" style="48" customWidth="1"/>
    <col min="14339" max="14339" width="23.5703125" style="48" customWidth="1"/>
    <col min="14340" max="14340" width="29" style="48" customWidth="1"/>
    <col min="14341" max="14341" width="14.7109375" style="48" customWidth="1"/>
    <col min="14342" max="14342" width="16.28515625" style="48" customWidth="1"/>
    <col min="14343" max="14343" width="15.42578125" style="48" customWidth="1"/>
    <col min="14344" max="14592" width="9" style="48"/>
    <col min="14593" max="14593" width="6" style="48" customWidth="1"/>
    <col min="14594" max="14594" width="16.85546875" style="48" customWidth="1"/>
    <col min="14595" max="14595" width="23.5703125" style="48" customWidth="1"/>
    <col min="14596" max="14596" width="29" style="48" customWidth="1"/>
    <col min="14597" max="14597" width="14.7109375" style="48" customWidth="1"/>
    <col min="14598" max="14598" width="16.28515625" style="48" customWidth="1"/>
    <col min="14599" max="14599" width="15.42578125" style="48" customWidth="1"/>
    <col min="14600" max="14848" width="9" style="48"/>
    <col min="14849" max="14849" width="6" style="48" customWidth="1"/>
    <col min="14850" max="14850" width="16.85546875" style="48" customWidth="1"/>
    <col min="14851" max="14851" width="23.5703125" style="48" customWidth="1"/>
    <col min="14852" max="14852" width="29" style="48" customWidth="1"/>
    <col min="14853" max="14853" width="14.7109375" style="48" customWidth="1"/>
    <col min="14854" max="14854" width="16.28515625" style="48" customWidth="1"/>
    <col min="14855" max="14855" width="15.42578125" style="48" customWidth="1"/>
    <col min="14856" max="15104" width="9" style="48"/>
    <col min="15105" max="15105" width="6" style="48" customWidth="1"/>
    <col min="15106" max="15106" width="16.85546875" style="48" customWidth="1"/>
    <col min="15107" max="15107" width="23.5703125" style="48" customWidth="1"/>
    <col min="15108" max="15108" width="29" style="48" customWidth="1"/>
    <col min="15109" max="15109" width="14.7109375" style="48" customWidth="1"/>
    <col min="15110" max="15110" width="16.28515625" style="48" customWidth="1"/>
    <col min="15111" max="15111" width="15.42578125" style="48" customWidth="1"/>
    <col min="15112" max="15360" width="9" style="48"/>
    <col min="15361" max="15361" width="6" style="48" customWidth="1"/>
    <col min="15362" max="15362" width="16.85546875" style="48" customWidth="1"/>
    <col min="15363" max="15363" width="23.5703125" style="48" customWidth="1"/>
    <col min="15364" max="15364" width="29" style="48" customWidth="1"/>
    <col min="15365" max="15365" width="14.7109375" style="48" customWidth="1"/>
    <col min="15366" max="15366" width="16.28515625" style="48" customWidth="1"/>
    <col min="15367" max="15367" width="15.42578125" style="48" customWidth="1"/>
    <col min="15368" max="15616" width="9" style="48"/>
    <col min="15617" max="15617" width="6" style="48" customWidth="1"/>
    <col min="15618" max="15618" width="16.85546875" style="48" customWidth="1"/>
    <col min="15619" max="15619" width="23.5703125" style="48" customWidth="1"/>
    <col min="15620" max="15620" width="29" style="48" customWidth="1"/>
    <col min="15621" max="15621" width="14.7109375" style="48" customWidth="1"/>
    <col min="15622" max="15622" width="16.28515625" style="48" customWidth="1"/>
    <col min="15623" max="15623" width="15.42578125" style="48" customWidth="1"/>
    <col min="15624" max="15872" width="9" style="48"/>
    <col min="15873" max="15873" width="6" style="48" customWidth="1"/>
    <col min="15874" max="15874" width="16.85546875" style="48" customWidth="1"/>
    <col min="15875" max="15875" width="23.5703125" style="48" customWidth="1"/>
    <col min="15876" max="15876" width="29" style="48" customWidth="1"/>
    <col min="15877" max="15877" width="14.7109375" style="48" customWidth="1"/>
    <col min="15878" max="15878" width="16.28515625" style="48" customWidth="1"/>
    <col min="15879" max="15879" width="15.42578125" style="48" customWidth="1"/>
    <col min="15880" max="16128" width="9" style="48"/>
    <col min="16129" max="16129" width="6" style="48" customWidth="1"/>
    <col min="16130" max="16130" width="16.85546875" style="48" customWidth="1"/>
    <col min="16131" max="16131" width="23.5703125" style="48" customWidth="1"/>
    <col min="16132" max="16132" width="29" style="48" customWidth="1"/>
    <col min="16133" max="16133" width="14.7109375" style="48" customWidth="1"/>
    <col min="16134" max="16134" width="16.28515625" style="48" customWidth="1"/>
    <col min="16135" max="16135" width="15.42578125" style="48" customWidth="1"/>
    <col min="16136" max="16384" width="9" style="48"/>
  </cols>
  <sheetData>
    <row r="1" spans="1:8" ht="156.6" customHeight="1">
      <c r="A1" s="599"/>
      <c r="B1" s="600"/>
      <c r="C1" s="600"/>
      <c r="D1" s="46" t="s">
        <v>0</v>
      </c>
      <c r="E1" s="601"/>
      <c r="F1" s="601"/>
      <c r="G1" s="47"/>
    </row>
    <row r="2" spans="1:8">
      <c r="H2" s="49"/>
    </row>
    <row r="3" spans="1:8" ht="39.75" customHeight="1">
      <c r="A3" s="602" t="s">
        <v>1</v>
      </c>
      <c r="B3" s="603"/>
      <c r="C3" s="603"/>
      <c r="D3" s="370" t="s">
        <v>2</v>
      </c>
      <c r="E3" s="50"/>
      <c r="F3" s="50"/>
      <c r="H3" s="51"/>
    </row>
    <row r="4" spans="1:8" ht="18.600000000000001">
      <c r="A4" s="52"/>
      <c r="B4" s="53"/>
      <c r="D4" s="54"/>
      <c r="H4" s="51"/>
    </row>
    <row r="5" spans="1:8" s="55" customFormat="1" ht="18.600000000000001">
      <c r="A5" s="604" t="s">
        <v>3</v>
      </c>
      <c r="B5" s="605"/>
      <c r="C5" s="605"/>
      <c r="D5" s="210" t="s">
        <v>4</v>
      </c>
      <c r="E5" s="371"/>
      <c r="F5" s="371"/>
      <c r="H5" s="56"/>
    </row>
    <row r="6" spans="1:8" s="55" customFormat="1" ht="18.600000000000001">
      <c r="A6" s="57" t="s">
        <v>5</v>
      </c>
      <c r="B6" s="58"/>
      <c r="D6" s="210" t="s">
        <v>6</v>
      </c>
      <c r="E6" s="371"/>
      <c r="F6" s="371"/>
      <c r="H6" s="56"/>
    </row>
    <row r="7" spans="1:8" s="55" customFormat="1" ht="109.5" customHeight="1">
      <c r="A7" s="606" t="s">
        <v>7</v>
      </c>
      <c r="B7" s="607"/>
      <c r="C7" s="607"/>
      <c r="D7" s="608" t="s">
        <v>8</v>
      </c>
      <c r="E7" s="608"/>
      <c r="F7" s="608"/>
      <c r="H7" s="56"/>
    </row>
    <row r="8" spans="1:8" s="55" customFormat="1" ht="37.5" customHeight="1">
      <c r="A8" s="57" t="s">
        <v>9</v>
      </c>
      <c r="D8" s="611" t="s">
        <v>10</v>
      </c>
      <c r="E8" s="611"/>
      <c r="F8" s="371"/>
      <c r="H8" s="56"/>
    </row>
    <row r="9" spans="1:8" s="55" customFormat="1" ht="37.5" customHeight="1">
      <c r="A9" s="60" t="s">
        <v>11</v>
      </c>
      <c r="B9" s="61"/>
      <c r="C9" s="61"/>
      <c r="D9" s="372" t="s">
        <v>12</v>
      </c>
      <c r="E9" s="373"/>
      <c r="F9" s="371"/>
      <c r="H9" s="56"/>
    </row>
    <row r="10" spans="1:8" s="55" customFormat="1" ht="18.600000000000001">
      <c r="A10" s="57" t="s">
        <v>13</v>
      </c>
      <c r="B10" s="58"/>
      <c r="D10" s="211">
        <v>44638</v>
      </c>
      <c r="E10" s="371"/>
      <c r="F10" s="371"/>
      <c r="H10" s="56"/>
    </row>
    <row r="11" spans="1:8" s="55" customFormat="1" ht="18.600000000000001">
      <c r="A11" s="606" t="s">
        <v>14</v>
      </c>
      <c r="B11" s="607"/>
      <c r="C11" s="607"/>
      <c r="D11" s="211">
        <v>46829</v>
      </c>
      <c r="E11" s="371"/>
      <c r="F11" s="371"/>
      <c r="H11" s="56"/>
    </row>
    <row r="12" spans="1:8" s="55" customFormat="1" ht="18.600000000000001">
      <c r="A12" s="57"/>
      <c r="B12" s="58"/>
    </row>
    <row r="13" spans="1:8" s="55" customFormat="1" ht="18.600000000000001">
      <c r="B13" s="58"/>
    </row>
    <row r="14" spans="1:8" s="55" customFormat="1" ht="29.1">
      <c r="A14" s="62"/>
      <c r="B14" s="63" t="s">
        <v>15</v>
      </c>
      <c r="C14" s="63" t="s">
        <v>16</v>
      </c>
      <c r="D14" s="63" t="s">
        <v>17</v>
      </c>
      <c r="E14" s="63" t="s">
        <v>18</v>
      </c>
      <c r="F14" s="64" t="s">
        <v>19</v>
      </c>
      <c r="G14" s="65"/>
    </row>
    <row r="15" spans="1:8" s="55" customFormat="1" ht="14.45" hidden="1">
      <c r="A15" s="243" t="s">
        <v>20</v>
      </c>
      <c r="B15" s="244"/>
      <c r="C15" s="244"/>
      <c r="D15" s="244"/>
      <c r="E15" s="244"/>
      <c r="F15" s="245"/>
      <c r="G15" s="65"/>
    </row>
    <row r="16" spans="1:8" s="55" customFormat="1" ht="14.45">
      <c r="A16" s="243" t="s">
        <v>21</v>
      </c>
      <c r="B16" s="374" t="s">
        <v>22</v>
      </c>
      <c r="C16" s="374">
        <v>44918</v>
      </c>
      <c r="D16" s="374" t="s">
        <v>23</v>
      </c>
      <c r="E16" s="374" t="s">
        <v>24</v>
      </c>
      <c r="F16" s="374" t="s">
        <v>24</v>
      </c>
      <c r="G16" s="66"/>
    </row>
    <row r="17" spans="1:7" s="55" customFormat="1" ht="14.45">
      <c r="A17" s="243" t="s">
        <v>25</v>
      </c>
      <c r="B17" s="374" t="s">
        <v>26</v>
      </c>
      <c r="C17" s="374">
        <v>45257</v>
      </c>
      <c r="D17" s="374" t="s">
        <v>27</v>
      </c>
      <c r="E17" s="374" t="s">
        <v>28</v>
      </c>
      <c r="F17" s="374" t="s">
        <v>28</v>
      </c>
      <c r="G17" s="66"/>
    </row>
    <row r="18" spans="1:7" s="55" customFormat="1" ht="14.45">
      <c r="A18" s="243" t="s">
        <v>29</v>
      </c>
      <c r="B18" s="374" t="s">
        <v>30</v>
      </c>
      <c r="C18" s="374">
        <v>45629</v>
      </c>
      <c r="D18" s="374" t="s">
        <v>31</v>
      </c>
      <c r="E18" s="374" t="s">
        <v>28</v>
      </c>
      <c r="F18" s="374" t="s">
        <v>28</v>
      </c>
      <c r="G18" s="66"/>
    </row>
    <row r="19" spans="1:7" s="55" customFormat="1" ht="14.45">
      <c r="A19" s="243" t="s">
        <v>32</v>
      </c>
      <c r="B19" s="374" t="s">
        <v>33</v>
      </c>
      <c r="C19" s="374">
        <v>45988</v>
      </c>
      <c r="D19" s="374" t="s">
        <v>34</v>
      </c>
      <c r="E19" s="374" t="s">
        <v>35</v>
      </c>
      <c r="F19" s="374" t="s">
        <v>35</v>
      </c>
      <c r="G19" s="66"/>
    </row>
    <row r="20" spans="1:7" s="55" customFormat="1" ht="14.45">
      <c r="A20" s="243" t="s">
        <v>36</v>
      </c>
      <c r="B20" s="374"/>
      <c r="C20" s="374"/>
      <c r="D20" s="374"/>
      <c r="E20" s="374"/>
      <c r="F20" s="374"/>
      <c r="G20" s="66"/>
    </row>
    <row r="21" spans="1:7" s="55" customFormat="1" ht="18.600000000000001">
      <c r="B21" s="58"/>
    </row>
    <row r="22" spans="1:7" s="55" customFormat="1" ht="18" customHeight="1">
      <c r="A22" s="612" t="s">
        <v>37</v>
      </c>
      <c r="B22" s="612"/>
      <c r="C22" s="612"/>
      <c r="D22" s="612"/>
      <c r="E22" s="612"/>
      <c r="F22" s="612"/>
    </row>
    <row r="23" spans="1:7" ht="14.45">
      <c r="A23" s="609" t="s">
        <v>38</v>
      </c>
      <c r="B23" s="694"/>
      <c r="C23" s="694"/>
      <c r="D23" s="694"/>
      <c r="E23" s="694"/>
      <c r="F23" s="694"/>
      <c r="G23" s="47"/>
    </row>
    <row r="24" spans="1:7" ht="14.45">
      <c r="A24" s="59"/>
      <c r="B24" s="59"/>
    </row>
    <row r="25" spans="1:7" ht="14.45">
      <c r="A25" s="609" t="s">
        <v>39</v>
      </c>
      <c r="B25" s="694"/>
      <c r="C25" s="694"/>
      <c r="D25" s="694"/>
      <c r="E25" s="694"/>
      <c r="F25" s="694"/>
      <c r="G25" s="47"/>
    </row>
    <row r="26" spans="1:7" ht="14.45">
      <c r="A26" s="609" t="s">
        <v>40</v>
      </c>
      <c r="B26" s="694"/>
      <c r="C26" s="694"/>
      <c r="D26" s="694"/>
      <c r="E26" s="694"/>
      <c r="F26" s="694"/>
      <c r="G26" s="47"/>
    </row>
    <row r="27" spans="1:7" ht="14.45">
      <c r="A27" s="609" t="s">
        <v>41</v>
      </c>
      <c r="B27" s="694"/>
      <c r="C27" s="694"/>
      <c r="D27" s="694"/>
      <c r="E27" s="694"/>
      <c r="F27" s="694"/>
      <c r="G27" s="47"/>
    </row>
    <row r="28" spans="1:7" ht="14.45">
      <c r="A28" s="67"/>
      <c r="B28" s="67"/>
    </row>
    <row r="29" spans="1:7" ht="14.45">
      <c r="A29" s="610" t="s">
        <v>42</v>
      </c>
      <c r="B29" s="694"/>
      <c r="C29" s="694"/>
      <c r="D29" s="694"/>
      <c r="E29" s="694"/>
      <c r="F29" s="694"/>
      <c r="G29" s="47"/>
    </row>
    <row r="30" spans="1:7" ht="14.45">
      <c r="A30" s="610" t="s">
        <v>43</v>
      </c>
      <c r="B30" s="694"/>
      <c r="C30" s="694"/>
      <c r="D30" s="694"/>
      <c r="E30" s="694"/>
      <c r="F30" s="694"/>
      <c r="G30" s="47"/>
    </row>
    <row r="31" spans="1:7" ht="13.5" customHeight="1"/>
    <row r="32" spans="1:7">
      <c r="A32" s="48" t="s">
        <v>44</v>
      </c>
    </row>
  </sheetData>
  <sheetProtection password="CD46" sheet="1" objects="1" scenarios="1" formatCells="0" formatColumns="0" formatRows="0" insertColumns="0" insertRows="0" insertHyperlinks="0" deleteColumns="0" deleteRows="0" selectLockedCells="1"/>
  <mergeCells count="15">
    <mergeCell ref="A27:F27"/>
    <mergeCell ref="A29:F29"/>
    <mergeCell ref="A30:F30"/>
    <mergeCell ref="D8:E8"/>
    <mergeCell ref="A11:C11"/>
    <mergeCell ref="A22:F22"/>
    <mergeCell ref="A23:F23"/>
    <mergeCell ref="A25:F25"/>
    <mergeCell ref="A26:F26"/>
    <mergeCell ref="A1:C1"/>
    <mergeCell ref="E1:F1"/>
    <mergeCell ref="A3:C3"/>
    <mergeCell ref="A5:C5"/>
    <mergeCell ref="A7:C7"/>
    <mergeCell ref="D7:F7"/>
  </mergeCells>
  <pageMargins left="0.75" right="0.75" top="1" bottom="1" header="0.5" footer="0.5"/>
  <pageSetup paperSize="9" scale="82"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08953-109F-42CD-A5FF-C6E8038A5E38}">
  <sheetPr>
    <tabColor theme="8" tint="-0.499984740745262"/>
  </sheetPr>
  <dimension ref="A1:H17"/>
  <sheetViews>
    <sheetView zoomScaleNormal="100" workbookViewId="0"/>
  </sheetViews>
  <sheetFormatPr defaultColWidth="8.7109375" defaultRowHeight="14.45"/>
  <cols>
    <col min="1" max="1" width="7.140625" style="329" customWidth="1"/>
    <col min="2" max="2" width="57.5703125" style="329" bestFit="1" customWidth="1"/>
    <col min="3" max="3" width="58.5703125" style="329" bestFit="1" customWidth="1"/>
    <col min="4" max="16384" width="8.7109375" style="329"/>
  </cols>
  <sheetData>
    <row r="1" spans="1:8" ht="18.95">
      <c r="A1" s="325" t="s">
        <v>1679</v>
      </c>
      <c r="B1" s="326"/>
      <c r="C1" s="326"/>
      <c r="D1" s="327"/>
      <c r="E1" s="328"/>
      <c r="F1" s="327"/>
      <c r="G1" s="327"/>
      <c r="H1" s="327"/>
    </row>
    <row r="2" spans="1:8" ht="18.95">
      <c r="A2" s="325"/>
      <c r="B2" s="326"/>
      <c r="C2" s="326"/>
      <c r="D2" s="327"/>
      <c r="E2" s="328"/>
      <c r="F2" s="327"/>
      <c r="G2" s="327"/>
      <c r="H2" s="327"/>
    </row>
    <row r="3" spans="1:8" ht="33.6" customHeight="1">
      <c r="A3" s="630" t="s">
        <v>1680</v>
      </c>
      <c r="B3" s="631"/>
      <c r="C3" s="631"/>
      <c r="D3" s="330"/>
      <c r="E3" s="331"/>
      <c r="F3" s="330"/>
      <c r="G3" s="330"/>
      <c r="H3" s="330"/>
    </row>
    <row r="4" spans="1:8">
      <c r="A4" s="36" t="s">
        <v>867</v>
      </c>
      <c r="B4" s="36" t="s">
        <v>1681</v>
      </c>
      <c r="C4" s="36" t="s">
        <v>1682</v>
      </c>
      <c r="D4" s="37" t="s">
        <v>839</v>
      </c>
      <c r="E4" s="37" t="s">
        <v>25</v>
      </c>
      <c r="F4" s="37" t="s">
        <v>29</v>
      </c>
      <c r="G4" s="37" t="s">
        <v>32</v>
      </c>
      <c r="H4" s="37" t="s">
        <v>36</v>
      </c>
    </row>
    <row r="5" spans="1:8" ht="24" customHeight="1">
      <c r="A5" s="21">
        <v>3</v>
      </c>
      <c r="B5" s="3" t="s">
        <v>869</v>
      </c>
      <c r="C5" s="3" t="s">
        <v>1683</v>
      </c>
      <c r="D5" s="38" t="s">
        <v>1684</v>
      </c>
      <c r="E5" s="38" t="s">
        <v>1684</v>
      </c>
      <c r="F5" s="38"/>
      <c r="G5" s="38" t="s">
        <v>1684</v>
      </c>
      <c r="H5" s="39"/>
    </row>
    <row r="6" spans="1:8" ht="24" customHeight="1">
      <c r="A6" s="21">
        <v>4</v>
      </c>
      <c r="B6" s="3" t="s">
        <v>1685</v>
      </c>
      <c r="C6" s="3" t="s">
        <v>1686</v>
      </c>
      <c r="D6" s="38" t="s">
        <v>1684</v>
      </c>
      <c r="E6" s="38"/>
      <c r="F6" s="38" t="s">
        <v>1684</v>
      </c>
      <c r="G6" s="38"/>
      <c r="H6" s="38" t="s">
        <v>1684</v>
      </c>
    </row>
    <row r="7" spans="1:8" ht="24" customHeight="1">
      <c r="A7" s="21" t="s">
        <v>1571</v>
      </c>
      <c r="B7" s="3" t="s">
        <v>1687</v>
      </c>
      <c r="C7" s="3" t="s">
        <v>1688</v>
      </c>
      <c r="D7" s="38" t="s">
        <v>1684</v>
      </c>
      <c r="E7" s="38" t="s">
        <v>1684</v>
      </c>
      <c r="F7" s="38"/>
      <c r="G7" s="38" t="s">
        <v>1684</v>
      </c>
      <c r="H7" s="38"/>
    </row>
    <row r="8" spans="1:8" ht="24" customHeight="1">
      <c r="A8" s="219" t="s">
        <v>1582</v>
      </c>
      <c r="B8" s="220" t="s">
        <v>1689</v>
      </c>
      <c r="C8" s="220" t="s">
        <v>1690</v>
      </c>
      <c r="D8" s="38" t="s">
        <v>1684</v>
      </c>
      <c r="E8" s="221"/>
      <c r="F8" s="38" t="s">
        <v>1684</v>
      </c>
      <c r="G8" s="221"/>
      <c r="H8" s="38" t="s">
        <v>1684</v>
      </c>
    </row>
    <row r="9" spans="1:8">
      <c r="A9" s="36" t="s">
        <v>1691</v>
      </c>
      <c r="B9" s="36" t="s">
        <v>1692</v>
      </c>
      <c r="C9" s="36" t="s">
        <v>1692</v>
      </c>
      <c r="D9" s="37" t="s">
        <v>839</v>
      </c>
      <c r="E9" s="37" t="s">
        <v>25</v>
      </c>
      <c r="F9" s="37" t="s">
        <v>29</v>
      </c>
      <c r="G9" s="37" t="s">
        <v>32</v>
      </c>
      <c r="H9" s="37" t="s">
        <v>36</v>
      </c>
    </row>
    <row r="10" spans="1:8" s="332" customFormat="1" ht="24" customHeight="1">
      <c r="A10" s="33">
        <v>3</v>
      </c>
      <c r="B10" s="222" t="s">
        <v>1693</v>
      </c>
      <c r="C10" s="222" t="s">
        <v>1694</v>
      </c>
      <c r="D10" s="223"/>
      <c r="E10" s="223"/>
      <c r="F10" s="223"/>
      <c r="G10" s="223"/>
      <c r="H10" s="224"/>
    </row>
    <row r="11" spans="1:8" s="332" customFormat="1" ht="24" customHeight="1">
      <c r="A11" s="33">
        <v>4</v>
      </c>
      <c r="B11" s="222" t="s">
        <v>1695</v>
      </c>
      <c r="C11" s="222" t="s">
        <v>1696</v>
      </c>
      <c r="D11" s="223"/>
      <c r="E11" s="223"/>
      <c r="F11" s="223"/>
      <c r="G11" s="223"/>
      <c r="H11" s="223"/>
    </row>
    <row r="12" spans="1:8">
      <c r="A12" s="36" t="s">
        <v>1589</v>
      </c>
      <c r="B12" s="36" t="s">
        <v>1590</v>
      </c>
      <c r="C12" s="36" t="s">
        <v>1697</v>
      </c>
      <c r="D12" s="37" t="s">
        <v>839</v>
      </c>
      <c r="E12" s="37" t="s">
        <v>25</v>
      </c>
      <c r="F12" s="37" t="s">
        <v>29</v>
      </c>
      <c r="G12" s="37" t="s">
        <v>32</v>
      </c>
      <c r="H12" s="37" t="s">
        <v>36</v>
      </c>
    </row>
    <row r="13" spans="1:8" ht="27" customHeight="1">
      <c r="A13" s="21">
        <v>3</v>
      </c>
      <c r="B13" s="3" t="s">
        <v>1698</v>
      </c>
      <c r="C13" s="3" t="s">
        <v>1699</v>
      </c>
      <c r="D13" s="38" t="s">
        <v>1684</v>
      </c>
      <c r="E13" s="38"/>
      <c r="F13" s="38"/>
      <c r="G13" s="38"/>
      <c r="H13" s="38"/>
    </row>
    <row r="14" spans="1:8" ht="27" customHeight="1">
      <c r="A14" s="21">
        <v>4</v>
      </c>
      <c r="B14" s="3" t="s">
        <v>1700</v>
      </c>
      <c r="C14" s="3" t="s">
        <v>1701</v>
      </c>
      <c r="D14" s="38" t="s">
        <v>1684</v>
      </c>
      <c r="E14" s="38" t="s">
        <v>1684</v>
      </c>
      <c r="F14" s="38" t="s">
        <v>1684</v>
      </c>
      <c r="G14" s="38" t="s">
        <v>1684</v>
      </c>
      <c r="H14" s="38" t="s">
        <v>1684</v>
      </c>
    </row>
    <row r="15" spans="1:8" ht="27" customHeight="1">
      <c r="A15" s="21" t="s">
        <v>1571</v>
      </c>
      <c r="B15" s="3" t="s">
        <v>1702</v>
      </c>
      <c r="C15" s="3" t="s">
        <v>1703</v>
      </c>
      <c r="D15" s="38" t="s">
        <v>1684</v>
      </c>
      <c r="E15" s="38"/>
      <c r="F15" s="38" t="s">
        <v>1684</v>
      </c>
      <c r="G15" s="38"/>
      <c r="H15" s="38" t="s">
        <v>1684</v>
      </c>
    </row>
    <row r="16" spans="1:8" ht="27" customHeight="1">
      <c r="A16" s="21" t="s">
        <v>1582</v>
      </c>
      <c r="B16" s="581" t="s">
        <v>1704</v>
      </c>
      <c r="C16" s="581" t="s">
        <v>1705</v>
      </c>
      <c r="D16" s="580" t="s">
        <v>1684</v>
      </c>
      <c r="E16" s="580"/>
      <c r="F16" s="580"/>
      <c r="G16" s="580"/>
      <c r="H16" s="580"/>
    </row>
    <row r="17" spans="1:8" ht="27" customHeight="1">
      <c r="A17" s="21" t="s">
        <v>1582</v>
      </c>
      <c r="B17" s="3" t="s">
        <v>1706</v>
      </c>
      <c r="C17" s="3" t="s">
        <v>1707</v>
      </c>
      <c r="D17" s="38" t="s">
        <v>1684</v>
      </c>
      <c r="E17" s="38" t="s">
        <v>1684</v>
      </c>
      <c r="F17" s="38"/>
      <c r="G17" s="38" t="s">
        <v>1684</v>
      </c>
      <c r="H17" s="38"/>
    </row>
  </sheetData>
  <mergeCells count="1">
    <mergeCell ref="A3:C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013D1-079A-4860-8414-9B9FD1BFB299}">
  <dimension ref="A1:K36"/>
  <sheetViews>
    <sheetView zoomScaleNormal="100" workbookViewId="0"/>
  </sheetViews>
  <sheetFormatPr defaultColWidth="9.140625" defaultRowHeight="14.45"/>
  <cols>
    <col min="1" max="1" width="8.140625" style="55" customWidth="1"/>
    <col min="2" max="2" width="17.85546875" style="55" customWidth="1"/>
    <col min="3" max="3" width="5.28515625" style="55" customWidth="1"/>
    <col min="4" max="4" width="11" style="55" customWidth="1"/>
    <col min="5" max="5" width="11.85546875" style="55" customWidth="1"/>
    <col min="6" max="6" width="9.28515625" style="55" customWidth="1"/>
    <col min="7" max="7" width="10.140625" style="55" customWidth="1"/>
    <col min="8" max="9" width="51.7109375" style="55" customWidth="1"/>
    <col min="10" max="10" width="36.42578125" style="55" customWidth="1"/>
    <col min="11" max="11" width="39.7109375" style="55" customWidth="1"/>
    <col min="12" max="254" width="9.140625" style="59"/>
    <col min="255" max="255" width="8.140625" style="59" customWidth="1"/>
    <col min="256" max="256" width="13.140625" style="59" customWidth="1"/>
    <col min="257" max="257" width="5.28515625" style="59" customWidth="1"/>
    <col min="258" max="258" width="11" style="59" customWidth="1"/>
    <col min="259" max="259" width="11.85546875" style="59" customWidth="1"/>
    <col min="260" max="260" width="9.28515625" style="59" customWidth="1"/>
    <col min="261" max="261" width="10.140625" style="59" customWidth="1"/>
    <col min="262" max="265" width="45.85546875" style="59" customWidth="1"/>
    <col min="266" max="510" width="9.140625" style="59"/>
    <col min="511" max="511" width="8.140625" style="59" customWidth="1"/>
    <col min="512" max="512" width="13.140625" style="59" customWidth="1"/>
    <col min="513" max="513" width="5.28515625" style="59" customWidth="1"/>
    <col min="514" max="514" width="11" style="59" customWidth="1"/>
    <col min="515" max="515" width="11.85546875" style="59" customWidth="1"/>
    <col min="516" max="516" width="9.28515625" style="59" customWidth="1"/>
    <col min="517" max="517" width="10.140625" style="59" customWidth="1"/>
    <col min="518" max="521" width="45.85546875" style="59" customWidth="1"/>
    <col min="522" max="766" width="9.140625" style="59"/>
    <col min="767" max="767" width="8.140625" style="59" customWidth="1"/>
    <col min="768" max="768" width="13.140625" style="59" customWidth="1"/>
    <col min="769" max="769" width="5.28515625" style="59" customWidth="1"/>
    <col min="770" max="770" width="11" style="59" customWidth="1"/>
    <col min="771" max="771" width="11.85546875" style="59" customWidth="1"/>
    <col min="772" max="772" width="9.28515625" style="59" customWidth="1"/>
    <col min="773" max="773" width="10.140625" style="59" customWidth="1"/>
    <col min="774" max="777" width="45.85546875" style="59" customWidth="1"/>
    <col min="778" max="1022" width="9.140625" style="59"/>
    <col min="1023" max="1023" width="8.140625" style="59" customWidth="1"/>
    <col min="1024" max="1024" width="13.140625" style="59" customWidth="1"/>
    <col min="1025" max="1025" width="5.28515625" style="59" customWidth="1"/>
    <col min="1026" max="1026" width="11" style="59" customWidth="1"/>
    <col min="1027" max="1027" width="11.85546875" style="59" customWidth="1"/>
    <col min="1028" max="1028" width="9.28515625" style="59" customWidth="1"/>
    <col min="1029" max="1029" width="10.140625" style="59" customWidth="1"/>
    <col min="1030" max="1033" width="45.85546875" style="59" customWidth="1"/>
    <col min="1034" max="1278" width="9.140625" style="59"/>
    <col min="1279" max="1279" width="8.140625" style="59" customWidth="1"/>
    <col min="1280" max="1280" width="13.140625" style="59" customWidth="1"/>
    <col min="1281" max="1281" width="5.28515625" style="59" customWidth="1"/>
    <col min="1282" max="1282" width="11" style="59" customWidth="1"/>
    <col min="1283" max="1283" width="11.85546875" style="59" customWidth="1"/>
    <col min="1284" max="1284" width="9.28515625" style="59" customWidth="1"/>
    <col min="1285" max="1285" width="10.140625" style="59" customWidth="1"/>
    <col min="1286" max="1289" width="45.85546875" style="59" customWidth="1"/>
    <col min="1290" max="1534" width="9.140625" style="59"/>
    <col min="1535" max="1535" width="8.140625" style="59" customWidth="1"/>
    <col min="1536" max="1536" width="13.140625" style="59" customWidth="1"/>
    <col min="1537" max="1537" width="5.28515625" style="59" customWidth="1"/>
    <col min="1538" max="1538" width="11" style="59" customWidth="1"/>
    <col min="1539" max="1539" width="11.85546875" style="59" customWidth="1"/>
    <col min="1540" max="1540" width="9.28515625" style="59" customWidth="1"/>
    <col min="1541" max="1541" width="10.140625" style="59" customWidth="1"/>
    <col min="1542" max="1545" width="45.85546875" style="59" customWidth="1"/>
    <col min="1546" max="1790" width="9.140625" style="59"/>
    <col min="1791" max="1791" width="8.140625" style="59" customWidth="1"/>
    <col min="1792" max="1792" width="13.140625" style="59" customWidth="1"/>
    <col min="1793" max="1793" width="5.28515625" style="59" customWidth="1"/>
    <col min="1794" max="1794" width="11" style="59" customWidth="1"/>
    <col min="1795" max="1795" width="11.85546875" style="59" customWidth="1"/>
    <col min="1796" max="1796" width="9.28515625" style="59" customWidth="1"/>
    <col min="1797" max="1797" width="10.140625" style="59" customWidth="1"/>
    <col min="1798" max="1801" width="45.85546875" style="59" customWidth="1"/>
    <col min="1802" max="2046" width="9.140625" style="59"/>
    <col min="2047" max="2047" width="8.140625" style="59" customWidth="1"/>
    <col min="2048" max="2048" width="13.140625" style="59" customWidth="1"/>
    <col min="2049" max="2049" width="5.28515625" style="59" customWidth="1"/>
    <col min="2050" max="2050" width="11" style="59" customWidth="1"/>
    <col min="2051" max="2051" width="11.85546875" style="59" customWidth="1"/>
    <col min="2052" max="2052" width="9.28515625" style="59" customWidth="1"/>
    <col min="2053" max="2053" width="10.140625" style="59" customWidth="1"/>
    <col min="2054" max="2057" width="45.85546875" style="59" customWidth="1"/>
    <col min="2058" max="2302" width="9.140625" style="59"/>
    <col min="2303" max="2303" width="8.140625" style="59" customWidth="1"/>
    <col min="2304" max="2304" width="13.140625" style="59" customWidth="1"/>
    <col min="2305" max="2305" width="5.28515625" style="59" customWidth="1"/>
    <col min="2306" max="2306" width="11" style="59" customWidth="1"/>
    <col min="2307" max="2307" width="11.85546875" style="59" customWidth="1"/>
    <col min="2308" max="2308" width="9.28515625" style="59" customWidth="1"/>
    <col min="2309" max="2309" width="10.140625" style="59" customWidth="1"/>
    <col min="2310" max="2313" width="45.85546875" style="59" customWidth="1"/>
    <col min="2314" max="2558" width="9.140625" style="59"/>
    <col min="2559" max="2559" width="8.140625" style="59" customWidth="1"/>
    <col min="2560" max="2560" width="13.140625" style="59" customWidth="1"/>
    <col min="2561" max="2561" width="5.28515625" style="59" customWidth="1"/>
    <col min="2562" max="2562" width="11" style="59" customWidth="1"/>
    <col min="2563" max="2563" width="11.85546875" style="59" customWidth="1"/>
    <col min="2564" max="2564" width="9.28515625" style="59" customWidth="1"/>
    <col min="2565" max="2565" width="10.140625" style="59" customWidth="1"/>
    <col min="2566" max="2569" width="45.85546875" style="59" customWidth="1"/>
    <col min="2570" max="2814" width="9.140625" style="59"/>
    <col min="2815" max="2815" width="8.140625" style="59" customWidth="1"/>
    <col min="2816" max="2816" width="13.140625" style="59" customWidth="1"/>
    <col min="2817" max="2817" width="5.28515625" style="59" customWidth="1"/>
    <col min="2818" max="2818" width="11" style="59" customWidth="1"/>
    <col min="2819" max="2819" width="11.85546875" style="59" customWidth="1"/>
    <col min="2820" max="2820" width="9.28515625" style="59" customWidth="1"/>
    <col min="2821" max="2821" width="10.140625" style="59" customWidth="1"/>
    <col min="2822" max="2825" width="45.85546875" style="59" customWidth="1"/>
    <col min="2826" max="3070" width="9.140625" style="59"/>
    <col min="3071" max="3071" width="8.140625" style="59" customWidth="1"/>
    <col min="3072" max="3072" width="13.140625" style="59" customWidth="1"/>
    <col min="3073" max="3073" width="5.28515625" style="59" customWidth="1"/>
    <col min="3074" max="3074" width="11" style="59" customWidth="1"/>
    <col min="3075" max="3075" width="11.85546875" style="59" customWidth="1"/>
    <col min="3076" max="3076" width="9.28515625" style="59" customWidth="1"/>
    <col min="3077" max="3077" width="10.140625" style="59" customWidth="1"/>
    <col min="3078" max="3081" width="45.85546875" style="59" customWidth="1"/>
    <col min="3082" max="3326" width="9.140625" style="59"/>
    <col min="3327" max="3327" width="8.140625" style="59" customWidth="1"/>
    <col min="3328" max="3328" width="13.140625" style="59" customWidth="1"/>
    <col min="3329" max="3329" width="5.28515625" style="59" customWidth="1"/>
    <col min="3330" max="3330" width="11" style="59" customWidth="1"/>
    <col min="3331" max="3331" width="11.85546875" style="59" customWidth="1"/>
    <col min="3332" max="3332" width="9.28515625" style="59" customWidth="1"/>
    <col min="3333" max="3333" width="10.140625" style="59" customWidth="1"/>
    <col min="3334" max="3337" width="45.85546875" style="59" customWidth="1"/>
    <col min="3338" max="3582" width="9.140625" style="59"/>
    <col min="3583" max="3583" width="8.140625" style="59" customWidth="1"/>
    <col min="3584" max="3584" width="13.140625" style="59" customWidth="1"/>
    <col min="3585" max="3585" width="5.28515625" style="59" customWidth="1"/>
    <col min="3586" max="3586" width="11" style="59" customWidth="1"/>
    <col min="3587" max="3587" width="11.85546875" style="59" customWidth="1"/>
    <col min="3588" max="3588" width="9.28515625" style="59" customWidth="1"/>
    <col min="3589" max="3589" width="10.140625" style="59" customWidth="1"/>
    <col min="3590" max="3593" width="45.85546875" style="59" customWidth="1"/>
    <col min="3594" max="3838" width="9.140625" style="59"/>
    <col min="3839" max="3839" width="8.140625" style="59" customWidth="1"/>
    <col min="3840" max="3840" width="13.140625" style="59" customWidth="1"/>
    <col min="3841" max="3841" width="5.28515625" style="59" customWidth="1"/>
    <col min="3842" max="3842" width="11" style="59" customWidth="1"/>
    <col min="3843" max="3843" width="11.85546875" style="59" customWidth="1"/>
    <col min="3844" max="3844" width="9.28515625" style="59" customWidth="1"/>
    <col min="3845" max="3845" width="10.140625" style="59" customWidth="1"/>
    <col min="3846" max="3849" width="45.85546875" style="59" customWidth="1"/>
    <col min="3850" max="4094" width="9.140625" style="59"/>
    <col min="4095" max="4095" width="8.140625" style="59" customWidth="1"/>
    <col min="4096" max="4096" width="13.140625" style="59" customWidth="1"/>
    <col min="4097" max="4097" width="5.28515625" style="59" customWidth="1"/>
    <col min="4098" max="4098" width="11" style="59" customWidth="1"/>
    <col min="4099" max="4099" width="11.85546875" style="59" customWidth="1"/>
    <col min="4100" max="4100" width="9.28515625" style="59" customWidth="1"/>
    <col min="4101" max="4101" width="10.140625" style="59" customWidth="1"/>
    <col min="4102" max="4105" width="45.85546875" style="59" customWidth="1"/>
    <col min="4106" max="4350" width="9.140625" style="59"/>
    <col min="4351" max="4351" width="8.140625" style="59" customWidth="1"/>
    <col min="4352" max="4352" width="13.140625" style="59" customWidth="1"/>
    <col min="4353" max="4353" width="5.28515625" style="59" customWidth="1"/>
    <col min="4354" max="4354" width="11" style="59" customWidth="1"/>
    <col min="4355" max="4355" width="11.85546875" style="59" customWidth="1"/>
    <col min="4356" max="4356" width="9.28515625" style="59" customWidth="1"/>
    <col min="4357" max="4357" width="10.140625" style="59" customWidth="1"/>
    <col min="4358" max="4361" width="45.85546875" style="59" customWidth="1"/>
    <col min="4362" max="4606" width="9.140625" style="59"/>
    <col min="4607" max="4607" width="8.140625" style="59" customWidth="1"/>
    <col min="4608" max="4608" width="13.140625" style="59" customWidth="1"/>
    <col min="4609" max="4609" width="5.28515625" style="59" customWidth="1"/>
    <col min="4610" max="4610" width="11" style="59" customWidth="1"/>
    <col min="4611" max="4611" width="11.85546875" style="59" customWidth="1"/>
    <col min="4612" max="4612" width="9.28515625" style="59" customWidth="1"/>
    <col min="4613" max="4613" width="10.140625" style="59" customWidth="1"/>
    <col min="4614" max="4617" width="45.85546875" style="59" customWidth="1"/>
    <col min="4618" max="4862" width="9.140625" style="59"/>
    <col min="4863" max="4863" width="8.140625" style="59" customWidth="1"/>
    <col min="4864" max="4864" width="13.140625" style="59" customWidth="1"/>
    <col min="4865" max="4865" width="5.28515625" style="59" customWidth="1"/>
    <col min="4866" max="4866" width="11" style="59" customWidth="1"/>
    <col min="4867" max="4867" width="11.85546875" style="59" customWidth="1"/>
    <col min="4868" max="4868" width="9.28515625" style="59" customWidth="1"/>
    <col min="4869" max="4869" width="10.140625" style="59" customWidth="1"/>
    <col min="4870" max="4873" width="45.85546875" style="59" customWidth="1"/>
    <col min="4874" max="5118" width="9.140625" style="59"/>
    <col min="5119" max="5119" width="8.140625" style="59" customWidth="1"/>
    <col min="5120" max="5120" width="13.140625" style="59" customWidth="1"/>
    <col min="5121" max="5121" width="5.28515625" style="59" customWidth="1"/>
    <col min="5122" max="5122" width="11" style="59" customWidth="1"/>
    <col min="5123" max="5123" width="11.85546875" style="59" customWidth="1"/>
    <col min="5124" max="5124" width="9.28515625" style="59" customWidth="1"/>
    <col min="5125" max="5125" width="10.140625" style="59" customWidth="1"/>
    <col min="5126" max="5129" width="45.85546875" style="59" customWidth="1"/>
    <col min="5130" max="5374" width="9.140625" style="59"/>
    <col min="5375" max="5375" width="8.140625" style="59" customWidth="1"/>
    <col min="5376" max="5376" width="13.140625" style="59" customWidth="1"/>
    <col min="5377" max="5377" width="5.28515625" style="59" customWidth="1"/>
    <col min="5378" max="5378" width="11" style="59" customWidth="1"/>
    <col min="5379" max="5379" width="11.85546875" style="59" customWidth="1"/>
    <col min="5380" max="5380" width="9.28515625" style="59" customWidth="1"/>
    <col min="5381" max="5381" width="10.140625" style="59" customWidth="1"/>
    <col min="5382" max="5385" width="45.85546875" style="59" customWidth="1"/>
    <col min="5386" max="5630" width="9.140625" style="59"/>
    <col min="5631" max="5631" width="8.140625" style="59" customWidth="1"/>
    <col min="5632" max="5632" width="13.140625" style="59" customWidth="1"/>
    <col min="5633" max="5633" width="5.28515625" style="59" customWidth="1"/>
    <col min="5634" max="5634" width="11" style="59" customWidth="1"/>
    <col min="5635" max="5635" width="11.85546875" style="59" customWidth="1"/>
    <col min="5636" max="5636" width="9.28515625" style="59" customWidth="1"/>
    <col min="5637" max="5637" width="10.140625" style="59" customWidth="1"/>
    <col min="5638" max="5641" width="45.85546875" style="59" customWidth="1"/>
    <col min="5642" max="5886" width="9.140625" style="59"/>
    <col min="5887" max="5887" width="8.140625" style="59" customWidth="1"/>
    <col min="5888" max="5888" width="13.140625" style="59" customWidth="1"/>
    <col min="5889" max="5889" width="5.28515625" style="59" customWidth="1"/>
    <col min="5890" max="5890" width="11" style="59" customWidth="1"/>
    <col min="5891" max="5891" width="11.85546875" style="59" customWidth="1"/>
    <col min="5892" max="5892" width="9.28515625" style="59" customWidth="1"/>
    <col min="5893" max="5893" width="10.140625" style="59" customWidth="1"/>
    <col min="5894" max="5897" width="45.85546875" style="59" customWidth="1"/>
    <col min="5898" max="6142" width="9.140625" style="59"/>
    <col min="6143" max="6143" width="8.140625" style="59" customWidth="1"/>
    <col min="6144" max="6144" width="13.140625" style="59" customWidth="1"/>
    <col min="6145" max="6145" width="5.28515625" style="59" customWidth="1"/>
    <col min="6146" max="6146" width="11" style="59" customWidth="1"/>
    <col min="6147" max="6147" width="11.85546875" style="59" customWidth="1"/>
    <col min="6148" max="6148" width="9.28515625" style="59" customWidth="1"/>
    <col min="6149" max="6149" width="10.140625" style="59" customWidth="1"/>
    <col min="6150" max="6153" width="45.85546875" style="59" customWidth="1"/>
    <col min="6154" max="6398" width="9.140625" style="59"/>
    <col min="6399" max="6399" width="8.140625" style="59" customWidth="1"/>
    <col min="6400" max="6400" width="13.140625" style="59" customWidth="1"/>
    <col min="6401" max="6401" width="5.28515625" style="59" customWidth="1"/>
    <col min="6402" max="6402" width="11" style="59" customWidth="1"/>
    <col min="6403" max="6403" width="11.85546875" style="59" customWidth="1"/>
    <col min="6404" max="6404" width="9.28515625" style="59" customWidth="1"/>
    <col min="6405" max="6405" width="10.140625" style="59" customWidth="1"/>
    <col min="6406" max="6409" width="45.85546875" style="59" customWidth="1"/>
    <col min="6410" max="6654" width="9.140625" style="59"/>
    <col min="6655" max="6655" width="8.140625" style="59" customWidth="1"/>
    <col min="6656" max="6656" width="13.140625" style="59" customWidth="1"/>
    <col min="6657" max="6657" width="5.28515625" style="59" customWidth="1"/>
    <col min="6658" max="6658" width="11" style="59" customWidth="1"/>
    <col min="6659" max="6659" width="11.85546875" style="59" customWidth="1"/>
    <col min="6660" max="6660" width="9.28515625" style="59" customWidth="1"/>
    <col min="6661" max="6661" width="10.140625" style="59" customWidth="1"/>
    <col min="6662" max="6665" width="45.85546875" style="59" customWidth="1"/>
    <col min="6666" max="6910" width="9.140625" style="59"/>
    <col min="6911" max="6911" width="8.140625" style="59" customWidth="1"/>
    <col min="6912" max="6912" width="13.140625" style="59" customWidth="1"/>
    <col min="6913" max="6913" width="5.28515625" style="59" customWidth="1"/>
    <col min="6914" max="6914" width="11" style="59" customWidth="1"/>
    <col min="6915" max="6915" width="11.85546875" style="59" customWidth="1"/>
    <col min="6916" max="6916" width="9.28515625" style="59" customWidth="1"/>
    <col min="6917" max="6917" width="10.140625" style="59" customWidth="1"/>
    <col min="6918" max="6921" width="45.85546875" style="59" customWidth="1"/>
    <col min="6922" max="7166" width="9.140625" style="59"/>
    <col min="7167" max="7167" width="8.140625" style="59" customWidth="1"/>
    <col min="7168" max="7168" width="13.140625" style="59" customWidth="1"/>
    <col min="7169" max="7169" width="5.28515625" style="59" customWidth="1"/>
    <col min="7170" max="7170" width="11" style="59" customWidth="1"/>
    <col min="7171" max="7171" width="11.85546875" style="59" customWidth="1"/>
    <col min="7172" max="7172" width="9.28515625" style="59" customWidth="1"/>
    <col min="7173" max="7173" width="10.140625" style="59" customWidth="1"/>
    <col min="7174" max="7177" width="45.85546875" style="59" customWidth="1"/>
    <col min="7178" max="7422" width="9.140625" style="59"/>
    <col min="7423" max="7423" width="8.140625" style="59" customWidth="1"/>
    <col min="7424" max="7424" width="13.140625" style="59" customWidth="1"/>
    <col min="7425" max="7425" width="5.28515625" style="59" customWidth="1"/>
    <col min="7426" max="7426" width="11" style="59" customWidth="1"/>
    <col min="7427" max="7427" width="11.85546875" style="59" customWidth="1"/>
    <col min="7428" max="7428" width="9.28515625" style="59" customWidth="1"/>
    <col min="7429" max="7429" width="10.140625" style="59" customWidth="1"/>
    <col min="7430" max="7433" width="45.85546875" style="59" customWidth="1"/>
    <col min="7434" max="7678" width="9.140625" style="59"/>
    <col min="7679" max="7679" width="8.140625" style="59" customWidth="1"/>
    <col min="7680" max="7680" width="13.140625" style="59" customWidth="1"/>
    <col min="7681" max="7681" width="5.28515625" style="59" customWidth="1"/>
    <col min="7682" max="7682" width="11" style="59" customWidth="1"/>
    <col min="7683" max="7683" width="11.85546875" style="59" customWidth="1"/>
    <col min="7684" max="7684" width="9.28515625" style="59" customWidth="1"/>
    <col min="7685" max="7685" width="10.140625" style="59" customWidth="1"/>
    <col min="7686" max="7689" width="45.85546875" style="59" customWidth="1"/>
    <col min="7690" max="7934" width="9.140625" style="59"/>
    <col min="7935" max="7935" width="8.140625" style="59" customWidth="1"/>
    <col min="7936" max="7936" width="13.140625" style="59" customWidth="1"/>
    <col min="7937" max="7937" width="5.28515625" style="59" customWidth="1"/>
    <col min="7938" max="7938" width="11" style="59" customWidth="1"/>
    <col min="7939" max="7939" width="11.85546875" style="59" customWidth="1"/>
    <col min="7940" max="7940" width="9.28515625" style="59" customWidth="1"/>
    <col min="7941" max="7941" width="10.140625" style="59" customWidth="1"/>
    <col min="7942" max="7945" width="45.85546875" style="59" customWidth="1"/>
    <col min="7946" max="8190" width="9.140625" style="59"/>
    <col min="8191" max="8191" width="8.140625" style="59" customWidth="1"/>
    <col min="8192" max="8192" width="13.140625" style="59" customWidth="1"/>
    <col min="8193" max="8193" width="5.28515625" style="59" customWidth="1"/>
    <col min="8194" max="8194" width="11" style="59" customWidth="1"/>
    <col min="8195" max="8195" width="11.85546875" style="59" customWidth="1"/>
    <col min="8196" max="8196" width="9.28515625" style="59" customWidth="1"/>
    <col min="8197" max="8197" width="10.140625" style="59" customWidth="1"/>
    <col min="8198" max="8201" width="45.85546875" style="59" customWidth="1"/>
    <col min="8202" max="8446" width="9.140625" style="59"/>
    <col min="8447" max="8447" width="8.140625" style="59" customWidth="1"/>
    <col min="8448" max="8448" width="13.140625" style="59" customWidth="1"/>
    <col min="8449" max="8449" width="5.28515625" style="59" customWidth="1"/>
    <col min="8450" max="8450" width="11" style="59" customWidth="1"/>
    <col min="8451" max="8451" width="11.85546875" style="59" customWidth="1"/>
    <col min="8452" max="8452" width="9.28515625" style="59" customWidth="1"/>
    <col min="8453" max="8453" width="10.140625" style="59" customWidth="1"/>
    <col min="8454" max="8457" width="45.85546875" style="59" customWidth="1"/>
    <col min="8458" max="8702" width="9.140625" style="59"/>
    <col min="8703" max="8703" width="8.140625" style="59" customWidth="1"/>
    <col min="8704" max="8704" width="13.140625" style="59" customWidth="1"/>
    <col min="8705" max="8705" width="5.28515625" style="59" customWidth="1"/>
    <col min="8706" max="8706" width="11" style="59" customWidth="1"/>
    <col min="8707" max="8707" width="11.85546875" style="59" customWidth="1"/>
    <col min="8708" max="8708" width="9.28515625" style="59" customWidth="1"/>
    <col min="8709" max="8709" width="10.140625" style="59" customWidth="1"/>
    <col min="8710" max="8713" width="45.85546875" style="59" customWidth="1"/>
    <col min="8714" max="8958" width="9.140625" style="59"/>
    <col min="8959" max="8959" width="8.140625" style="59" customWidth="1"/>
    <col min="8960" max="8960" width="13.140625" style="59" customWidth="1"/>
    <col min="8961" max="8961" width="5.28515625" style="59" customWidth="1"/>
    <col min="8962" max="8962" width="11" style="59" customWidth="1"/>
    <col min="8963" max="8963" width="11.85546875" style="59" customWidth="1"/>
    <col min="8964" max="8964" width="9.28515625" style="59" customWidth="1"/>
    <col min="8965" max="8965" width="10.140625" style="59" customWidth="1"/>
    <col min="8966" max="8969" width="45.85546875" style="59" customWidth="1"/>
    <col min="8970" max="9214" width="9.140625" style="59"/>
    <col min="9215" max="9215" width="8.140625" style="59" customWidth="1"/>
    <col min="9216" max="9216" width="13.140625" style="59" customWidth="1"/>
    <col min="9217" max="9217" width="5.28515625" style="59" customWidth="1"/>
    <col min="9218" max="9218" width="11" style="59" customWidth="1"/>
    <col min="9219" max="9219" width="11.85546875" style="59" customWidth="1"/>
    <col min="9220" max="9220" width="9.28515625" style="59" customWidth="1"/>
    <col min="9221" max="9221" width="10.140625" style="59" customWidth="1"/>
    <col min="9222" max="9225" width="45.85546875" style="59" customWidth="1"/>
    <col min="9226" max="9470" width="9.140625" style="59"/>
    <col min="9471" max="9471" width="8.140625" style="59" customWidth="1"/>
    <col min="9472" max="9472" width="13.140625" style="59" customWidth="1"/>
    <col min="9473" max="9473" width="5.28515625" style="59" customWidth="1"/>
    <col min="9474" max="9474" width="11" style="59" customWidth="1"/>
    <col min="9475" max="9475" width="11.85546875" style="59" customWidth="1"/>
    <col min="9476" max="9476" width="9.28515625" style="59" customWidth="1"/>
    <col min="9477" max="9477" width="10.140625" style="59" customWidth="1"/>
    <col min="9478" max="9481" width="45.85546875" style="59" customWidth="1"/>
    <col min="9482" max="9726" width="9.140625" style="59"/>
    <col min="9727" max="9727" width="8.140625" style="59" customWidth="1"/>
    <col min="9728" max="9728" width="13.140625" style="59" customWidth="1"/>
    <col min="9729" max="9729" width="5.28515625" style="59" customWidth="1"/>
    <col min="9730" max="9730" width="11" style="59" customWidth="1"/>
    <col min="9731" max="9731" width="11.85546875" style="59" customWidth="1"/>
    <col min="9732" max="9732" width="9.28515625" style="59" customWidth="1"/>
    <col min="9733" max="9733" width="10.140625" style="59" customWidth="1"/>
    <col min="9734" max="9737" width="45.85546875" style="59" customWidth="1"/>
    <col min="9738" max="9982" width="9.140625" style="59"/>
    <col min="9983" max="9983" width="8.140625" style="59" customWidth="1"/>
    <col min="9984" max="9984" width="13.140625" style="59" customWidth="1"/>
    <col min="9985" max="9985" width="5.28515625" style="59" customWidth="1"/>
    <col min="9986" max="9986" width="11" style="59" customWidth="1"/>
    <col min="9987" max="9987" width="11.85546875" style="59" customWidth="1"/>
    <col min="9988" max="9988" width="9.28515625" style="59" customWidth="1"/>
    <col min="9989" max="9989" width="10.140625" style="59" customWidth="1"/>
    <col min="9990" max="9993" width="45.85546875" style="59" customWidth="1"/>
    <col min="9994" max="10238" width="9.140625" style="59"/>
    <col min="10239" max="10239" width="8.140625" style="59" customWidth="1"/>
    <col min="10240" max="10240" width="13.140625" style="59" customWidth="1"/>
    <col min="10241" max="10241" width="5.28515625" style="59" customWidth="1"/>
    <col min="10242" max="10242" width="11" style="59" customWidth="1"/>
    <col min="10243" max="10243" width="11.85546875" style="59" customWidth="1"/>
    <col min="10244" max="10244" width="9.28515625" style="59" customWidth="1"/>
    <col min="10245" max="10245" width="10.140625" style="59" customWidth="1"/>
    <col min="10246" max="10249" width="45.85546875" style="59" customWidth="1"/>
    <col min="10250" max="10494" width="9.140625" style="59"/>
    <col min="10495" max="10495" width="8.140625" style="59" customWidth="1"/>
    <col min="10496" max="10496" width="13.140625" style="59" customWidth="1"/>
    <col min="10497" max="10497" width="5.28515625" style="59" customWidth="1"/>
    <col min="10498" max="10498" width="11" style="59" customWidth="1"/>
    <col min="10499" max="10499" width="11.85546875" style="59" customWidth="1"/>
    <col min="10500" max="10500" width="9.28515625" style="59" customWidth="1"/>
    <col min="10501" max="10501" width="10.140625" style="59" customWidth="1"/>
    <col min="10502" max="10505" width="45.85546875" style="59" customWidth="1"/>
    <col min="10506" max="10750" width="9.140625" style="59"/>
    <col min="10751" max="10751" width="8.140625" style="59" customWidth="1"/>
    <col min="10752" max="10752" width="13.140625" style="59" customWidth="1"/>
    <col min="10753" max="10753" width="5.28515625" style="59" customWidth="1"/>
    <col min="10754" max="10754" width="11" style="59" customWidth="1"/>
    <col min="10755" max="10755" width="11.85546875" style="59" customWidth="1"/>
    <col min="10756" max="10756" width="9.28515625" style="59" customWidth="1"/>
    <col min="10757" max="10757" width="10.140625" style="59" customWidth="1"/>
    <col min="10758" max="10761" width="45.85546875" style="59" customWidth="1"/>
    <col min="10762" max="11006" width="9.140625" style="59"/>
    <col min="11007" max="11007" width="8.140625" style="59" customWidth="1"/>
    <col min="11008" max="11008" width="13.140625" style="59" customWidth="1"/>
    <col min="11009" max="11009" width="5.28515625" style="59" customWidth="1"/>
    <col min="11010" max="11010" width="11" style="59" customWidth="1"/>
    <col min="11011" max="11011" width="11.85546875" style="59" customWidth="1"/>
    <col min="11012" max="11012" width="9.28515625" style="59" customWidth="1"/>
    <col min="11013" max="11013" width="10.140625" style="59" customWidth="1"/>
    <col min="11014" max="11017" width="45.85546875" style="59" customWidth="1"/>
    <col min="11018" max="11262" width="9.140625" style="59"/>
    <col min="11263" max="11263" width="8.140625" style="59" customWidth="1"/>
    <col min="11264" max="11264" width="13.140625" style="59" customWidth="1"/>
    <col min="11265" max="11265" width="5.28515625" style="59" customWidth="1"/>
    <col min="11266" max="11266" width="11" style="59" customWidth="1"/>
    <col min="11267" max="11267" width="11.85546875" style="59" customWidth="1"/>
    <col min="11268" max="11268" width="9.28515625" style="59" customWidth="1"/>
    <col min="11269" max="11269" width="10.140625" style="59" customWidth="1"/>
    <col min="11270" max="11273" width="45.85546875" style="59" customWidth="1"/>
    <col min="11274" max="11518" width="9.140625" style="59"/>
    <col min="11519" max="11519" width="8.140625" style="59" customWidth="1"/>
    <col min="11520" max="11520" width="13.140625" style="59" customWidth="1"/>
    <col min="11521" max="11521" width="5.28515625" style="59" customWidth="1"/>
    <col min="11522" max="11522" width="11" style="59" customWidth="1"/>
    <col min="11523" max="11523" width="11.85546875" style="59" customWidth="1"/>
    <col min="11524" max="11524" width="9.28515625" style="59" customWidth="1"/>
    <col min="11525" max="11525" width="10.140625" style="59" customWidth="1"/>
    <col min="11526" max="11529" width="45.85546875" style="59" customWidth="1"/>
    <col min="11530" max="11774" width="9.140625" style="59"/>
    <col min="11775" max="11775" width="8.140625" style="59" customWidth="1"/>
    <col min="11776" max="11776" width="13.140625" style="59" customWidth="1"/>
    <col min="11777" max="11777" width="5.28515625" style="59" customWidth="1"/>
    <col min="11778" max="11778" width="11" style="59" customWidth="1"/>
    <col min="11779" max="11779" width="11.85546875" style="59" customWidth="1"/>
    <col min="11780" max="11780" width="9.28515625" style="59" customWidth="1"/>
    <col min="11781" max="11781" width="10.140625" style="59" customWidth="1"/>
    <col min="11782" max="11785" width="45.85546875" style="59" customWidth="1"/>
    <col min="11786" max="12030" width="9.140625" style="59"/>
    <col min="12031" max="12031" width="8.140625" style="59" customWidth="1"/>
    <col min="12032" max="12032" width="13.140625" style="59" customWidth="1"/>
    <col min="12033" max="12033" width="5.28515625" style="59" customWidth="1"/>
    <col min="12034" max="12034" width="11" style="59" customWidth="1"/>
    <col min="12035" max="12035" width="11.85546875" style="59" customWidth="1"/>
    <col min="12036" max="12036" width="9.28515625" style="59" customWidth="1"/>
    <col min="12037" max="12037" width="10.140625" style="59" customWidth="1"/>
    <col min="12038" max="12041" width="45.85546875" style="59" customWidth="1"/>
    <col min="12042" max="12286" width="9.140625" style="59"/>
    <col min="12287" max="12287" width="8.140625" style="59" customWidth="1"/>
    <col min="12288" max="12288" width="13.140625" style="59" customWidth="1"/>
    <col min="12289" max="12289" width="5.28515625" style="59" customWidth="1"/>
    <col min="12290" max="12290" width="11" style="59" customWidth="1"/>
    <col min="12291" max="12291" width="11.85546875" style="59" customWidth="1"/>
    <col min="12292" max="12292" width="9.28515625" style="59" customWidth="1"/>
    <col min="12293" max="12293" width="10.140625" style="59" customWidth="1"/>
    <col min="12294" max="12297" width="45.85546875" style="59" customWidth="1"/>
    <col min="12298" max="12542" width="9.140625" style="59"/>
    <col min="12543" max="12543" width="8.140625" style="59" customWidth="1"/>
    <col min="12544" max="12544" width="13.140625" style="59" customWidth="1"/>
    <col min="12545" max="12545" width="5.28515625" style="59" customWidth="1"/>
    <col min="12546" max="12546" width="11" style="59" customWidth="1"/>
    <col min="12547" max="12547" width="11.85546875" style="59" customWidth="1"/>
    <col min="12548" max="12548" width="9.28515625" style="59" customWidth="1"/>
    <col min="12549" max="12549" width="10.140625" style="59" customWidth="1"/>
    <col min="12550" max="12553" width="45.85546875" style="59" customWidth="1"/>
    <col min="12554" max="12798" width="9.140625" style="59"/>
    <col min="12799" max="12799" width="8.140625" style="59" customWidth="1"/>
    <col min="12800" max="12800" width="13.140625" style="59" customWidth="1"/>
    <col min="12801" max="12801" width="5.28515625" style="59" customWidth="1"/>
    <col min="12802" max="12802" width="11" style="59" customWidth="1"/>
    <col min="12803" max="12803" width="11.85546875" style="59" customWidth="1"/>
    <col min="12804" max="12804" width="9.28515625" style="59" customWidth="1"/>
    <col min="12805" max="12805" width="10.140625" style="59" customWidth="1"/>
    <col min="12806" max="12809" width="45.85546875" style="59" customWidth="1"/>
    <col min="12810" max="13054" width="9.140625" style="59"/>
    <col min="13055" max="13055" width="8.140625" style="59" customWidth="1"/>
    <col min="13056" max="13056" width="13.140625" style="59" customWidth="1"/>
    <col min="13057" max="13057" width="5.28515625" style="59" customWidth="1"/>
    <col min="13058" max="13058" width="11" style="59" customWidth="1"/>
    <col min="13059" max="13059" width="11.85546875" style="59" customWidth="1"/>
    <col min="13060" max="13060" width="9.28515625" style="59" customWidth="1"/>
    <col min="13061" max="13061" width="10.140625" style="59" customWidth="1"/>
    <col min="13062" max="13065" width="45.85546875" style="59" customWidth="1"/>
    <col min="13066" max="13310" width="9.140625" style="59"/>
    <col min="13311" max="13311" width="8.140625" style="59" customWidth="1"/>
    <col min="13312" max="13312" width="13.140625" style="59" customWidth="1"/>
    <col min="13313" max="13313" width="5.28515625" style="59" customWidth="1"/>
    <col min="13314" max="13314" width="11" style="59" customWidth="1"/>
    <col min="13315" max="13315" width="11.85546875" style="59" customWidth="1"/>
    <col min="13316" max="13316" width="9.28515625" style="59" customWidth="1"/>
    <col min="13317" max="13317" width="10.140625" style="59" customWidth="1"/>
    <col min="13318" max="13321" width="45.85546875" style="59" customWidth="1"/>
    <col min="13322" max="13566" width="9.140625" style="59"/>
    <col min="13567" max="13567" width="8.140625" style="59" customWidth="1"/>
    <col min="13568" max="13568" width="13.140625" style="59" customWidth="1"/>
    <col min="13569" max="13569" width="5.28515625" style="59" customWidth="1"/>
    <col min="13570" max="13570" width="11" style="59" customWidth="1"/>
    <col min="13571" max="13571" width="11.85546875" style="59" customWidth="1"/>
    <col min="13572" max="13572" width="9.28515625" style="59" customWidth="1"/>
    <col min="13573" max="13573" width="10.140625" style="59" customWidth="1"/>
    <col min="13574" max="13577" width="45.85546875" style="59" customWidth="1"/>
    <col min="13578" max="13822" width="9.140625" style="59"/>
    <col min="13823" max="13823" width="8.140625" style="59" customWidth="1"/>
    <col min="13824" max="13824" width="13.140625" style="59" customWidth="1"/>
    <col min="13825" max="13825" width="5.28515625" style="59" customWidth="1"/>
    <col min="13826" max="13826" width="11" style="59" customWidth="1"/>
    <col min="13827" max="13827" width="11.85546875" style="59" customWidth="1"/>
    <col min="13828" max="13828" width="9.28515625" style="59" customWidth="1"/>
    <col min="13829" max="13829" width="10.140625" style="59" customWidth="1"/>
    <col min="13830" max="13833" width="45.85546875" style="59" customWidth="1"/>
    <col min="13834" max="14078" width="9.140625" style="59"/>
    <col min="14079" max="14079" width="8.140625" style="59" customWidth="1"/>
    <col min="14080" max="14080" width="13.140625" style="59" customWidth="1"/>
    <col min="14081" max="14081" width="5.28515625" style="59" customWidth="1"/>
    <col min="14082" max="14082" width="11" style="59" customWidth="1"/>
    <col min="14083" max="14083" width="11.85546875" style="59" customWidth="1"/>
    <col min="14084" max="14084" width="9.28515625" style="59" customWidth="1"/>
    <col min="14085" max="14085" width="10.140625" style="59" customWidth="1"/>
    <col min="14086" max="14089" width="45.85546875" style="59" customWidth="1"/>
    <col min="14090" max="14334" width="9.140625" style="59"/>
    <col min="14335" max="14335" width="8.140625" style="59" customWidth="1"/>
    <col min="14336" max="14336" width="13.140625" style="59" customWidth="1"/>
    <col min="14337" max="14337" width="5.28515625" style="59" customWidth="1"/>
    <col min="14338" max="14338" width="11" style="59" customWidth="1"/>
    <col min="14339" max="14339" width="11.85546875" style="59" customWidth="1"/>
    <col min="14340" max="14340" width="9.28515625" style="59" customWidth="1"/>
    <col min="14341" max="14341" width="10.140625" style="59" customWidth="1"/>
    <col min="14342" max="14345" width="45.85546875" style="59" customWidth="1"/>
    <col min="14346" max="14590" width="9.140625" style="59"/>
    <col min="14591" max="14591" width="8.140625" style="59" customWidth="1"/>
    <col min="14592" max="14592" width="13.140625" style="59" customWidth="1"/>
    <col min="14593" max="14593" width="5.28515625" style="59" customWidth="1"/>
    <col min="14594" max="14594" width="11" style="59" customWidth="1"/>
    <col min="14595" max="14595" width="11.85546875" style="59" customWidth="1"/>
    <col min="14596" max="14596" width="9.28515625" style="59" customWidth="1"/>
    <col min="14597" max="14597" width="10.140625" style="59" customWidth="1"/>
    <col min="14598" max="14601" width="45.85546875" style="59" customWidth="1"/>
    <col min="14602" max="14846" width="9.140625" style="59"/>
    <col min="14847" max="14847" width="8.140625" style="59" customWidth="1"/>
    <col min="14848" max="14848" width="13.140625" style="59" customWidth="1"/>
    <col min="14849" max="14849" width="5.28515625" style="59" customWidth="1"/>
    <col min="14850" max="14850" width="11" style="59" customWidth="1"/>
    <col min="14851" max="14851" width="11.85546875" style="59" customWidth="1"/>
    <col min="14852" max="14852" width="9.28515625" style="59" customWidth="1"/>
    <col min="14853" max="14853" width="10.140625" style="59" customWidth="1"/>
    <col min="14854" max="14857" width="45.85546875" style="59" customWidth="1"/>
    <col min="14858" max="15102" width="9.140625" style="59"/>
    <col min="15103" max="15103" width="8.140625" style="59" customWidth="1"/>
    <col min="15104" max="15104" width="13.140625" style="59" customWidth="1"/>
    <col min="15105" max="15105" width="5.28515625" style="59" customWidth="1"/>
    <col min="15106" max="15106" width="11" style="59" customWidth="1"/>
    <col min="15107" max="15107" width="11.85546875" style="59" customWidth="1"/>
    <col min="15108" max="15108" width="9.28515625" style="59" customWidth="1"/>
    <col min="15109" max="15109" width="10.140625" style="59" customWidth="1"/>
    <col min="15110" max="15113" width="45.85546875" style="59" customWidth="1"/>
    <col min="15114" max="15358" width="9.140625" style="59"/>
    <col min="15359" max="15359" width="8.140625" style="59" customWidth="1"/>
    <col min="15360" max="15360" width="13.140625" style="59" customWidth="1"/>
    <col min="15361" max="15361" width="5.28515625" style="59" customWidth="1"/>
    <col min="15362" max="15362" width="11" style="59" customWidth="1"/>
    <col min="15363" max="15363" width="11.85546875" style="59" customWidth="1"/>
    <col min="15364" max="15364" width="9.28515625" style="59" customWidth="1"/>
    <col min="15365" max="15365" width="10.140625" style="59" customWidth="1"/>
    <col min="15366" max="15369" width="45.85546875" style="59" customWidth="1"/>
    <col min="15370" max="15614" width="9.140625" style="59"/>
    <col min="15615" max="15615" width="8.140625" style="59" customWidth="1"/>
    <col min="15616" max="15616" width="13.140625" style="59" customWidth="1"/>
    <col min="15617" max="15617" width="5.28515625" style="59" customWidth="1"/>
    <col min="15618" max="15618" width="11" style="59" customWidth="1"/>
    <col min="15619" max="15619" width="11.85546875" style="59" customWidth="1"/>
    <col min="15620" max="15620" width="9.28515625" style="59" customWidth="1"/>
    <col min="15621" max="15621" width="10.140625" style="59" customWidth="1"/>
    <col min="15622" max="15625" width="45.85546875" style="59" customWidth="1"/>
    <col min="15626" max="15870" width="9.140625" style="59"/>
    <col min="15871" max="15871" width="8.140625" style="59" customWidth="1"/>
    <col min="15872" max="15872" width="13.140625" style="59" customWidth="1"/>
    <col min="15873" max="15873" width="5.28515625" style="59" customWidth="1"/>
    <col min="15874" max="15874" width="11" style="59" customWidth="1"/>
    <col min="15875" max="15875" width="11.85546875" style="59" customWidth="1"/>
    <col min="15876" max="15876" width="9.28515625" style="59" customWidth="1"/>
    <col min="15877" max="15877" width="10.140625" style="59" customWidth="1"/>
    <col min="15878" max="15881" width="45.85546875" style="59" customWidth="1"/>
    <col min="15882" max="16126" width="9.140625" style="59"/>
    <col min="16127" max="16127" width="8.140625" style="59" customWidth="1"/>
    <col min="16128" max="16128" width="13.140625" style="59" customWidth="1"/>
    <col min="16129" max="16129" width="5.28515625" style="59" customWidth="1"/>
    <col min="16130" max="16130" width="11" style="59" customWidth="1"/>
    <col min="16131" max="16131" width="11.85546875" style="59" customWidth="1"/>
    <col min="16132" max="16132" width="9.28515625" style="59" customWidth="1"/>
    <col min="16133" max="16133" width="10.140625" style="59" customWidth="1"/>
    <col min="16134" max="16137" width="45.85546875" style="59" customWidth="1"/>
    <col min="16138" max="16384" width="9.140625" style="59"/>
  </cols>
  <sheetData>
    <row r="1" spans="1:11" ht="15" customHeight="1">
      <c r="A1" s="544" t="s">
        <v>1708</v>
      </c>
      <c r="B1" s="545"/>
      <c r="C1" s="546"/>
      <c r="D1" s="546"/>
      <c r="E1" s="546"/>
      <c r="F1" s="546"/>
      <c r="G1" s="546"/>
      <c r="H1" s="546"/>
      <c r="I1" s="547"/>
      <c r="J1" s="546"/>
      <c r="K1" s="547"/>
    </row>
    <row r="2" spans="1:11" ht="76.5" customHeight="1">
      <c r="A2" s="548" t="s">
        <v>1709</v>
      </c>
      <c r="B2" s="549" t="s">
        <v>1710</v>
      </c>
      <c r="C2" s="550" t="s">
        <v>1711</v>
      </c>
      <c r="D2" s="551" t="s">
        <v>1712</v>
      </c>
      <c r="E2" s="551" t="s">
        <v>1713</v>
      </c>
      <c r="F2" s="551" t="s">
        <v>287</v>
      </c>
      <c r="G2" s="551" t="s">
        <v>1714</v>
      </c>
      <c r="H2" s="551" t="s">
        <v>1715</v>
      </c>
      <c r="I2" s="551" t="s">
        <v>1716</v>
      </c>
      <c r="J2" s="551" t="s">
        <v>1717</v>
      </c>
      <c r="K2" s="551" t="s">
        <v>1718</v>
      </c>
    </row>
    <row r="3" spans="1:11" ht="318" customHeight="1">
      <c r="A3" s="552" t="s">
        <v>29</v>
      </c>
      <c r="B3" s="552" t="s">
        <v>1719</v>
      </c>
      <c r="C3" s="552">
        <v>92</v>
      </c>
      <c r="D3" s="552" t="s">
        <v>65</v>
      </c>
      <c r="E3" s="552" t="s">
        <v>65</v>
      </c>
      <c r="F3" s="552" t="s">
        <v>65</v>
      </c>
      <c r="G3" s="552" t="s">
        <v>65</v>
      </c>
      <c r="H3" s="553" t="s">
        <v>1720</v>
      </c>
      <c r="I3" s="553" t="s">
        <v>1721</v>
      </c>
      <c r="J3" s="553" t="s">
        <v>1722</v>
      </c>
      <c r="K3" s="553" t="s">
        <v>1723</v>
      </c>
    </row>
    <row r="4" spans="1:11" ht="409.5" customHeight="1">
      <c r="A4" s="552" t="s">
        <v>29</v>
      </c>
      <c r="B4" s="552" t="s">
        <v>1719</v>
      </c>
      <c r="C4" s="552">
        <v>98</v>
      </c>
      <c r="D4" s="552" t="s">
        <v>65</v>
      </c>
      <c r="E4" s="552"/>
      <c r="F4" s="552"/>
      <c r="G4" s="553" t="s">
        <v>1724</v>
      </c>
      <c r="H4" s="553" t="s">
        <v>1725</v>
      </c>
      <c r="I4" s="553" t="s">
        <v>1726</v>
      </c>
      <c r="J4" s="553" t="s">
        <v>1727</v>
      </c>
      <c r="K4" s="553" t="s">
        <v>1728</v>
      </c>
    </row>
    <row r="5" spans="1:11">
      <c r="A5" s="349"/>
      <c r="B5" s="552"/>
      <c r="C5" s="349"/>
      <c r="D5" s="552"/>
      <c r="E5" s="552"/>
      <c r="F5" s="552"/>
      <c r="G5" s="552"/>
      <c r="H5" s="340"/>
      <c r="I5" s="340"/>
      <c r="J5" s="340"/>
      <c r="K5" s="340"/>
    </row>
    <row r="6" spans="1:11">
      <c r="A6" s="349"/>
      <c r="B6" s="349"/>
      <c r="C6" s="349"/>
      <c r="D6" s="349"/>
      <c r="E6" s="349"/>
      <c r="F6" s="349"/>
      <c r="G6" s="349"/>
      <c r="H6" s="340"/>
      <c r="I6" s="340"/>
      <c r="J6" s="340"/>
      <c r="K6" s="340"/>
    </row>
    <row r="7" spans="1:11">
      <c r="A7" s="349"/>
      <c r="B7" s="349"/>
      <c r="C7" s="349"/>
      <c r="D7" s="349"/>
      <c r="E7" s="349"/>
      <c r="F7" s="349"/>
      <c r="G7" s="349"/>
      <c r="H7" s="340"/>
      <c r="I7" s="340"/>
      <c r="J7" s="340"/>
      <c r="K7" s="340"/>
    </row>
    <row r="8" spans="1:11">
      <c r="A8" s="349"/>
      <c r="B8" s="349"/>
      <c r="C8" s="349"/>
      <c r="D8" s="349"/>
      <c r="E8" s="349"/>
      <c r="F8" s="349"/>
      <c r="G8" s="349"/>
      <c r="H8" s="340"/>
      <c r="I8" s="340"/>
      <c r="J8" s="340"/>
      <c r="K8" s="340"/>
    </row>
    <row r="9" spans="1:11">
      <c r="A9" s="349"/>
      <c r="B9" s="349"/>
      <c r="C9" s="349"/>
      <c r="D9" s="349"/>
      <c r="E9" s="349"/>
      <c r="F9" s="349"/>
      <c r="G9" s="349"/>
      <c r="H9" s="340"/>
      <c r="I9" s="340"/>
      <c r="J9" s="340"/>
      <c r="K9" s="340"/>
    </row>
    <row r="10" spans="1:11">
      <c r="A10" s="349"/>
      <c r="B10" s="349"/>
      <c r="C10" s="349"/>
      <c r="D10" s="349"/>
      <c r="E10" s="349"/>
      <c r="F10" s="349"/>
      <c r="G10" s="349"/>
      <c r="H10" s="340"/>
      <c r="I10" s="340"/>
      <c r="J10" s="340"/>
      <c r="K10" s="340"/>
    </row>
    <row r="11" spans="1:11">
      <c r="A11" s="349"/>
      <c r="B11" s="349"/>
      <c r="C11" s="349"/>
      <c r="D11" s="349"/>
      <c r="E11" s="349"/>
      <c r="F11" s="349"/>
      <c r="G11" s="349"/>
      <c r="H11" s="340"/>
      <c r="I11" s="340"/>
      <c r="J11" s="340"/>
      <c r="K11" s="340"/>
    </row>
    <row r="12" spans="1:11">
      <c r="A12" s="349"/>
      <c r="B12" s="349"/>
      <c r="C12" s="349"/>
      <c r="D12" s="349"/>
      <c r="E12" s="349"/>
      <c r="F12" s="349"/>
      <c r="G12" s="349"/>
      <c r="H12" s="340"/>
      <c r="I12" s="340"/>
      <c r="J12" s="340"/>
      <c r="K12" s="340"/>
    </row>
    <row r="13" spans="1:11">
      <c r="A13" s="349"/>
      <c r="B13" s="349"/>
      <c r="C13" s="349"/>
      <c r="D13" s="349"/>
      <c r="E13" s="349"/>
      <c r="F13" s="349"/>
      <c r="G13" s="349"/>
      <c r="H13" s="340"/>
      <c r="I13" s="340"/>
      <c r="J13" s="340"/>
      <c r="K13" s="340"/>
    </row>
    <row r="14" spans="1:11">
      <c r="A14" s="349"/>
      <c r="B14" s="349"/>
      <c r="C14" s="349"/>
      <c r="D14" s="349"/>
      <c r="E14" s="349"/>
      <c r="F14" s="349"/>
      <c r="G14" s="349"/>
      <c r="H14" s="340"/>
      <c r="I14" s="340"/>
      <c r="J14" s="340"/>
      <c r="K14" s="340"/>
    </row>
    <row r="15" spans="1:11">
      <c r="A15" s="349"/>
      <c r="B15" s="349"/>
      <c r="C15" s="349"/>
      <c r="D15" s="349"/>
      <c r="E15" s="349"/>
      <c r="F15" s="349"/>
      <c r="G15" s="349"/>
      <c r="H15" s="340"/>
      <c r="I15" s="340"/>
      <c r="J15" s="340"/>
      <c r="K15" s="340"/>
    </row>
    <row r="16" spans="1:11">
      <c r="A16" s="349"/>
      <c r="B16" s="349"/>
      <c r="C16" s="349"/>
      <c r="D16" s="349"/>
      <c r="E16" s="349"/>
      <c r="F16" s="349"/>
      <c r="G16" s="349"/>
      <c r="H16" s="340"/>
      <c r="I16" s="340"/>
      <c r="J16" s="340"/>
      <c r="K16" s="340"/>
    </row>
    <row r="17" spans="1:11">
      <c r="A17" s="349"/>
      <c r="B17" s="349"/>
      <c r="C17" s="349"/>
      <c r="D17" s="349"/>
      <c r="E17" s="349"/>
      <c r="F17" s="349"/>
      <c r="G17" s="349"/>
      <c r="H17" s="340"/>
      <c r="I17" s="340"/>
      <c r="J17" s="340"/>
      <c r="K17" s="340"/>
    </row>
    <row r="18" spans="1:11">
      <c r="A18" s="349"/>
      <c r="B18" s="349"/>
      <c r="C18" s="349"/>
      <c r="D18" s="349"/>
      <c r="E18" s="349"/>
      <c r="F18" s="349"/>
      <c r="G18" s="349"/>
      <c r="H18" s="340"/>
      <c r="I18" s="340"/>
      <c r="J18" s="340"/>
      <c r="K18" s="340"/>
    </row>
    <row r="19" spans="1:11">
      <c r="A19" s="349"/>
      <c r="B19" s="349"/>
      <c r="C19" s="349"/>
      <c r="D19" s="349"/>
      <c r="E19" s="349"/>
      <c r="F19" s="349"/>
      <c r="G19" s="349"/>
      <c r="H19" s="340"/>
      <c r="I19" s="340"/>
      <c r="J19" s="340"/>
      <c r="K19" s="340"/>
    </row>
    <row r="20" spans="1:11">
      <c r="A20" s="349"/>
      <c r="B20" s="349"/>
      <c r="C20" s="349"/>
      <c r="D20" s="349"/>
      <c r="E20" s="349"/>
      <c r="F20" s="349"/>
      <c r="G20" s="349"/>
      <c r="H20" s="340"/>
      <c r="I20" s="340"/>
      <c r="J20" s="340"/>
      <c r="K20" s="340"/>
    </row>
    <row r="21" spans="1:11">
      <c r="A21" s="349"/>
      <c r="B21" s="349"/>
      <c r="C21" s="349"/>
      <c r="D21" s="349"/>
      <c r="E21" s="349"/>
      <c r="F21" s="349"/>
      <c r="G21" s="349"/>
      <c r="H21" s="340"/>
      <c r="I21" s="340"/>
      <c r="J21" s="340"/>
      <c r="K21" s="340"/>
    </row>
    <row r="22" spans="1:11">
      <c r="A22" s="349"/>
      <c r="B22" s="349"/>
      <c r="C22" s="349"/>
      <c r="D22" s="349"/>
      <c r="E22" s="349"/>
      <c r="F22" s="349"/>
      <c r="G22" s="349"/>
      <c r="H22" s="340"/>
      <c r="I22" s="340"/>
      <c r="J22" s="340"/>
      <c r="K22" s="340"/>
    </row>
    <row r="23" spans="1:11">
      <c r="A23" s="349"/>
      <c r="B23" s="349"/>
      <c r="C23" s="349"/>
      <c r="D23" s="349"/>
      <c r="E23" s="349"/>
      <c r="F23" s="349"/>
      <c r="G23" s="349"/>
      <c r="H23" s="340"/>
      <c r="I23" s="340"/>
      <c r="J23" s="340"/>
      <c r="K23" s="340"/>
    </row>
    <row r="24" spans="1:11">
      <c r="A24" s="349"/>
      <c r="B24" s="349"/>
      <c r="C24" s="349"/>
      <c r="D24" s="349"/>
      <c r="E24" s="349"/>
      <c r="F24" s="349"/>
      <c r="G24" s="349"/>
      <c r="H24" s="340"/>
      <c r="I24" s="340"/>
      <c r="J24" s="340"/>
      <c r="K24" s="340"/>
    </row>
    <row r="25" spans="1:11">
      <c r="A25" s="349"/>
      <c r="B25" s="349"/>
      <c r="C25" s="349"/>
      <c r="D25" s="349"/>
      <c r="E25" s="349"/>
      <c r="F25" s="349"/>
      <c r="G25" s="349"/>
      <c r="H25" s="340"/>
      <c r="I25" s="340"/>
      <c r="J25" s="340"/>
      <c r="K25" s="340"/>
    </row>
    <row r="26" spans="1:11">
      <c r="A26" s="349"/>
      <c r="B26" s="349"/>
      <c r="C26" s="349"/>
      <c r="D26" s="349"/>
      <c r="E26" s="349"/>
      <c r="F26" s="349"/>
      <c r="G26" s="349"/>
      <c r="H26" s="340"/>
      <c r="I26" s="340"/>
      <c r="J26" s="340"/>
      <c r="K26" s="340"/>
    </row>
    <row r="27" spans="1:11">
      <c r="A27" s="349"/>
      <c r="B27" s="349"/>
      <c r="C27" s="349"/>
      <c r="D27" s="349"/>
      <c r="E27" s="349"/>
      <c r="F27" s="349"/>
      <c r="G27" s="349"/>
      <c r="H27" s="340"/>
      <c r="I27" s="340"/>
      <c r="J27" s="340"/>
      <c r="K27" s="340"/>
    </row>
    <row r="28" spans="1:11">
      <c r="A28" s="349"/>
      <c r="B28" s="349"/>
      <c r="C28" s="349"/>
      <c r="D28" s="349"/>
      <c r="E28" s="349"/>
      <c r="F28" s="349"/>
      <c r="G28" s="349"/>
      <c r="H28" s="340"/>
      <c r="I28" s="340"/>
      <c r="J28" s="340"/>
      <c r="K28" s="340"/>
    </row>
    <row r="29" spans="1:11">
      <c r="A29" s="349"/>
      <c r="B29" s="349"/>
      <c r="C29" s="349"/>
      <c r="D29" s="349"/>
      <c r="E29" s="349"/>
      <c r="F29" s="349"/>
      <c r="G29" s="349"/>
      <c r="H29" s="340"/>
      <c r="I29" s="340"/>
      <c r="J29" s="340"/>
      <c r="K29" s="340"/>
    </row>
    <row r="30" spans="1:11">
      <c r="A30" s="349"/>
      <c r="B30" s="349"/>
      <c r="C30" s="349"/>
      <c r="D30" s="349"/>
      <c r="E30" s="349"/>
      <c r="F30" s="349"/>
      <c r="G30" s="349"/>
      <c r="H30" s="340"/>
      <c r="I30" s="349"/>
      <c r="J30" s="340"/>
      <c r="K30" s="349"/>
    </row>
    <row r="31" spans="1:11">
      <c r="A31" s="349"/>
      <c r="B31" s="349"/>
      <c r="C31" s="349"/>
      <c r="D31" s="349"/>
      <c r="E31" s="349"/>
      <c r="F31" s="349"/>
      <c r="G31" s="349"/>
      <c r="H31" s="340"/>
      <c r="I31" s="349"/>
      <c r="J31" s="340"/>
      <c r="K31" s="349"/>
    </row>
    <row r="32" spans="1:11">
      <c r="A32" s="349"/>
      <c r="B32" s="349"/>
      <c r="C32" s="349"/>
      <c r="D32" s="349"/>
      <c r="E32" s="349"/>
      <c r="F32" s="349"/>
      <c r="G32" s="349"/>
      <c r="H32" s="340"/>
      <c r="I32" s="349"/>
      <c r="J32" s="340"/>
      <c r="K32" s="349"/>
    </row>
    <row r="33" spans="8:10">
      <c r="H33" s="317"/>
      <c r="J33" s="317"/>
    </row>
    <row r="34" spans="8:10">
      <c r="H34" s="317"/>
      <c r="J34" s="317"/>
    </row>
    <row r="35" spans="8:10">
      <c r="H35" s="317"/>
      <c r="J35" s="317"/>
    </row>
    <row r="36" spans="8:10">
      <c r="H36" s="317"/>
      <c r="J36" s="317"/>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558BA-9413-436D-90AC-102F9B1D35E3}">
  <dimension ref="A1:D40"/>
  <sheetViews>
    <sheetView zoomScaleNormal="100" zoomScaleSheetLayoutView="100" workbookViewId="0"/>
  </sheetViews>
  <sheetFormatPr defaultColWidth="9.140625" defaultRowHeight="14.45"/>
  <cols>
    <col min="1" max="1" width="24.42578125" style="150" customWidth="1"/>
    <col min="2" max="2" width="27.42578125" style="150" customWidth="1"/>
    <col min="3" max="3" width="20.140625" style="150" customWidth="1"/>
    <col min="4" max="256" width="9.140625" style="150"/>
    <col min="257" max="257" width="24.42578125" style="150" customWidth="1"/>
    <col min="258" max="258" width="27.42578125" style="150" customWidth="1"/>
    <col min="259" max="259" width="20.140625" style="150" customWidth="1"/>
    <col min="260" max="512" width="9.140625" style="150"/>
    <col min="513" max="513" width="24.42578125" style="150" customWidth="1"/>
    <col min="514" max="514" width="27.42578125" style="150" customWidth="1"/>
    <col min="515" max="515" width="20.140625" style="150" customWidth="1"/>
    <col min="516" max="768" width="9.140625" style="150"/>
    <col min="769" max="769" width="24.42578125" style="150" customWidth="1"/>
    <col min="770" max="770" width="27.42578125" style="150" customWidth="1"/>
    <col min="771" max="771" width="20.140625" style="150" customWidth="1"/>
    <col min="772" max="1024" width="9.140625" style="150"/>
    <col min="1025" max="1025" width="24.42578125" style="150" customWidth="1"/>
    <col min="1026" max="1026" width="27.42578125" style="150" customWidth="1"/>
    <col min="1027" max="1027" width="20.140625" style="150" customWidth="1"/>
    <col min="1028" max="1280" width="9.140625" style="150"/>
    <col min="1281" max="1281" width="24.42578125" style="150" customWidth="1"/>
    <col min="1282" max="1282" width="27.42578125" style="150" customWidth="1"/>
    <col min="1283" max="1283" width="20.140625" style="150" customWidth="1"/>
    <col min="1284" max="1536" width="9.140625" style="150"/>
    <col min="1537" max="1537" width="24.42578125" style="150" customWidth="1"/>
    <col min="1538" max="1538" width="27.42578125" style="150" customWidth="1"/>
    <col min="1539" max="1539" width="20.140625" style="150" customWidth="1"/>
    <col min="1540" max="1792" width="9.140625" style="150"/>
    <col min="1793" max="1793" width="24.42578125" style="150" customWidth="1"/>
    <col min="1794" max="1794" width="27.42578125" style="150" customWidth="1"/>
    <col min="1795" max="1795" width="20.140625" style="150" customWidth="1"/>
    <col min="1796" max="2048" width="9.140625" style="150"/>
    <col min="2049" max="2049" width="24.42578125" style="150" customWidth="1"/>
    <col min="2050" max="2050" width="27.42578125" style="150" customWidth="1"/>
    <col min="2051" max="2051" width="20.140625" style="150" customWidth="1"/>
    <col min="2052" max="2304" width="9.140625" style="150"/>
    <col min="2305" max="2305" width="24.42578125" style="150" customWidth="1"/>
    <col min="2306" max="2306" width="27.42578125" style="150" customWidth="1"/>
    <col min="2307" max="2307" width="20.140625" style="150" customWidth="1"/>
    <col min="2308" max="2560" width="9.140625" style="150"/>
    <col min="2561" max="2561" width="24.42578125" style="150" customWidth="1"/>
    <col min="2562" max="2562" width="27.42578125" style="150" customWidth="1"/>
    <col min="2563" max="2563" width="20.140625" style="150" customWidth="1"/>
    <col min="2564" max="2816" width="9.140625" style="150"/>
    <col min="2817" max="2817" width="24.42578125" style="150" customWidth="1"/>
    <col min="2818" max="2818" width="27.42578125" style="150" customWidth="1"/>
    <col min="2819" max="2819" width="20.140625" style="150" customWidth="1"/>
    <col min="2820" max="3072" width="9.140625" style="150"/>
    <col min="3073" max="3073" width="24.42578125" style="150" customWidth="1"/>
    <col min="3074" max="3074" width="27.42578125" style="150" customWidth="1"/>
    <col min="3075" max="3075" width="20.140625" style="150" customWidth="1"/>
    <col min="3076" max="3328" width="9.140625" style="150"/>
    <col min="3329" max="3329" width="24.42578125" style="150" customWidth="1"/>
    <col min="3330" max="3330" width="27.42578125" style="150" customWidth="1"/>
    <col min="3331" max="3331" width="20.140625" style="150" customWidth="1"/>
    <col min="3332" max="3584" width="9.140625" style="150"/>
    <col min="3585" max="3585" width="24.42578125" style="150" customWidth="1"/>
    <col min="3586" max="3586" width="27.42578125" style="150" customWidth="1"/>
    <col min="3587" max="3587" width="20.140625" style="150" customWidth="1"/>
    <col min="3588" max="3840" width="9.140625" style="150"/>
    <col min="3841" max="3841" width="24.42578125" style="150" customWidth="1"/>
    <col min="3842" max="3842" width="27.42578125" style="150" customWidth="1"/>
    <col min="3843" max="3843" width="20.140625" style="150" customWidth="1"/>
    <col min="3844" max="4096" width="9.140625" style="150"/>
    <col min="4097" max="4097" width="24.42578125" style="150" customWidth="1"/>
    <col min="4098" max="4098" width="27.42578125" style="150" customWidth="1"/>
    <col min="4099" max="4099" width="20.140625" style="150" customWidth="1"/>
    <col min="4100" max="4352" width="9.140625" style="150"/>
    <col min="4353" max="4353" width="24.42578125" style="150" customWidth="1"/>
    <col min="4354" max="4354" width="27.42578125" style="150" customWidth="1"/>
    <col min="4355" max="4355" width="20.140625" style="150" customWidth="1"/>
    <col min="4356" max="4608" width="9.140625" style="150"/>
    <col min="4609" max="4609" width="24.42578125" style="150" customWidth="1"/>
    <col min="4610" max="4610" width="27.42578125" style="150" customWidth="1"/>
    <col min="4611" max="4611" width="20.140625" style="150" customWidth="1"/>
    <col min="4612" max="4864" width="9.140625" style="150"/>
    <col min="4865" max="4865" width="24.42578125" style="150" customWidth="1"/>
    <col min="4866" max="4866" width="27.42578125" style="150" customWidth="1"/>
    <col min="4867" max="4867" width="20.140625" style="150" customWidth="1"/>
    <col min="4868" max="5120" width="9.140625" style="150"/>
    <col min="5121" max="5121" width="24.42578125" style="150" customWidth="1"/>
    <col min="5122" max="5122" width="27.42578125" style="150" customWidth="1"/>
    <col min="5123" max="5123" width="20.140625" style="150" customWidth="1"/>
    <col min="5124" max="5376" width="9.140625" style="150"/>
    <col min="5377" max="5377" width="24.42578125" style="150" customWidth="1"/>
    <col min="5378" max="5378" width="27.42578125" style="150" customWidth="1"/>
    <col min="5379" max="5379" width="20.140625" style="150" customWidth="1"/>
    <col min="5380" max="5632" width="9.140625" style="150"/>
    <col min="5633" max="5633" width="24.42578125" style="150" customWidth="1"/>
    <col min="5634" max="5634" width="27.42578125" style="150" customWidth="1"/>
    <col min="5635" max="5635" width="20.140625" style="150" customWidth="1"/>
    <col min="5636" max="5888" width="9.140625" style="150"/>
    <col min="5889" max="5889" width="24.42578125" style="150" customWidth="1"/>
    <col min="5890" max="5890" width="27.42578125" style="150" customWidth="1"/>
    <col min="5891" max="5891" width="20.140625" style="150" customWidth="1"/>
    <col min="5892" max="6144" width="9.140625" style="150"/>
    <col min="6145" max="6145" width="24.42578125" style="150" customWidth="1"/>
    <col min="6146" max="6146" width="27.42578125" style="150" customWidth="1"/>
    <col min="6147" max="6147" width="20.140625" style="150" customWidth="1"/>
    <col min="6148" max="6400" width="9.140625" style="150"/>
    <col min="6401" max="6401" width="24.42578125" style="150" customWidth="1"/>
    <col min="6402" max="6402" width="27.42578125" style="150" customWidth="1"/>
    <col min="6403" max="6403" width="20.140625" style="150" customWidth="1"/>
    <col min="6404" max="6656" width="9.140625" style="150"/>
    <col min="6657" max="6657" width="24.42578125" style="150" customWidth="1"/>
    <col min="6658" max="6658" width="27.42578125" style="150" customWidth="1"/>
    <col min="6659" max="6659" width="20.140625" style="150" customWidth="1"/>
    <col min="6660" max="6912" width="9.140625" style="150"/>
    <col min="6913" max="6913" width="24.42578125" style="150" customWidth="1"/>
    <col min="6914" max="6914" width="27.42578125" style="150" customWidth="1"/>
    <col min="6915" max="6915" width="20.140625" style="150" customWidth="1"/>
    <col min="6916" max="7168" width="9.140625" style="150"/>
    <col min="7169" max="7169" width="24.42578125" style="150" customWidth="1"/>
    <col min="7170" max="7170" width="27.42578125" style="150" customWidth="1"/>
    <col min="7171" max="7171" width="20.140625" style="150" customWidth="1"/>
    <col min="7172" max="7424" width="9.140625" style="150"/>
    <col min="7425" max="7425" width="24.42578125" style="150" customWidth="1"/>
    <col min="7426" max="7426" width="27.42578125" style="150" customWidth="1"/>
    <col min="7427" max="7427" width="20.140625" style="150" customWidth="1"/>
    <col min="7428" max="7680" width="9.140625" style="150"/>
    <col min="7681" max="7681" width="24.42578125" style="150" customWidth="1"/>
    <col min="7682" max="7682" width="27.42578125" style="150" customWidth="1"/>
    <col min="7683" max="7683" width="20.140625" style="150" customWidth="1"/>
    <col min="7684" max="7936" width="9.140625" style="150"/>
    <col min="7937" max="7937" width="24.42578125" style="150" customWidth="1"/>
    <col min="7938" max="7938" width="27.42578125" style="150" customWidth="1"/>
    <col min="7939" max="7939" width="20.140625" style="150" customWidth="1"/>
    <col min="7940" max="8192" width="9.140625" style="150"/>
    <col min="8193" max="8193" width="24.42578125" style="150" customWidth="1"/>
    <col min="8194" max="8194" width="27.42578125" style="150" customWidth="1"/>
    <col min="8195" max="8195" width="20.140625" style="150" customWidth="1"/>
    <col min="8196" max="8448" width="9.140625" style="150"/>
    <col min="8449" max="8449" width="24.42578125" style="150" customWidth="1"/>
    <col min="8450" max="8450" width="27.42578125" style="150" customWidth="1"/>
    <col min="8451" max="8451" width="20.140625" style="150" customWidth="1"/>
    <col min="8452" max="8704" width="9.140625" style="150"/>
    <col min="8705" max="8705" width="24.42578125" style="150" customWidth="1"/>
    <col min="8706" max="8706" width="27.42578125" style="150" customWidth="1"/>
    <col min="8707" max="8707" width="20.140625" style="150" customWidth="1"/>
    <col min="8708" max="8960" width="9.140625" style="150"/>
    <col min="8961" max="8961" width="24.42578125" style="150" customWidth="1"/>
    <col min="8962" max="8962" width="27.42578125" style="150" customWidth="1"/>
    <col min="8963" max="8963" width="20.140625" style="150" customWidth="1"/>
    <col min="8964" max="9216" width="9.140625" style="150"/>
    <col min="9217" max="9217" width="24.42578125" style="150" customWidth="1"/>
    <col min="9218" max="9218" width="27.42578125" style="150" customWidth="1"/>
    <col min="9219" max="9219" width="20.140625" style="150" customWidth="1"/>
    <col min="9220" max="9472" width="9.140625" style="150"/>
    <col min="9473" max="9473" width="24.42578125" style="150" customWidth="1"/>
    <col min="9474" max="9474" width="27.42578125" style="150" customWidth="1"/>
    <col min="9475" max="9475" width="20.140625" style="150" customWidth="1"/>
    <col min="9476" max="9728" width="9.140625" style="150"/>
    <col min="9729" max="9729" width="24.42578125" style="150" customWidth="1"/>
    <col min="9730" max="9730" width="27.42578125" style="150" customWidth="1"/>
    <col min="9731" max="9731" width="20.140625" style="150" customWidth="1"/>
    <col min="9732" max="9984" width="9.140625" style="150"/>
    <col min="9985" max="9985" width="24.42578125" style="150" customWidth="1"/>
    <col min="9986" max="9986" width="27.42578125" style="150" customWidth="1"/>
    <col min="9987" max="9987" width="20.140625" style="150" customWidth="1"/>
    <col min="9988" max="10240" width="9.140625" style="150"/>
    <col min="10241" max="10241" width="24.42578125" style="150" customWidth="1"/>
    <col min="10242" max="10242" width="27.42578125" style="150" customWidth="1"/>
    <col min="10243" max="10243" width="20.140625" style="150" customWidth="1"/>
    <col min="10244" max="10496" width="9.140625" style="150"/>
    <col min="10497" max="10497" width="24.42578125" style="150" customWidth="1"/>
    <col min="10498" max="10498" width="27.42578125" style="150" customWidth="1"/>
    <col min="10499" max="10499" width="20.140625" style="150" customWidth="1"/>
    <col min="10500" max="10752" width="9.140625" style="150"/>
    <col min="10753" max="10753" width="24.42578125" style="150" customWidth="1"/>
    <col min="10754" max="10754" width="27.42578125" style="150" customWidth="1"/>
    <col min="10755" max="10755" width="20.140625" style="150" customWidth="1"/>
    <col min="10756" max="11008" width="9.140625" style="150"/>
    <col min="11009" max="11009" width="24.42578125" style="150" customWidth="1"/>
    <col min="11010" max="11010" width="27.42578125" style="150" customWidth="1"/>
    <col min="11011" max="11011" width="20.140625" style="150" customWidth="1"/>
    <col min="11012" max="11264" width="9.140625" style="150"/>
    <col min="11265" max="11265" width="24.42578125" style="150" customWidth="1"/>
    <col min="11266" max="11266" width="27.42578125" style="150" customWidth="1"/>
    <col min="11267" max="11267" width="20.140625" style="150" customWidth="1"/>
    <col min="11268" max="11520" width="9.140625" style="150"/>
    <col min="11521" max="11521" width="24.42578125" style="150" customWidth="1"/>
    <col min="11522" max="11522" width="27.42578125" style="150" customWidth="1"/>
    <col min="11523" max="11523" width="20.140625" style="150" customWidth="1"/>
    <col min="11524" max="11776" width="9.140625" style="150"/>
    <col min="11777" max="11777" width="24.42578125" style="150" customWidth="1"/>
    <col min="11778" max="11778" width="27.42578125" style="150" customWidth="1"/>
    <col min="11779" max="11779" width="20.140625" style="150" customWidth="1"/>
    <col min="11780" max="12032" width="9.140625" style="150"/>
    <col min="12033" max="12033" width="24.42578125" style="150" customWidth="1"/>
    <col min="12034" max="12034" width="27.42578125" style="150" customWidth="1"/>
    <col min="12035" max="12035" width="20.140625" style="150" customWidth="1"/>
    <col min="12036" max="12288" width="9.140625" style="150"/>
    <col min="12289" max="12289" width="24.42578125" style="150" customWidth="1"/>
    <col min="12290" max="12290" width="27.42578125" style="150" customWidth="1"/>
    <col min="12291" max="12291" width="20.140625" style="150" customWidth="1"/>
    <col min="12292" max="12544" width="9.140625" style="150"/>
    <col min="12545" max="12545" width="24.42578125" style="150" customWidth="1"/>
    <col min="12546" max="12546" width="27.42578125" style="150" customWidth="1"/>
    <col min="12547" max="12547" width="20.140625" style="150" customWidth="1"/>
    <col min="12548" max="12800" width="9.140625" style="150"/>
    <col min="12801" max="12801" width="24.42578125" style="150" customWidth="1"/>
    <col min="12802" max="12802" width="27.42578125" style="150" customWidth="1"/>
    <col min="12803" max="12803" width="20.140625" style="150" customWidth="1"/>
    <col min="12804" max="13056" width="9.140625" style="150"/>
    <col min="13057" max="13057" width="24.42578125" style="150" customWidth="1"/>
    <col min="13058" max="13058" width="27.42578125" style="150" customWidth="1"/>
    <col min="13059" max="13059" width="20.140625" style="150" customWidth="1"/>
    <col min="13060" max="13312" width="9.140625" style="150"/>
    <col min="13313" max="13313" width="24.42578125" style="150" customWidth="1"/>
    <col min="13314" max="13314" width="27.42578125" style="150" customWidth="1"/>
    <col min="13315" max="13315" width="20.140625" style="150" customWidth="1"/>
    <col min="13316" max="13568" width="9.140625" style="150"/>
    <col min="13569" max="13569" width="24.42578125" style="150" customWidth="1"/>
    <col min="13570" max="13570" width="27.42578125" style="150" customWidth="1"/>
    <col min="13571" max="13571" width="20.140625" style="150" customWidth="1"/>
    <col min="13572" max="13824" width="9.140625" style="150"/>
    <col min="13825" max="13825" width="24.42578125" style="150" customWidth="1"/>
    <col min="13826" max="13826" width="27.42578125" style="150" customWidth="1"/>
    <col min="13827" max="13827" width="20.140625" style="150" customWidth="1"/>
    <col min="13828" max="14080" width="9.140625" style="150"/>
    <col min="14081" max="14081" width="24.42578125" style="150" customWidth="1"/>
    <col min="14082" max="14082" width="27.42578125" style="150" customWidth="1"/>
    <col min="14083" max="14083" width="20.140625" style="150" customWidth="1"/>
    <col min="14084" max="14336" width="9.140625" style="150"/>
    <col min="14337" max="14337" width="24.42578125" style="150" customWidth="1"/>
    <col min="14338" max="14338" width="27.42578125" style="150" customWidth="1"/>
    <col min="14339" max="14339" width="20.140625" style="150" customWidth="1"/>
    <col min="14340" max="14592" width="9.140625" style="150"/>
    <col min="14593" max="14593" width="24.42578125" style="150" customWidth="1"/>
    <col min="14594" max="14594" width="27.42578125" style="150" customWidth="1"/>
    <col min="14595" max="14595" width="20.140625" style="150" customWidth="1"/>
    <col min="14596" max="14848" width="9.140625" style="150"/>
    <col min="14849" max="14849" width="24.42578125" style="150" customWidth="1"/>
    <col min="14850" max="14850" width="27.42578125" style="150" customWidth="1"/>
    <col min="14851" max="14851" width="20.140625" style="150" customWidth="1"/>
    <col min="14852" max="15104" width="9.140625" style="150"/>
    <col min="15105" max="15105" width="24.42578125" style="150" customWidth="1"/>
    <col min="15106" max="15106" width="27.42578125" style="150" customWidth="1"/>
    <col min="15107" max="15107" width="20.140625" style="150" customWidth="1"/>
    <col min="15108" max="15360" width="9.140625" style="150"/>
    <col min="15361" max="15361" width="24.42578125" style="150" customWidth="1"/>
    <col min="15362" max="15362" width="27.42578125" style="150" customWidth="1"/>
    <col min="15363" max="15363" width="20.140625" style="150" customWidth="1"/>
    <col min="15364" max="15616" width="9.140625" style="150"/>
    <col min="15617" max="15617" width="24.42578125" style="150" customWidth="1"/>
    <col min="15618" max="15618" width="27.42578125" style="150" customWidth="1"/>
    <col min="15619" max="15619" width="20.140625" style="150" customWidth="1"/>
    <col min="15620" max="15872" width="9.140625" style="150"/>
    <col min="15873" max="15873" width="24.42578125" style="150" customWidth="1"/>
    <col min="15874" max="15874" width="27.42578125" style="150" customWidth="1"/>
    <col min="15875" max="15875" width="20.140625" style="150" customWidth="1"/>
    <col min="15876" max="16128" width="9.140625" style="150"/>
    <col min="16129" max="16129" width="24.42578125" style="150" customWidth="1"/>
    <col min="16130" max="16130" width="27.42578125" style="150" customWidth="1"/>
    <col min="16131" max="16131" width="20.140625" style="150" customWidth="1"/>
    <col min="16132" max="16384" width="9.140625" style="150"/>
  </cols>
  <sheetData>
    <row r="1" spans="1:4" ht="21" customHeight="1">
      <c r="A1" s="456" t="s">
        <v>1729</v>
      </c>
      <c r="B1" s="457"/>
    </row>
    <row r="2" spans="1:4" ht="28.5" customHeight="1">
      <c r="A2" s="632" t="s">
        <v>1730</v>
      </c>
      <c r="B2" s="632"/>
      <c r="C2" s="632"/>
      <c r="D2" s="459"/>
    </row>
    <row r="3" spans="1:4" ht="12.75" customHeight="1">
      <c r="A3" s="458"/>
      <c r="B3" s="458"/>
      <c r="C3" s="458"/>
      <c r="D3" s="459"/>
    </row>
    <row r="4" spans="1:4">
      <c r="A4" s="456" t="s">
        <v>1731</v>
      </c>
      <c r="B4" s="456" t="s">
        <v>1732</v>
      </c>
      <c r="C4" s="456" t="s">
        <v>1733</v>
      </c>
    </row>
    <row r="6" spans="1:4">
      <c r="A6" s="456" t="s">
        <v>1734</v>
      </c>
    </row>
    <row r="7" spans="1:4">
      <c r="A7" s="150" t="s">
        <v>1735</v>
      </c>
      <c r="B7" s="460" t="s">
        <v>1736</v>
      </c>
    </row>
    <row r="8" spans="1:4">
      <c r="A8" s="150" t="s">
        <v>1737</v>
      </c>
      <c r="B8" s="460" t="s">
        <v>1738</v>
      </c>
    </row>
    <row r="9" spans="1:4">
      <c r="A9" s="150" t="s">
        <v>1739</v>
      </c>
      <c r="B9" s="460" t="s">
        <v>1740</v>
      </c>
    </row>
    <row r="10" spans="1:4">
      <c r="A10" s="150" t="s">
        <v>1741</v>
      </c>
      <c r="B10" s="460" t="s">
        <v>1742</v>
      </c>
    </row>
    <row r="11" spans="1:4">
      <c r="A11" s="150" t="s">
        <v>1743</v>
      </c>
      <c r="B11" s="460" t="s">
        <v>1744</v>
      </c>
    </row>
    <row r="12" spans="1:4">
      <c r="A12" s="150" t="s">
        <v>1745</v>
      </c>
      <c r="B12" s="460" t="s">
        <v>1746</v>
      </c>
      <c r="C12" s="150" t="s">
        <v>1747</v>
      </c>
    </row>
    <row r="13" spans="1:4">
      <c r="A13" s="150" t="s">
        <v>1748</v>
      </c>
      <c r="B13" s="460" t="s">
        <v>1749</v>
      </c>
      <c r="C13" s="150" t="s">
        <v>1747</v>
      </c>
    </row>
    <row r="14" spans="1:4">
      <c r="A14" s="150" t="s">
        <v>1750</v>
      </c>
      <c r="B14" s="460" t="s">
        <v>1751</v>
      </c>
    </row>
    <row r="15" spans="1:4">
      <c r="A15" s="150" t="s">
        <v>1752</v>
      </c>
      <c r="B15" s="460" t="s">
        <v>1753</v>
      </c>
      <c r="C15" s="150" t="s">
        <v>1747</v>
      </c>
    </row>
    <row r="16" spans="1:4">
      <c r="A16" s="150" t="s">
        <v>1754</v>
      </c>
      <c r="B16" s="460" t="s">
        <v>1755</v>
      </c>
    </row>
    <row r="17" spans="1:3">
      <c r="A17" s="150" t="s">
        <v>1756</v>
      </c>
      <c r="B17" s="460" t="s">
        <v>1757</v>
      </c>
    </row>
    <row r="18" spans="1:3">
      <c r="A18" s="150" t="s">
        <v>1758</v>
      </c>
      <c r="B18" s="460" t="s">
        <v>1759</v>
      </c>
    </row>
    <row r="19" spans="1:3">
      <c r="A19" s="150" t="s">
        <v>1760</v>
      </c>
      <c r="B19" s="460" t="s">
        <v>1761</v>
      </c>
    </row>
    <row r="20" spans="1:3">
      <c r="A20" s="150" t="s">
        <v>1762</v>
      </c>
      <c r="B20" s="460" t="s">
        <v>1763</v>
      </c>
    </row>
    <row r="21" spans="1:3">
      <c r="A21" s="150" t="s">
        <v>1764</v>
      </c>
      <c r="B21" s="460"/>
    </row>
    <row r="22" spans="1:3">
      <c r="B22" s="460"/>
    </row>
    <row r="23" spans="1:3">
      <c r="A23" s="456" t="s">
        <v>1765</v>
      </c>
      <c r="B23" s="460"/>
    </row>
    <row r="24" spans="1:3">
      <c r="A24" s="150" t="s">
        <v>1766</v>
      </c>
      <c r="B24" s="460" t="s">
        <v>1767</v>
      </c>
    </row>
    <row r="25" spans="1:3">
      <c r="A25" s="150" t="s">
        <v>1768</v>
      </c>
      <c r="B25" s="460" t="s">
        <v>1769</v>
      </c>
    </row>
    <row r="26" spans="1:3">
      <c r="A26" s="150" t="s">
        <v>1770</v>
      </c>
      <c r="B26" s="460" t="s">
        <v>1771</v>
      </c>
    </row>
    <row r="27" spans="1:3">
      <c r="A27" s="150" t="s">
        <v>1772</v>
      </c>
      <c r="B27" s="460" t="s">
        <v>1773</v>
      </c>
    </row>
    <row r="28" spans="1:3">
      <c r="A28" s="150" t="s">
        <v>1774</v>
      </c>
      <c r="B28" s="460" t="s">
        <v>1775</v>
      </c>
    </row>
    <row r="29" spans="1:3">
      <c r="A29" s="150" t="s">
        <v>1776</v>
      </c>
      <c r="B29" s="460" t="s">
        <v>1777</v>
      </c>
    </row>
    <row r="30" spans="1:3">
      <c r="A30" s="150" t="s">
        <v>1778</v>
      </c>
      <c r="B30" s="460" t="s">
        <v>1779</v>
      </c>
    </row>
    <row r="31" spans="1:3">
      <c r="A31" s="150" t="s">
        <v>1780</v>
      </c>
      <c r="B31" s="460" t="s">
        <v>1781</v>
      </c>
    </row>
    <row r="32" spans="1:3">
      <c r="A32" s="150" t="s">
        <v>1782</v>
      </c>
      <c r="B32" s="460" t="s">
        <v>1783</v>
      </c>
      <c r="C32" s="150" t="s">
        <v>1747</v>
      </c>
    </row>
    <row r="33" spans="1:3">
      <c r="A33" s="150" t="s">
        <v>1784</v>
      </c>
      <c r="B33" s="460" t="s">
        <v>1785</v>
      </c>
    </row>
    <row r="34" spans="1:3">
      <c r="A34" s="150" t="s">
        <v>1786</v>
      </c>
      <c r="B34" s="460" t="s">
        <v>1787</v>
      </c>
    </row>
    <row r="35" spans="1:3">
      <c r="A35" s="150" t="s">
        <v>1788</v>
      </c>
      <c r="B35" s="460" t="s">
        <v>1789</v>
      </c>
    </row>
    <row r="36" spans="1:3">
      <c r="A36" s="150" t="s">
        <v>1790</v>
      </c>
      <c r="B36" s="460" t="s">
        <v>1791</v>
      </c>
      <c r="C36" s="150" t="s">
        <v>1747</v>
      </c>
    </row>
    <row r="37" spans="1:3">
      <c r="A37" s="150" t="s">
        <v>1792</v>
      </c>
      <c r="B37" s="460" t="s">
        <v>1793</v>
      </c>
    </row>
    <row r="38" spans="1:3">
      <c r="A38" s="150" t="s">
        <v>1794</v>
      </c>
      <c r="B38" s="460" t="s">
        <v>1795</v>
      </c>
    </row>
    <row r="39" spans="1:3">
      <c r="A39" s="150" t="s">
        <v>1796</v>
      </c>
      <c r="B39" s="460" t="s">
        <v>1797</v>
      </c>
    </row>
    <row r="40" spans="1:3">
      <c r="A40" s="150" t="s">
        <v>1764</v>
      </c>
      <c r="B40" s="460"/>
    </row>
  </sheetData>
  <mergeCells count="1">
    <mergeCell ref="A2:C2"/>
  </mergeCells>
  <pageMargins left="0.75" right="0.75" top="1" bottom="1" header="0.5" footer="0.5"/>
  <pageSetup paperSize="9" orientation="portrait" horizontalDpi="4294967294"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DF710-4900-42D9-AE9B-CC9244E51D00}">
  <sheetPr>
    <tabColor theme="8" tint="-0.499984740745262"/>
  </sheetPr>
  <dimension ref="A1:W125"/>
  <sheetViews>
    <sheetView topLeftCell="B1" zoomScaleNormal="100" workbookViewId="0"/>
  </sheetViews>
  <sheetFormatPr defaultColWidth="8.7109375" defaultRowHeight="12.95"/>
  <cols>
    <col min="1" max="1" width="4.7109375" style="24" hidden="1" customWidth="1"/>
    <col min="2" max="2" width="8" style="4" customWidth="1"/>
    <col min="3" max="3" width="60.7109375" style="4" customWidth="1"/>
    <col min="4" max="4" width="60.7109375" style="4" hidden="1" customWidth="1"/>
    <col min="5" max="5" width="42.85546875" style="4" hidden="1" customWidth="1"/>
    <col min="6" max="7" width="8" style="4" hidden="1" customWidth="1"/>
    <col min="8" max="8" width="43.28515625" style="4" hidden="1" customWidth="1"/>
    <col min="9" max="10" width="0" style="4" hidden="1" customWidth="1"/>
    <col min="11" max="11" width="42.7109375" style="4" hidden="1" customWidth="1"/>
    <col min="12" max="12" width="0" style="4" hidden="1" customWidth="1"/>
    <col min="13" max="13" width="0" style="569" hidden="1" customWidth="1"/>
    <col min="14" max="14" width="42.140625" style="5" customWidth="1"/>
    <col min="15" max="16" width="8.7109375" style="4"/>
    <col min="17" max="17" width="30.85546875" style="4" customWidth="1"/>
    <col min="18" max="16384" width="8.7109375" style="4"/>
  </cols>
  <sheetData>
    <row r="1" spans="1:23">
      <c r="A1" s="34" t="s">
        <v>823</v>
      </c>
      <c r="B1" s="19" t="s">
        <v>1798</v>
      </c>
      <c r="C1" s="19"/>
      <c r="D1" s="19"/>
      <c r="E1" s="20"/>
      <c r="F1" s="20"/>
      <c r="G1" s="20"/>
      <c r="H1" s="20"/>
      <c r="I1" s="20"/>
      <c r="J1" s="20"/>
      <c r="K1" s="20"/>
      <c r="L1" s="20"/>
      <c r="M1" s="566"/>
      <c r="N1" s="589"/>
      <c r="O1" s="20"/>
      <c r="P1" s="20"/>
      <c r="Q1" s="20"/>
      <c r="R1" s="20"/>
      <c r="S1" s="20"/>
    </row>
    <row r="2" spans="1:23" ht="15" customHeight="1">
      <c r="B2" s="19"/>
      <c r="C2" s="19"/>
      <c r="D2" s="19"/>
      <c r="E2" s="20"/>
      <c r="F2" s="20"/>
      <c r="G2" s="20"/>
      <c r="H2" s="20"/>
      <c r="I2" s="20"/>
      <c r="J2" s="20"/>
      <c r="K2" s="20"/>
      <c r="L2" s="20"/>
      <c r="M2" s="566"/>
      <c r="N2" s="589"/>
      <c r="O2" s="20"/>
      <c r="P2" s="20"/>
      <c r="Q2" s="20"/>
      <c r="R2" s="20"/>
      <c r="S2" s="20"/>
    </row>
    <row r="3" spans="1:23">
      <c r="B3" s="19"/>
      <c r="C3" s="463" t="s">
        <v>1799</v>
      </c>
      <c r="D3" s="1" t="s">
        <v>1800</v>
      </c>
      <c r="E3" s="20"/>
      <c r="F3" s="20"/>
      <c r="G3" s="20"/>
      <c r="H3" s="20"/>
      <c r="I3" s="20"/>
      <c r="J3" s="20"/>
      <c r="K3" s="20"/>
      <c r="L3" s="20"/>
      <c r="M3" s="566"/>
      <c r="N3" s="589"/>
      <c r="O3" s="20"/>
      <c r="P3" s="20"/>
      <c r="Q3" s="20"/>
      <c r="R3" s="20"/>
      <c r="S3" s="20"/>
    </row>
    <row r="4" spans="1:23">
      <c r="B4" s="19"/>
      <c r="C4" s="464" t="s">
        <v>1801</v>
      </c>
      <c r="D4" s="464" t="s">
        <v>1802</v>
      </c>
      <c r="E4" s="20"/>
      <c r="F4" s="20"/>
      <c r="G4" s="20"/>
      <c r="H4" s="20"/>
      <c r="I4" s="20"/>
      <c r="J4" s="20"/>
      <c r="K4" s="20"/>
      <c r="L4" s="20"/>
      <c r="M4" s="566"/>
      <c r="N4" s="589"/>
      <c r="O4" s="20"/>
      <c r="P4" s="20"/>
      <c r="Q4" s="20"/>
      <c r="R4" s="20"/>
      <c r="S4" s="20"/>
    </row>
    <row r="5" spans="1:23">
      <c r="B5" s="19"/>
      <c r="C5" s="463" t="s">
        <v>829</v>
      </c>
      <c r="D5" s="463" t="s">
        <v>830</v>
      </c>
      <c r="E5" s="20"/>
      <c r="F5" s="20"/>
      <c r="G5" s="20"/>
      <c r="H5" s="20"/>
      <c r="I5" s="20"/>
      <c r="J5" s="20"/>
      <c r="K5" s="20"/>
      <c r="L5" s="20"/>
      <c r="M5" s="566"/>
      <c r="N5" s="589"/>
      <c r="O5" s="20"/>
      <c r="P5" s="20"/>
      <c r="Q5" s="20"/>
      <c r="R5" s="20"/>
      <c r="S5" s="20"/>
    </row>
    <row r="6" spans="1:23">
      <c r="B6" s="19"/>
      <c r="C6" s="2" t="s">
        <v>6</v>
      </c>
      <c r="D6" s="2" t="s">
        <v>94</v>
      </c>
      <c r="E6" s="20"/>
      <c r="F6" s="20"/>
      <c r="G6" s="20"/>
      <c r="H6" s="20"/>
      <c r="I6" s="20"/>
      <c r="J6" s="20"/>
      <c r="K6" s="20"/>
      <c r="L6" s="20"/>
      <c r="M6" s="566"/>
      <c r="N6" s="589"/>
      <c r="O6" s="20"/>
      <c r="P6" s="20"/>
      <c r="Q6" s="20"/>
      <c r="R6" s="20"/>
      <c r="S6" s="20"/>
    </row>
    <row r="7" spans="1:23">
      <c r="B7" s="19"/>
      <c r="C7" s="1" t="s">
        <v>831</v>
      </c>
      <c r="D7" s="1" t="s">
        <v>832</v>
      </c>
      <c r="E7" s="20"/>
      <c r="F7" s="20"/>
      <c r="G7" s="20"/>
      <c r="H7" s="20"/>
      <c r="I7" s="20"/>
      <c r="J7" s="20"/>
      <c r="K7" s="20"/>
      <c r="L7" s="20"/>
      <c r="M7" s="566"/>
      <c r="N7" s="589"/>
      <c r="O7" s="20"/>
      <c r="P7" s="20"/>
      <c r="Q7" s="20"/>
      <c r="R7" s="20"/>
      <c r="S7" s="20"/>
    </row>
    <row r="8" spans="1:23">
      <c r="B8" s="19"/>
      <c r="C8" s="2" t="s">
        <v>833</v>
      </c>
      <c r="D8" s="2" t="str">
        <f>C8</f>
        <v>16.01.2024</v>
      </c>
      <c r="E8" s="20"/>
      <c r="F8" s="20"/>
      <c r="G8" s="20"/>
      <c r="H8" s="20"/>
      <c r="I8" s="20"/>
      <c r="J8" s="20"/>
      <c r="K8" s="20"/>
      <c r="L8" s="20"/>
      <c r="M8" s="566"/>
      <c r="N8" s="589"/>
      <c r="O8" s="20"/>
      <c r="P8" s="20"/>
      <c r="Q8" s="20"/>
      <c r="R8" s="20"/>
      <c r="S8" s="20"/>
    </row>
    <row r="9" spans="1:23">
      <c r="B9" s="19"/>
      <c r="C9" s="1" t="s">
        <v>834</v>
      </c>
      <c r="D9" s="1" t="s">
        <v>835</v>
      </c>
      <c r="E9" s="20"/>
      <c r="F9" s="20"/>
      <c r="G9" s="20"/>
      <c r="H9" s="20"/>
      <c r="I9" s="20"/>
      <c r="J9" s="20"/>
      <c r="K9" s="20"/>
      <c r="L9" s="20"/>
      <c r="M9" s="566"/>
      <c r="N9" s="589"/>
      <c r="O9" s="20"/>
      <c r="P9" s="20"/>
      <c r="Q9" s="20"/>
      <c r="R9" s="20"/>
      <c r="S9" s="20"/>
    </row>
    <row r="10" spans="1:23">
      <c r="B10" s="19"/>
      <c r="C10" s="2" t="s">
        <v>836</v>
      </c>
      <c r="D10" s="2" t="s">
        <v>1803</v>
      </c>
      <c r="E10" s="20"/>
      <c r="F10" s="20"/>
      <c r="G10" s="20"/>
      <c r="H10" s="20"/>
      <c r="I10" s="20"/>
      <c r="J10" s="20"/>
      <c r="K10" s="20"/>
      <c r="L10" s="20"/>
      <c r="M10" s="566"/>
      <c r="N10" s="589"/>
      <c r="O10" s="20"/>
      <c r="P10" s="20"/>
      <c r="Q10" s="20"/>
      <c r="R10" s="20"/>
      <c r="S10" s="20"/>
    </row>
    <row r="11" spans="1:23" ht="15" customHeight="1">
      <c r="B11" s="19"/>
      <c r="C11" s="19"/>
      <c r="D11" s="19"/>
      <c r="E11" s="20"/>
      <c r="F11" s="20"/>
      <c r="G11" s="20"/>
      <c r="H11" s="20"/>
      <c r="I11" s="20"/>
      <c r="J11" s="20"/>
      <c r="K11" s="20"/>
      <c r="L11" s="20"/>
      <c r="M11" s="566"/>
      <c r="N11" s="589"/>
      <c r="O11" s="20"/>
      <c r="P11" s="20"/>
      <c r="Q11" s="20"/>
      <c r="R11" s="20"/>
      <c r="S11" s="20"/>
    </row>
    <row r="12" spans="1:23" s="24" customFormat="1">
      <c r="A12" s="31" t="s">
        <v>284</v>
      </c>
      <c r="B12" s="22" t="s">
        <v>284</v>
      </c>
      <c r="C12" s="23" t="s">
        <v>1804</v>
      </c>
      <c r="D12" s="1" t="s">
        <v>862</v>
      </c>
      <c r="E12" s="1" t="s">
        <v>839</v>
      </c>
      <c r="F12" s="1" t="s">
        <v>840</v>
      </c>
      <c r="G12" s="16" t="s">
        <v>841</v>
      </c>
      <c r="H12" s="1" t="s">
        <v>25</v>
      </c>
      <c r="I12" s="1" t="s">
        <v>840</v>
      </c>
      <c r="J12" s="16" t="s">
        <v>841</v>
      </c>
      <c r="K12" s="1" t="s">
        <v>29</v>
      </c>
      <c r="L12" s="1" t="s">
        <v>840</v>
      </c>
      <c r="M12" s="16" t="s">
        <v>841</v>
      </c>
      <c r="N12" s="1" t="s">
        <v>32</v>
      </c>
      <c r="O12" s="1" t="s">
        <v>840</v>
      </c>
      <c r="P12" s="16" t="s">
        <v>841</v>
      </c>
      <c r="Q12" s="1" t="s">
        <v>36</v>
      </c>
      <c r="R12" s="1" t="s">
        <v>840</v>
      </c>
      <c r="S12" s="16" t="s">
        <v>841</v>
      </c>
    </row>
    <row r="13" spans="1:23" s="470" customFormat="1">
      <c r="A13" s="465" t="s">
        <v>1589</v>
      </c>
      <c r="B13" s="466" t="s">
        <v>1589</v>
      </c>
      <c r="C13" s="467" t="s">
        <v>1590</v>
      </c>
      <c r="D13" s="467" t="s">
        <v>1590</v>
      </c>
      <c r="E13" s="468"/>
      <c r="F13" s="468"/>
      <c r="G13" s="468"/>
      <c r="H13" s="468"/>
      <c r="I13" s="469"/>
      <c r="J13" s="469"/>
      <c r="K13" s="469"/>
      <c r="L13" s="469"/>
      <c r="M13" s="563"/>
      <c r="N13" s="469"/>
      <c r="O13" s="469"/>
      <c r="P13" s="469"/>
      <c r="Q13" s="469"/>
      <c r="R13" s="469"/>
      <c r="S13" s="469"/>
      <c r="T13" s="469"/>
      <c r="U13" s="469"/>
      <c r="V13" s="469"/>
      <c r="W13" s="467"/>
    </row>
    <row r="14" spans="1:23" s="24" customFormat="1" ht="172.5" customHeight="1">
      <c r="A14" s="31">
        <v>4</v>
      </c>
      <c r="B14" s="14" t="s">
        <v>1336</v>
      </c>
      <c r="C14" s="15" t="s">
        <v>1805</v>
      </c>
      <c r="D14" s="1" t="s">
        <v>1806</v>
      </c>
      <c r="E14" s="28"/>
      <c r="F14" s="28"/>
      <c r="G14" s="28"/>
      <c r="H14" s="28"/>
      <c r="I14" s="28"/>
      <c r="J14" s="28"/>
      <c r="K14" s="28"/>
      <c r="L14" s="28"/>
      <c r="M14" s="564"/>
      <c r="N14" s="590"/>
      <c r="O14" s="28"/>
      <c r="P14" s="28"/>
      <c r="Q14" s="28"/>
      <c r="R14" s="28"/>
      <c r="S14" s="28"/>
    </row>
    <row r="15" spans="1:23" s="27" customFormat="1" ht="131.1" customHeight="1">
      <c r="A15" s="32">
        <v>4</v>
      </c>
      <c r="B15" s="14" t="s">
        <v>1353</v>
      </c>
      <c r="C15" s="15" t="s">
        <v>1807</v>
      </c>
      <c r="D15" s="15" t="s">
        <v>1808</v>
      </c>
      <c r="E15" s="25"/>
      <c r="F15" s="25"/>
      <c r="G15" s="25"/>
      <c r="H15" s="25"/>
      <c r="I15" s="25"/>
      <c r="J15" s="25"/>
      <c r="K15" s="25"/>
      <c r="L15" s="25"/>
      <c r="M15" s="564"/>
      <c r="N15" s="23"/>
      <c r="O15" s="25"/>
      <c r="P15" s="25"/>
      <c r="Q15" s="25"/>
      <c r="R15" s="25"/>
      <c r="S15" s="25"/>
    </row>
    <row r="16" spans="1:23" ht="77.099999999999994" customHeight="1">
      <c r="A16" s="31">
        <v>4</v>
      </c>
      <c r="B16" s="8" t="s">
        <v>1809</v>
      </c>
      <c r="C16" s="8" t="s">
        <v>1810</v>
      </c>
      <c r="D16" s="8" t="s">
        <v>1811</v>
      </c>
      <c r="E16" s="2" t="s">
        <v>1812</v>
      </c>
      <c r="F16" s="29" t="s">
        <v>859</v>
      </c>
      <c r="G16" s="2"/>
      <c r="H16" s="2" t="s">
        <v>1812</v>
      </c>
      <c r="I16" s="29" t="s">
        <v>859</v>
      </c>
      <c r="J16" s="2"/>
      <c r="K16" s="2" t="s">
        <v>1813</v>
      </c>
      <c r="L16" s="29" t="s">
        <v>859</v>
      </c>
      <c r="M16" s="567"/>
      <c r="N16" s="2" t="s">
        <v>1814</v>
      </c>
      <c r="O16" s="29" t="s">
        <v>859</v>
      </c>
      <c r="P16" s="29"/>
      <c r="Q16" s="29"/>
      <c r="R16" s="29"/>
      <c r="S16" s="29"/>
    </row>
    <row r="17" spans="1:19" ht="53.1" customHeight="1">
      <c r="A17" s="31">
        <v>4</v>
      </c>
      <c r="B17" s="35" t="s">
        <v>1815</v>
      </c>
      <c r="C17" s="8" t="s">
        <v>1816</v>
      </c>
      <c r="D17" s="8" t="s">
        <v>1817</v>
      </c>
      <c r="E17" s="2" t="s">
        <v>1818</v>
      </c>
      <c r="F17" s="29" t="s">
        <v>859</v>
      </c>
      <c r="G17" s="2"/>
      <c r="H17" s="2" t="s">
        <v>1818</v>
      </c>
      <c r="I17" s="29" t="s">
        <v>859</v>
      </c>
      <c r="J17" s="2"/>
      <c r="K17" s="2" t="s">
        <v>1818</v>
      </c>
      <c r="L17" s="29" t="s">
        <v>859</v>
      </c>
      <c r="M17" s="567"/>
      <c r="N17" s="2" t="s">
        <v>1818</v>
      </c>
      <c r="O17" s="29" t="s">
        <v>859</v>
      </c>
      <c r="P17" s="29"/>
      <c r="Q17" s="29"/>
      <c r="R17" s="29"/>
      <c r="S17" s="29"/>
    </row>
    <row r="18" spans="1:19" ht="102" customHeight="1">
      <c r="A18" s="31">
        <v>4</v>
      </c>
      <c r="B18" s="35" t="s">
        <v>1819</v>
      </c>
      <c r="C18" s="218" t="s">
        <v>1820</v>
      </c>
      <c r="D18" s="8" t="s">
        <v>1821</v>
      </c>
      <c r="E18" s="2" t="s">
        <v>1822</v>
      </c>
      <c r="F18" s="29" t="s">
        <v>859</v>
      </c>
      <c r="G18" s="2"/>
      <c r="H18" s="2" t="s">
        <v>1822</v>
      </c>
      <c r="I18" s="29" t="s">
        <v>859</v>
      </c>
      <c r="J18" s="2"/>
      <c r="K18" s="2" t="s">
        <v>1823</v>
      </c>
      <c r="L18" s="29" t="s">
        <v>859</v>
      </c>
      <c r="M18" s="567"/>
      <c r="N18" s="2" t="s">
        <v>1824</v>
      </c>
      <c r="O18" s="29" t="s">
        <v>859</v>
      </c>
      <c r="P18" s="29"/>
      <c r="Q18" s="29"/>
      <c r="R18" s="29"/>
      <c r="S18" s="29"/>
    </row>
    <row r="19" spans="1:19" ht="108.95" customHeight="1">
      <c r="A19" s="31">
        <v>4</v>
      </c>
      <c r="B19" s="35" t="s">
        <v>1825</v>
      </c>
      <c r="C19" s="8" t="s">
        <v>1826</v>
      </c>
      <c r="D19" s="9" t="s">
        <v>1827</v>
      </c>
      <c r="E19" s="2" t="s">
        <v>1828</v>
      </c>
      <c r="F19" s="29" t="s">
        <v>859</v>
      </c>
      <c r="G19" s="2"/>
      <c r="H19" s="2" t="s">
        <v>1829</v>
      </c>
      <c r="I19" s="29"/>
      <c r="J19" s="2"/>
      <c r="K19" s="2" t="s">
        <v>1830</v>
      </c>
      <c r="L19" s="29"/>
      <c r="M19" s="567"/>
      <c r="N19" s="2" t="s">
        <v>1831</v>
      </c>
      <c r="O19" s="29" t="s">
        <v>859</v>
      </c>
      <c r="P19" s="29"/>
      <c r="Q19" s="29"/>
      <c r="R19" s="29"/>
      <c r="S19" s="29"/>
    </row>
    <row r="20" spans="1:19" ht="108.95" customHeight="1">
      <c r="A20" s="31">
        <v>4</v>
      </c>
      <c r="B20" s="35" t="s">
        <v>1832</v>
      </c>
      <c r="C20" s="9" t="s">
        <v>1833</v>
      </c>
      <c r="D20" s="9" t="s">
        <v>1834</v>
      </c>
      <c r="E20" s="461" t="s">
        <v>1835</v>
      </c>
      <c r="F20" s="462" t="s">
        <v>859</v>
      </c>
      <c r="G20" s="461"/>
      <c r="H20" s="461" t="s">
        <v>1836</v>
      </c>
      <c r="I20" s="462" t="s">
        <v>859</v>
      </c>
      <c r="J20" s="29"/>
      <c r="K20" s="461" t="s">
        <v>1837</v>
      </c>
      <c r="L20" s="462" t="s">
        <v>859</v>
      </c>
      <c r="M20" s="567"/>
      <c r="N20" s="2" t="s">
        <v>1838</v>
      </c>
      <c r="O20" s="29" t="s">
        <v>859</v>
      </c>
      <c r="P20" s="29"/>
      <c r="Q20" s="29"/>
      <c r="R20" s="29"/>
      <c r="S20" s="29"/>
    </row>
    <row r="21" spans="1:19" ht="91.5" customHeight="1">
      <c r="A21" s="31">
        <v>4</v>
      </c>
      <c r="B21" s="35" t="s">
        <v>1839</v>
      </c>
      <c r="C21" s="9" t="s">
        <v>1840</v>
      </c>
      <c r="D21" s="9" t="s">
        <v>1841</v>
      </c>
      <c r="E21" s="29"/>
      <c r="F21" s="29"/>
      <c r="G21" s="29"/>
      <c r="H21" s="31"/>
      <c r="I21" s="29"/>
      <c r="J21" s="29"/>
      <c r="K21" s="2" t="s">
        <v>1842</v>
      </c>
      <c r="L21" s="29" t="s">
        <v>859</v>
      </c>
      <c r="M21" s="567"/>
      <c r="N21" s="2" t="s">
        <v>1843</v>
      </c>
      <c r="O21" s="29" t="s">
        <v>859</v>
      </c>
      <c r="P21" s="29"/>
      <c r="Q21" s="29"/>
      <c r="R21" s="29"/>
      <c r="S21" s="29"/>
    </row>
    <row r="22" spans="1:19" ht="99" customHeight="1">
      <c r="A22" s="31"/>
      <c r="B22" s="35" t="s">
        <v>1844</v>
      </c>
      <c r="C22" s="9" t="s">
        <v>1845</v>
      </c>
      <c r="D22" s="9" t="s">
        <v>1846</v>
      </c>
      <c r="E22" s="29"/>
      <c r="F22" s="29"/>
      <c r="G22" s="29"/>
      <c r="H22" s="31"/>
      <c r="I22" s="31"/>
      <c r="J22" s="31"/>
      <c r="K22" s="2" t="s">
        <v>1847</v>
      </c>
      <c r="L22" s="29" t="s">
        <v>859</v>
      </c>
      <c r="M22" s="567"/>
      <c r="N22" s="2" t="s">
        <v>1848</v>
      </c>
      <c r="O22" s="29" t="s">
        <v>859</v>
      </c>
      <c r="P22" s="29"/>
      <c r="Q22" s="29"/>
      <c r="R22" s="29"/>
      <c r="S22" s="29"/>
    </row>
    <row r="23" spans="1:19" ht="79.5" customHeight="1">
      <c r="A23" s="31"/>
      <c r="B23" s="35" t="s">
        <v>1849</v>
      </c>
      <c r="C23" s="2" t="s">
        <v>1850</v>
      </c>
      <c r="D23" s="9" t="s">
        <v>1851</v>
      </c>
      <c r="E23" s="2" t="s">
        <v>1852</v>
      </c>
      <c r="F23" s="29" t="s">
        <v>859</v>
      </c>
      <c r="G23" s="2"/>
      <c r="H23" s="2" t="s">
        <v>1853</v>
      </c>
      <c r="I23" s="29" t="s">
        <v>859</v>
      </c>
      <c r="J23" s="29"/>
      <c r="K23" s="29" t="s">
        <v>1854</v>
      </c>
      <c r="L23" s="29" t="s">
        <v>859</v>
      </c>
      <c r="M23" s="567"/>
      <c r="N23" s="2" t="s">
        <v>1855</v>
      </c>
      <c r="O23" s="29" t="s">
        <v>859</v>
      </c>
      <c r="P23" s="29"/>
      <c r="Q23" s="29"/>
      <c r="R23" s="29"/>
      <c r="S23" s="29"/>
    </row>
    <row r="24" spans="1:19" ht="51.6" customHeight="1">
      <c r="A24" s="31"/>
      <c r="B24" s="35" t="s">
        <v>1856</v>
      </c>
      <c r="C24" s="2" t="s">
        <v>1857</v>
      </c>
      <c r="D24" s="9" t="s">
        <v>1858</v>
      </c>
      <c r="E24" s="2" t="s">
        <v>1859</v>
      </c>
      <c r="F24" s="29" t="s">
        <v>859</v>
      </c>
      <c r="G24" s="2"/>
      <c r="H24" s="2" t="s">
        <v>1859</v>
      </c>
      <c r="I24" s="29" t="s">
        <v>859</v>
      </c>
      <c r="J24" s="29"/>
      <c r="K24" s="2" t="s">
        <v>1859</v>
      </c>
      <c r="L24" s="29" t="s">
        <v>859</v>
      </c>
      <c r="M24" s="567"/>
      <c r="N24" s="2" t="s">
        <v>1860</v>
      </c>
      <c r="O24" s="29" t="s">
        <v>859</v>
      </c>
      <c r="P24" s="29"/>
      <c r="Q24" s="29"/>
      <c r="R24" s="29"/>
      <c r="S24" s="29"/>
    </row>
    <row r="25" spans="1:19" ht="87" customHeight="1">
      <c r="A25" s="31"/>
      <c r="B25" s="35" t="s">
        <v>1861</v>
      </c>
      <c r="C25" s="2" t="s">
        <v>1862</v>
      </c>
      <c r="D25" s="9" t="s">
        <v>1863</v>
      </c>
      <c r="E25" s="2" t="s">
        <v>1864</v>
      </c>
      <c r="F25" s="29" t="s">
        <v>859</v>
      </c>
      <c r="G25" s="2"/>
      <c r="H25" s="2" t="s">
        <v>1865</v>
      </c>
      <c r="I25" s="29" t="s">
        <v>859</v>
      </c>
      <c r="J25" s="29"/>
      <c r="K25" s="2" t="s">
        <v>1866</v>
      </c>
      <c r="L25" s="29" t="s">
        <v>859</v>
      </c>
      <c r="M25" s="567"/>
      <c r="N25" s="2" t="s">
        <v>1867</v>
      </c>
      <c r="O25" s="29" t="s">
        <v>859</v>
      </c>
      <c r="P25" s="29"/>
      <c r="Q25" s="29"/>
      <c r="R25" s="29"/>
      <c r="S25" s="29"/>
    </row>
    <row r="26" spans="1:19" ht="81.95" customHeight="1">
      <c r="A26" s="31"/>
      <c r="B26" s="35" t="s">
        <v>1868</v>
      </c>
      <c r="C26" s="2" t="s">
        <v>1869</v>
      </c>
      <c r="D26" s="9" t="s">
        <v>299</v>
      </c>
      <c r="E26" s="2" t="s">
        <v>1870</v>
      </c>
      <c r="F26" s="29" t="s">
        <v>859</v>
      </c>
      <c r="G26" s="2"/>
      <c r="H26" s="2" t="s">
        <v>1871</v>
      </c>
      <c r="I26" s="29" t="s">
        <v>859</v>
      </c>
      <c r="J26" s="29"/>
      <c r="K26" s="2" t="s">
        <v>1872</v>
      </c>
      <c r="L26" s="29" t="s">
        <v>859</v>
      </c>
      <c r="M26" s="567"/>
      <c r="N26" s="2" t="s">
        <v>1873</v>
      </c>
      <c r="O26" s="29" t="s">
        <v>859</v>
      </c>
      <c r="P26" s="29"/>
      <c r="Q26" s="29"/>
      <c r="R26" s="29"/>
      <c r="S26" s="29"/>
    </row>
    <row r="27" spans="1:19" ht="62.1" customHeight="1">
      <c r="A27" s="31">
        <v>4</v>
      </c>
      <c r="B27" s="35" t="s">
        <v>1874</v>
      </c>
      <c r="C27" s="2" t="s">
        <v>1875</v>
      </c>
      <c r="D27" s="9" t="s">
        <v>1876</v>
      </c>
      <c r="E27" s="29"/>
      <c r="F27" s="29"/>
      <c r="G27" s="29"/>
      <c r="H27" s="31"/>
      <c r="I27" s="31"/>
      <c r="J27" s="31"/>
      <c r="K27" s="561" t="s">
        <v>1877</v>
      </c>
      <c r="L27" s="562" t="s">
        <v>982</v>
      </c>
      <c r="M27" s="568" t="s">
        <v>345</v>
      </c>
      <c r="N27" s="2" t="s">
        <v>1878</v>
      </c>
      <c r="O27" s="29" t="s">
        <v>859</v>
      </c>
      <c r="P27" s="29"/>
      <c r="Q27" s="29"/>
      <c r="R27" s="29"/>
      <c r="S27" s="29"/>
    </row>
    <row r="28" spans="1:19" s="24" customFormat="1" ht="39">
      <c r="A28" s="31">
        <v>4</v>
      </c>
      <c r="B28" s="14" t="s">
        <v>1368</v>
      </c>
      <c r="C28" s="15" t="s">
        <v>1879</v>
      </c>
      <c r="D28" s="15" t="s">
        <v>1880</v>
      </c>
      <c r="E28" s="31"/>
      <c r="F28" s="31"/>
      <c r="G28" s="31"/>
      <c r="H28" s="31"/>
      <c r="I28" s="31"/>
      <c r="J28" s="31"/>
      <c r="K28" s="31"/>
      <c r="L28" s="31"/>
      <c r="M28" s="565"/>
      <c r="N28" s="313"/>
      <c r="O28" s="31"/>
      <c r="P28" s="31"/>
      <c r="Q28" s="31"/>
      <c r="R28" s="31"/>
      <c r="S28" s="31"/>
    </row>
    <row r="29" spans="1:19" ht="172.5" customHeight="1">
      <c r="A29" s="31">
        <v>4</v>
      </c>
      <c r="B29" s="35" t="s">
        <v>1881</v>
      </c>
      <c r="C29" s="8" t="s">
        <v>1882</v>
      </c>
      <c r="D29" s="8" t="s">
        <v>1883</v>
      </c>
      <c r="E29" s="2" t="s">
        <v>1884</v>
      </c>
      <c r="F29" s="29" t="s">
        <v>859</v>
      </c>
      <c r="G29" s="2"/>
      <c r="H29" s="2" t="s">
        <v>1884</v>
      </c>
      <c r="I29" s="29" t="s">
        <v>859</v>
      </c>
      <c r="J29" s="29"/>
      <c r="K29" s="2" t="s">
        <v>1885</v>
      </c>
      <c r="L29" s="29" t="s">
        <v>859</v>
      </c>
      <c r="M29" s="567"/>
      <c r="N29" s="2" t="s">
        <v>1886</v>
      </c>
      <c r="O29" s="29" t="s">
        <v>859</v>
      </c>
      <c r="P29" s="29"/>
      <c r="Q29" s="29"/>
      <c r="R29" s="29"/>
      <c r="S29" s="29"/>
    </row>
    <row r="30" spans="1:19" ht="129.94999999999999">
      <c r="A30" s="31">
        <v>4</v>
      </c>
      <c r="B30" s="35" t="s">
        <v>1887</v>
      </c>
      <c r="C30" s="8" t="s">
        <v>1888</v>
      </c>
      <c r="D30" s="8" t="s">
        <v>1889</v>
      </c>
      <c r="E30" s="2" t="s">
        <v>1884</v>
      </c>
      <c r="F30" s="29" t="s">
        <v>859</v>
      </c>
      <c r="G30" s="2"/>
      <c r="H30" s="2" t="s">
        <v>1884</v>
      </c>
      <c r="I30" s="29" t="s">
        <v>859</v>
      </c>
      <c r="J30" s="29"/>
      <c r="K30" s="2" t="s">
        <v>1890</v>
      </c>
      <c r="L30" s="29" t="s">
        <v>859</v>
      </c>
      <c r="M30" s="567"/>
      <c r="N30" s="2" t="s">
        <v>1891</v>
      </c>
      <c r="O30" s="29" t="s">
        <v>859</v>
      </c>
      <c r="P30" s="29"/>
      <c r="Q30" s="29"/>
      <c r="R30" s="29"/>
      <c r="S30" s="29"/>
    </row>
    <row r="31" spans="1:19" ht="54" customHeight="1">
      <c r="A31" s="31">
        <v>4</v>
      </c>
      <c r="B31" s="35" t="s">
        <v>1892</v>
      </c>
      <c r="C31" s="8" t="s">
        <v>1893</v>
      </c>
      <c r="D31" s="8" t="s">
        <v>1894</v>
      </c>
      <c r="E31" s="2" t="s">
        <v>1895</v>
      </c>
      <c r="F31" s="29" t="s">
        <v>859</v>
      </c>
      <c r="G31" s="2"/>
      <c r="H31" s="2" t="s">
        <v>1896</v>
      </c>
      <c r="I31" s="29" t="s">
        <v>859</v>
      </c>
      <c r="J31" s="29"/>
      <c r="K31" s="2" t="s">
        <v>1897</v>
      </c>
      <c r="L31" s="29" t="s">
        <v>849</v>
      </c>
      <c r="M31" s="567"/>
      <c r="N31" s="2" t="s">
        <v>1898</v>
      </c>
      <c r="O31" s="29" t="s">
        <v>849</v>
      </c>
      <c r="P31" s="29"/>
      <c r="Q31" s="29"/>
      <c r="R31" s="29"/>
      <c r="S31" s="29"/>
    </row>
    <row r="32" spans="1:19" ht="100.5" customHeight="1">
      <c r="A32" s="31">
        <v>4</v>
      </c>
      <c r="B32" s="35" t="s">
        <v>1899</v>
      </c>
      <c r="C32" s="8" t="s">
        <v>1900</v>
      </c>
      <c r="D32" s="8" t="s">
        <v>1901</v>
      </c>
      <c r="E32" s="2" t="s">
        <v>1902</v>
      </c>
      <c r="F32" s="29" t="s">
        <v>859</v>
      </c>
      <c r="G32" s="2"/>
      <c r="H32" s="2" t="s">
        <v>1902</v>
      </c>
      <c r="I32" s="29" t="s">
        <v>859</v>
      </c>
      <c r="J32" s="29"/>
      <c r="K32" s="2" t="s">
        <v>1903</v>
      </c>
      <c r="L32" s="29" t="s">
        <v>859</v>
      </c>
      <c r="M32" s="567"/>
      <c r="N32" s="2" t="s">
        <v>1904</v>
      </c>
      <c r="O32" s="29" t="s">
        <v>859</v>
      </c>
      <c r="P32" s="29"/>
      <c r="Q32" s="29"/>
      <c r="R32" s="29"/>
      <c r="S32" s="29"/>
    </row>
    <row r="33" spans="1:19" ht="134.44999999999999" customHeight="1">
      <c r="A33" s="31">
        <v>4</v>
      </c>
      <c r="B33" s="35" t="s">
        <v>1905</v>
      </c>
      <c r="C33" s="8" t="s">
        <v>1906</v>
      </c>
      <c r="D33" s="8" t="s">
        <v>1907</v>
      </c>
      <c r="E33" s="2" t="s">
        <v>1908</v>
      </c>
      <c r="F33" s="29" t="s">
        <v>859</v>
      </c>
      <c r="G33" s="2"/>
      <c r="H33" s="2" t="s">
        <v>1908</v>
      </c>
      <c r="I33" s="29" t="s">
        <v>859</v>
      </c>
      <c r="J33" s="29"/>
      <c r="K33" s="2" t="s">
        <v>1909</v>
      </c>
      <c r="L33" s="29" t="s">
        <v>859</v>
      </c>
      <c r="M33" s="567"/>
      <c r="N33" s="2" t="s">
        <v>1910</v>
      </c>
      <c r="O33" s="29" t="s">
        <v>859</v>
      </c>
      <c r="P33" s="29"/>
      <c r="Q33" s="29"/>
      <c r="R33" s="29"/>
      <c r="S33" s="29"/>
    </row>
    <row r="34" spans="1:19" ht="143.1">
      <c r="A34" s="31">
        <v>4</v>
      </c>
      <c r="B34" s="35" t="s">
        <v>1911</v>
      </c>
      <c r="C34" s="8" t="s">
        <v>1912</v>
      </c>
      <c r="D34" s="8" t="s">
        <v>1913</v>
      </c>
      <c r="E34" s="2" t="s">
        <v>1914</v>
      </c>
      <c r="F34" s="29" t="s">
        <v>859</v>
      </c>
      <c r="G34" s="2"/>
      <c r="H34" s="2" t="s">
        <v>1915</v>
      </c>
      <c r="I34" s="29" t="s">
        <v>859</v>
      </c>
      <c r="J34" s="29"/>
      <c r="K34" s="2" t="s">
        <v>1916</v>
      </c>
      <c r="L34" s="29" t="s">
        <v>859</v>
      </c>
      <c r="M34" s="567"/>
      <c r="N34" s="2" t="s">
        <v>1917</v>
      </c>
      <c r="O34" s="29" t="s">
        <v>859</v>
      </c>
      <c r="P34" s="29"/>
      <c r="Q34" s="29"/>
      <c r="R34" s="29"/>
      <c r="S34" s="29"/>
    </row>
    <row r="35" spans="1:19" ht="108.95" customHeight="1">
      <c r="A35" s="31">
        <v>4</v>
      </c>
      <c r="B35" s="35" t="s">
        <v>1918</v>
      </c>
      <c r="C35" s="8" t="s">
        <v>1919</v>
      </c>
      <c r="D35" s="8" t="s">
        <v>1920</v>
      </c>
      <c r="E35" s="2" t="s">
        <v>1921</v>
      </c>
      <c r="F35" s="29" t="s">
        <v>859</v>
      </c>
      <c r="G35" s="2"/>
      <c r="H35" s="2" t="s">
        <v>1922</v>
      </c>
      <c r="I35" s="29" t="s">
        <v>859</v>
      </c>
      <c r="J35" s="29"/>
      <c r="K35" s="2" t="s">
        <v>1922</v>
      </c>
      <c r="L35" s="29" t="s">
        <v>859</v>
      </c>
      <c r="M35" s="567"/>
      <c r="N35" s="2" t="s">
        <v>1923</v>
      </c>
      <c r="O35" s="29" t="s">
        <v>859</v>
      </c>
      <c r="P35" s="29"/>
      <c r="Q35" s="29"/>
      <c r="R35" s="29"/>
      <c r="S35" s="29"/>
    </row>
    <row r="36" spans="1:19" ht="68.099999999999994" customHeight="1">
      <c r="A36" s="31">
        <v>4</v>
      </c>
      <c r="B36" s="35" t="s">
        <v>1924</v>
      </c>
      <c r="C36" s="8" t="s">
        <v>1925</v>
      </c>
      <c r="D36" s="8" t="s">
        <v>1926</v>
      </c>
      <c r="E36" s="2" t="s">
        <v>1927</v>
      </c>
      <c r="F36" s="29" t="s">
        <v>859</v>
      </c>
      <c r="G36" s="2"/>
      <c r="H36" s="2" t="s">
        <v>1928</v>
      </c>
      <c r="I36" s="29" t="s">
        <v>859</v>
      </c>
      <c r="J36" s="29"/>
      <c r="K36" s="2" t="s">
        <v>1929</v>
      </c>
      <c r="L36" s="29" t="s">
        <v>859</v>
      </c>
      <c r="M36" s="567"/>
      <c r="N36" s="2" t="s">
        <v>1930</v>
      </c>
      <c r="O36" s="29" t="s">
        <v>859</v>
      </c>
      <c r="P36" s="29"/>
      <c r="Q36" s="29"/>
      <c r="R36" s="29"/>
      <c r="S36" s="29"/>
    </row>
    <row r="37" spans="1:19" ht="168.95">
      <c r="A37" s="31">
        <v>4</v>
      </c>
      <c r="B37" s="35" t="s">
        <v>1931</v>
      </c>
      <c r="C37" s="8" t="s">
        <v>1932</v>
      </c>
      <c r="D37" s="8" t="s">
        <v>1933</v>
      </c>
      <c r="E37" s="2" t="s">
        <v>1934</v>
      </c>
      <c r="F37" s="29" t="s">
        <v>859</v>
      </c>
      <c r="G37" s="2"/>
      <c r="H37" s="2" t="s">
        <v>1934</v>
      </c>
      <c r="I37" s="29" t="s">
        <v>859</v>
      </c>
      <c r="J37" s="29"/>
      <c r="K37" s="2" t="s">
        <v>1935</v>
      </c>
      <c r="L37" s="29" t="s">
        <v>859</v>
      </c>
      <c r="M37" s="567"/>
      <c r="N37" s="2" t="s">
        <v>1936</v>
      </c>
      <c r="O37" s="29" t="s">
        <v>859</v>
      </c>
      <c r="P37" s="29"/>
      <c r="Q37" s="29"/>
      <c r="R37" s="29"/>
      <c r="S37" s="29"/>
    </row>
    <row r="38" spans="1:19" ht="62.1" customHeight="1">
      <c r="A38" s="31">
        <v>4</v>
      </c>
      <c r="B38" s="35" t="s">
        <v>1937</v>
      </c>
      <c r="C38" s="8" t="s">
        <v>1938</v>
      </c>
      <c r="D38" s="8" t="s">
        <v>1939</v>
      </c>
      <c r="E38" s="2" t="s">
        <v>1940</v>
      </c>
      <c r="F38" s="29" t="s">
        <v>859</v>
      </c>
      <c r="G38" s="2"/>
      <c r="H38" s="2" t="s">
        <v>1940</v>
      </c>
      <c r="I38" s="29" t="s">
        <v>859</v>
      </c>
      <c r="J38" s="29"/>
      <c r="K38" s="2" t="s">
        <v>1940</v>
      </c>
      <c r="L38" s="29" t="s">
        <v>859</v>
      </c>
      <c r="M38" s="567"/>
      <c r="N38" s="2" t="s">
        <v>1941</v>
      </c>
      <c r="O38" s="29" t="s">
        <v>859</v>
      </c>
      <c r="P38" s="29"/>
      <c r="Q38" s="29"/>
      <c r="R38" s="29"/>
      <c r="S38" s="29"/>
    </row>
    <row r="39" spans="1:19" ht="138.94999999999999" customHeight="1">
      <c r="A39" s="31">
        <v>4</v>
      </c>
      <c r="B39" s="35" t="s">
        <v>1942</v>
      </c>
      <c r="C39" s="9" t="s">
        <v>1943</v>
      </c>
      <c r="D39" s="9" t="s">
        <v>1944</v>
      </c>
      <c r="E39" s="29"/>
      <c r="F39" s="29"/>
      <c r="G39" s="29"/>
      <c r="H39" s="31"/>
      <c r="I39" s="31"/>
      <c r="J39" s="31"/>
      <c r="K39" s="2" t="s">
        <v>1945</v>
      </c>
      <c r="L39" s="29" t="s">
        <v>859</v>
      </c>
      <c r="M39" s="567"/>
      <c r="N39" s="2" t="s">
        <v>1946</v>
      </c>
      <c r="O39" s="29" t="s">
        <v>859</v>
      </c>
      <c r="P39" s="29"/>
      <c r="Q39" s="29"/>
      <c r="R39" s="29"/>
      <c r="S39" s="29"/>
    </row>
    <row r="40" spans="1:19" ht="138.6" customHeight="1">
      <c r="A40" s="31"/>
      <c r="B40" s="35" t="s">
        <v>1947</v>
      </c>
      <c r="C40" s="9" t="s">
        <v>1948</v>
      </c>
      <c r="D40" s="9" t="s">
        <v>1949</v>
      </c>
      <c r="E40" s="29"/>
      <c r="F40" s="29"/>
      <c r="G40" s="29"/>
      <c r="H40" s="31"/>
      <c r="I40" s="31"/>
      <c r="J40" s="31"/>
      <c r="K40" s="2" t="s">
        <v>1945</v>
      </c>
      <c r="L40" s="29" t="s">
        <v>859</v>
      </c>
      <c r="M40" s="567"/>
      <c r="N40" s="2" t="s">
        <v>1946</v>
      </c>
      <c r="O40" s="29" t="s">
        <v>859</v>
      </c>
      <c r="P40" s="29"/>
      <c r="Q40" s="29"/>
      <c r="R40" s="29"/>
      <c r="S40" s="29"/>
    </row>
    <row r="41" spans="1:19" ht="108.95" customHeight="1">
      <c r="A41" s="31"/>
      <c r="B41" s="35" t="s">
        <v>1950</v>
      </c>
      <c r="C41" s="8" t="s">
        <v>1951</v>
      </c>
      <c r="D41" s="8" t="s">
        <v>1952</v>
      </c>
      <c r="E41" s="2" t="s">
        <v>1953</v>
      </c>
      <c r="F41" s="29" t="s">
        <v>859</v>
      </c>
      <c r="G41" s="2"/>
      <c r="H41" s="2" t="s">
        <v>1954</v>
      </c>
      <c r="I41" s="29" t="s">
        <v>859</v>
      </c>
      <c r="J41" s="29"/>
      <c r="K41" s="2" t="s">
        <v>1955</v>
      </c>
      <c r="L41" s="29" t="s">
        <v>859</v>
      </c>
      <c r="M41" s="567"/>
      <c r="N41" s="2" t="s">
        <v>1956</v>
      </c>
      <c r="O41" s="29" t="s">
        <v>859</v>
      </c>
      <c r="P41" s="29"/>
      <c r="Q41" s="29"/>
      <c r="R41" s="29"/>
      <c r="S41" s="29"/>
    </row>
    <row r="42" spans="1:19" s="24" customFormat="1" ht="51.95">
      <c r="A42" s="31">
        <v>4</v>
      </c>
      <c r="B42" s="14" t="s">
        <v>1372</v>
      </c>
      <c r="C42" s="15" t="s">
        <v>1957</v>
      </c>
      <c r="D42" s="15" t="s">
        <v>1958</v>
      </c>
      <c r="E42" s="31"/>
      <c r="F42" s="31"/>
      <c r="G42" s="31"/>
      <c r="H42" s="31"/>
      <c r="I42" s="31"/>
      <c r="J42" s="31"/>
      <c r="K42" s="31"/>
      <c r="L42" s="31"/>
      <c r="M42" s="565"/>
      <c r="N42" s="31"/>
      <c r="O42" s="31"/>
      <c r="P42" s="31"/>
      <c r="Q42" s="31"/>
      <c r="R42" s="31"/>
      <c r="S42" s="31"/>
    </row>
    <row r="43" spans="1:19" ht="98.1" customHeight="1">
      <c r="A43" s="31">
        <v>4</v>
      </c>
      <c r="B43" s="35" t="s">
        <v>1959</v>
      </c>
      <c r="C43" s="8" t="s">
        <v>1960</v>
      </c>
      <c r="D43" s="8" t="s">
        <v>1961</v>
      </c>
      <c r="E43" s="2" t="s">
        <v>1962</v>
      </c>
      <c r="F43" s="2" t="s">
        <v>859</v>
      </c>
      <c r="G43" s="2"/>
      <c r="H43" s="2" t="s">
        <v>1962</v>
      </c>
      <c r="I43" s="2" t="s">
        <v>859</v>
      </c>
      <c r="J43" s="29"/>
      <c r="K43" s="2" t="s">
        <v>1963</v>
      </c>
      <c r="L43" s="2" t="s">
        <v>859</v>
      </c>
      <c r="M43" s="567"/>
      <c r="N43" s="2" t="s">
        <v>1964</v>
      </c>
      <c r="O43" s="2" t="s">
        <v>859</v>
      </c>
      <c r="P43" s="29"/>
      <c r="Q43" s="29"/>
      <c r="R43" s="29"/>
      <c r="S43" s="29"/>
    </row>
    <row r="44" spans="1:19" ht="192.95" customHeight="1">
      <c r="A44" s="31">
        <v>4</v>
      </c>
      <c r="B44" s="35" t="s">
        <v>1965</v>
      </c>
      <c r="C44" s="8" t="s">
        <v>1966</v>
      </c>
      <c r="D44" s="8" t="s">
        <v>1967</v>
      </c>
      <c r="E44" s="2" t="s">
        <v>1968</v>
      </c>
      <c r="F44" s="2" t="s">
        <v>859</v>
      </c>
      <c r="G44" s="2"/>
      <c r="H44" s="2" t="s">
        <v>1969</v>
      </c>
      <c r="I44" s="2" t="s">
        <v>859</v>
      </c>
      <c r="J44" s="29"/>
      <c r="K44" s="2" t="s">
        <v>1970</v>
      </c>
      <c r="L44" s="2" t="s">
        <v>859</v>
      </c>
      <c r="M44" s="567"/>
      <c r="N44" s="2" t="s">
        <v>1971</v>
      </c>
      <c r="O44" s="2" t="s">
        <v>859</v>
      </c>
      <c r="P44" s="29"/>
      <c r="Q44" s="29"/>
      <c r="R44" s="29"/>
      <c r="S44" s="29"/>
    </row>
    <row r="45" spans="1:19" ht="114.95" customHeight="1">
      <c r="A45" s="31">
        <v>4</v>
      </c>
      <c r="B45" s="35" t="s">
        <v>1972</v>
      </c>
      <c r="C45" s="8" t="s">
        <v>1973</v>
      </c>
      <c r="D45" s="8" t="s">
        <v>1974</v>
      </c>
      <c r="E45" s="2" t="s">
        <v>1975</v>
      </c>
      <c r="F45" s="2" t="s">
        <v>859</v>
      </c>
      <c r="G45" s="2"/>
      <c r="H45" s="2" t="s">
        <v>1975</v>
      </c>
      <c r="I45" s="2" t="s">
        <v>859</v>
      </c>
      <c r="J45" s="29"/>
      <c r="K45" s="2" t="s">
        <v>1976</v>
      </c>
      <c r="L45" s="2" t="s">
        <v>859</v>
      </c>
      <c r="M45" s="567"/>
      <c r="N45" s="2" t="s">
        <v>1977</v>
      </c>
      <c r="O45" s="2" t="s">
        <v>859</v>
      </c>
      <c r="P45" s="29"/>
      <c r="Q45" s="29"/>
      <c r="R45" s="29"/>
      <c r="S45" s="29"/>
    </row>
    <row r="46" spans="1:19" ht="114.6" customHeight="1">
      <c r="A46" s="31"/>
      <c r="B46" s="35" t="s">
        <v>1978</v>
      </c>
      <c r="C46" s="9" t="s">
        <v>1979</v>
      </c>
      <c r="D46" s="9" t="s">
        <v>1980</v>
      </c>
      <c r="E46" s="2"/>
      <c r="F46" s="2"/>
      <c r="G46" s="2"/>
      <c r="H46" s="313"/>
      <c r="I46" s="313"/>
      <c r="J46" s="31"/>
      <c r="K46" s="2" t="s">
        <v>1981</v>
      </c>
      <c r="L46" s="2" t="s">
        <v>859</v>
      </c>
      <c r="M46" s="567"/>
      <c r="N46" s="2" t="s">
        <v>1982</v>
      </c>
      <c r="O46" s="2" t="s">
        <v>859</v>
      </c>
      <c r="P46" s="29"/>
      <c r="Q46" s="29"/>
      <c r="R46" s="29"/>
      <c r="S46" s="29"/>
    </row>
    <row r="47" spans="1:19" ht="60.6" customHeight="1">
      <c r="A47" s="31">
        <v>4</v>
      </c>
      <c r="B47" s="35" t="s">
        <v>1983</v>
      </c>
      <c r="C47" s="8" t="s">
        <v>1984</v>
      </c>
      <c r="D47" s="8" t="s">
        <v>1985</v>
      </c>
      <c r="E47" s="2" t="s">
        <v>1986</v>
      </c>
      <c r="F47" s="2" t="s">
        <v>859</v>
      </c>
      <c r="G47" s="2"/>
      <c r="H47" s="2" t="s">
        <v>1986</v>
      </c>
      <c r="I47" s="2" t="s">
        <v>859</v>
      </c>
      <c r="J47" s="29"/>
      <c r="K47" s="2" t="s">
        <v>1987</v>
      </c>
      <c r="L47" s="2" t="s">
        <v>859</v>
      </c>
      <c r="M47" s="567"/>
      <c r="N47" s="2" t="s">
        <v>1988</v>
      </c>
      <c r="O47" s="2" t="s">
        <v>859</v>
      </c>
      <c r="P47" s="29"/>
      <c r="Q47" s="29"/>
      <c r="R47" s="29"/>
      <c r="S47" s="29"/>
    </row>
    <row r="48" spans="1:19" ht="318.60000000000002" customHeight="1">
      <c r="A48" s="31">
        <v>4</v>
      </c>
      <c r="B48" s="35" t="s">
        <v>1989</v>
      </c>
      <c r="C48" s="8" t="s">
        <v>1990</v>
      </c>
      <c r="D48" s="8" t="s">
        <v>1991</v>
      </c>
      <c r="E48" s="2" t="s">
        <v>1992</v>
      </c>
      <c r="F48" s="2" t="s">
        <v>859</v>
      </c>
      <c r="G48" s="2"/>
      <c r="H48" s="2" t="s">
        <v>1992</v>
      </c>
      <c r="I48" s="2" t="s">
        <v>859</v>
      </c>
      <c r="J48" s="29"/>
      <c r="K48" s="2" t="s">
        <v>1993</v>
      </c>
      <c r="L48" s="2" t="s">
        <v>859</v>
      </c>
      <c r="M48" s="567"/>
      <c r="N48" s="2" t="s">
        <v>1994</v>
      </c>
      <c r="O48" s="2" t="s">
        <v>859</v>
      </c>
      <c r="P48" s="29"/>
      <c r="Q48" s="29"/>
      <c r="R48" s="29"/>
      <c r="S48" s="29"/>
    </row>
    <row r="49" spans="1:19" s="24" customFormat="1" ht="92.45" customHeight="1">
      <c r="A49" s="31">
        <v>4</v>
      </c>
      <c r="B49" s="14" t="s">
        <v>1995</v>
      </c>
      <c r="C49" s="15" t="s">
        <v>1996</v>
      </c>
      <c r="D49" s="15" t="s">
        <v>1997</v>
      </c>
      <c r="E49" s="31"/>
      <c r="F49" s="31"/>
      <c r="G49" s="31"/>
      <c r="H49" s="31"/>
      <c r="I49" s="31"/>
      <c r="J49" s="31"/>
      <c r="K49" s="31"/>
      <c r="L49" s="31"/>
      <c r="M49" s="565"/>
      <c r="N49" s="31"/>
      <c r="O49" s="31"/>
      <c r="P49" s="31"/>
      <c r="Q49" s="31"/>
      <c r="R49" s="31"/>
      <c r="S49" s="31"/>
    </row>
    <row r="50" spans="1:19" ht="43.5" customHeight="1">
      <c r="A50" s="31">
        <v>4</v>
      </c>
      <c r="B50" s="35" t="s">
        <v>1998</v>
      </c>
      <c r="C50" s="8" t="s">
        <v>1999</v>
      </c>
      <c r="D50" s="8" t="s">
        <v>2000</v>
      </c>
      <c r="E50" s="2" t="s">
        <v>1962</v>
      </c>
      <c r="F50" s="29" t="s">
        <v>859</v>
      </c>
      <c r="G50" s="2"/>
      <c r="H50" s="2" t="s">
        <v>1962</v>
      </c>
      <c r="I50" s="29" t="s">
        <v>859</v>
      </c>
      <c r="J50" s="29"/>
      <c r="K50" s="2" t="s">
        <v>2001</v>
      </c>
      <c r="L50" s="29" t="s">
        <v>859</v>
      </c>
      <c r="M50" s="567"/>
      <c r="N50" s="2" t="s">
        <v>2002</v>
      </c>
      <c r="O50" s="29" t="s">
        <v>849</v>
      </c>
      <c r="P50" s="29"/>
      <c r="Q50" s="29"/>
      <c r="R50" s="29"/>
      <c r="S50" s="29"/>
    </row>
    <row r="51" spans="1:19" ht="102" customHeight="1">
      <c r="A51" s="31">
        <v>4</v>
      </c>
      <c r="B51" s="35" t="s">
        <v>2003</v>
      </c>
      <c r="C51" s="8" t="s">
        <v>2004</v>
      </c>
      <c r="D51" s="8" t="s">
        <v>2005</v>
      </c>
      <c r="E51" s="2" t="s">
        <v>1968</v>
      </c>
      <c r="F51" s="29" t="s">
        <v>859</v>
      </c>
      <c r="G51" s="2"/>
      <c r="H51" s="2" t="s">
        <v>1969</v>
      </c>
      <c r="I51" s="29" t="s">
        <v>859</v>
      </c>
      <c r="J51" s="29"/>
      <c r="K51" s="2" t="s">
        <v>2006</v>
      </c>
      <c r="L51" s="29" t="s">
        <v>859</v>
      </c>
      <c r="M51" s="567"/>
      <c r="N51" s="2" t="s">
        <v>2007</v>
      </c>
      <c r="O51" s="29" t="s">
        <v>849</v>
      </c>
      <c r="P51" s="29"/>
      <c r="Q51" s="29"/>
      <c r="R51" s="29"/>
      <c r="S51" s="29"/>
    </row>
    <row r="52" spans="1:19" ht="60.6" customHeight="1">
      <c r="A52" s="31">
        <v>4</v>
      </c>
      <c r="B52" s="35" t="s">
        <v>2008</v>
      </c>
      <c r="C52" s="8" t="s">
        <v>2009</v>
      </c>
      <c r="D52" s="8" t="s">
        <v>2010</v>
      </c>
      <c r="E52" s="2" t="s">
        <v>1975</v>
      </c>
      <c r="F52" s="29" t="s">
        <v>859</v>
      </c>
      <c r="G52" s="2"/>
      <c r="H52" s="2" t="s">
        <v>1975</v>
      </c>
      <c r="I52" s="29" t="s">
        <v>859</v>
      </c>
      <c r="J52" s="29"/>
      <c r="K52" s="2" t="s">
        <v>2011</v>
      </c>
      <c r="L52" s="2" t="s">
        <v>849</v>
      </c>
      <c r="M52" s="567"/>
      <c r="N52" s="2" t="s">
        <v>2002</v>
      </c>
      <c r="O52" s="2" t="s">
        <v>849</v>
      </c>
      <c r="P52" s="29"/>
      <c r="Q52" s="29"/>
      <c r="R52" s="29"/>
      <c r="S52" s="29"/>
    </row>
    <row r="53" spans="1:19" ht="104.1">
      <c r="A53" s="31">
        <v>4</v>
      </c>
      <c r="B53" s="35" t="s">
        <v>2012</v>
      </c>
      <c r="C53" s="8" t="s">
        <v>2013</v>
      </c>
      <c r="D53" s="8" t="s">
        <v>2014</v>
      </c>
      <c r="E53" s="2"/>
      <c r="F53" s="29"/>
      <c r="G53" s="2"/>
      <c r="H53" s="313"/>
      <c r="I53" s="31"/>
      <c r="J53" s="31"/>
      <c r="K53" s="2" t="s">
        <v>2011</v>
      </c>
      <c r="L53" s="2" t="s">
        <v>849</v>
      </c>
      <c r="M53" s="567"/>
      <c r="N53" s="2" t="s">
        <v>2002</v>
      </c>
      <c r="O53" s="2" t="s">
        <v>849</v>
      </c>
      <c r="P53" s="29"/>
      <c r="Q53" s="29"/>
      <c r="R53" s="29"/>
      <c r="S53" s="29"/>
    </row>
    <row r="54" spans="1:19" ht="59.1" customHeight="1">
      <c r="A54" s="31"/>
      <c r="B54" s="35" t="s">
        <v>2015</v>
      </c>
      <c r="C54" s="9" t="s">
        <v>2016</v>
      </c>
      <c r="D54" s="9" t="s">
        <v>2017</v>
      </c>
      <c r="E54" s="2" t="s">
        <v>1986</v>
      </c>
      <c r="F54" s="29" t="s">
        <v>859</v>
      </c>
      <c r="G54" s="2"/>
      <c r="H54" s="2" t="s">
        <v>1986</v>
      </c>
      <c r="I54" s="29" t="s">
        <v>859</v>
      </c>
      <c r="J54" s="29"/>
      <c r="K54" s="2" t="s">
        <v>2011</v>
      </c>
      <c r="L54" s="2" t="s">
        <v>849</v>
      </c>
      <c r="M54" s="567"/>
      <c r="N54" s="2" t="s">
        <v>2002</v>
      </c>
      <c r="O54" s="2" t="s">
        <v>849</v>
      </c>
      <c r="P54" s="29"/>
      <c r="Q54" s="29"/>
      <c r="R54" s="29"/>
      <c r="S54" s="29"/>
    </row>
    <row r="55" spans="1:19" ht="117.6" customHeight="1">
      <c r="A55" s="31">
        <v>4</v>
      </c>
      <c r="B55" s="35" t="s">
        <v>2018</v>
      </c>
      <c r="C55" s="8" t="s">
        <v>2019</v>
      </c>
      <c r="D55" s="8" t="s">
        <v>2020</v>
      </c>
      <c r="E55" s="2" t="s">
        <v>1992</v>
      </c>
      <c r="F55" s="29" t="s">
        <v>859</v>
      </c>
      <c r="G55" s="2"/>
      <c r="H55" s="2" t="s">
        <v>1992</v>
      </c>
      <c r="I55" s="29" t="s">
        <v>859</v>
      </c>
      <c r="J55" s="29"/>
      <c r="K55" s="2" t="s">
        <v>1992</v>
      </c>
      <c r="L55" s="29" t="s">
        <v>859</v>
      </c>
      <c r="M55" s="567"/>
      <c r="N55" s="2" t="s">
        <v>2002</v>
      </c>
      <c r="O55" s="29" t="s">
        <v>849</v>
      </c>
      <c r="P55" s="29"/>
      <c r="Q55" s="29"/>
      <c r="R55" s="29"/>
      <c r="S55" s="29"/>
    </row>
    <row r="56" spans="1:19" s="24" customFormat="1" ht="51.95">
      <c r="A56" s="31">
        <v>4</v>
      </c>
      <c r="B56" s="14" t="s">
        <v>1379</v>
      </c>
      <c r="C56" s="15" t="s">
        <v>2021</v>
      </c>
      <c r="D56" s="15" t="s">
        <v>2022</v>
      </c>
      <c r="E56" s="31"/>
      <c r="F56" s="31"/>
      <c r="G56" s="31"/>
      <c r="H56" s="31"/>
      <c r="I56" s="31"/>
      <c r="J56" s="31"/>
      <c r="K56" s="31"/>
      <c r="L56" s="31"/>
      <c r="M56" s="565"/>
      <c r="N56" s="31"/>
      <c r="O56" s="31"/>
      <c r="P56" s="31"/>
      <c r="Q56" s="31"/>
      <c r="R56" s="31"/>
      <c r="S56" s="31"/>
    </row>
    <row r="57" spans="1:19" ht="54.95" customHeight="1">
      <c r="A57" s="31">
        <v>4</v>
      </c>
      <c r="B57" s="35" t="s">
        <v>2023</v>
      </c>
      <c r="C57" s="8" t="s">
        <v>2024</v>
      </c>
      <c r="D57" s="8" t="s">
        <v>2025</v>
      </c>
      <c r="E57" s="2" t="s">
        <v>2026</v>
      </c>
      <c r="F57" s="2" t="s">
        <v>859</v>
      </c>
      <c r="G57" s="2"/>
      <c r="H57" s="2" t="s">
        <v>2026</v>
      </c>
      <c r="I57" s="2" t="s">
        <v>859</v>
      </c>
      <c r="J57" s="29"/>
      <c r="K57" s="2" t="s">
        <v>2026</v>
      </c>
      <c r="L57" s="2" t="s">
        <v>859</v>
      </c>
      <c r="M57" s="567"/>
      <c r="N57" s="2" t="s">
        <v>2027</v>
      </c>
      <c r="O57" s="2" t="s">
        <v>859</v>
      </c>
      <c r="P57" s="29"/>
      <c r="Q57" s="29"/>
      <c r="R57" s="29"/>
      <c r="S57" s="29"/>
    </row>
    <row r="58" spans="1:19" ht="66" customHeight="1">
      <c r="A58" s="31">
        <v>4</v>
      </c>
      <c r="B58" s="35" t="s">
        <v>2028</v>
      </c>
      <c r="C58" s="8" t="s">
        <v>2029</v>
      </c>
      <c r="D58" s="8" t="s">
        <v>2030</v>
      </c>
      <c r="E58" s="2" t="s">
        <v>2031</v>
      </c>
      <c r="F58" s="2" t="s">
        <v>859</v>
      </c>
      <c r="G58" s="2"/>
      <c r="H58" s="2" t="s">
        <v>2031</v>
      </c>
      <c r="I58" s="2" t="s">
        <v>859</v>
      </c>
      <c r="J58" s="29"/>
      <c r="K58" s="2" t="s">
        <v>2031</v>
      </c>
      <c r="L58" s="2" t="s">
        <v>859</v>
      </c>
      <c r="M58" s="567"/>
      <c r="N58" s="2" t="s">
        <v>2031</v>
      </c>
      <c r="O58" s="2" t="s">
        <v>859</v>
      </c>
      <c r="P58" s="29"/>
      <c r="Q58" s="29"/>
      <c r="R58" s="29"/>
      <c r="S58" s="29"/>
    </row>
    <row r="59" spans="1:19" ht="47.1" customHeight="1">
      <c r="A59" s="31"/>
      <c r="B59" s="35" t="s">
        <v>2032</v>
      </c>
      <c r="C59" s="9" t="s">
        <v>2033</v>
      </c>
      <c r="D59" s="9" t="s">
        <v>2034</v>
      </c>
      <c r="E59" s="2"/>
      <c r="F59" s="2"/>
      <c r="G59" s="2"/>
      <c r="H59" s="313"/>
      <c r="I59" s="313"/>
      <c r="J59" s="31"/>
      <c r="K59" s="2" t="s">
        <v>2035</v>
      </c>
      <c r="L59" s="2" t="s">
        <v>859</v>
      </c>
      <c r="M59" s="567"/>
      <c r="N59" s="2" t="s">
        <v>2035</v>
      </c>
      <c r="O59" s="2" t="s">
        <v>859</v>
      </c>
      <c r="P59" s="29"/>
      <c r="Q59" s="29"/>
      <c r="R59" s="29"/>
      <c r="S59" s="29"/>
    </row>
    <row r="60" spans="1:19" ht="104.1">
      <c r="A60" s="31">
        <v>4</v>
      </c>
      <c r="B60" s="35" t="s">
        <v>2036</v>
      </c>
      <c r="C60" s="8" t="s">
        <v>2037</v>
      </c>
      <c r="D60" s="8" t="s">
        <v>2038</v>
      </c>
      <c r="E60" s="2" t="s">
        <v>2039</v>
      </c>
      <c r="F60" s="2" t="s">
        <v>859</v>
      </c>
      <c r="G60" s="2"/>
      <c r="H60" s="2" t="s">
        <v>2039</v>
      </c>
      <c r="I60" s="2" t="s">
        <v>859</v>
      </c>
      <c r="J60" s="29"/>
      <c r="K60" s="2" t="s">
        <v>2040</v>
      </c>
      <c r="L60" s="2" t="s">
        <v>859</v>
      </c>
      <c r="M60" s="567"/>
      <c r="N60" s="2" t="s">
        <v>2041</v>
      </c>
      <c r="O60" s="2" t="s">
        <v>859</v>
      </c>
      <c r="P60" s="29"/>
      <c r="Q60" s="29"/>
      <c r="R60" s="29"/>
      <c r="S60" s="29"/>
    </row>
    <row r="61" spans="1:19" ht="54.95" customHeight="1">
      <c r="A61" s="31">
        <v>4</v>
      </c>
      <c r="B61" s="35" t="s">
        <v>2042</v>
      </c>
      <c r="C61" s="8" t="s">
        <v>2043</v>
      </c>
      <c r="D61" s="8" t="s">
        <v>2044</v>
      </c>
      <c r="E61" s="2"/>
      <c r="F61" s="2"/>
      <c r="G61" s="2"/>
      <c r="H61" s="2" t="s">
        <v>2045</v>
      </c>
      <c r="I61" s="2" t="s">
        <v>859</v>
      </c>
      <c r="J61" s="29"/>
      <c r="K61" s="2" t="s">
        <v>2046</v>
      </c>
      <c r="L61" s="2" t="s">
        <v>859</v>
      </c>
      <c r="M61" s="567"/>
      <c r="N61" s="2" t="s">
        <v>2046</v>
      </c>
      <c r="O61" s="2" t="s">
        <v>859</v>
      </c>
      <c r="P61" s="29"/>
      <c r="Q61" s="29"/>
      <c r="R61" s="29"/>
      <c r="S61" s="29"/>
    </row>
    <row r="62" spans="1:19" ht="177.6" customHeight="1">
      <c r="A62" s="31"/>
      <c r="B62" s="35" t="s">
        <v>2047</v>
      </c>
      <c r="C62" s="8" t="s">
        <v>2048</v>
      </c>
      <c r="D62" s="8" t="s">
        <v>2049</v>
      </c>
      <c r="E62" s="2" t="s">
        <v>1968</v>
      </c>
      <c r="F62" s="2" t="s">
        <v>859</v>
      </c>
      <c r="G62" s="2"/>
      <c r="H62" s="2" t="s">
        <v>1968</v>
      </c>
      <c r="I62" s="2" t="s">
        <v>859</v>
      </c>
      <c r="J62" s="29"/>
      <c r="K62" s="2" t="s">
        <v>2050</v>
      </c>
      <c r="L62" s="2" t="s">
        <v>859</v>
      </c>
      <c r="M62" s="567"/>
      <c r="N62" s="2" t="s">
        <v>2051</v>
      </c>
      <c r="O62" s="2" t="s">
        <v>859</v>
      </c>
      <c r="P62" s="29"/>
      <c r="Q62" s="29"/>
      <c r="R62" s="29"/>
      <c r="S62" s="29"/>
    </row>
    <row r="63" spans="1:19" ht="124.5" customHeight="1">
      <c r="A63" s="31"/>
      <c r="B63" s="35" t="s">
        <v>2052</v>
      </c>
      <c r="C63" s="9" t="s">
        <v>2053</v>
      </c>
      <c r="D63" s="9" t="s">
        <v>2054</v>
      </c>
      <c r="E63" s="2"/>
      <c r="F63" s="2"/>
      <c r="G63" s="2"/>
      <c r="H63" s="313"/>
      <c r="I63" s="313"/>
      <c r="J63" s="31"/>
      <c r="K63" s="2" t="s">
        <v>2055</v>
      </c>
      <c r="L63" s="2" t="s">
        <v>859</v>
      </c>
      <c r="M63" s="567"/>
      <c r="N63" s="2" t="s">
        <v>2056</v>
      </c>
      <c r="O63" s="2" t="s">
        <v>859</v>
      </c>
      <c r="P63" s="29"/>
      <c r="Q63" s="29"/>
      <c r="R63" s="29"/>
      <c r="S63" s="29"/>
    </row>
    <row r="64" spans="1:19" ht="85.5" customHeight="1">
      <c r="A64" s="31">
        <v>4</v>
      </c>
      <c r="B64" s="35" t="s">
        <v>2057</v>
      </c>
      <c r="C64" s="8" t="s">
        <v>2058</v>
      </c>
      <c r="D64" s="8" t="s">
        <v>2059</v>
      </c>
      <c r="E64" s="2" t="s">
        <v>2060</v>
      </c>
      <c r="F64" s="2" t="s">
        <v>859</v>
      </c>
      <c r="G64" s="2"/>
      <c r="H64" s="2" t="s">
        <v>2060</v>
      </c>
      <c r="I64" s="2" t="s">
        <v>859</v>
      </c>
      <c r="J64" s="29"/>
      <c r="K64" s="2" t="s">
        <v>2061</v>
      </c>
      <c r="L64" s="2" t="s">
        <v>859</v>
      </c>
      <c r="M64" s="567"/>
      <c r="N64" s="2" t="s">
        <v>2062</v>
      </c>
      <c r="O64" s="2" t="s">
        <v>859</v>
      </c>
      <c r="P64" s="29"/>
      <c r="Q64" s="29"/>
      <c r="R64" s="29"/>
      <c r="S64" s="29"/>
    </row>
    <row r="65" spans="1:19" ht="78">
      <c r="A65" s="31">
        <v>4</v>
      </c>
      <c r="B65" s="35" t="s">
        <v>2063</v>
      </c>
      <c r="C65" s="8" t="s">
        <v>2064</v>
      </c>
      <c r="D65" s="8" t="s">
        <v>2065</v>
      </c>
      <c r="E65" s="2" t="s">
        <v>2066</v>
      </c>
      <c r="F65" s="2" t="s">
        <v>849</v>
      </c>
      <c r="G65" s="2"/>
      <c r="H65" s="2" t="s">
        <v>2067</v>
      </c>
      <c r="I65" s="2" t="s">
        <v>849</v>
      </c>
      <c r="J65" s="29"/>
      <c r="K65" s="2" t="s">
        <v>2068</v>
      </c>
      <c r="L65" s="2" t="s">
        <v>849</v>
      </c>
      <c r="M65" s="567"/>
      <c r="N65" s="2" t="s">
        <v>2069</v>
      </c>
      <c r="O65" s="2" t="s">
        <v>849</v>
      </c>
      <c r="P65" s="29"/>
      <c r="Q65" s="29"/>
      <c r="R65" s="29"/>
      <c r="S65" s="29"/>
    </row>
    <row r="66" spans="1:19" ht="66.599999999999994" customHeight="1">
      <c r="A66" s="31">
        <v>4</v>
      </c>
      <c r="B66" s="35" t="s">
        <v>2070</v>
      </c>
      <c r="C66" s="8" t="s">
        <v>2071</v>
      </c>
      <c r="D66" s="8" t="s">
        <v>2072</v>
      </c>
      <c r="E66" s="2" t="s">
        <v>2073</v>
      </c>
      <c r="F66" s="2" t="s">
        <v>849</v>
      </c>
      <c r="G66" s="2"/>
      <c r="H66" s="2" t="s">
        <v>2073</v>
      </c>
      <c r="I66" s="2" t="s">
        <v>849</v>
      </c>
      <c r="J66" s="29"/>
      <c r="K66" s="2" t="s">
        <v>2074</v>
      </c>
      <c r="L66" s="2" t="s">
        <v>849</v>
      </c>
      <c r="M66" s="567"/>
      <c r="N66" s="2" t="s">
        <v>2074</v>
      </c>
      <c r="O66" s="2" t="s">
        <v>849</v>
      </c>
      <c r="P66" s="29"/>
      <c r="Q66" s="29"/>
      <c r="R66" s="29"/>
      <c r="S66" s="29"/>
    </row>
    <row r="67" spans="1:19" ht="93.95" customHeight="1">
      <c r="A67" s="31">
        <v>4</v>
      </c>
      <c r="B67" s="35" t="s">
        <v>2075</v>
      </c>
      <c r="C67" s="8" t="s">
        <v>2076</v>
      </c>
      <c r="D67" s="8" t="s">
        <v>2077</v>
      </c>
      <c r="E67" s="2" t="s">
        <v>2078</v>
      </c>
      <c r="F67" s="2" t="s">
        <v>859</v>
      </c>
      <c r="G67" s="2"/>
      <c r="H67" s="2" t="s">
        <v>2078</v>
      </c>
      <c r="I67" s="2" t="s">
        <v>859</v>
      </c>
      <c r="J67" s="29"/>
      <c r="K67" s="2" t="s">
        <v>2079</v>
      </c>
      <c r="L67" s="2" t="s">
        <v>859</v>
      </c>
      <c r="M67" s="567"/>
      <c r="N67" s="2" t="s">
        <v>2080</v>
      </c>
      <c r="O67" s="2" t="s">
        <v>859</v>
      </c>
      <c r="P67" s="29"/>
      <c r="Q67" s="29"/>
      <c r="R67" s="29"/>
      <c r="S67" s="29"/>
    </row>
    <row r="68" spans="1:19" ht="113.45" customHeight="1">
      <c r="A68" s="31" t="s">
        <v>1376</v>
      </c>
      <c r="B68" s="35" t="s">
        <v>2081</v>
      </c>
      <c r="C68" s="8" t="s">
        <v>2082</v>
      </c>
      <c r="D68" s="8" t="s">
        <v>2083</v>
      </c>
      <c r="E68" s="2" t="s">
        <v>2078</v>
      </c>
      <c r="F68" s="2" t="s">
        <v>859</v>
      </c>
      <c r="G68" s="2"/>
      <c r="H68" s="2" t="s">
        <v>2078</v>
      </c>
      <c r="I68" s="2" t="s">
        <v>859</v>
      </c>
      <c r="J68" s="29"/>
      <c r="K68" s="2" t="s">
        <v>2084</v>
      </c>
      <c r="L68" s="2" t="s">
        <v>859</v>
      </c>
      <c r="M68" s="567"/>
      <c r="N68" s="2" t="s">
        <v>2085</v>
      </c>
      <c r="O68" s="2" t="s">
        <v>859</v>
      </c>
      <c r="P68" s="29"/>
      <c r="Q68" s="29"/>
      <c r="R68" s="29"/>
      <c r="S68" s="29"/>
    </row>
    <row r="69" spans="1:19" ht="84.95" customHeight="1">
      <c r="A69" s="31"/>
      <c r="B69" s="35" t="s">
        <v>2086</v>
      </c>
      <c r="C69" s="9" t="s">
        <v>2087</v>
      </c>
      <c r="D69" s="9" t="s">
        <v>2088</v>
      </c>
      <c r="E69" s="2"/>
      <c r="F69" s="2"/>
      <c r="G69" s="2"/>
      <c r="H69" s="313"/>
      <c r="I69" s="313"/>
      <c r="J69" s="31"/>
      <c r="K69" s="2" t="s">
        <v>2089</v>
      </c>
      <c r="L69" s="2" t="s">
        <v>859</v>
      </c>
      <c r="M69" s="567"/>
      <c r="N69" s="2" t="s">
        <v>2090</v>
      </c>
      <c r="O69" s="2" t="s">
        <v>859</v>
      </c>
      <c r="P69" s="29"/>
      <c r="Q69" s="29"/>
      <c r="R69" s="29"/>
      <c r="S69" s="29"/>
    </row>
    <row r="70" spans="1:19" ht="105.95" customHeight="1">
      <c r="A70" s="31" t="s">
        <v>1376</v>
      </c>
      <c r="B70" s="35" t="s">
        <v>2091</v>
      </c>
      <c r="C70" s="8" t="s">
        <v>2092</v>
      </c>
      <c r="D70" s="8" t="s">
        <v>2093</v>
      </c>
      <c r="E70" s="2" t="s">
        <v>2094</v>
      </c>
      <c r="F70" s="2" t="s">
        <v>859</v>
      </c>
      <c r="G70" s="2"/>
      <c r="H70" s="2" t="s">
        <v>2094</v>
      </c>
      <c r="I70" s="2" t="s">
        <v>859</v>
      </c>
      <c r="J70" s="29"/>
      <c r="K70" s="2" t="s">
        <v>2095</v>
      </c>
      <c r="L70" s="2" t="s">
        <v>859</v>
      </c>
      <c r="M70" s="567"/>
      <c r="N70" s="2" t="s">
        <v>2095</v>
      </c>
      <c r="O70" s="2" t="s">
        <v>859</v>
      </c>
      <c r="P70" s="29"/>
      <c r="Q70" s="29"/>
      <c r="R70" s="29"/>
      <c r="S70" s="29"/>
    </row>
    <row r="71" spans="1:19" ht="187.5" customHeight="1">
      <c r="A71" s="31" t="s">
        <v>1376</v>
      </c>
      <c r="B71" s="35" t="s">
        <v>2096</v>
      </c>
      <c r="C71" s="8" t="s">
        <v>2097</v>
      </c>
      <c r="D71" s="8" t="s">
        <v>2098</v>
      </c>
      <c r="E71" s="2" t="s">
        <v>2099</v>
      </c>
      <c r="F71" s="2" t="s">
        <v>859</v>
      </c>
      <c r="G71" s="2"/>
      <c r="H71" s="2" t="s">
        <v>2100</v>
      </c>
      <c r="I71" s="2" t="s">
        <v>859</v>
      </c>
      <c r="J71" s="29"/>
      <c r="K71" s="2" t="s">
        <v>2101</v>
      </c>
      <c r="L71" s="2" t="s">
        <v>859</v>
      </c>
      <c r="M71" s="567"/>
      <c r="N71" s="2" t="s">
        <v>2101</v>
      </c>
      <c r="O71" s="2" t="s">
        <v>859</v>
      </c>
      <c r="P71" s="29"/>
      <c r="Q71" s="29"/>
      <c r="R71" s="29"/>
      <c r="S71" s="29"/>
    </row>
    <row r="72" spans="1:19" s="24" customFormat="1" ht="51.95">
      <c r="A72" s="31" t="s">
        <v>1376</v>
      </c>
      <c r="B72" s="14" t="s">
        <v>1384</v>
      </c>
      <c r="C72" s="15" t="s">
        <v>2102</v>
      </c>
      <c r="D72" s="15" t="s">
        <v>2103</v>
      </c>
      <c r="E72" s="31"/>
      <c r="F72" s="31"/>
      <c r="G72" s="31"/>
      <c r="H72" s="31"/>
      <c r="I72" s="31"/>
      <c r="J72" s="31"/>
      <c r="K72" s="31"/>
      <c r="L72" s="31"/>
      <c r="M72" s="565"/>
      <c r="N72" s="31"/>
      <c r="O72" s="31"/>
      <c r="P72" s="31"/>
      <c r="Q72" s="31"/>
      <c r="R72" s="31"/>
      <c r="S72" s="31"/>
    </row>
    <row r="73" spans="1:19" ht="33.6" customHeight="1">
      <c r="A73" s="31" t="s">
        <v>1376</v>
      </c>
      <c r="B73" s="35" t="s">
        <v>2104</v>
      </c>
      <c r="C73" s="8" t="s">
        <v>2105</v>
      </c>
      <c r="D73" s="8" t="s">
        <v>2106</v>
      </c>
      <c r="E73" s="2" t="s">
        <v>2107</v>
      </c>
      <c r="F73" s="2" t="s">
        <v>859</v>
      </c>
      <c r="G73" s="2"/>
      <c r="H73" s="2" t="s">
        <v>2107</v>
      </c>
      <c r="I73" s="2" t="s">
        <v>859</v>
      </c>
      <c r="J73" s="29"/>
      <c r="K73" s="2" t="s">
        <v>2107</v>
      </c>
      <c r="L73" s="2" t="s">
        <v>859</v>
      </c>
      <c r="M73" s="567"/>
      <c r="N73" s="2" t="s">
        <v>2107</v>
      </c>
      <c r="O73" s="2" t="s">
        <v>859</v>
      </c>
      <c r="P73" s="29"/>
      <c r="Q73" s="29"/>
      <c r="R73" s="29"/>
      <c r="S73" s="29"/>
    </row>
    <row r="74" spans="1:19" ht="93.6" customHeight="1">
      <c r="A74" s="31" t="s">
        <v>1376</v>
      </c>
      <c r="B74" s="35" t="s">
        <v>2108</v>
      </c>
      <c r="C74" s="8" t="s">
        <v>2109</v>
      </c>
      <c r="D74" s="8" t="s">
        <v>2110</v>
      </c>
      <c r="E74" s="2" t="s">
        <v>2111</v>
      </c>
      <c r="F74" s="2" t="s">
        <v>859</v>
      </c>
      <c r="G74" s="2"/>
      <c r="H74" s="2" t="s">
        <v>2111</v>
      </c>
      <c r="I74" s="2" t="s">
        <v>859</v>
      </c>
      <c r="J74" s="29"/>
      <c r="K74" s="2" t="s">
        <v>2112</v>
      </c>
      <c r="L74" s="2" t="s">
        <v>859</v>
      </c>
      <c r="M74" s="567"/>
      <c r="N74" s="2" t="s">
        <v>2112</v>
      </c>
      <c r="O74" s="2" t="s">
        <v>859</v>
      </c>
      <c r="P74" s="29"/>
      <c r="Q74" s="29"/>
      <c r="R74" s="29"/>
      <c r="S74" s="29"/>
    </row>
    <row r="75" spans="1:19" ht="51.95">
      <c r="A75" s="31" t="s">
        <v>1376</v>
      </c>
      <c r="B75" s="35" t="s">
        <v>2113</v>
      </c>
      <c r="C75" s="8" t="s">
        <v>2114</v>
      </c>
      <c r="D75" s="8" t="s">
        <v>2115</v>
      </c>
      <c r="E75" s="2" t="s">
        <v>2116</v>
      </c>
      <c r="F75" s="2" t="s">
        <v>849</v>
      </c>
      <c r="G75" s="2"/>
      <c r="H75" s="2" t="s">
        <v>2116</v>
      </c>
      <c r="I75" s="2" t="s">
        <v>849</v>
      </c>
      <c r="J75" s="29"/>
      <c r="K75" s="2" t="s">
        <v>2116</v>
      </c>
      <c r="L75" s="2" t="s">
        <v>849</v>
      </c>
      <c r="M75" s="567"/>
      <c r="N75" s="2" t="s">
        <v>2116</v>
      </c>
      <c r="O75" s="2" t="s">
        <v>849</v>
      </c>
      <c r="P75" s="29"/>
      <c r="Q75" s="29"/>
      <c r="R75" s="29"/>
      <c r="S75" s="29"/>
    </row>
    <row r="76" spans="1:19" ht="155.1" customHeight="1">
      <c r="A76" s="31" t="s">
        <v>1376</v>
      </c>
      <c r="B76" s="35" t="s">
        <v>2117</v>
      </c>
      <c r="C76" s="8" t="s">
        <v>2118</v>
      </c>
      <c r="D76" s="8" t="s">
        <v>2119</v>
      </c>
      <c r="E76" s="2" t="s">
        <v>2120</v>
      </c>
      <c r="F76" s="2" t="s">
        <v>859</v>
      </c>
      <c r="G76" s="2"/>
      <c r="H76" s="2" t="s">
        <v>2120</v>
      </c>
      <c r="I76" s="2" t="s">
        <v>859</v>
      </c>
      <c r="J76" s="29"/>
      <c r="K76" s="2" t="s">
        <v>2121</v>
      </c>
      <c r="L76" s="2" t="s">
        <v>859</v>
      </c>
      <c r="M76" s="567"/>
      <c r="N76" s="2" t="s">
        <v>2122</v>
      </c>
      <c r="O76" s="2" t="s">
        <v>859</v>
      </c>
      <c r="P76" s="29"/>
      <c r="Q76" s="29"/>
      <c r="R76" s="29"/>
      <c r="S76" s="29"/>
    </row>
    <row r="77" spans="1:19" ht="108" customHeight="1">
      <c r="A77" s="31" t="s">
        <v>1376</v>
      </c>
      <c r="B77" s="35" t="s">
        <v>2123</v>
      </c>
      <c r="C77" s="8" t="s">
        <v>2124</v>
      </c>
      <c r="D77" s="8" t="s">
        <v>2125</v>
      </c>
      <c r="E77" s="2" t="s">
        <v>2126</v>
      </c>
      <c r="F77" s="2" t="s">
        <v>859</v>
      </c>
      <c r="G77" s="2"/>
      <c r="H77" s="2" t="s">
        <v>2126</v>
      </c>
      <c r="I77" s="2" t="s">
        <v>859</v>
      </c>
      <c r="J77" s="29"/>
      <c r="K77" s="2" t="s">
        <v>2127</v>
      </c>
      <c r="L77" s="2" t="s">
        <v>859</v>
      </c>
      <c r="M77" s="567"/>
      <c r="N77" s="2" t="s">
        <v>2127</v>
      </c>
      <c r="O77" s="2" t="s">
        <v>859</v>
      </c>
      <c r="P77" s="29"/>
      <c r="Q77" s="29"/>
      <c r="R77" s="29"/>
      <c r="S77" s="29"/>
    </row>
    <row r="78" spans="1:19" s="24" customFormat="1" ht="24.95" customHeight="1">
      <c r="A78" s="31" t="s">
        <v>1376</v>
      </c>
      <c r="B78" s="14" t="s">
        <v>1389</v>
      </c>
      <c r="C78" s="15" t="s">
        <v>2128</v>
      </c>
      <c r="D78" s="15" t="s">
        <v>2129</v>
      </c>
      <c r="E78" s="31"/>
      <c r="F78" s="31"/>
      <c r="G78" s="31"/>
      <c r="H78" s="31"/>
      <c r="I78" s="31"/>
      <c r="J78" s="31"/>
      <c r="K78" s="31"/>
      <c r="L78" s="31"/>
      <c r="M78" s="565"/>
      <c r="N78" s="31"/>
      <c r="O78" s="31"/>
      <c r="P78" s="31"/>
      <c r="Q78" s="31"/>
      <c r="R78" s="31"/>
      <c r="S78" s="31"/>
    </row>
    <row r="79" spans="1:19" ht="29.1" customHeight="1">
      <c r="A79" s="31" t="s">
        <v>1376</v>
      </c>
      <c r="B79" s="35" t="s">
        <v>2130</v>
      </c>
      <c r="C79" s="8" t="s">
        <v>2131</v>
      </c>
      <c r="D79" s="8" t="s">
        <v>2132</v>
      </c>
      <c r="E79" s="2" t="s">
        <v>2133</v>
      </c>
      <c r="F79" s="2" t="s">
        <v>849</v>
      </c>
      <c r="G79" s="2"/>
      <c r="H79" s="2" t="s">
        <v>2133</v>
      </c>
      <c r="I79" s="2" t="s">
        <v>849</v>
      </c>
      <c r="J79" s="29"/>
      <c r="K79" s="2" t="s">
        <v>2011</v>
      </c>
      <c r="L79" s="2" t="s">
        <v>849</v>
      </c>
      <c r="M79" s="567"/>
      <c r="N79" s="2" t="s">
        <v>2011</v>
      </c>
      <c r="O79" s="2" t="s">
        <v>849</v>
      </c>
      <c r="P79" s="29"/>
      <c r="Q79" s="29"/>
      <c r="R79" s="29"/>
      <c r="S79" s="29"/>
    </row>
    <row r="80" spans="1:19" ht="36" customHeight="1">
      <c r="A80" s="31" t="s">
        <v>1376</v>
      </c>
      <c r="B80" s="35" t="s">
        <v>2134</v>
      </c>
      <c r="C80" s="9" t="s">
        <v>2135</v>
      </c>
      <c r="D80" s="9" t="s">
        <v>2136</v>
      </c>
      <c r="E80" s="2" t="s">
        <v>2133</v>
      </c>
      <c r="F80" s="2" t="s">
        <v>849</v>
      </c>
      <c r="G80" s="2"/>
      <c r="H80" s="2" t="s">
        <v>2133</v>
      </c>
      <c r="I80" s="2" t="s">
        <v>849</v>
      </c>
      <c r="J80" s="29"/>
      <c r="K80" s="2" t="s">
        <v>2011</v>
      </c>
      <c r="L80" s="2" t="s">
        <v>849</v>
      </c>
      <c r="M80" s="567"/>
      <c r="N80" s="2" t="s">
        <v>2011</v>
      </c>
      <c r="O80" s="2" t="s">
        <v>849</v>
      </c>
      <c r="P80" s="29"/>
      <c r="Q80" s="29"/>
      <c r="R80" s="29"/>
      <c r="S80" s="29"/>
    </row>
    <row r="81" spans="1:19" ht="48.95" customHeight="1">
      <c r="A81" s="31" t="s">
        <v>1376</v>
      </c>
      <c r="B81" s="35" t="s">
        <v>2137</v>
      </c>
      <c r="C81" s="8" t="s">
        <v>2138</v>
      </c>
      <c r="D81" s="8" t="s">
        <v>2139</v>
      </c>
      <c r="E81" s="2" t="s">
        <v>2133</v>
      </c>
      <c r="F81" s="2" t="s">
        <v>849</v>
      </c>
      <c r="G81" s="2"/>
      <c r="H81" s="2" t="s">
        <v>2133</v>
      </c>
      <c r="I81" s="2" t="s">
        <v>849</v>
      </c>
      <c r="J81" s="29"/>
      <c r="K81" s="2" t="s">
        <v>2011</v>
      </c>
      <c r="L81" s="2" t="s">
        <v>849</v>
      </c>
      <c r="M81" s="567"/>
      <c r="N81" s="2" t="s">
        <v>2011</v>
      </c>
      <c r="O81" s="2" t="s">
        <v>849</v>
      </c>
      <c r="P81" s="29"/>
      <c r="Q81" s="29"/>
      <c r="R81" s="29"/>
      <c r="S81" s="29"/>
    </row>
    <row r="82" spans="1:19" ht="128.1" customHeight="1">
      <c r="A82" s="31" t="s">
        <v>1376</v>
      </c>
      <c r="B82" s="35" t="s">
        <v>2140</v>
      </c>
      <c r="C82" s="9" t="s">
        <v>2141</v>
      </c>
      <c r="D82" s="9" t="s">
        <v>1671</v>
      </c>
      <c r="E82" s="2" t="s">
        <v>2133</v>
      </c>
      <c r="F82" s="2" t="s">
        <v>849</v>
      </c>
      <c r="G82" s="2"/>
      <c r="H82" s="2" t="s">
        <v>2133</v>
      </c>
      <c r="I82" s="2" t="s">
        <v>849</v>
      </c>
      <c r="J82" s="29"/>
      <c r="K82" s="2" t="s">
        <v>2011</v>
      </c>
      <c r="L82" s="2" t="s">
        <v>849</v>
      </c>
      <c r="M82" s="567"/>
      <c r="N82" s="2" t="s">
        <v>2011</v>
      </c>
      <c r="O82" s="2" t="s">
        <v>849</v>
      </c>
      <c r="P82" s="29"/>
      <c r="Q82" s="29"/>
      <c r="R82" s="29"/>
      <c r="S82" s="29"/>
    </row>
    <row r="83" spans="1:19" ht="105.6" customHeight="1">
      <c r="A83" s="31" t="s">
        <v>1376</v>
      </c>
      <c r="B83" s="35" t="s">
        <v>2142</v>
      </c>
      <c r="C83" s="9" t="s">
        <v>1666</v>
      </c>
      <c r="D83" s="9" t="s">
        <v>2143</v>
      </c>
      <c r="E83" s="2" t="s">
        <v>2133</v>
      </c>
      <c r="F83" s="2" t="s">
        <v>849</v>
      </c>
      <c r="G83" s="2"/>
      <c r="H83" s="2" t="s">
        <v>2133</v>
      </c>
      <c r="I83" s="2" t="s">
        <v>849</v>
      </c>
      <c r="J83" s="29"/>
      <c r="K83" s="2" t="s">
        <v>2011</v>
      </c>
      <c r="L83" s="2" t="s">
        <v>849</v>
      </c>
      <c r="M83" s="567"/>
      <c r="N83" s="2" t="s">
        <v>2011</v>
      </c>
      <c r="O83" s="2" t="s">
        <v>849</v>
      </c>
      <c r="P83" s="29"/>
      <c r="Q83" s="29"/>
      <c r="R83" s="29"/>
      <c r="S83" s="29"/>
    </row>
    <row r="84" spans="1:19" s="24" customFormat="1" ht="51.95">
      <c r="A84" s="31" t="s">
        <v>1392</v>
      </c>
      <c r="B84" s="13" t="s">
        <v>1392</v>
      </c>
      <c r="C84" s="15" t="s">
        <v>2144</v>
      </c>
      <c r="D84" s="15" t="s">
        <v>2145</v>
      </c>
      <c r="E84" s="31"/>
      <c r="F84" s="31"/>
      <c r="G84" s="31"/>
      <c r="H84" s="31"/>
      <c r="I84" s="31"/>
      <c r="J84" s="31"/>
      <c r="K84" s="31"/>
      <c r="L84" s="31"/>
      <c r="M84" s="565"/>
      <c r="N84" s="31"/>
      <c r="O84" s="31"/>
      <c r="P84" s="31"/>
      <c r="Q84" s="31"/>
      <c r="R84" s="31"/>
      <c r="S84" s="31"/>
    </row>
    <row r="85" spans="1:19" ht="35.1" customHeight="1">
      <c r="A85" s="31" t="s">
        <v>1392</v>
      </c>
      <c r="B85" s="35" t="s">
        <v>2146</v>
      </c>
      <c r="C85" s="8" t="s">
        <v>2147</v>
      </c>
      <c r="D85" s="8" t="s">
        <v>2148</v>
      </c>
      <c r="E85" s="2" t="s">
        <v>2133</v>
      </c>
      <c r="F85" s="2" t="s">
        <v>849</v>
      </c>
      <c r="G85" s="2"/>
      <c r="H85" s="2" t="s">
        <v>2133</v>
      </c>
      <c r="I85" s="2" t="s">
        <v>849</v>
      </c>
      <c r="J85" s="29"/>
      <c r="K85" s="2" t="s">
        <v>2011</v>
      </c>
      <c r="L85" s="2" t="s">
        <v>849</v>
      </c>
      <c r="M85" s="567"/>
      <c r="N85" s="2" t="s">
        <v>2011</v>
      </c>
      <c r="O85" s="2" t="s">
        <v>849</v>
      </c>
      <c r="P85" s="29"/>
      <c r="Q85" s="29"/>
      <c r="R85" s="29"/>
      <c r="S85" s="29"/>
    </row>
    <row r="86" spans="1:19" ht="48.95" customHeight="1">
      <c r="A86" s="31" t="s">
        <v>1392</v>
      </c>
      <c r="B86" s="35" t="s">
        <v>2149</v>
      </c>
      <c r="C86" s="8" t="s">
        <v>2150</v>
      </c>
      <c r="D86" s="8" t="s">
        <v>2151</v>
      </c>
      <c r="E86" s="2" t="s">
        <v>2133</v>
      </c>
      <c r="F86" s="2" t="s">
        <v>849</v>
      </c>
      <c r="G86" s="2"/>
      <c r="H86" s="2" t="s">
        <v>2133</v>
      </c>
      <c r="I86" s="2" t="s">
        <v>849</v>
      </c>
      <c r="J86" s="29"/>
      <c r="K86" s="2" t="s">
        <v>2011</v>
      </c>
      <c r="L86" s="2" t="s">
        <v>849</v>
      </c>
      <c r="M86" s="567"/>
      <c r="N86" s="2" t="s">
        <v>2011</v>
      </c>
      <c r="O86" s="2" t="s">
        <v>849</v>
      </c>
      <c r="P86" s="29"/>
      <c r="Q86" s="29"/>
      <c r="R86" s="29"/>
      <c r="S86" s="29"/>
    </row>
    <row r="87" spans="1:19" ht="26.1">
      <c r="A87" s="31" t="s">
        <v>1392</v>
      </c>
      <c r="B87" s="35" t="s">
        <v>2152</v>
      </c>
      <c r="C87" s="8" t="s">
        <v>2153</v>
      </c>
      <c r="D87" s="8" t="s">
        <v>2154</v>
      </c>
      <c r="E87" s="2" t="s">
        <v>2133</v>
      </c>
      <c r="F87" s="2" t="s">
        <v>849</v>
      </c>
      <c r="G87" s="2"/>
      <c r="H87" s="2" t="s">
        <v>2133</v>
      </c>
      <c r="I87" s="2" t="s">
        <v>849</v>
      </c>
      <c r="J87" s="29"/>
      <c r="K87" s="2" t="s">
        <v>2011</v>
      </c>
      <c r="L87" s="2" t="s">
        <v>849</v>
      </c>
      <c r="M87" s="567"/>
      <c r="N87" s="2" t="s">
        <v>2011</v>
      </c>
      <c r="O87" s="2" t="s">
        <v>849</v>
      </c>
      <c r="P87" s="29"/>
      <c r="Q87" s="29"/>
      <c r="R87" s="29"/>
      <c r="S87" s="29"/>
    </row>
    <row r="88" spans="1:19" ht="48.6" customHeight="1">
      <c r="A88" s="31" t="s">
        <v>1392</v>
      </c>
      <c r="B88" s="35" t="s">
        <v>2155</v>
      </c>
      <c r="C88" s="8" t="s">
        <v>2156</v>
      </c>
      <c r="D88" s="8" t="s">
        <v>2157</v>
      </c>
      <c r="E88" s="2" t="s">
        <v>2133</v>
      </c>
      <c r="F88" s="2" t="s">
        <v>849</v>
      </c>
      <c r="G88" s="2"/>
      <c r="H88" s="2" t="s">
        <v>2133</v>
      </c>
      <c r="I88" s="2" t="s">
        <v>849</v>
      </c>
      <c r="J88" s="29"/>
      <c r="K88" s="2" t="s">
        <v>2011</v>
      </c>
      <c r="L88" s="2" t="s">
        <v>849</v>
      </c>
      <c r="M88" s="567"/>
      <c r="N88" s="2" t="s">
        <v>2011</v>
      </c>
      <c r="O88" s="2" t="s">
        <v>849</v>
      </c>
      <c r="P88" s="29"/>
      <c r="Q88" s="29"/>
      <c r="R88" s="29"/>
      <c r="S88" s="29"/>
    </row>
    <row r="89" spans="1:19" ht="39.6" customHeight="1">
      <c r="A89" s="31" t="s">
        <v>1392</v>
      </c>
      <c r="B89" s="35" t="s">
        <v>2158</v>
      </c>
      <c r="C89" s="8" t="s">
        <v>2159</v>
      </c>
      <c r="D89" s="8" t="s">
        <v>2160</v>
      </c>
      <c r="E89" s="2" t="s">
        <v>2133</v>
      </c>
      <c r="F89" s="2" t="s">
        <v>849</v>
      </c>
      <c r="G89" s="2"/>
      <c r="H89" s="2" t="s">
        <v>2133</v>
      </c>
      <c r="I89" s="2" t="s">
        <v>849</v>
      </c>
      <c r="J89" s="29"/>
      <c r="K89" s="2" t="s">
        <v>2011</v>
      </c>
      <c r="L89" s="2" t="s">
        <v>849</v>
      </c>
      <c r="M89" s="567"/>
      <c r="N89" s="2" t="s">
        <v>2011</v>
      </c>
      <c r="O89" s="2" t="s">
        <v>849</v>
      </c>
      <c r="P89" s="29"/>
      <c r="Q89" s="29"/>
      <c r="R89" s="29"/>
      <c r="S89" s="29"/>
    </row>
    <row r="90" spans="1:19" ht="51" customHeight="1">
      <c r="A90" s="31" t="s">
        <v>1392</v>
      </c>
      <c r="B90" s="35" t="s">
        <v>2161</v>
      </c>
      <c r="C90" s="8" t="s">
        <v>2162</v>
      </c>
      <c r="D90" s="8" t="s">
        <v>2163</v>
      </c>
      <c r="E90" s="2" t="s">
        <v>2133</v>
      </c>
      <c r="F90" s="2" t="s">
        <v>849</v>
      </c>
      <c r="G90" s="2"/>
      <c r="H90" s="2" t="s">
        <v>2133</v>
      </c>
      <c r="I90" s="2" t="s">
        <v>849</v>
      </c>
      <c r="J90" s="29"/>
      <c r="K90" s="2" t="s">
        <v>2011</v>
      </c>
      <c r="L90" s="2" t="s">
        <v>849</v>
      </c>
      <c r="M90" s="567"/>
      <c r="N90" s="2" t="s">
        <v>2011</v>
      </c>
      <c r="O90" s="2" t="s">
        <v>849</v>
      </c>
      <c r="P90" s="29"/>
      <c r="Q90" s="29"/>
      <c r="R90" s="29"/>
      <c r="S90" s="29"/>
    </row>
    <row r="91" spans="1:19" ht="26.1">
      <c r="A91" s="31" t="s">
        <v>1392</v>
      </c>
      <c r="B91" s="35" t="s">
        <v>2164</v>
      </c>
      <c r="C91" s="8" t="s">
        <v>2165</v>
      </c>
      <c r="D91" s="8" t="s">
        <v>2166</v>
      </c>
      <c r="E91" s="2" t="s">
        <v>2133</v>
      </c>
      <c r="F91" s="2" t="s">
        <v>849</v>
      </c>
      <c r="G91" s="2"/>
      <c r="H91" s="2" t="s">
        <v>2133</v>
      </c>
      <c r="I91" s="2" t="s">
        <v>849</v>
      </c>
      <c r="J91" s="29"/>
      <c r="K91" s="2" t="s">
        <v>2011</v>
      </c>
      <c r="L91" s="2" t="s">
        <v>849</v>
      </c>
      <c r="M91" s="567"/>
      <c r="N91" s="2" t="s">
        <v>2011</v>
      </c>
      <c r="O91" s="2" t="s">
        <v>849</v>
      </c>
      <c r="P91" s="29"/>
      <c r="Q91" s="29"/>
      <c r="R91" s="29"/>
      <c r="S91" s="29"/>
    </row>
    <row r="92" spans="1:19" ht="117">
      <c r="A92" s="31" t="s">
        <v>1392</v>
      </c>
      <c r="B92" s="35" t="s">
        <v>2167</v>
      </c>
      <c r="C92" s="8" t="s">
        <v>2168</v>
      </c>
      <c r="D92" s="8" t="s">
        <v>2169</v>
      </c>
      <c r="E92" s="2" t="s">
        <v>2133</v>
      </c>
      <c r="F92" s="2" t="s">
        <v>849</v>
      </c>
      <c r="G92" s="2"/>
      <c r="H92" s="2" t="s">
        <v>2133</v>
      </c>
      <c r="I92" s="2" t="s">
        <v>849</v>
      </c>
      <c r="J92" s="29"/>
      <c r="K92" s="2" t="s">
        <v>2011</v>
      </c>
      <c r="L92" s="2" t="s">
        <v>849</v>
      </c>
      <c r="M92" s="567"/>
      <c r="N92" s="2" t="s">
        <v>2011</v>
      </c>
      <c r="O92" s="2" t="s">
        <v>849</v>
      </c>
      <c r="P92" s="29"/>
      <c r="Q92" s="29"/>
      <c r="R92" s="29"/>
      <c r="S92" s="29"/>
    </row>
    <row r="93" spans="1:19" ht="60.95" customHeight="1">
      <c r="A93" s="31" t="s">
        <v>1392</v>
      </c>
      <c r="B93" s="35" t="s">
        <v>2170</v>
      </c>
      <c r="C93" s="9" t="s">
        <v>2171</v>
      </c>
      <c r="D93" s="9" t="s">
        <v>2172</v>
      </c>
      <c r="E93" s="2" t="s">
        <v>2133</v>
      </c>
      <c r="F93" s="2" t="s">
        <v>849</v>
      </c>
      <c r="G93" s="2"/>
      <c r="H93" s="2" t="s">
        <v>2133</v>
      </c>
      <c r="I93" s="2" t="s">
        <v>849</v>
      </c>
      <c r="J93" s="29"/>
      <c r="K93" s="2" t="s">
        <v>2011</v>
      </c>
      <c r="L93" s="2" t="s">
        <v>849</v>
      </c>
      <c r="M93" s="567"/>
      <c r="N93" s="2" t="s">
        <v>2011</v>
      </c>
      <c r="O93" s="2" t="s">
        <v>849</v>
      </c>
      <c r="P93" s="29"/>
      <c r="Q93" s="29"/>
      <c r="R93" s="29"/>
      <c r="S93" s="29"/>
    </row>
    <row r="94" spans="1:19" ht="46.5" customHeight="1">
      <c r="A94" s="31" t="s">
        <v>1392</v>
      </c>
      <c r="B94" s="35" t="s">
        <v>2173</v>
      </c>
      <c r="C94" s="8" t="s">
        <v>2174</v>
      </c>
      <c r="D94" s="8" t="s">
        <v>2175</v>
      </c>
      <c r="E94" s="2" t="s">
        <v>2133</v>
      </c>
      <c r="F94" s="2" t="s">
        <v>849</v>
      </c>
      <c r="G94" s="2"/>
      <c r="H94" s="2" t="s">
        <v>2133</v>
      </c>
      <c r="I94" s="2" t="s">
        <v>849</v>
      </c>
      <c r="J94" s="29"/>
      <c r="K94" s="2" t="s">
        <v>2011</v>
      </c>
      <c r="L94" s="2" t="s">
        <v>849</v>
      </c>
      <c r="M94" s="567"/>
      <c r="N94" s="2" t="s">
        <v>2011</v>
      </c>
      <c r="O94" s="2" t="s">
        <v>849</v>
      </c>
      <c r="P94" s="29"/>
      <c r="Q94" s="29"/>
      <c r="R94" s="29"/>
      <c r="S94" s="29"/>
    </row>
    <row r="95" spans="1:19" ht="156">
      <c r="A95" s="31" t="s">
        <v>1392</v>
      </c>
      <c r="B95" s="35" t="s">
        <v>2176</v>
      </c>
      <c r="C95" s="8" t="s">
        <v>2177</v>
      </c>
      <c r="D95" s="8" t="s">
        <v>2178</v>
      </c>
      <c r="E95" s="2" t="s">
        <v>2133</v>
      </c>
      <c r="F95" s="2" t="s">
        <v>849</v>
      </c>
      <c r="G95" s="2"/>
      <c r="H95" s="2" t="s">
        <v>2133</v>
      </c>
      <c r="I95" s="2" t="s">
        <v>849</v>
      </c>
      <c r="J95" s="29"/>
      <c r="K95" s="2" t="s">
        <v>2011</v>
      </c>
      <c r="L95" s="2" t="s">
        <v>849</v>
      </c>
      <c r="M95" s="567"/>
      <c r="N95" s="2" t="s">
        <v>2011</v>
      </c>
      <c r="O95" s="2" t="s">
        <v>849</v>
      </c>
      <c r="P95" s="29"/>
      <c r="Q95" s="29"/>
      <c r="R95" s="29"/>
      <c r="S95" s="29"/>
    </row>
    <row r="96" spans="1:19" ht="129.94999999999999">
      <c r="A96" s="31" t="s">
        <v>1392</v>
      </c>
      <c r="B96" s="35" t="s">
        <v>2179</v>
      </c>
      <c r="C96" s="8" t="s">
        <v>2180</v>
      </c>
      <c r="D96" s="8" t="s">
        <v>2181</v>
      </c>
      <c r="E96" s="2" t="s">
        <v>2133</v>
      </c>
      <c r="F96" s="2" t="s">
        <v>849</v>
      </c>
      <c r="G96" s="2"/>
      <c r="H96" s="2" t="s">
        <v>2133</v>
      </c>
      <c r="I96" s="2" t="s">
        <v>849</v>
      </c>
      <c r="J96" s="29"/>
      <c r="K96" s="2" t="s">
        <v>2011</v>
      </c>
      <c r="L96" s="2" t="s">
        <v>849</v>
      </c>
      <c r="M96" s="567"/>
      <c r="N96" s="2" t="s">
        <v>2011</v>
      </c>
      <c r="O96" s="2" t="s">
        <v>849</v>
      </c>
      <c r="P96" s="29"/>
      <c r="Q96" s="29"/>
      <c r="R96" s="29"/>
      <c r="S96" s="29"/>
    </row>
    <row r="97" spans="1:19" ht="60.6" customHeight="1">
      <c r="A97" s="31" t="s">
        <v>1392</v>
      </c>
      <c r="B97" s="35" t="s">
        <v>2182</v>
      </c>
      <c r="C97" s="8" t="s">
        <v>2183</v>
      </c>
      <c r="D97" s="8" t="s">
        <v>2184</v>
      </c>
      <c r="E97" s="2" t="s">
        <v>2133</v>
      </c>
      <c r="F97" s="2" t="s">
        <v>849</v>
      </c>
      <c r="G97" s="2"/>
      <c r="H97" s="2" t="s">
        <v>2133</v>
      </c>
      <c r="I97" s="2" t="s">
        <v>849</v>
      </c>
      <c r="J97" s="29"/>
      <c r="K97" s="2" t="s">
        <v>2011</v>
      </c>
      <c r="L97" s="2" t="s">
        <v>849</v>
      </c>
      <c r="M97" s="567"/>
      <c r="N97" s="2" t="s">
        <v>2011</v>
      </c>
      <c r="O97" s="2" t="s">
        <v>849</v>
      </c>
      <c r="P97" s="29"/>
      <c r="Q97" s="29"/>
      <c r="R97" s="29"/>
      <c r="S97" s="29"/>
    </row>
    <row r="98" spans="1:19" ht="73.5" customHeight="1">
      <c r="A98" s="31" t="s">
        <v>1392</v>
      </c>
      <c r="B98" s="35" t="s">
        <v>2185</v>
      </c>
      <c r="C98" s="9" t="s">
        <v>2186</v>
      </c>
      <c r="D98" s="8" t="s">
        <v>2187</v>
      </c>
      <c r="E98" s="2" t="s">
        <v>2133</v>
      </c>
      <c r="F98" s="2" t="s">
        <v>849</v>
      </c>
      <c r="G98" s="2"/>
      <c r="H98" s="2" t="s">
        <v>2133</v>
      </c>
      <c r="I98" s="2" t="s">
        <v>849</v>
      </c>
      <c r="J98" s="29"/>
      <c r="K98" s="2" t="s">
        <v>2011</v>
      </c>
      <c r="L98" s="2" t="s">
        <v>849</v>
      </c>
      <c r="M98" s="567"/>
      <c r="N98" s="2" t="s">
        <v>2011</v>
      </c>
      <c r="O98" s="2" t="s">
        <v>849</v>
      </c>
      <c r="P98" s="29"/>
      <c r="Q98" s="29"/>
      <c r="R98" s="29"/>
      <c r="S98" s="29"/>
    </row>
    <row r="99" spans="1:19" ht="101.45" customHeight="1">
      <c r="A99" s="31" t="s">
        <v>1392</v>
      </c>
      <c r="B99" s="35" t="s">
        <v>2188</v>
      </c>
      <c r="C99" s="8" t="s">
        <v>2189</v>
      </c>
      <c r="D99" s="8" t="s">
        <v>2190</v>
      </c>
      <c r="E99" s="2" t="s">
        <v>2133</v>
      </c>
      <c r="F99" s="2" t="s">
        <v>849</v>
      </c>
      <c r="G99" s="2"/>
      <c r="H99" s="2" t="s">
        <v>2133</v>
      </c>
      <c r="I99" s="2" t="s">
        <v>849</v>
      </c>
      <c r="J99" s="29"/>
      <c r="K99" s="2" t="s">
        <v>2011</v>
      </c>
      <c r="L99" s="2" t="s">
        <v>849</v>
      </c>
      <c r="M99" s="567"/>
      <c r="N99" s="2" t="s">
        <v>2011</v>
      </c>
      <c r="O99" s="2" t="s">
        <v>849</v>
      </c>
      <c r="P99" s="29"/>
      <c r="Q99" s="29"/>
      <c r="R99" s="29"/>
      <c r="S99" s="29"/>
    </row>
    <row r="100" spans="1:19" ht="40.5" customHeight="1">
      <c r="A100" s="31" t="s">
        <v>1392</v>
      </c>
      <c r="B100" s="35" t="s">
        <v>2191</v>
      </c>
      <c r="C100" s="8" t="s">
        <v>2192</v>
      </c>
      <c r="D100" s="8" t="s">
        <v>1952</v>
      </c>
      <c r="E100" s="2" t="s">
        <v>2133</v>
      </c>
      <c r="F100" s="2" t="s">
        <v>849</v>
      </c>
      <c r="G100" s="2"/>
      <c r="H100" s="2" t="s">
        <v>2133</v>
      </c>
      <c r="I100" s="2" t="s">
        <v>849</v>
      </c>
      <c r="J100" s="29"/>
      <c r="K100" s="2" t="s">
        <v>2011</v>
      </c>
      <c r="L100" s="2" t="s">
        <v>849</v>
      </c>
      <c r="M100" s="567"/>
      <c r="N100" s="2" t="s">
        <v>2011</v>
      </c>
      <c r="O100" s="2" t="s">
        <v>849</v>
      </c>
      <c r="P100" s="29"/>
      <c r="Q100" s="29"/>
      <c r="R100" s="29"/>
      <c r="S100" s="29"/>
    </row>
    <row r="101" spans="1:19" s="24" customFormat="1" ht="39">
      <c r="A101" s="31" t="s">
        <v>1418</v>
      </c>
      <c r="B101" s="13" t="s">
        <v>1418</v>
      </c>
      <c r="C101" s="15" t="s">
        <v>2193</v>
      </c>
      <c r="D101" s="15" t="s">
        <v>2194</v>
      </c>
      <c r="E101" s="31"/>
      <c r="F101" s="31"/>
      <c r="G101" s="31"/>
      <c r="H101" s="31"/>
      <c r="I101" s="31"/>
      <c r="J101" s="31"/>
      <c r="K101" s="31"/>
      <c r="L101" s="31"/>
      <c r="M101" s="565"/>
      <c r="N101" s="31"/>
      <c r="O101" s="31"/>
      <c r="P101" s="31"/>
      <c r="Q101" s="31"/>
      <c r="R101" s="31"/>
      <c r="S101" s="31"/>
    </row>
    <row r="102" spans="1:19" ht="48.95" customHeight="1">
      <c r="A102" s="31" t="s">
        <v>1418</v>
      </c>
      <c r="B102" s="35" t="s">
        <v>2195</v>
      </c>
      <c r="C102" s="8" t="s">
        <v>2196</v>
      </c>
      <c r="D102" s="8" t="s">
        <v>2197</v>
      </c>
      <c r="E102" s="2" t="s">
        <v>2133</v>
      </c>
      <c r="F102" s="2" t="s">
        <v>849</v>
      </c>
      <c r="G102" s="2"/>
      <c r="H102" s="2" t="s">
        <v>2133</v>
      </c>
      <c r="I102" s="2" t="s">
        <v>849</v>
      </c>
      <c r="J102" s="29"/>
      <c r="K102" s="2" t="s">
        <v>2011</v>
      </c>
      <c r="L102" s="2" t="s">
        <v>849</v>
      </c>
      <c r="M102" s="567"/>
      <c r="N102" s="2" t="s">
        <v>2011</v>
      </c>
      <c r="O102" s="2" t="s">
        <v>849</v>
      </c>
      <c r="P102" s="29"/>
      <c r="Q102" s="29"/>
      <c r="R102" s="29"/>
      <c r="S102" s="29"/>
    </row>
    <row r="103" spans="1:19" ht="48.95" customHeight="1">
      <c r="A103" s="31" t="s">
        <v>1418</v>
      </c>
      <c r="B103" s="35" t="s">
        <v>2198</v>
      </c>
      <c r="C103" s="8" t="s">
        <v>2199</v>
      </c>
      <c r="D103" s="9" t="s">
        <v>2200</v>
      </c>
      <c r="E103" s="2" t="s">
        <v>2133</v>
      </c>
      <c r="F103" s="2" t="s">
        <v>849</v>
      </c>
      <c r="G103" s="2"/>
      <c r="H103" s="2" t="s">
        <v>2133</v>
      </c>
      <c r="I103" s="2" t="s">
        <v>849</v>
      </c>
      <c r="J103" s="29"/>
      <c r="K103" s="2" t="s">
        <v>2011</v>
      </c>
      <c r="L103" s="2" t="s">
        <v>849</v>
      </c>
      <c r="M103" s="567"/>
      <c r="N103" s="2" t="s">
        <v>2011</v>
      </c>
      <c r="O103" s="2" t="s">
        <v>849</v>
      </c>
      <c r="P103" s="29"/>
      <c r="Q103" s="29"/>
      <c r="R103" s="29"/>
      <c r="S103" s="29"/>
    </row>
    <row r="104" spans="1:19" ht="40.5" customHeight="1">
      <c r="A104" s="31" t="s">
        <v>1418</v>
      </c>
      <c r="B104" s="35" t="s">
        <v>2201</v>
      </c>
      <c r="C104" s="8" t="s">
        <v>2202</v>
      </c>
      <c r="D104" s="8" t="s">
        <v>2203</v>
      </c>
      <c r="E104" s="2" t="s">
        <v>2133</v>
      </c>
      <c r="F104" s="2" t="s">
        <v>849</v>
      </c>
      <c r="G104" s="2"/>
      <c r="H104" s="2" t="s">
        <v>2133</v>
      </c>
      <c r="I104" s="2" t="s">
        <v>849</v>
      </c>
      <c r="J104" s="29"/>
      <c r="K104" s="2" t="s">
        <v>2011</v>
      </c>
      <c r="L104" s="2" t="s">
        <v>849</v>
      </c>
      <c r="M104" s="567"/>
      <c r="N104" s="2" t="s">
        <v>2011</v>
      </c>
      <c r="O104" s="2" t="s">
        <v>849</v>
      </c>
      <c r="P104" s="29"/>
      <c r="Q104" s="29"/>
      <c r="R104" s="29"/>
      <c r="S104" s="29"/>
    </row>
    <row r="105" spans="1:19" s="27" customFormat="1" ht="81" customHeight="1">
      <c r="A105" s="32" t="s">
        <v>845</v>
      </c>
      <c r="B105" s="13" t="s">
        <v>1571</v>
      </c>
      <c r="C105" s="15" t="s">
        <v>2204</v>
      </c>
      <c r="D105" s="15" t="s">
        <v>2205</v>
      </c>
      <c r="E105" s="32"/>
      <c r="F105" s="32"/>
      <c r="G105" s="32"/>
      <c r="H105" s="32"/>
      <c r="I105" s="32"/>
      <c r="J105" s="32"/>
      <c r="K105" s="32"/>
      <c r="L105" s="32"/>
      <c r="M105" s="565"/>
      <c r="N105" s="1"/>
      <c r="O105" s="32"/>
      <c r="P105" s="32"/>
      <c r="Q105" s="32"/>
      <c r="R105" s="32"/>
      <c r="S105" s="32"/>
    </row>
    <row r="106" spans="1:19" s="24" customFormat="1" ht="240.95" customHeight="1">
      <c r="A106" s="31" t="s">
        <v>845</v>
      </c>
      <c r="B106" s="17" t="s">
        <v>1571</v>
      </c>
      <c r="C106" s="26" t="s">
        <v>2206</v>
      </c>
      <c r="D106" s="26" t="s">
        <v>2207</v>
      </c>
      <c r="E106" s="31"/>
      <c r="F106" s="31"/>
      <c r="G106" s="31"/>
      <c r="H106" s="31"/>
      <c r="I106" s="31"/>
      <c r="J106" s="31"/>
      <c r="K106" s="31"/>
      <c r="L106" s="31"/>
      <c r="M106" s="565"/>
      <c r="N106" s="313"/>
      <c r="O106" s="31"/>
      <c r="P106" s="31"/>
      <c r="Q106" s="31"/>
      <c r="R106" s="31"/>
      <c r="S106" s="31"/>
    </row>
    <row r="107" spans="1:19" s="24" customFormat="1" ht="29.1" customHeight="1">
      <c r="A107" s="31" t="s">
        <v>845</v>
      </c>
      <c r="B107" s="17" t="s">
        <v>1571</v>
      </c>
      <c r="C107" s="26" t="s">
        <v>2208</v>
      </c>
      <c r="D107" s="26" t="s">
        <v>2209</v>
      </c>
      <c r="E107" s="31"/>
      <c r="F107" s="31"/>
      <c r="G107" s="31"/>
      <c r="H107" s="31"/>
      <c r="I107" s="31"/>
      <c r="J107" s="31"/>
      <c r="K107" s="31"/>
      <c r="L107" s="31"/>
      <c r="M107" s="565"/>
      <c r="N107" s="313"/>
      <c r="O107" s="31"/>
      <c r="P107" s="31"/>
      <c r="Q107" s="31"/>
      <c r="R107" s="31"/>
      <c r="S107" s="31"/>
    </row>
    <row r="108" spans="1:19" s="24" customFormat="1" ht="134.44999999999999" customHeight="1">
      <c r="A108" s="31" t="s">
        <v>845</v>
      </c>
      <c r="B108" s="17" t="s">
        <v>1571</v>
      </c>
      <c r="C108" s="26" t="s">
        <v>2210</v>
      </c>
      <c r="D108" s="26" t="s">
        <v>2211</v>
      </c>
      <c r="E108" s="31"/>
      <c r="F108" s="31"/>
      <c r="G108" s="31"/>
      <c r="H108" s="31"/>
      <c r="I108" s="31"/>
      <c r="J108" s="31"/>
      <c r="K108" s="31"/>
      <c r="L108" s="31"/>
      <c r="M108" s="565"/>
      <c r="N108" s="313"/>
      <c r="O108" s="31"/>
      <c r="P108" s="31"/>
      <c r="Q108" s="31"/>
      <c r="R108" s="31"/>
      <c r="S108" s="31"/>
    </row>
    <row r="109" spans="1:19" s="27" customFormat="1" ht="69.599999999999994" customHeight="1">
      <c r="A109" s="32" t="s">
        <v>850</v>
      </c>
      <c r="B109" s="238" t="s">
        <v>850</v>
      </c>
      <c r="C109" s="239" t="s">
        <v>2212</v>
      </c>
      <c r="D109" s="239" t="s">
        <v>2213</v>
      </c>
      <c r="E109" s="32"/>
      <c r="F109" s="32"/>
      <c r="G109" s="32"/>
      <c r="H109" s="32"/>
      <c r="I109" s="32"/>
      <c r="J109" s="32"/>
      <c r="K109" s="32"/>
      <c r="L109" s="32"/>
      <c r="M109" s="565"/>
      <c r="N109" s="1"/>
      <c r="O109" s="32"/>
      <c r="P109" s="32"/>
      <c r="Q109" s="32"/>
      <c r="R109" s="32"/>
      <c r="S109" s="32"/>
    </row>
    <row r="110" spans="1:19" s="24" customFormat="1" ht="102.95" hidden="1" customHeight="1">
      <c r="A110" s="32" t="s">
        <v>850</v>
      </c>
      <c r="B110" s="13" t="s">
        <v>1582</v>
      </c>
      <c r="C110" s="26"/>
      <c r="D110" s="240" t="s">
        <v>2214</v>
      </c>
      <c r="E110" s="31"/>
      <c r="F110" s="31"/>
      <c r="G110" s="31"/>
      <c r="H110" s="31"/>
      <c r="I110" s="31"/>
      <c r="J110" s="31"/>
      <c r="K110" s="31"/>
      <c r="L110" s="31"/>
      <c r="M110" s="565"/>
      <c r="N110" s="313"/>
      <c r="O110" s="31"/>
      <c r="P110" s="31"/>
      <c r="Q110" s="31"/>
      <c r="R110" s="31"/>
      <c r="S110" s="31"/>
    </row>
    <row r="111" spans="1:19" s="24" customFormat="1" ht="168.95" hidden="1">
      <c r="A111" s="32" t="s">
        <v>850</v>
      </c>
      <c r="B111" s="13" t="s">
        <v>1582</v>
      </c>
      <c r="C111" s="30"/>
      <c r="D111" s="240" t="s">
        <v>2215</v>
      </c>
      <c r="E111" s="31"/>
      <c r="F111" s="31"/>
      <c r="G111" s="31"/>
      <c r="H111" s="31"/>
      <c r="I111" s="31"/>
      <c r="J111" s="31"/>
      <c r="K111" s="31"/>
      <c r="L111" s="31"/>
      <c r="M111" s="565"/>
      <c r="N111" s="313"/>
      <c r="O111" s="31"/>
      <c r="P111" s="31"/>
      <c r="Q111" s="31"/>
      <c r="R111" s="31"/>
      <c r="S111" s="31"/>
    </row>
    <row r="112" spans="1:19" s="24" customFormat="1" ht="48.95" hidden="1" customHeight="1">
      <c r="A112" s="32"/>
      <c r="B112" s="13"/>
      <c r="C112" s="30"/>
      <c r="D112" s="240" t="s">
        <v>2216</v>
      </c>
      <c r="E112" s="31"/>
      <c r="F112" s="31"/>
      <c r="G112" s="31"/>
      <c r="H112" s="31"/>
      <c r="I112" s="31"/>
      <c r="J112" s="31"/>
      <c r="K112" s="31"/>
      <c r="L112" s="31"/>
      <c r="M112" s="565"/>
      <c r="N112" s="313"/>
      <c r="O112" s="31"/>
      <c r="P112" s="31"/>
      <c r="Q112" s="31"/>
      <c r="R112" s="31"/>
      <c r="S112" s="31"/>
    </row>
    <row r="113" spans="1:19" s="24" customFormat="1" ht="63" hidden="1" customHeight="1">
      <c r="A113" s="32" t="s">
        <v>850</v>
      </c>
      <c r="B113" s="13" t="s">
        <v>1582</v>
      </c>
      <c r="C113" s="26"/>
      <c r="D113" s="240" t="s">
        <v>2217</v>
      </c>
      <c r="E113" s="31"/>
      <c r="F113" s="31"/>
      <c r="G113" s="31"/>
      <c r="H113" s="31"/>
      <c r="I113" s="31"/>
      <c r="J113" s="31"/>
      <c r="K113" s="31"/>
      <c r="L113" s="31"/>
      <c r="M113" s="565"/>
      <c r="N113" s="313"/>
      <c r="O113" s="31"/>
      <c r="P113" s="31"/>
      <c r="Q113" s="31"/>
      <c r="R113" s="31"/>
      <c r="S113" s="31"/>
    </row>
    <row r="114" spans="1:19" s="24" customFormat="1" ht="49.5" hidden="1" customHeight="1">
      <c r="A114" s="32" t="s">
        <v>850</v>
      </c>
      <c r="B114" s="13" t="s">
        <v>1582</v>
      </c>
      <c r="C114" s="26"/>
      <c r="D114" s="240" t="s">
        <v>2218</v>
      </c>
      <c r="E114" s="31"/>
      <c r="F114" s="31"/>
      <c r="G114" s="31"/>
      <c r="H114" s="31"/>
      <c r="I114" s="31"/>
      <c r="J114" s="31"/>
      <c r="K114" s="31"/>
      <c r="L114" s="31"/>
      <c r="M114" s="565"/>
      <c r="N114" s="313"/>
      <c r="O114" s="31"/>
      <c r="P114" s="31"/>
      <c r="Q114" s="31"/>
      <c r="R114" s="31"/>
      <c r="S114" s="31"/>
    </row>
    <row r="115" spans="1:19" s="24" customFormat="1" ht="66" hidden="1" customHeight="1">
      <c r="A115" s="32" t="s">
        <v>850</v>
      </c>
      <c r="B115" s="13" t="s">
        <v>1582</v>
      </c>
      <c r="C115" s="26"/>
      <c r="D115" s="240" t="s">
        <v>2219</v>
      </c>
      <c r="E115" s="31"/>
      <c r="F115" s="31"/>
      <c r="G115" s="31"/>
      <c r="H115" s="31"/>
      <c r="I115" s="31"/>
      <c r="J115" s="31"/>
      <c r="K115" s="31"/>
      <c r="L115" s="31"/>
      <c r="M115" s="565"/>
      <c r="N115" s="313"/>
      <c r="O115" s="31"/>
      <c r="P115" s="31"/>
      <c r="Q115" s="31"/>
      <c r="R115" s="31"/>
      <c r="S115" s="31"/>
    </row>
    <row r="116" spans="1:19" s="24" customFormat="1" ht="112.5" hidden="1" customHeight="1">
      <c r="A116" s="32" t="s">
        <v>850</v>
      </c>
      <c r="B116" s="13" t="s">
        <v>1582</v>
      </c>
      <c r="C116" s="30"/>
      <c r="D116" s="240" t="s">
        <v>2220</v>
      </c>
      <c r="E116" s="31"/>
      <c r="F116" s="31"/>
      <c r="G116" s="31"/>
      <c r="H116" s="31"/>
      <c r="I116" s="31"/>
      <c r="J116" s="31"/>
      <c r="K116" s="31"/>
      <c r="L116" s="31"/>
      <c r="M116" s="565"/>
      <c r="N116" s="313"/>
      <c r="O116" s="31"/>
      <c r="P116" s="31"/>
      <c r="Q116" s="31"/>
      <c r="R116" s="31"/>
      <c r="S116" s="31"/>
    </row>
    <row r="117" spans="1:19" s="24" customFormat="1" ht="84.95" hidden="1" customHeight="1">
      <c r="A117" s="32" t="s">
        <v>850</v>
      </c>
      <c r="B117" s="13" t="s">
        <v>1582</v>
      </c>
      <c r="C117" s="26"/>
      <c r="D117" s="240" t="s">
        <v>2221</v>
      </c>
      <c r="E117" s="31"/>
      <c r="F117" s="31"/>
      <c r="G117" s="31"/>
      <c r="H117" s="31"/>
      <c r="I117" s="31"/>
      <c r="J117" s="31"/>
      <c r="K117" s="31"/>
      <c r="L117" s="31"/>
      <c r="M117" s="565"/>
      <c r="N117" s="313"/>
      <c r="O117" s="31"/>
      <c r="P117" s="31"/>
      <c r="Q117" s="31"/>
      <c r="R117" s="31"/>
      <c r="S117" s="31"/>
    </row>
    <row r="118" spans="1:19" s="24" customFormat="1" ht="44.1" hidden="1" customHeight="1">
      <c r="A118" s="32" t="s">
        <v>850</v>
      </c>
      <c r="B118" s="13" t="s">
        <v>1582</v>
      </c>
      <c r="C118" s="26"/>
      <c r="D118" s="240" t="s">
        <v>2222</v>
      </c>
      <c r="E118" s="31"/>
      <c r="F118" s="31"/>
      <c r="G118" s="31"/>
      <c r="H118" s="31"/>
      <c r="I118" s="31"/>
      <c r="J118" s="31"/>
      <c r="K118" s="31"/>
      <c r="L118" s="31"/>
      <c r="M118" s="565"/>
      <c r="N118" s="313"/>
      <c r="O118" s="31"/>
      <c r="P118" s="31"/>
      <c r="Q118" s="31"/>
      <c r="R118" s="31"/>
      <c r="S118" s="31"/>
    </row>
    <row r="119" spans="1:19" s="24" customFormat="1" ht="78" hidden="1">
      <c r="A119" s="32" t="s">
        <v>850</v>
      </c>
      <c r="B119" s="13" t="s">
        <v>1582</v>
      </c>
      <c r="C119" s="26"/>
      <c r="D119" s="240" t="s">
        <v>2223</v>
      </c>
      <c r="E119" s="31"/>
      <c r="F119" s="31"/>
      <c r="G119" s="31"/>
      <c r="H119" s="31"/>
      <c r="I119" s="31"/>
      <c r="J119" s="31"/>
      <c r="K119" s="31"/>
      <c r="L119" s="31"/>
      <c r="M119" s="565"/>
      <c r="N119" s="313"/>
      <c r="O119" s="31"/>
      <c r="P119" s="31"/>
      <c r="Q119" s="31"/>
      <c r="R119" s="31"/>
      <c r="S119" s="31"/>
    </row>
    <row r="120" spans="1:19" s="24" customFormat="1" ht="164.1" hidden="1" customHeight="1">
      <c r="A120" s="32" t="s">
        <v>850</v>
      </c>
      <c r="B120" s="13" t="s">
        <v>1582</v>
      </c>
      <c r="C120" s="30"/>
      <c r="D120" s="240" t="s">
        <v>2224</v>
      </c>
      <c r="E120" s="31"/>
      <c r="F120" s="31"/>
      <c r="G120" s="31"/>
      <c r="H120" s="31"/>
      <c r="I120" s="31"/>
      <c r="J120" s="31"/>
      <c r="K120" s="31"/>
      <c r="L120" s="31"/>
      <c r="M120" s="565"/>
      <c r="N120" s="313"/>
      <c r="O120" s="31"/>
      <c r="P120" s="31"/>
      <c r="Q120" s="31"/>
      <c r="R120" s="31"/>
      <c r="S120" s="31"/>
    </row>
    <row r="121" spans="1:19" s="24" customFormat="1" ht="164.1" hidden="1" customHeight="1">
      <c r="A121" s="32"/>
      <c r="B121" s="13"/>
      <c r="C121" s="30"/>
      <c r="D121" s="240" t="s">
        <v>2225</v>
      </c>
      <c r="E121" s="31"/>
      <c r="F121" s="31"/>
      <c r="G121" s="31"/>
      <c r="H121" s="31"/>
      <c r="I121" s="31"/>
      <c r="J121" s="31"/>
      <c r="K121" s="31"/>
      <c r="L121" s="31"/>
      <c r="M121" s="565"/>
      <c r="N121" s="313"/>
      <c r="O121" s="31"/>
      <c r="P121" s="31"/>
      <c r="Q121" s="31"/>
      <c r="R121" s="31"/>
      <c r="S121" s="31"/>
    </row>
    <row r="122" spans="1:19" s="24" customFormat="1" ht="126" hidden="1" customHeight="1">
      <c r="A122" s="32" t="s">
        <v>850</v>
      </c>
      <c r="B122" s="13" t="s">
        <v>1582</v>
      </c>
      <c r="C122" s="26"/>
      <c r="D122" s="240" t="s">
        <v>2226</v>
      </c>
      <c r="E122" s="31"/>
      <c r="F122" s="31"/>
      <c r="G122" s="31"/>
      <c r="H122" s="31"/>
      <c r="I122" s="31"/>
      <c r="J122" s="31"/>
      <c r="K122" s="31"/>
      <c r="L122" s="31"/>
      <c r="M122" s="565"/>
      <c r="N122" s="313"/>
      <c r="O122" s="31"/>
      <c r="P122" s="31"/>
      <c r="Q122" s="31"/>
      <c r="R122" s="31"/>
      <c r="S122" s="31"/>
    </row>
    <row r="123" spans="1:19" s="24" customFormat="1" ht="120" hidden="1" customHeight="1">
      <c r="A123" s="32" t="s">
        <v>850</v>
      </c>
      <c r="B123" s="13" t="s">
        <v>1582</v>
      </c>
      <c r="C123" s="26"/>
      <c r="D123" s="240" t="s">
        <v>2227</v>
      </c>
      <c r="E123" s="31"/>
      <c r="F123" s="31"/>
      <c r="G123" s="31"/>
      <c r="H123" s="31"/>
      <c r="I123" s="31"/>
      <c r="J123" s="31"/>
      <c r="K123" s="31"/>
      <c r="L123" s="31"/>
      <c r="M123" s="565"/>
      <c r="N123" s="313"/>
      <c r="O123" s="31"/>
      <c r="P123" s="31"/>
      <c r="Q123" s="31"/>
      <c r="R123" s="31"/>
      <c r="S123" s="31"/>
    </row>
    <row r="124" spans="1:19" s="24" customFormat="1" ht="231.6" hidden="1" customHeight="1">
      <c r="A124" s="32" t="s">
        <v>850</v>
      </c>
      <c r="B124" s="13" t="s">
        <v>1582</v>
      </c>
      <c r="C124" s="26"/>
      <c r="D124" s="240" t="s">
        <v>2228</v>
      </c>
      <c r="E124" s="31"/>
      <c r="F124" s="31"/>
      <c r="G124" s="31"/>
      <c r="H124" s="31"/>
      <c r="I124" s="31"/>
      <c r="J124" s="31"/>
      <c r="K124" s="31"/>
      <c r="L124" s="31"/>
      <c r="M124" s="565"/>
      <c r="N124" s="313"/>
      <c r="O124" s="31"/>
      <c r="P124" s="31"/>
      <c r="Q124" s="31"/>
      <c r="R124" s="31"/>
      <c r="S124" s="31"/>
    </row>
    <row r="125" spans="1:19" s="24" customFormat="1" ht="30.95" hidden="1" customHeight="1">
      <c r="A125" s="32" t="s">
        <v>850</v>
      </c>
      <c r="B125" s="13" t="s">
        <v>1582</v>
      </c>
      <c r="C125" s="30"/>
      <c r="D125" s="241" t="s">
        <v>2229</v>
      </c>
      <c r="E125" s="31"/>
      <c r="F125" s="31"/>
      <c r="G125" s="31"/>
      <c r="H125" s="31"/>
      <c r="I125" s="31"/>
      <c r="J125" s="31"/>
      <c r="K125" s="31"/>
      <c r="L125" s="31"/>
      <c r="M125" s="565"/>
      <c r="N125" s="313"/>
      <c r="O125" s="31"/>
      <c r="P125" s="31"/>
      <c r="Q125" s="31"/>
      <c r="R125" s="31"/>
      <c r="S125" s="31"/>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A6154-6CEB-4529-AFC2-EC6808D3541B}">
  <dimension ref="A1:CA537"/>
  <sheetViews>
    <sheetView topLeftCell="A8" zoomScaleNormal="100" zoomScaleSheetLayoutView="100" workbookViewId="0">
      <pane xSplit="3" ySplit="3" topLeftCell="H11" activePane="bottomRight" state="frozen"/>
      <selection pane="bottomRight"/>
      <selection pane="bottomLeft" activeCell="I221" sqref="I221"/>
      <selection pane="topRight" activeCell="I221" sqref="I221"/>
    </sheetView>
  </sheetViews>
  <sheetFormatPr defaultColWidth="8.85546875" defaultRowHeight="12.95"/>
  <cols>
    <col min="1" max="1" width="5.5703125" style="317" customWidth="1"/>
    <col min="2" max="2" width="6.42578125" style="317" hidden="1" customWidth="1"/>
    <col min="3" max="3" width="27.5703125" style="317" customWidth="1"/>
    <col min="4" max="4" width="11.85546875" style="317" hidden="1" customWidth="1"/>
    <col min="5" max="5" width="10.140625" style="317" hidden="1" customWidth="1"/>
    <col min="6" max="6" width="0" style="317" hidden="1" customWidth="1"/>
    <col min="7" max="7" width="0" style="48" hidden="1" customWidth="1"/>
    <col min="8" max="8" width="5.140625" style="317" customWidth="1"/>
    <col min="9" max="9" width="8.85546875" style="317" hidden="1" customWidth="1"/>
    <col min="10" max="10" width="10.42578125" style="317" customWidth="1"/>
    <col min="11" max="11" width="9.5703125" style="317" customWidth="1"/>
    <col min="12" max="12" width="19" style="317" customWidth="1"/>
    <col min="13" max="13" width="11.42578125" style="317" customWidth="1"/>
    <col min="14" max="15" width="14.5703125" style="317" customWidth="1"/>
    <col min="16" max="16" width="13.140625" style="317" customWidth="1"/>
    <col min="17" max="17" width="11.85546875" style="336" customWidth="1"/>
    <col min="18" max="18" width="13.42578125" style="317" customWidth="1"/>
    <col min="19" max="20" width="13.85546875" style="317" customWidth="1"/>
    <col min="21" max="21" width="16.140625" style="317" customWidth="1"/>
    <col min="22" max="22" width="11.140625" style="317" hidden="1" customWidth="1"/>
    <col min="23" max="23" width="13.42578125" style="317" customWidth="1"/>
    <col min="24" max="25" width="0" style="317" hidden="1" customWidth="1"/>
    <col min="26" max="26" width="13.85546875" style="317" customWidth="1"/>
    <col min="27" max="35" width="0" style="317" hidden="1" customWidth="1"/>
    <col min="36" max="16384" width="8.85546875" style="317"/>
  </cols>
  <sheetData>
    <row r="1" spans="1:79" s="365" customFormat="1" ht="25.5" hidden="1" customHeight="1">
      <c r="G1" s="368"/>
      <c r="L1" s="367" t="s">
        <v>2230</v>
      </c>
      <c r="Q1" s="366"/>
      <c r="R1" s="365" t="s">
        <v>2231</v>
      </c>
      <c r="S1" s="369" t="s">
        <v>2232</v>
      </c>
      <c r="T1" s="365" t="s">
        <v>2233</v>
      </c>
      <c r="AJ1" s="317"/>
      <c r="AK1" s="317"/>
      <c r="AL1" s="317"/>
      <c r="AM1" s="317"/>
      <c r="AN1" s="317"/>
      <c r="AO1" s="317"/>
      <c r="AP1" s="317"/>
      <c r="AQ1" s="317"/>
      <c r="AR1" s="317"/>
      <c r="AS1" s="317"/>
      <c r="AT1" s="317"/>
      <c r="AU1" s="317"/>
      <c r="AV1" s="317"/>
      <c r="AW1" s="317"/>
      <c r="AX1" s="317"/>
      <c r="AY1" s="317"/>
      <c r="AZ1" s="317"/>
      <c r="BA1" s="317"/>
      <c r="BB1" s="317"/>
      <c r="BC1" s="317"/>
      <c r="BD1" s="317"/>
      <c r="BE1" s="317"/>
      <c r="BF1" s="317"/>
      <c r="BG1" s="317"/>
      <c r="BH1" s="317"/>
      <c r="BI1" s="317"/>
      <c r="BJ1" s="317"/>
      <c r="BK1" s="317"/>
      <c r="BL1" s="317"/>
      <c r="BM1" s="317"/>
      <c r="BN1" s="317"/>
      <c r="BO1" s="317"/>
      <c r="BP1" s="317"/>
      <c r="BQ1" s="317"/>
      <c r="BR1" s="317"/>
      <c r="BS1" s="317"/>
      <c r="BT1" s="317"/>
      <c r="BU1" s="317"/>
      <c r="BV1" s="317"/>
      <c r="BW1" s="317"/>
      <c r="BX1" s="317"/>
      <c r="BY1" s="317"/>
      <c r="BZ1" s="317"/>
      <c r="CA1" s="317"/>
    </row>
    <row r="2" spans="1:79" s="365" customFormat="1" ht="39" hidden="1">
      <c r="G2" s="368"/>
      <c r="L2" s="367" t="s">
        <v>2230</v>
      </c>
      <c r="Q2" s="366"/>
      <c r="R2" s="365" t="s">
        <v>2234</v>
      </c>
      <c r="S2" s="369" t="s">
        <v>2235</v>
      </c>
      <c r="T2" s="365" t="s">
        <v>2236</v>
      </c>
      <c r="AJ2" s="317"/>
      <c r="AK2" s="317"/>
      <c r="AL2" s="317"/>
      <c r="AM2" s="317"/>
      <c r="AN2" s="317"/>
      <c r="AO2" s="317"/>
      <c r="AP2" s="317"/>
      <c r="AQ2" s="317"/>
      <c r="AR2" s="317"/>
      <c r="AS2" s="317"/>
      <c r="AT2" s="317"/>
      <c r="AU2" s="317"/>
      <c r="AV2" s="317"/>
      <c r="AW2" s="317"/>
      <c r="AX2" s="317"/>
      <c r="AY2" s="317"/>
      <c r="AZ2" s="317"/>
      <c r="BA2" s="317"/>
      <c r="BB2" s="317"/>
      <c r="BC2" s="317"/>
      <c r="BD2" s="317"/>
      <c r="BE2" s="317"/>
      <c r="BF2" s="317"/>
      <c r="BG2" s="317"/>
      <c r="BH2" s="317"/>
      <c r="BI2" s="317"/>
      <c r="BJ2" s="317"/>
      <c r="BK2" s="317"/>
      <c r="BL2" s="317"/>
      <c r="BM2" s="317"/>
      <c r="BN2" s="317"/>
      <c r="BO2" s="317"/>
      <c r="BP2" s="317"/>
      <c r="BQ2" s="317"/>
      <c r="BR2" s="317"/>
      <c r="BS2" s="317"/>
      <c r="BT2" s="317"/>
      <c r="BU2" s="317"/>
      <c r="BV2" s="317"/>
      <c r="BW2" s="317"/>
      <c r="BX2" s="317"/>
      <c r="BY2" s="317"/>
      <c r="BZ2" s="317"/>
      <c r="CA2" s="317"/>
    </row>
    <row r="3" spans="1:79" s="365" customFormat="1" ht="39" hidden="1">
      <c r="G3" s="368"/>
      <c r="L3" s="367" t="s">
        <v>2230</v>
      </c>
      <c r="Q3" s="366"/>
      <c r="R3" s="365" t="s">
        <v>2237</v>
      </c>
      <c r="S3" s="369" t="s">
        <v>2238</v>
      </c>
      <c r="T3" s="365" t="s">
        <v>2239</v>
      </c>
      <c r="AJ3" s="317"/>
      <c r="AK3" s="317"/>
      <c r="AL3" s="317"/>
      <c r="AM3" s="317"/>
      <c r="AN3" s="317"/>
      <c r="AO3" s="317"/>
      <c r="AP3" s="317"/>
      <c r="AQ3" s="317"/>
      <c r="AR3" s="317"/>
      <c r="AS3" s="317"/>
      <c r="AT3" s="317"/>
      <c r="AU3" s="317"/>
      <c r="AV3" s="317"/>
      <c r="AW3" s="317"/>
      <c r="AX3" s="317"/>
      <c r="AY3" s="317"/>
      <c r="AZ3" s="317"/>
      <c r="BA3" s="317"/>
      <c r="BB3" s="317"/>
      <c r="BC3" s="317"/>
      <c r="BD3" s="317"/>
      <c r="BE3" s="317"/>
      <c r="BF3" s="317"/>
      <c r="BG3" s="317"/>
      <c r="BH3" s="317"/>
      <c r="BI3" s="317"/>
      <c r="BJ3" s="317"/>
      <c r="BK3" s="317"/>
      <c r="BL3" s="317"/>
      <c r="BM3" s="317"/>
      <c r="BN3" s="317"/>
      <c r="BO3" s="317"/>
      <c r="BP3" s="317"/>
      <c r="BQ3" s="317"/>
      <c r="BR3" s="317"/>
      <c r="BS3" s="317"/>
      <c r="BT3" s="317"/>
      <c r="BU3" s="317"/>
      <c r="BV3" s="317"/>
      <c r="BW3" s="317"/>
      <c r="BX3" s="317"/>
      <c r="BY3" s="317"/>
      <c r="BZ3" s="317"/>
      <c r="CA3" s="317"/>
    </row>
    <row r="4" spans="1:79" s="365" customFormat="1" ht="26.1" hidden="1">
      <c r="G4" s="368"/>
      <c r="L4" s="367" t="s">
        <v>2230</v>
      </c>
      <c r="Q4" s="366"/>
      <c r="R4" s="365" t="s">
        <v>2240</v>
      </c>
      <c r="S4" s="369" t="s">
        <v>2241</v>
      </c>
      <c r="AJ4" s="317"/>
      <c r="AK4" s="317"/>
      <c r="AL4" s="317"/>
      <c r="AM4" s="317"/>
      <c r="AN4" s="317"/>
      <c r="AO4" s="317"/>
      <c r="AP4" s="317"/>
      <c r="AQ4" s="317"/>
      <c r="AR4" s="317"/>
      <c r="AS4" s="317"/>
      <c r="AT4" s="317"/>
      <c r="AU4" s="317"/>
      <c r="AV4" s="317"/>
      <c r="AW4" s="317"/>
      <c r="AX4" s="317"/>
      <c r="AY4" s="317"/>
      <c r="AZ4" s="317"/>
      <c r="BA4" s="317"/>
      <c r="BB4" s="317"/>
      <c r="BC4" s="317"/>
      <c r="BD4" s="317"/>
      <c r="BE4" s="317"/>
      <c r="BF4" s="317"/>
      <c r="BG4" s="317"/>
      <c r="BH4" s="317"/>
      <c r="BI4" s="317"/>
      <c r="BJ4" s="317"/>
      <c r="BK4" s="317"/>
      <c r="BL4" s="317"/>
      <c r="BM4" s="317"/>
      <c r="BN4" s="317"/>
      <c r="BO4" s="317"/>
      <c r="BP4" s="317"/>
      <c r="BQ4" s="317"/>
      <c r="BR4" s="317"/>
      <c r="BS4" s="317"/>
      <c r="BT4" s="317"/>
      <c r="BU4" s="317"/>
      <c r="BV4" s="317"/>
      <c r="BW4" s="317"/>
      <c r="BX4" s="317"/>
      <c r="BY4" s="317"/>
      <c r="BZ4" s="317"/>
      <c r="CA4" s="317"/>
    </row>
    <row r="5" spans="1:79" s="365" customFormat="1" ht="26.1" hidden="1">
      <c r="G5" s="368"/>
      <c r="L5" s="367" t="s">
        <v>2230</v>
      </c>
      <c r="Q5" s="366"/>
      <c r="R5" s="365" t="s">
        <v>2242</v>
      </c>
      <c r="S5" s="369" t="s">
        <v>2243</v>
      </c>
      <c r="AJ5" s="317"/>
      <c r="AK5" s="317"/>
      <c r="AL5" s="317"/>
      <c r="AM5" s="317"/>
      <c r="AN5" s="317"/>
      <c r="AO5" s="317"/>
      <c r="AP5" s="317"/>
      <c r="AQ5" s="317"/>
      <c r="AR5" s="317"/>
      <c r="AS5" s="317"/>
      <c r="AT5" s="317"/>
      <c r="AU5" s="317"/>
      <c r="AV5" s="317"/>
      <c r="AW5" s="317"/>
      <c r="AX5" s="317"/>
      <c r="AY5" s="317"/>
      <c r="AZ5" s="317"/>
      <c r="BA5" s="317"/>
      <c r="BB5" s="317"/>
      <c r="BC5" s="317"/>
      <c r="BD5" s="317"/>
      <c r="BE5" s="317"/>
      <c r="BF5" s="317"/>
      <c r="BG5" s="317"/>
      <c r="BH5" s="317"/>
      <c r="BI5" s="317"/>
      <c r="BJ5" s="317"/>
      <c r="BK5" s="317"/>
      <c r="BL5" s="317"/>
      <c r="BM5" s="317"/>
      <c r="BN5" s="317"/>
      <c r="BO5" s="317"/>
      <c r="BP5" s="317"/>
      <c r="BQ5" s="317"/>
      <c r="BR5" s="317"/>
      <c r="BS5" s="317"/>
      <c r="BT5" s="317"/>
      <c r="BU5" s="317"/>
      <c r="BV5" s="317"/>
      <c r="BW5" s="317"/>
      <c r="BX5" s="317"/>
      <c r="BY5" s="317"/>
      <c r="BZ5" s="317"/>
      <c r="CA5" s="317"/>
    </row>
    <row r="6" spans="1:79" s="365" customFormat="1" ht="26.1" hidden="1">
      <c r="G6" s="368"/>
      <c r="L6" s="367" t="s">
        <v>2230</v>
      </c>
      <c r="Q6" s="366"/>
      <c r="S6" s="369" t="s">
        <v>2244</v>
      </c>
      <c r="AJ6" s="317"/>
      <c r="AK6" s="317"/>
      <c r="AL6" s="317"/>
      <c r="AM6" s="317"/>
      <c r="AN6" s="317"/>
      <c r="AO6" s="317"/>
      <c r="AP6" s="317"/>
      <c r="AQ6" s="317"/>
      <c r="AR6" s="317"/>
      <c r="AS6" s="317"/>
      <c r="AT6" s="317"/>
      <c r="AU6" s="317"/>
      <c r="AV6" s="317"/>
      <c r="AW6" s="317"/>
      <c r="AX6" s="317"/>
      <c r="AY6" s="317"/>
      <c r="AZ6" s="317"/>
      <c r="BA6" s="317"/>
      <c r="BB6" s="317"/>
      <c r="BC6" s="317"/>
      <c r="BD6" s="317"/>
      <c r="BE6" s="317"/>
      <c r="BF6" s="317"/>
      <c r="BG6" s="317"/>
      <c r="BH6" s="317"/>
      <c r="BI6" s="317"/>
      <c r="BJ6" s="317"/>
      <c r="BK6" s="317"/>
      <c r="BL6" s="317"/>
      <c r="BM6" s="317"/>
      <c r="BN6" s="317"/>
      <c r="BO6" s="317"/>
      <c r="BP6" s="317"/>
      <c r="BQ6" s="317"/>
      <c r="BR6" s="317"/>
      <c r="BS6" s="317"/>
      <c r="BT6" s="317"/>
      <c r="BU6" s="317"/>
      <c r="BV6" s="317"/>
      <c r="BW6" s="317"/>
      <c r="BX6" s="317"/>
      <c r="BY6" s="317"/>
      <c r="BZ6" s="317"/>
      <c r="CA6" s="317"/>
    </row>
    <row r="7" spans="1:79" s="365" customFormat="1" hidden="1">
      <c r="G7" s="368"/>
      <c r="L7" s="367" t="s">
        <v>2230</v>
      </c>
      <c r="Q7" s="366"/>
      <c r="S7" s="324" t="s">
        <v>210</v>
      </c>
      <c r="AJ7" s="317"/>
      <c r="AK7" s="317"/>
      <c r="AL7" s="317"/>
      <c r="AM7" s="317"/>
      <c r="AN7" s="317"/>
      <c r="AO7" s="317"/>
      <c r="AP7" s="317"/>
      <c r="AQ7" s="317"/>
      <c r="AR7" s="317"/>
      <c r="AS7" s="317"/>
      <c r="AT7" s="317"/>
      <c r="AU7" s="317"/>
      <c r="AV7" s="317"/>
      <c r="AW7" s="317"/>
      <c r="AX7" s="317"/>
      <c r="AY7" s="317"/>
      <c r="AZ7" s="317"/>
      <c r="BA7" s="317"/>
      <c r="BB7" s="317"/>
      <c r="BC7" s="317"/>
      <c r="BD7" s="317"/>
      <c r="BE7" s="317"/>
      <c r="BF7" s="317"/>
      <c r="BG7" s="317"/>
      <c r="BH7" s="317"/>
      <c r="BI7" s="317"/>
      <c r="BJ7" s="317"/>
      <c r="BK7" s="317"/>
      <c r="BL7" s="317"/>
      <c r="BM7" s="317"/>
      <c r="BN7" s="317"/>
      <c r="BO7" s="317"/>
      <c r="BP7" s="317"/>
      <c r="BQ7" s="317"/>
      <c r="BR7" s="317"/>
      <c r="BS7" s="317"/>
      <c r="BT7" s="317"/>
      <c r="BU7" s="317"/>
      <c r="BV7" s="317"/>
      <c r="BW7" s="317"/>
      <c r="BX7" s="317"/>
      <c r="BY7" s="317"/>
      <c r="BZ7" s="317"/>
      <c r="CA7" s="317"/>
    </row>
    <row r="8" spans="1:79" s="61" customFormat="1" ht="27" customHeight="1" thickBot="1">
      <c r="A8" s="302" t="s">
        <v>2245</v>
      </c>
      <c r="B8" s="364"/>
      <c r="C8" s="361"/>
      <c r="D8" s="363" t="s">
        <v>2246</v>
      </c>
      <c r="E8" s="361"/>
      <c r="F8" s="363"/>
      <c r="G8" s="55"/>
      <c r="H8" s="55"/>
      <c r="I8" s="55"/>
      <c r="J8" s="55"/>
      <c r="K8" s="55"/>
      <c r="L8" s="361"/>
      <c r="M8" s="361"/>
      <c r="N8" s="361"/>
      <c r="O8" s="361"/>
      <c r="P8" s="55"/>
      <c r="Q8" s="362"/>
      <c r="R8" s="361"/>
      <c r="S8" s="361"/>
      <c r="T8" s="361"/>
      <c r="U8" s="361"/>
      <c r="V8" s="361"/>
      <c r="W8" s="361"/>
      <c r="X8" s="361"/>
      <c r="Y8" s="361"/>
      <c r="Z8" s="361"/>
      <c r="AA8" s="361"/>
      <c r="AB8" s="55"/>
      <c r="AC8" s="633" t="s">
        <v>2247</v>
      </c>
      <c r="AD8" s="634"/>
      <c r="AE8" s="634"/>
      <c r="AF8" s="634"/>
      <c r="AG8" s="634"/>
      <c r="AH8" s="634"/>
      <c r="AI8" s="634"/>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row>
    <row r="9" spans="1:79" s="61" customFormat="1" ht="40.5" customHeight="1" thickBot="1">
      <c r="A9" s="360"/>
      <c r="B9" s="191"/>
      <c r="C9" s="192" t="s">
        <v>2248</v>
      </c>
      <c r="D9" s="193"/>
      <c r="E9" s="194"/>
      <c r="F9" s="635" t="s">
        <v>2249</v>
      </c>
      <c r="G9" s="636"/>
      <c r="H9" s="636"/>
      <c r="I9" s="636"/>
      <c r="J9" s="637"/>
      <c r="K9" s="195"/>
      <c r="L9" s="196" t="s">
        <v>2250</v>
      </c>
      <c r="M9" s="197"/>
      <c r="N9" s="197"/>
      <c r="O9" s="197"/>
      <c r="P9" s="198"/>
      <c r="Q9" s="359"/>
      <c r="R9" s="197"/>
      <c r="S9" s="197"/>
      <c r="T9" s="197"/>
      <c r="U9" s="197"/>
      <c r="V9" s="197"/>
      <c r="W9" s="197"/>
      <c r="X9" s="197"/>
      <c r="Y9" s="197"/>
      <c r="Z9" s="197"/>
      <c r="AA9" s="197"/>
      <c r="AB9" s="199"/>
      <c r="AC9" s="358" t="s">
        <v>2251</v>
      </c>
      <c r="AD9" s="351" t="s">
        <v>2252</v>
      </c>
      <c r="AE9" s="351" t="s">
        <v>2253</v>
      </c>
      <c r="AF9" s="351" t="s">
        <v>2253</v>
      </c>
      <c r="AG9" s="351" t="s">
        <v>2253</v>
      </c>
      <c r="AH9" s="351" t="s">
        <v>2253</v>
      </c>
      <c r="AI9" s="351" t="s">
        <v>2253</v>
      </c>
      <c r="AJ9" s="4"/>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row>
    <row r="10" spans="1:79" s="320" customFormat="1" ht="55.5" customHeight="1" thickBot="1">
      <c r="A10" s="357"/>
      <c r="B10" s="356" t="s">
        <v>2254</v>
      </c>
      <c r="C10" s="355" t="s">
        <v>2255</v>
      </c>
      <c r="D10" s="354" t="s">
        <v>2256</v>
      </c>
      <c r="E10" s="354" t="s">
        <v>2257</v>
      </c>
      <c r="F10" s="354" t="s">
        <v>2258</v>
      </c>
      <c r="G10" s="354" t="s">
        <v>2259</v>
      </c>
      <c r="H10" s="354" t="s">
        <v>2260</v>
      </c>
      <c r="I10" s="200" t="s">
        <v>2261</v>
      </c>
      <c r="J10" s="201" t="s">
        <v>92</v>
      </c>
      <c r="K10" s="202" t="s">
        <v>2262</v>
      </c>
      <c r="L10" s="203" t="s">
        <v>2263</v>
      </c>
      <c r="M10" s="352" t="s">
        <v>2264</v>
      </c>
      <c r="N10" s="352" t="s">
        <v>2265</v>
      </c>
      <c r="O10" s="352"/>
      <c r="P10" s="352" t="s">
        <v>202</v>
      </c>
      <c r="Q10" s="353" t="s">
        <v>2266</v>
      </c>
      <c r="R10" s="352" t="s">
        <v>2267</v>
      </c>
      <c r="S10" s="352" t="s">
        <v>2268</v>
      </c>
      <c r="T10" s="352" t="s">
        <v>2269</v>
      </c>
      <c r="U10" s="352" t="s">
        <v>2270</v>
      </c>
      <c r="V10" s="352" t="s">
        <v>2271</v>
      </c>
      <c r="W10" s="352" t="s">
        <v>2272</v>
      </c>
      <c r="X10" s="352" t="s">
        <v>2273</v>
      </c>
      <c r="Y10" s="352" t="s">
        <v>2274</v>
      </c>
      <c r="Z10" s="352" t="s">
        <v>2275</v>
      </c>
      <c r="AA10" s="352"/>
      <c r="AB10" s="352" t="s">
        <v>2276</v>
      </c>
      <c r="AC10" s="351" t="s">
        <v>2277</v>
      </c>
      <c r="AD10" s="351" t="s">
        <v>2278</v>
      </c>
      <c r="AE10" s="351" t="s">
        <v>2279</v>
      </c>
      <c r="AF10" s="351" t="s">
        <v>2279</v>
      </c>
      <c r="AG10" s="351" t="s">
        <v>2279</v>
      </c>
      <c r="AH10" s="351" t="s">
        <v>2279</v>
      </c>
      <c r="AI10" s="351" t="s">
        <v>2279</v>
      </c>
      <c r="AJ10" s="386"/>
      <c r="AK10" s="560"/>
      <c r="AL10" s="560"/>
      <c r="AM10" s="560"/>
      <c r="AN10" s="560"/>
      <c r="AO10" s="560"/>
      <c r="AP10" s="560"/>
      <c r="AQ10" s="560"/>
      <c r="AR10" s="560"/>
      <c r="AS10" s="560"/>
      <c r="AT10" s="560"/>
      <c r="AU10" s="560"/>
      <c r="AV10" s="560"/>
      <c r="AW10" s="560"/>
      <c r="AX10" s="560"/>
      <c r="AY10" s="560"/>
      <c r="AZ10" s="560"/>
      <c r="BA10" s="560"/>
      <c r="BB10" s="560"/>
      <c r="BC10" s="560"/>
      <c r="BD10" s="560"/>
      <c r="BE10" s="560"/>
      <c r="BF10" s="560"/>
      <c r="BG10" s="560"/>
      <c r="BH10" s="560"/>
      <c r="BI10" s="560"/>
      <c r="BJ10" s="560"/>
      <c r="BK10" s="560"/>
      <c r="BL10" s="560"/>
      <c r="BM10" s="560"/>
      <c r="BN10" s="560"/>
      <c r="BO10" s="560"/>
      <c r="BP10" s="560"/>
      <c r="BQ10" s="560"/>
      <c r="BR10" s="560"/>
      <c r="BS10" s="560"/>
      <c r="BT10" s="560"/>
      <c r="BU10" s="560"/>
      <c r="BV10" s="560"/>
      <c r="BW10" s="560"/>
      <c r="BX10" s="560"/>
      <c r="BY10" s="560"/>
      <c r="BZ10" s="560"/>
      <c r="CA10" s="560"/>
    </row>
    <row r="11" spans="1:79" ht="15.6" customHeight="1">
      <c r="A11" s="2">
        <v>1</v>
      </c>
      <c r="B11" s="348"/>
      <c r="C11" s="344" t="s">
        <v>2280</v>
      </c>
      <c r="D11" s="340"/>
      <c r="E11" s="340"/>
      <c r="F11" s="340"/>
      <c r="G11" s="349"/>
      <c r="H11" s="340"/>
      <c r="I11" s="338"/>
      <c r="J11" s="2" t="s">
        <v>6</v>
      </c>
      <c r="K11" s="2">
        <v>1</v>
      </c>
      <c r="L11" s="344" t="s">
        <v>2280</v>
      </c>
      <c r="M11" s="343" t="s">
        <v>2281</v>
      </c>
      <c r="N11" s="3"/>
      <c r="O11" s="582"/>
      <c r="P11" s="2" t="s">
        <v>2236</v>
      </c>
      <c r="Q11" s="341">
        <v>350.20000000000005</v>
      </c>
      <c r="R11" s="2" t="s">
        <v>2242</v>
      </c>
      <c r="S11" s="2" t="s">
        <v>2282</v>
      </c>
      <c r="T11" s="2" t="s">
        <v>2283</v>
      </c>
      <c r="U11" s="2" t="s">
        <v>2284</v>
      </c>
      <c r="V11" s="2" t="s">
        <v>256</v>
      </c>
      <c r="W11" s="2" t="s">
        <v>2243</v>
      </c>
      <c r="X11" s="2" t="s">
        <v>65</v>
      </c>
      <c r="Y11" s="2" t="s">
        <v>65</v>
      </c>
      <c r="Z11" s="206" t="s">
        <v>2285</v>
      </c>
      <c r="AA11" s="2"/>
      <c r="AB11" s="2"/>
      <c r="AC11" s="2"/>
      <c r="AD11" s="2"/>
      <c r="AE11" s="2"/>
      <c r="AF11" s="2"/>
      <c r="AG11" s="2"/>
      <c r="AH11" s="2"/>
      <c r="AI11" s="2"/>
      <c r="AJ11" s="5"/>
      <c r="AK11" s="587"/>
    </row>
    <row r="12" spans="1:79" ht="15.6" customHeight="1">
      <c r="A12" s="2">
        <v>2</v>
      </c>
      <c r="B12" s="348"/>
      <c r="C12" s="344" t="s">
        <v>2286</v>
      </c>
      <c r="D12" s="340"/>
      <c r="E12" s="340"/>
      <c r="F12" s="340"/>
      <c r="G12" s="349"/>
      <c r="H12" s="340"/>
      <c r="I12" s="338"/>
      <c r="J12" s="2" t="s">
        <v>6</v>
      </c>
      <c r="K12" s="2">
        <v>1</v>
      </c>
      <c r="L12" s="344" t="s">
        <v>2286</v>
      </c>
      <c r="M12" s="343" t="s">
        <v>2281</v>
      </c>
      <c r="N12" s="3"/>
      <c r="O12" s="582"/>
      <c r="P12" s="2" t="s">
        <v>2236</v>
      </c>
      <c r="Q12" s="341">
        <v>1120.0999999999999</v>
      </c>
      <c r="R12" s="582" t="s">
        <v>2287</v>
      </c>
      <c r="S12" s="2" t="s">
        <v>2282</v>
      </c>
      <c r="T12" s="2" t="s">
        <v>2283</v>
      </c>
      <c r="U12" s="2" t="s">
        <v>2288</v>
      </c>
      <c r="V12" s="2" t="s">
        <v>256</v>
      </c>
      <c r="W12" s="2" t="s">
        <v>2243</v>
      </c>
      <c r="X12" s="2" t="s">
        <v>65</v>
      </c>
      <c r="Y12" s="2" t="s">
        <v>65</v>
      </c>
      <c r="Z12" s="206"/>
      <c r="AA12" s="2"/>
      <c r="AB12" s="2"/>
      <c r="AC12" s="2"/>
      <c r="AD12" s="2"/>
      <c r="AE12" s="2"/>
      <c r="AF12" s="2"/>
      <c r="AG12" s="2"/>
      <c r="AH12" s="2"/>
      <c r="AI12" s="2"/>
      <c r="AJ12" s="5"/>
      <c r="AK12" s="587"/>
      <c r="AL12" s="386"/>
    </row>
    <row r="13" spans="1:79" ht="15.6" customHeight="1">
      <c r="A13" s="2">
        <v>3</v>
      </c>
      <c r="B13" s="348" t="s">
        <v>2289</v>
      </c>
      <c r="C13" s="344" t="s">
        <v>2290</v>
      </c>
      <c r="D13" s="346"/>
      <c r="E13" s="2"/>
      <c r="F13" s="2" t="s">
        <v>2291</v>
      </c>
      <c r="G13" s="29"/>
      <c r="H13" s="2"/>
      <c r="I13" s="347" t="s">
        <v>2291</v>
      </c>
      <c r="J13" s="2" t="s">
        <v>6</v>
      </c>
      <c r="K13" s="2">
        <v>1</v>
      </c>
      <c r="L13" s="344" t="s">
        <v>2290</v>
      </c>
      <c r="M13" s="343" t="s">
        <v>2281</v>
      </c>
      <c r="N13" s="3"/>
      <c r="O13" s="3"/>
      <c r="P13" s="2" t="s">
        <v>2236</v>
      </c>
      <c r="Q13" s="342">
        <v>557.1</v>
      </c>
      <c r="R13" s="2" t="s">
        <v>2242</v>
      </c>
      <c r="S13" s="2" t="s">
        <v>2282</v>
      </c>
      <c r="T13" s="2" t="s">
        <v>2283</v>
      </c>
      <c r="U13" s="2" t="s">
        <v>2292</v>
      </c>
      <c r="V13" s="2" t="s">
        <v>256</v>
      </c>
      <c r="W13" s="2" t="s">
        <v>2243</v>
      </c>
      <c r="X13" s="2" t="s">
        <v>65</v>
      </c>
      <c r="Y13" s="2" t="s">
        <v>65</v>
      </c>
      <c r="Z13" s="206" t="s">
        <v>2285</v>
      </c>
      <c r="AA13" s="2"/>
      <c r="AB13" s="2"/>
      <c r="AC13" s="2"/>
      <c r="AD13" s="2"/>
      <c r="AE13" s="2"/>
      <c r="AF13" s="2"/>
      <c r="AG13" s="2"/>
      <c r="AH13" s="2"/>
      <c r="AI13" s="2"/>
      <c r="AJ13" s="5"/>
      <c r="AK13" s="587"/>
    </row>
    <row r="14" spans="1:79" ht="15.6" customHeight="1">
      <c r="A14" s="2">
        <v>4</v>
      </c>
      <c r="B14" s="348" t="s">
        <v>2293</v>
      </c>
      <c r="C14" s="344" t="s">
        <v>2294</v>
      </c>
      <c r="D14" s="346"/>
      <c r="E14" s="2"/>
      <c r="F14" s="2" t="s">
        <v>2291</v>
      </c>
      <c r="G14" s="29"/>
      <c r="H14" s="2"/>
      <c r="I14" s="347" t="s">
        <v>2291</v>
      </c>
      <c r="J14" s="2" t="s">
        <v>6</v>
      </c>
      <c r="K14" s="2">
        <v>1</v>
      </c>
      <c r="L14" s="344" t="s">
        <v>2294</v>
      </c>
      <c r="M14" s="343" t="s">
        <v>2281</v>
      </c>
      <c r="N14" s="3"/>
      <c r="O14" s="3"/>
      <c r="P14" s="2" t="s">
        <v>2236</v>
      </c>
      <c r="Q14" s="342">
        <v>2452.8000000000002</v>
      </c>
      <c r="R14" s="582" t="s">
        <v>2287</v>
      </c>
      <c r="S14" s="2" t="s">
        <v>2282</v>
      </c>
      <c r="T14" s="2" t="s">
        <v>2283</v>
      </c>
      <c r="U14" s="2" t="s">
        <v>2292</v>
      </c>
      <c r="V14" s="2" t="s">
        <v>256</v>
      </c>
      <c r="W14" s="2" t="s">
        <v>2243</v>
      </c>
      <c r="X14" s="2" t="s">
        <v>65</v>
      </c>
      <c r="Y14" s="2" t="s">
        <v>65</v>
      </c>
      <c r="Z14" s="206"/>
      <c r="AA14" s="2"/>
      <c r="AB14" s="2"/>
      <c r="AC14" s="2"/>
      <c r="AD14" s="2"/>
      <c r="AE14" s="2"/>
      <c r="AF14" s="2"/>
      <c r="AG14" s="2"/>
      <c r="AH14" s="2"/>
      <c r="AI14" s="2"/>
      <c r="AJ14" s="5"/>
      <c r="AK14" s="587"/>
    </row>
    <row r="15" spans="1:79" ht="15.6" customHeight="1">
      <c r="A15" s="2">
        <v>5</v>
      </c>
      <c r="B15" s="348" t="s">
        <v>2295</v>
      </c>
      <c r="C15" s="344" t="s">
        <v>2296</v>
      </c>
      <c r="D15" s="346"/>
      <c r="E15" s="2"/>
      <c r="F15" s="2" t="s">
        <v>2291</v>
      </c>
      <c r="G15" s="29"/>
      <c r="H15" s="2"/>
      <c r="I15" s="347" t="s">
        <v>2291</v>
      </c>
      <c r="J15" s="2" t="s">
        <v>6</v>
      </c>
      <c r="K15" s="2">
        <v>1</v>
      </c>
      <c r="L15" s="344" t="s">
        <v>2296</v>
      </c>
      <c r="M15" s="343" t="s">
        <v>2281</v>
      </c>
      <c r="N15" s="3"/>
      <c r="O15" s="3"/>
      <c r="P15" s="2" t="s">
        <v>2236</v>
      </c>
      <c r="Q15" s="342">
        <v>719.4</v>
      </c>
      <c r="R15" s="2" t="s">
        <v>2242</v>
      </c>
      <c r="S15" s="2" t="s">
        <v>2282</v>
      </c>
      <c r="T15" s="2" t="s">
        <v>2283</v>
      </c>
      <c r="U15" s="2" t="s">
        <v>2292</v>
      </c>
      <c r="V15" s="2" t="s">
        <v>256</v>
      </c>
      <c r="W15" s="2" t="s">
        <v>2243</v>
      </c>
      <c r="X15" s="2" t="s">
        <v>65</v>
      </c>
      <c r="Y15" s="2" t="s">
        <v>65</v>
      </c>
      <c r="Z15" s="206"/>
      <c r="AA15" s="2"/>
      <c r="AB15" s="2"/>
      <c r="AC15" s="2"/>
      <c r="AD15" s="2"/>
      <c r="AE15" s="2"/>
      <c r="AF15" s="2"/>
      <c r="AG15" s="2"/>
      <c r="AH15" s="2"/>
      <c r="AI15" s="2"/>
      <c r="AJ15" s="5"/>
      <c r="AK15" s="587"/>
      <c r="AL15" s="386"/>
    </row>
    <row r="16" spans="1:79" ht="15.6" customHeight="1">
      <c r="A16" s="2">
        <v>6</v>
      </c>
      <c r="B16" s="348"/>
      <c r="C16" s="344" t="s">
        <v>2297</v>
      </c>
      <c r="D16" s="340"/>
      <c r="E16" s="340"/>
      <c r="F16" s="340"/>
      <c r="G16" s="349"/>
      <c r="H16" s="340"/>
      <c r="I16" s="338"/>
      <c r="J16" s="2" t="s">
        <v>6</v>
      </c>
      <c r="K16" s="2">
        <v>1</v>
      </c>
      <c r="L16" s="344" t="s">
        <v>2297</v>
      </c>
      <c r="M16" s="343" t="s">
        <v>2281</v>
      </c>
      <c r="N16" s="3"/>
      <c r="O16" s="582"/>
      <c r="P16" s="2" t="s">
        <v>2236</v>
      </c>
      <c r="Q16" s="341">
        <v>419.5</v>
      </c>
      <c r="R16" s="2" t="s">
        <v>2242</v>
      </c>
      <c r="S16" s="2" t="s">
        <v>2282</v>
      </c>
      <c r="T16" s="2" t="s">
        <v>2283</v>
      </c>
      <c r="U16" s="2" t="s">
        <v>2298</v>
      </c>
      <c r="V16" s="2" t="s">
        <v>256</v>
      </c>
      <c r="W16" s="2" t="s">
        <v>2243</v>
      </c>
      <c r="X16" s="2" t="s">
        <v>65</v>
      </c>
      <c r="Y16" s="2" t="s">
        <v>65</v>
      </c>
      <c r="Z16" s="206" t="s">
        <v>2299</v>
      </c>
      <c r="AA16" s="2"/>
      <c r="AB16" s="2"/>
      <c r="AC16" s="2"/>
      <c r="AD16" s="2"/>
      <c r="AE16" s="2"/>
      <c r="AF16" s="2"/>
      <c r="AG16" s="2"/>
      <c r="AH16" s="2"/>
      <c r="AI16" s="2"/>
      <c r="AJ16" s="5"/>
      <c r="AK16" s="587"/>
      <c r="AL16" s="386"/>
    </row>
    <row r="17" spans="1:38" ht="15.6" customHeight="1">
      <c r="A17" s="2">
        <v>7</v>
      </c>
      <c r="B17" s="348" t="s">
        <v>2300</v>
      </c>
      <c r="C17" s="344" t="s">
        <v>2301</v>
      </c>
      <c r="D17" s="346"/>
      <c r="E17" s="2"/>
      <c r="F17" s="2" t="s">
        <v>2291</v>
      </c>
      <c r="G17" s="29"/>
      <c r="H17" s="2"/>
      <c r="I17" s="347" t="s">
        <v>2291</v>
      </c>
      <c r="J17" s="2" t="s">
        <v>6</v>
      </c>
      <c r="K17" s="2">
        <v>1</v>
      </c>
      <c r="L17" s="344" t="s">
        <v>2301</v>
      </c>
      <c r="M17" s="343" t="s">
        <v>2281</v>
      </c>
      <c r="N17" s="3"/>
      <c r="O17" s="3"/>
      <c r="P17" s="2" t="s">
        <v>2236</v>
      </c>
      <c r="Q17" s="342">
        <v>830</v>
      </c>
      <c r="R17" s="2" t="s">
        <v>2242</v>
      </c>
      <c r="S17" s="2" t="s">
        <v>2282</v>
      </c>
      <c r="T17" s="2" t="s">
        <v>2283</v>
      </c>
      <c r="U17" s="2" t="s">
        <v>2292</v>
      </c>
      <c r="V17" s="2" t="s">
        <v>256</v>
      </c>
      <c r="W17" s="2" t="s">
        <v>2243</v>
      </c>
      <c r="X17" s="2" t="s">
        <v>65</v>
      </c>
      <c r="Y17" s="2" t="s">
        <v>65</v>
      </c>
      <c r="Z17" s="206"/>
      <c r="AA17" s="2"/>
      <c r="AB17" s="2"/>
      <c r="AC17" s="2"/>
      <c r="AD17" s="2"/>
      <c r="AE17" s="2"/>
      <c r="AF17" s="2"/>
      <c r="AG17" s="2"/>
      <c r="AH17" s="2"/>
      <c r="AI17" s="2"/>
      <c r="AJ17" s="5"/>
      <c r="AK17" s="587"/>
      <c r="AL17" s="386"/>
    </row>
    <row r="18" spans="1:38" ht="15.6" customHeight="1">
      <c r="A18" s="2">
        <v>8</v>
      </c>
      <c r="B18" s="348" t="s">
        <v>2302</v>
      </c>
      <c r="C18" s="344" t="s">
        <v>2303</v>
      </c>
      <c r="D18" s="346"/>
      <c r="E18" s="2"/>
      <c r="F18" s="2" t="s">
        <v>2291</v>
      </c>
      <c r="G18" s="29"/>
      <c r="H18" s="2"/>
      <c r="I18" s="347" t="s">
        <v>2291</v>
      </c>
      <c r="J18" s="2" t="s">
        <v>6</v>
      </c>
      <c r="K18" s="2">
        <v>1</v>
      </c>
      <c r="L18" s="344" t="s">
        <v>2303</v>
      </c>
      <c r="M18" s="343" t="s">
        <v>2281</v>
      </c>
      <c r="N18" s="3"/>
      <c r="O18" s="3"/>
      <c r="P18" s="2" t="s">
        <v>2236</v>
      </c>
      <c r="Q18" s="342">
        <v>307</v>
      </c>
      <c r="R18" s="2" t="s">
        <v>2242</v>
      </c>
      <c r="S18" s="2" t="s">
        <v>2282</v>
      </c>
      <c r="T18" s="2" t="s">
        <v>2283</v>
      </c>
      <c r="U18" s="2" t="s">
        <v>2292</v>
      </c>
      <c r="V18" s="2" t="s">
        <v>256</v>
      </c>
      <c r="W18" s="2" t="s">
        <v>2243</v>
      </c>
      <c r="X18" s="2" t="s">
        <v>65</v>
      </c>
      <c r="Y18" s="2" t="s">
        <v>65</v>
      </c>
      <c r="Z18" s="206"/>
      <c r="AA18" s="2"/>
      <c r="AB18" s="2"/>
      <c r="AC18" s="2"/>
      <c r="AD18" s="2"/>
      <c r="AE18" s="2"/>
      <c r="AF18" s="2"/>
      <c r="AG18" s="2"/>
      <c r="AH18" s="2"/>
      <c r="AI18" s="2"/>
      <c r="AJ18" s="5"/>
      <c r="AK18" s="587"/>
      <c r="AL18" s="386"/>
    </row>
    <row r="19" spans="1:38" ht="15.6" customHeight="1">
      <c r="A19" s="2">
        <v>9</v>
      </c>
      <c r="B19" s="348"/>
      <c r="C19" s="344" t="s">
        <v>2304</v>
      </c>
      <c r="D19" s="340"/>
      <c r="E19" s="340"/>
      <c r="F19" s="340"/>
      <c r="G19" s="349"/>
      <c r="H19" s="340"/>
      <c r="I19" s="338"/>
      <c r="J19" s="2" t="s">
        <v>6</v>
      </c>
      <c r="K19" s="2">
        <v>1</v>
      </c>
      <c r="L19" s="344" t="s">
        <v>2304</v>
      </c>
      <c r="M19" s="343" t="s">
        <v>2281</v>
      </c>
      <c r="N19" s="3"/>
      <c r="O19" s="582"/>
      <c r="P19" s="2" t="s">
        <v>2236</v>
      </c>
      <c r="Q19" s="341">
        <v>278.2</v>
      </c>
      <c r="R19" s="2" t="s">
        <v>2242</v>
      </c>
      <c r="S19" s="2" t="s">
        <v>2282</v>
      </c>
      <c r="T19" s="2" t="s">
        <v>2283</v>
      </c>
      <c r="U19" s="2" t="s">
        <v>2305</v>
      </c>
      <c r="V19" s="2" t="s">
        <v>256</v>
      </c>
      <c r="W19" s="2" t="s">
        <v>2243</v>
      </c>
      <c r="X19" s="2" t="s">
        <v>65</v>
      </c>
      <c r="Y19" s="2" t="s">
        <v>65</v>
      </c>
      <c r="Z19" s="206"/>
      <c r="AA19" s="2"/>
      <c r="AB19" s="2"/>
      <c r="AC19" s="2"/>
      <c r="AD19" s="2"/>
      <c r="AE19" s="2"/>
      <c r="AF19" s="2"/>
      <c r="AG19" s="2"/>
      <c r="AH19" s="2"/>
      <c r="AI19" s="2"/>
      <c r="AJ19" s="5"/>
      <c r="AK19" s="587"/>
      <c r="AL19" s="386"/>
    </row>
    <row r="20" spans="1:38" ht="15.6" customHeight="1">
      <c r="A20" s="2">
        <v>10</v>
      </c>
      <c r="B20" s="348" t="s">
        <v>2306</v>
      </c>
      <c r="C20" s="344" t="s">
        <v>2307</v>
      </c>
      <c r="D20" s="346"/>
      <c r="E20" s="2"/>
      <c r="F20" s="2" t="s">
        <v>2291</v>
      </c>
      <c r="G20" s="29"/>
      <c r="H20" s="2"/>
      <c r="I20" s="347" t="s">
        <v>2291</v>
      </c>
      <c r="J20" s="2" t="s">
        <v>6</v>
      </c>
      <c r="K20" s="2">
        <v>1</v>
      </c>
      <c r="L20" s="344" t="s">
        <v>2307</v>
      </c>
      <c r="M20" s="343" t="s">
        <v>2281</v>
      </c>
      <c r="N20" s="3"/>
      <c r="O20" s="3"/>
      <c r="P20" s="2" t="s">
        <v>2236</v>
      </c>
      <c r="Q20" s="342">
        <v>87.199999999999989</v>
      </c>
      <c r="R20" s="2" t="s">
        <v>2242</v>
      </c>
      <c r="S20" s="2" t="s">
        <v>2282</v>
      </c>
      <c r="T20" s="2" t="s">
        <v>2283</v>
      </c>
      <c r="U20" s="2" t="s">
        <v>2292</v>
      </c>
      <c r="V20" s="2" t="s">
        <v>256</v>
      </c>
      <c r="W20" s="2" t="s">
        <v>2243</v>
      </c>
      <c r="X20" s="2" t="s">
        <v>65</v>
      </c>
      <c r="Y20" s="2" t="s">
        <v>65</v>
      </c>
      <c r="Z20" s="206"/>
      <c r="AA20" s="2"/>
      <c r="AB20" s="2"/>
      <c r="AC20" s="2"/>
      <c r="AD20" s="2"/>
      <c r="AE20" s="2"/>
      <c r="AF20" s="2"/>
      <c r="AG20" s="2"/>
      <c r="AH20" s="2"/>
      <c r="AI20" s="2"/>
      <c r="AJ20" s="5"/>
      <c r="AK20" s="587"/>
      <c r="AL20" s="386"/>
    </row>
    <row r="21" spans="1:38" ht="15.6" customHeight="1">
      <c r="A21" s="2">
        <v>11</v>
      </c>
      <c r="B21" s="348" t="s">
        <v>2308</v>
      </c>
      <c r="C21" s="344" t="s">
        <v>2309</v>
      </c>
      <c r="D21" s="346"/>
      <c r="E21" s="2"/>
      <c r="F21" s="2" t="s">
        <v>2291</v>
      </c>
      <c r="G21" s="29"/>
      <c r="H21" s="2"/>
      <c r="I21" s="347" t="s">
        <v>2291</v>
      </c>
      <c r="J21" s="2" t="s">
        <v>6</v>
      </c>
      <c r="K21" s="2">
        <v>1</v>
      </c>
      <c r="L21" s="344" t="s">
        <v>2309</v>
      </c>
      <c r="M21" s="343" t="s">
        <v>2281</v>
      </c>
      <c r="N21" s="3"/>
      <c r="O21" s="3"/>
      <c r="P21" s="2" t="s">
        <v>2236</v>
      </c>
      <c r="Q21" s="342">
        <v>130.5</v>
      </c>
      <c r="R21" s="2" t="s">
        <v>2242</v>
      </c>
      <c r="S21" s="2" t="s">
        <v>2282</v>
      </c>
      <c r="T21" s="2" t="s">
        <v>2283</v>
      </c>
      <c r="U21" s="2" t="s">
        <v>2292</v>
      </c>
      <c r="V21" s="2" t="s">
        <v>256</v>
      </c>
      <c r="W21" s="2" t="s">
        <v>2243</v>
      </c>
      <c r="X21" s="2" t="s">
        <v>65</v>
      </c>
      <c r="Y21" s="2" t="s">
        <v>65</v>
      </c>
      <c r="Z21" s="206"/>
      <c r="AA21" s="2"/>
      <c r="AB21" s="2"/>
      <c r="AC21" s="2"/>
      <c r="AD21" s="2"/>
      <c r="AE21" s="2"/>
      <c r="AF21" s="2"/>
      <c r="AG21" s="2"/>
      <c r="AH21" s="2"/>
      <c r="AI21" s="2"/>
      <c r="AJ21" s="5"/>
      <c r="AK21" s="587"/>
      <c r="AL21" s="386"/>
    </row>
    <row r="22" spans="1:38" ht="15.6" customHeight="1">
      <c r="A22" s="2">
        <v>12</v>
      </c>
      <c r="B22" s="348" t="s">
        <v>2310</v>
      </c>
      <c r="C22" s="344" t="s">
        <v>2311</v>
      </c>
      <c r="D22" s="346"/>
      <c r="E22" s="2"/>
      <c r="F22" s="2" t="s">
        <v>2291</v>
      </c>
      <c r="G22" s="29"/>
      <c r="H22" s="2"/>
      <c r="I22" s="347" t="s">
        <v>2291</v>
      </c>
      <c r="J22" s="2" t="s">
        <v>6</v>
      </c>
      <c r="K22" s="2">
        <v>1</v>
      </c>
      <c r="L22" s="344" t="s">
        <v>2311</v>
      </c>
      <c r="M22" s="343" t="s">
        <v>2281</v>
      </c>
      <c r="N22" s="3"/>
      <c r="O22" s="3"/>
      <c r="P22" s="2" t="s">
        <v>2236</v>
      </c>
      <c r="Q22" s="342">
        <v>219.29999999999998</v>
      </c>
      <c r="R22" s="2" t="s">
        <v>2242</v>
      </c>
      <c r="S22" s="2" t="s">
        <v>2282</v>
      </c>
      <c r="T22" s="2" t="s">
        <v>2283</v>
      </c>
      <c r="U22" s="2" t="s">
        <v>2292</v>
      </c>
      <c r="V22" s="2" t="s">
        <v>256</v>
      </c>
      <c r="W22" s="2" t="s">
        <v>2243</v>
      </c>
      <c r="X22" s="2" t="s">
        <v>65</v>
      </c>
      <c r="Y22" s="2" t="s">
        <v>65</v>
      </c>
      <c r="Z22" s="206"/>
      <c r="AA22" s="2"/>
      <c r="AB22" s="2"/>
      <c r="AC22" s="2"/>
      <c r="AD22" s="2"/>
      <c r="AE22" s="2"/>
      <c r="AF22" s="2"/>
      <c r="AG22" s="2"/>
      <c r="AH22" s="2"/>
      <c r="AI22" s="2"/>
      <c r="AJ22" s="5"/>
      <c r="AK22" s="587"/>
      <c r="AL22" s="386"/>
    </row>
    <row r="23" spans="1:38" ht="15.6" customHeight="1">
      <c r="A23" s="2">
        <v>13</v>
      </c>
      <c r="B23" s="348" t="s">
        <v>2312</v>
      </c>
      <c r="C23" s="344" t="s">
        <v>2313</v>
      </c>
      <c r="D23" s="340"/>
      <c r="E23" s="340"/>
      <c r="F23" s="340"/>
      <c r="G23" s="349"/>
      <c r="H23" s="340"/>
      <c r="I23" s="338"/>
      <c r="J23" s="2" t="s">
        <v>6</v>
      </c>
      <c r="K23" s="2">
        <v>1</v>
      </c>
      <c r="L23" s="344" t="s">
        <v>2313</v>
      </c>
      <c r="M23" s="343" t="s">
        <v>2281</v>
      </c>
      <c r="N23" s="3"/>
      <c r="O23" s="582"/>
      <c r="P23" s="2" t="s">
        <v>2236</v>
      </c>
      <c r="Q23" s="341">
        <v>119.5</v>
      </c>
      <c r="R23" s="2" t="s">
        <v>2242</v>
      </c>
      <c r="S23" s="2" t="s">
        <v>2282</v>
      </c>
      <c r="T23" s="2" t="s">
        <v>2283</v>
      </c>
      <c r="U23" s="2" t="s">
        <v>2292</v>
      </c>
      <c r="V23" s="2" t="s">
        <v>256</v>
      </c>
      <c r="W23" s="2" t="s">
        <v>2243</v>
      </c>
      <c r="X23" s="2" t="s">
        <v>65</v>
      </c>
      <c r="Y23" s="2" t="s">
        <v>65</v>
      </c>
      <c r="Z23" s="206"/>
      <c r="AA23" s="2"/>
      <c r="AB23" s="2"/>
      <c r="AC23" s="2"/>
      <c r="AD23" s="2"/>
      <c r="AE23" s="2"/>
      <c r="AF23" s="2"/>
      <c r="AG23" s="2"/>
      <c r="AH23" s="2"/>
      <c r="AI23" s="2"/>
      <c r="AJ23" s="5"/>
      <c r="AK23" s="587"/>
      <c r="AL23" s="386"/>
    </row>
    <row r="24" spans="1:38" ht="15.6" customHeight="1">
      <c r="A24" s="2">
        <v>14</v>
      </c>
      <c r="B24" s="348" t="s">
        <v>2314</v>
      </c>
      <c r="C24" s="344" t="s">
        <v>2315</v>
      </c>
      <c r="D24" s="346"/>
      <c r="E24" s="2"/>
      <c r="F24" s="2" t="s">
        <v>2291</v>
      </c>
      <c r="G24" s="29"/>
      <c r="H24" s="2"/>
      <c r="I24" s="347" t="s">
        <v>2291</v>
      </c>
      <c r="J24" s="2" t="s">
        <v>6</v>
      </c>
      <c r="K24" s="2">
        <v>1</v>
      </c>
      <c r="L24" s="344" t="s">
        <v>2315</v>
      </c>
      <c r="M24" s="343" t="s">
        <v>2281</v>
      </c>
      <c r="N24" s="3"/>
      <c r="O24" s="3"/>
      <c r="P24" s="2" t="s">
        <v>2236</v>
      </c>
      <c r="Q24" s="342">
        <v>860.9</v>
      </c>
      <c r="R24" s="2" t="s">
        <v>2242</v>
      </c>
      <c r="S24" s="2" t="s">
        <v>2282</v>
      </c>
      <c r="T24" s="2" t="s">
        <v>2283</v>
      </c>
      <c r="U24" s="2" t="s">
        <v>2292</v>
      </c>
      <c r="V24" s="2" t="s">
        <v>256</v>
      </c>
      <c r="W24" s="2" t="s">
        <v>2243</v>
      </c>
      <c r="X24" s="2" t="s">
        <v>65</v>
      </c>
      <c r="Y24" s="2" t="s">
        <v>65</v>
      </c>
      <c r="Z24" s="206"/>
      <c r="AA24" s="2"/>
      <c r="AB24" s="2"/>
      <c r="AC24" s="2"/>
      <c r="AD24" s="2"/>
      <c r="AE24" s="2"/>
      <c r="AF24" s="2"/>
      <c r="AG24" s="2"/>
      <c r="AH24" s="2"/>
      <c r="AI24" s="2"/>
      <c r="AJ24" s="5"/>
      <c r="AK24" s="587"/>
      <c r="AL24" s="386"/>
    </row>
    <row r="25" spans="1:38" ht="15.6" customHeight="1">
      <c r="A25" s="2">
        <v>15</v>
      </c>
      <c r="B25" s="348" t="s">
        <v>2316</v>
      </c>
      <c r="C25" s="344" t="s">
        <v>2317</v>
      </c>
      <c r="D25" s="346"/>
      <c r="E25" s="2"/>
      <c r="F25" s="2" t="s">
        <v>2291</v>
      </c>
      <c r="G25" s="29"/>
      <c r="H25" s="2"/>
      <c r="I25" s="347" t="s">
        <v>2291</v>
      </c>
      <c r="J25" s="2" t="s">
        <v>6</v>
      </c>
      <c r="K25" s="2">
        <v>1</v>
      </c>
      <c r="L25" s="344" t="s">
        <v>2317</v>
      </c>
      <c r="M25" s="343" t="s">
        <v>2281</v>
      </c>
      <c r="N25" s="3"/>
      <c r="O25" s="3"/>
      <c r="P25" s="2" t="s">
        <v>2236</v>
      </c>
      <c r="Q25" s="342">
        <v>263.60000000000002</v>
      </c>
      <c r="R25" s="2" t="s">
        <v>2242</v>
      </c>
      <c r="S25" s="2" t="s">
        <v>2282</v>
      </c>
      <c r="T25" s="2" t="s">
        <v>2283</v>
      </c>
      <c r="U25" s="2" t="s">
        <v>2292</v>
      </c>
      <c r="V25" s="2" t="s">
        <v>256</v>
      </c>
      <c r="W25" s="2" t="s">
        <v>2243</v>
      </c>
      <c r="X25" s="2" t="s">
        <v>65</v>
      </c>
      <c r="Y25" s="2" t="s">
        <v>65</v>
      </c>
      <c r="Z25" s="206"/>
      <c r="AA25" s="2"/>
      <c r="AB25" s="2"/>
      <c r="AC25" s="2"/>
      <c r="AD25" s="2"/>
      <c r="AE25" s="2"/>
      <c r="AF25" s="2"/>
      <c r="AG25" s="2"/>
      <c r="AH25" s="2"/>
      <c r="AI25" s="2"/>
      <c r="AJ25" s="5"/>
      <c r="AK25" s="587"/>
      <c r="AL25" s="386"/>
    </row>
    <row r="26" spans="1:38" ht="15.6" customHeight="1">
      <c r="A26" s="2">
        <v>16</v>
      </c>
      <c r="B26" s="348" t="s">
        <v>2318</v>
      </c>
      <c r="C26" s="344" t="s">
        <v>2319</v>
      </c>
      <c r="D26" s="346"/>
      <c r="E26" s="2"/>
      <c r="F26" s="2" t="s">
        <v>2291</v>
      </c>
      <c r="G26" s="29"/>
      <c r="H26" s="2"/>
      <c r="I26" s="347" t="s">
        <v>2291</v>
      </c>
      <c r="J26" s="2" t="s">
        <v>6</v>
      </c>
      <c r="K26" s="2">
        <v>1</v>
      </c>
      <c r="L26" s="344" t="s">
        <v>2319</v>
      </c>
      <c r="M26" s="343" t="s">
        <v>2281</v>
      </c>
      <c r="N26" s="3"/>
      <c r="O26" s="3"/>
      <c r="P26" s="2" t="s">
        <v>2236</v>
      </c>
      <c r="Q26" s="342">
        <v>804.5</v>
      </c>
      <c r="R26" s="2" t="s">
        <v>2242</v>
      </c>
      <c r="S26" s="2" t="s">
        <v>2282</v>
      </c>
      <c r="T26" s="2" t="s">
        <v>2283</v>
      </c>
      <c r="U26" s="2" t="s">
        <v>2292</v>
      </c>
      <c r="V26" s="2" t="s">
        <v>256</v>
      </c>
      <c r="W26" s="2" t="s">
        <v>2243</v>
      </c>
      <c r="X26" s="2" t="s">
        <v>65</v>
      </c>
      <c r="Y26" s="2" t="s">
        <v>65</v>
      </c>
      <c r="Z26" s="206"/>
      <c r="AA26" s="2"/>
      <c r="AB26" s="2"/>
      <c r="AC26" s="2"/>
      <c r="AD26" s="2"/>
      <c r="AE26" s="2"/>
      <c r="AF26" s="2"/>
      <c r="AG26" s="2"/>
      <c r="AH26" s="2"/>
      <c r="AI26" s="2"/>
      <c r="AJ26" s="5"/>
      <c r="AK26" s="587"/>
      <c r="AL26" s="386"/>
    </row>
    <row r="27" spans="1:38" ht="15.6" customHeight="1">
      <c r="A27" s="2">
        <v>17</v>
      </c>
      <c r="B27" s="348" t="s">
        <v>2320</v>
      </c>
      <c r="C27" s="344" t="s">
        <v>2321</v>
      </c>
      <c r="D27" s="346"/>
      <c r="E27" s="2"/>
      <c r="F27" s="2" t="s">
        <v>2291</v>
      </c>
      <c r="G27" s="29"/>
      <c r="H27" s="2"/>
      <c r="I27" s="347" t="s">
        <v>2291</v>
      </c>
      <c r="J27" s="2" t="s">
        <v>6</v>
      </c>
      <c r="K27" s="2">
        <v>1</v>
      </c>
      <c r="L27" s="344" t="s">
        <v>2321</v>
      </c>
      <c r="M27" s="343" t="s">
        <v>2281</v>
      </c>
      <c r="N27" s="3"/>
      <c r="O27" s="3"/>
      <c r="P27" s="2" t="s">
        <v>2236</v>
      </c>
      <c r="Q27" s="342">
        <v>111.39999999999999</v>
      </c>
      <c r="R27" s="2" t="s">
        <v>2242</v>
      </c>
      <c r="S27" s="2" t="s">
        <v>2282</v>
      </c>
      <c r="T27" s="2" t="s">
        <v>2283</v>
      </c>
      <c r="U27" s="2" t="s">
        <v>2292</v>
      </c>
      <c r="V27" s="2" t="s">
        <v>256</v>
      </c>
      <c r="W27" s="2" t="s">
        <v>2243</v>
      </c>
      <c r="X27" s="2" t="s">
        <v>65</v>
      </c>
      <c r="Y27" s="2" t="s">
        <v>65</v>
      </c>
      <c r="Z27" s="206"/>
      <c r="AA27" s="2"/>
      <c r="AB27" s="2"/>
      <c r="AC27" s="2"/>
      <c r="AD27" s="2"/>
      <c r="AE27" s="2"/>
      <c r="AF27" s="2"/>
      <c r="AG27" s="2"/>
      <c r="AH27" s="2"/>
      <c r="AI27" s="2"/>
      <c r="AJ27" s="5"/>
      <c r="AK27" s="587"/>
      <c r="AL27" s="386"/>
    </row>
    <row r="28" spans="1:38" ht="15.6" customHeight="1">
      <c r="A28" s="2">
        <v>18</v>
      </c>
      <c r="B28" s="348" t="s">
        <v>2322</v>
      </c>
      <c r="C28" s="344" t="s">
        <v>2323</v>
      </c>
      <c r="D28" s="346"/>
      <c r="E28" s="2"/>
      <c r="F28" s="2" t="s">
        <v>2291</v>
      </c>
      <c r="G28" s="29"/>
      <c r="H28" s="2"/>
      <c r="I28" s="347" t="s">
        <v>2291</v>
      </c>
      <c r="J28" s="2" t="s">
        <v>6</v>
      </c>
      <c r="K28" s="2">
        <v>1</v>
      </c>
      <c r="L28" s="344" t="s">
        <v>2323</v>
      </c>
      <c r="M28" s="343" t="s">
        <v>2281</v>
      </c>
      <c r="N28" s="3"/>
      <c r="O28" s="3"/>
      <c r="P28" s="2" t="s">
        <v>2236</v>
      </c>
      <c r="Q28" s="342">
        <v>961.7</v>
      </c>
      <c r="R28" s="2" t="s">
        <v>2242</v>
      </c>
      <c r="S28" s="2" t="s">
        <v>2282</v>
      </c>
      <c r="T28" s="2" t="s">
        <v>2283</v>
      </c>
      <c r="U28" s="2" t="s">
        <v>2292</v>
      </c>
      <c r="V28" s="2" t="s">
        <v>256</v>
      </c>
      <c r="W28" s="2" t="s">
        <v>2243</v>
      </c>
      <c r="X28" s="2" t="s">
        <v>65</v>
      </c>
      <c r="Y28" s="2" t="s">
        <v>65</v>
      </c>
      <c r="Z28" s="206"/>
      <c r="AA28" s="2"/>
      <c r="AB28" s="2"/>
      <c r="AC28" s="2"/>
      <c r="AD28" s="2"/>
      <c r="AE28" s="2"/>
      <c r="AF28" s="2"/>
      <c r="AG28" s="2"/>
      <c r="AH28" s="2"/>
      <c r="AI28" s="2"/>
      <c r="AJ28" s="5"/>
      <c r="AK28" s="587"/>
      <c r="AL28" s="386"/>
    </row>
    <row r="29" spans="1:38" ht="15.6" customHeight="1">
      <c r="A29" s="2">
        <v>19</v>
      </c>
      <c r="B29" s="350" t="s">
        <v>2324</v>
      </c>
      <c r="C29" s="344" t="s">
        <v>2325</v>
      </c>
      <c r="D29" s="346"/>
      <c r="E29" s="2"/>
      <c r="F29" s="2" t="s">
        <v>2291</v>
      </c>
      <c r="G29" s="29"/>
      <c r="H29" s="2"/>
      <c r="I29" s="347" t="s">
        <v>2291</v>
      </c>
      <c r="J29" s="2" t="s">
        <v>6</v>
      </c>
      <c r="K29" s="2">
        <v>1</v>
      </c>
      <c r="L29" s="344" t="s">
        <v>2325</v>
      </c>
      <c r="M29" s="343" t="s">
        <v>2281</v>
      </c>
      <c r="N29" s="3">
        <v>62.844318270000002</v>
      </c>
      <c r="O29" s="3">
        <v>13.322254278000001</v>
      </c>
      <c r="P29" s="2" t="s">
        <v>2236</v>
      </c>
      <c r="Q29" s="342">
        <v>46889</v>
      </c>
      <c r="R29" s="582" t="s">
        <v>2287</v>
      </c>
      <c r="S29" s="2" t="s">
        <v>2282</v>
      </c>
      <c r="T29" s="2" t="s">
        <v>2283</v>
      </c>
      <c r="U29" s="2" t="s">
        <v>2292</v>
      </c>
      <c r="V29" s="2" t="s">
        <v>256</v>
      </c>
      <c r="W29" s="2" t="s">
        <v>2243</v>
      </c>
      <c r="X29" s="2" t="s">
        <v>65</v>
      </c>
      <c r="Y29" s="2" t="s">
        <v>65</v>
      </c>
      <c r="Z29" s="206" t="s">
        <v>2326</v>
      </c>
      <c r="AA29" s="2"/>
      <c r="AB29" s="2"/>
      <c r="AC29" s="2"/>
      <c r="AD29" s="2"/>
      <c r="AE29" s="2"/>
      <c r="AF29" s="2"/>
      <c r="AG29" s="2"/>
      <c r="AH29" s="2"/>
      <c r="AI29" s="2"/>
      <c r="AJ29" s="5"/>
      <c r="AK29" s="587"/>
    </row>
    <row r="30" spans="1:38" ht="15.6" customHeight="1">
      <c r="A30" s="2">
        <v>20</v>
      </c>
      <c r="B30" s="348" t="s">
        <v>2327</v>
      </c>
      <c r="C30" s="344" t="s">
        <v>2328</v>
      </c>
      <c r="D30" s="346"/>
      <c r="E30" s="2"/>
      <c r="F30" s="2" t="s">
        <v>2291</v>
      </c>
      <c r="G30" s="29"/>
      <c r="H30" s="2"/>
      <c r="I30" s="347" t="s">
        <v>2291</v>
      </c>
      <c r="J30" s="2" t="s">
        <v>6</v>
      </c>
      <c r="K30" s="2">
        <v>1</v>
      </c>
      <c r="L30" s="344" t="s">
        <v>2328</v>
      </c>
      <c r="M30" s="343" t="s">
        <v>2281</v>
      </c>
      <c r="N30" s="3"/>
      <c r="O30" s="3"/>
      <c r="P30" s="2" t="s">
        <v>2236</v>
      </c>
      <c r="Q30" s="342">
        <v>381.7</v>
      </c>
      <c r="R30" s="2" t="s">
        <v>2242</v>
      </c>
      <c r="S30" s="2" t="s">
        <v>2282</v>
      </c>
      <c r="T30" s="2" t="s">
        <v>2283</v>
      </c>
      <c r="U30" s="2" t="s">
        <v>2292</v>
      </c>
      <c r="V30" s="2" t="s">
        <v>256</v>
      </c>
      <c r="W30" s="2" t="s">
        <v>2243</v>
      </c>
      <c r="X30" s="2" t="s">
        <v>65</v>
      </c>
      <c r="Y30" s="2" t="s">
        <v>65</v>
      </c>
      <c r="Z30" s="206" t="s">
        <v>2299</v>
      </c>
      <c r="AA30" s="2"/>
      <c r="AB30" s="2"/>
      <c r="AC30" s="2"/>
      <c r="AD30" s="2"/>
      <c r="AE30" s="2"/>
      <c r="AF30" s="2"/>
      <c r="AG30" s="2"/>
      <c r="AH30" s="2"/>
      <c r="AI30" s="2"/>
      <c r="AJ30" s="5"/>
      <c r="AK30" s="587"/>
    </row>
    <row r="31" spans="1:38" ht="15.6" customHeight="1">
      <c r="A31" s="2">
        <v>21</v>
      </c>
      <c r="B31" s="348" t="s">
        <v>2329</v>
      </c>
      <c r="C31" s="344" t="s">
        <v>2330</v>
      </c>
      <c r="D31" s="346"/>
      <c r="E31" s="2"/>
      <c r="F31" s="2" t="s">
        <v>2291</v>
      </c>
      <c r="G31" s="29"/>
      <c r="H31" s="2"/>
      <c r="I31" s="347" t="s">
        <v>2291</v>
      </c>
      <c r="J31" s="2" t="s">
        <v>6</v>
      </c>
      <c r="K31" s="2">
        <v>1</v>
      </c>
      <c r="L31" s="344" t="s">
        <v>2330</v>
      </c>
      <c r="M31" s="343" t="s">
        <v>2281</v>
      </c>
      <c r="N31" s="3"/>
      <c r="O31" s="3"/>
      <c r="P31" s="2" t="s">
        <v>2236</v>
      </c>
      <c r="Q31" s="342">
        <v>146</v>
      </c>
      <c r="R31" s="2" t="s">
        <v>2242</v>
      </c>
      <c r="S31" s="2" t="s">
        <v>2282</v>
      </c>
      <c r="T31" s="2" t="s">
        <v>2283</v>
      </c>
      <c r="U31" s="2" t="s">
        <v>2292</v>
      </c>
      <c r="V31" s="2" t="s">
        <v>256</v>
      </c>
      <c r="W31" s="2" t="s">
        <v>2243</v>
      </c>
      <c r="X31" s="2" t="s">
        <v>65</v>
      </c>
      <c r="Y31" s="2" t="s">
        <v>65</v>
      </c>
      <c r="Z31" s="206"/>
      <c r="AA31" s="2"/>
      <c r="AB31" s="2"/>
      <c r="AC31" s="2"/>
      <c r="AD31" s="2"/>
      <c r="AE31" s="2"/>
      <c r="AF31" s="2"/>
      <c r="AG31" s="2"/>
      <c r="AH31" s="2"/>
      <c r="AI31" s="2"/>
      <c r="AJ31" s="5"/>
      <c r="AK31" s="587"/>
      <c r="AL31" s="386"/>
    </row>
    <row r="32" spans="1:38" ht="15.6" customHeight="1">
      <c r="A32" s="2">
        <v>22</v>
      </c>
      <c r="B32" s="348" t="s">
        <v>2331</v>
      </c>
      <c r="C32" s="344" t="s">
        <v>2332</v>
      </c>
      <c r="D32" s="346"/>
      <c r="E32" s="2"/>
      <c r="F32" s="2" t="s">
        <v>2291</v>
      </c>
      <c r="G32" s="29"/>
      <c r="H32" s="2"/>
      <c r="I32" s="347" t="s">
        <v>2291</v>
      </c>
      <c r="J32" s="2" t="s">
        <v>6</v>
      </c>
      <c r="K32" s="2">
        <v>1</v>
      </c>
      <c r="L32" s="344" t="s">
        <v>2332</v>
      </c>
      <c r="M32" s="343" t="s">
        <v>2281</v>
      </c>
      <c r="N32" s="3"/>
      <c r="O32" s="3"/>
      <c r="P32" s="2" t="s">
        <v>2236</v>
      </c>
      <c r="Q32" s="342">
        <v>1238.2</v>
      </c>
      <c r="R32" s="582" t="s">
        <v>2287</v>
      </c>
      <c r="S32" s="2" t="s">
        <v>2282</v>
      </c>
      <c r="T32" s="2" t="s">
        <v>2283</v>
      </c>
      <c r="U32" s="2" t="s">
        <v>2292</v>
      </c>
      <c r="V32" s="2" t="s">
        <v>256</v>
      </c>
      <c r="W32" s="2" t="s">
        <v>2243</v>
      </c>
      <c r="X32" s="2" t="s">
        <v>65</v>
      </c>
      <c r="Y32" s="2" t="s">
        <v>65</v>
      </c>
      <c r="Z32" s="206"/>
      <c r="AA32" s="2"/>
      <c r="AB32" s="2"/>
      <c r="AC32" s="2"/>
      <c r="AD32" s="2"/>
      <c r="AE32" s="2"/>
      <c r="AF32" s="2"/>
      <c r="AG32" s="2"/>
      <c r="AH32" s="2"/>
      <c r="AI32" s="2"/>
      <c r="AJ32" s="5"/>
      <c r="AK32" s="587"/>
      <c r="AL32" s="386"/>
    </row>
    <row r="33" spans="1:79" ht="15.6" customHeight="1">
      <c r="A33" s="2">
        <v>23</v>
      </c>
      <c r="B33" s="348" t="s">
        <v>2333</v>
      </c>
      <c r="C33" s="344" t="s">
        <v>2334</v>
      </c>
      <c r="D33" s="346"/>
      <c r="E33" s="2"/>
      <c r="F33" s="2" t="s">
        <v>2291</v>
      </c>
      <c r="G33" s="29"/>
      <c r="H33" s="2"/>
      <c r="I33" s="347" t="s">
        <v>2291</v>
      </c>
      <c r="J33" s="2" t="s">
        <v>6</v>
      </c>
      <c r="K33" s="2">
        <v>1</v>
      </c>
      <c r="L33" s="344" t="s">
        <v>2334</v>
      </c>
      <c r="M33" s="343" t="s">
        <v>2281</v>
      </c>
      <c r="N33" s="3"/>
      <c r="O33" s="3"/>
      <c r="P33" s="2" t="s">
        <v>2236</v>
      </c>
      <c r="Q33" s="342">
        <v>208</v>
      </c>
      <c r="R33" s="2" t="s">
        <v>2242</v>
      </c>
      <c r="S33" s="2" t="s">
        <v>2282</v>
      </c>
      <c r="T33" s="2" t="s">
        <v>2283</v>
      </c>
      <c r="U33" s="2" t="s">
        <v>2292</v>
      </c>
      <c r="V33" s="2" t="s">
        <v>256</v>
      </c>
      <c r="W33" s="2" t="s">
        <v>2243</v>
      </c>
      <c r="X33" s="2" t="s">
        <v>65</v>
      </c>
      <c r="Y33" s="2" t="s">
        <v>65</v>
      </c>
      <c r="Z33" s="206"/>
      <c r="AA33" s="2"/>
      <c r="AB33" s="2"/>
      <c r="AC33" s="2"/>
      <c r="AD33" s="2"/>
      <c r="AE33" s="2"/>
      <c r="AF33" s="2"/>
      <c r="AG33" s="2"/>
      <c r="AH33" s="2"/>
      <c r="AI33" s="2"/>
      <c r="AJ33" s="5"/>
      <c r="AK33" s="587"/>
      <c r="AL33" s="386"/>
    </row>
    <row r="34" spans="1:79" ht="15.6" customHeight="1">
      <c r="A34" s="2">
        <v>24</v>
      </c>
      <c r="B34" s="348" t="s">
        <v>2335</v>
      </c>
      <c r="C34" s="344" t="s">
        <v>2336</v>
      </c>
      <c r="D34" s="346"/>
      <c r="E34" s="2"/>
      <c r="F34" s="2" t="s">
        <v>2291</v>
      </c>
      <c r="G34" s="29"/>
      <c r="H34" s="2"/>
      <c r="I34" s="347" t="s">
        <v>2291</v>
      </c>
      <c r="J34" s="2" t="s">
        <v>6</v>
      </c>
      <c r="K34" s="2">
        <v>1</v>
      </c>
      <c r="L34" s="344" t="s">
        <v>2336</v>
      </c>
      <c r="M34" s="343" t="s">
        <v>2281</v>
      </c>
      <c r="N34" s="3"/>
      <c r="O34" s="3"/>
      <c r="P34" s="2" t="s">
        <v>2236</v>
      </c>
      <c r="Q34" s="342">
        <v>467.70000000000005</v>
      </c>
      <c r="R34" s="2" t="s">
        <v>2242</v>
      </c>
      <c r="S34" s="2" t="s">
        <v>2282</v>
      </c>
      <c r="T34" s="2" t="s">
        <v>2283</v>
      </c>
      <c r="U34" s="2" t="s">
        <v>2292</v>
      </c>
      <c r="V34" s="2" t="s">
        <v>256</v>
      </c>
      <c r="W34" s="2" t="s">
        <v>2243</v>
      </c>
      <c r="X34" s="2" t="s">
        <v>65</v>
      </c>
      <c r="Y34" s="2" t="s">
        <v>65</v>
      </c>
      <c r="Z34" s="206"/>
      <c r="AA34" s="2"/>
      <c r="AB34" s="2"/>
      <c r="AC34" s="2"/>
      <c r="AD34" s="2"/>
      <c r="AE34" s="2"/>
      <c r="AF34" s="2"/>
      <c r="AG34" s="2"/>
      <c r="AH34" s="2"/>
      <c r="AI34" s="2"/>
      <c r="AJ34" s="5"/>
      <c r="AK34" s="587"/>
      <c r="AL34" s="386"/>
    </row>
    <row r="35" spans="1:79" ht="15.6" customHeight="1">
      <c r="A35" s="2">
        <v>25</v>
      </c>
      <c r="B35" s="348" t="s">
        <v>2337</v>
      </c>
      <c r="C35" s="344" t="s">
        <v>2338</v>
      </c>
      <c r="D35" s="340"/>
      <c r="E35" s="340"/>
      <c r="F35" s="340"/>
      <c r="G35" s="349"/>
      <c r="H35" s="340"/>
      <c r="I35" s="338"/>
      <c r="J35" s="2" t="s">
        <v>6</v>
      </c>
      <c r="K35" s="2">
        <v>1</v>
      </c>
      <c r="L35" s="344" t="s">
        <v>2338</v>
      </c>
      <c r="M35" s="343" t="s">
        <v>2281</v>
      </c>
      <c r="N35" s="3"/>
      <c r="O35" s="582"/>
      <c r="P35" s="2" t="s">
        <v>2236</v>
      </c>
      <c r="Q35" s="341">
        <v>146.6</v>
      </c>
      <c r="R35" s="2" t="s">
        <v>2242</v>
      </c>
      <c r="S35" s="2" t="s">
        <v>2282</v>
      </c>
      <c r="T35" s="2" t="s">
        <v>2283</v>
      </c>
      <c r="U35" s="2" t="s">
        <v>2292</v>
      </c>
      <c r="V35" s="2" t="s">
        <v>256</v>
      </c>
      <c r="W35" s="2" t="s">
        <v>2243</v>
      </c>
      <c r="X35" s="2" t="s">
        <v>65</v>
      </c>
      <c r="Y35" s="2" t="s">
        <v>65</v>
      </c>
      <c r="Z35" s="206"/>
      <c r="AA35" s="2"/>
      <c r="AB35" s="2"/>
      <c r="AC35" s="2"/>
      <c r="AD35" s="2"/>
      <c r="AE35" s="2"/>
      <c r="AF35" s="2"/>
      <c r="AG35" s="2"/>
      <c r="AH35" s="2"/>
      <c r="AI35" s="2"/>
      <c r="AJ35" s="5"/>
      <c r="AK35" s="587"/>
      <c r="AL35" s="386"/>
    </row>
    <row r="36" spans="1:79" ht="15.6" customHeight="1">
      <c r="A36" s="2">
        <v>26</v>
      </c>
      <c r="B36" s="348" t="s">
        <v>2339</v>
      </c>
      <c r="C36" s="344" t="s">
        <v>2340</v>
      </c>
      <c r="D36" s="346"/>
      <c r="E36" s="2"/>
      <c r="F36" s="2" t="s">
        <v>2291</v>
      </c>
      <c r="G36" s="29"/>
      <c r="H36" s="2"/>
      <c r="I36" s="347" t="s">
        <v>2291</v>
      </c>
      <c r="J36" s="2" t="s">
        <v>6</v>
      </c>
      <c r="K36" s="2">
        <v>1</v>
      </c>
      <c r="L36" s="344" t="s">
        <v>2340</v>
      </c>
      <c r="M36" s="343" t="s">
        <v>2281</v>
      </c>
      <c r="N36" s="3"/>
      <c r="O36" s="3"/>
      <c r="P36" s="2" t="s">
        <v>2236</v>
      </c>
      <c r="Q36" s="342">
        <v>258.7</v>
      </c>
      <c r="R36" s="2" t="s">
        <v>2242</v>
      </c>
      <c r="S36" s="2" t="s">
        <v>2282</v>
      </c>
      <c r="T36" s="2" t="s">
        <v>2283</v>
      </c>
      <c r="U36" s="2" t="s">
        <v>2292</v>
      </c>
      <c r="V36" s="2" t="s">
        <v>256</v>
      </c>
      <c r="W36" s="2" t="s">
        <v>2243</v>
      </c>
      <c r="X36" s="2" t="s">
        <v>65</v>
      </c>
      <c r="Y36" s="2" t="s">
        <v>65</v>
      </c>
      <c r="Z36" s="206"/>
      <c r="AA36" s="2"/>
      <c r="AB36" s="2"/>
      <c r="AC36" s="2"/>
      <c r="AD36" s="2"/>
      <c r="AE36" s="2"/>
      <c r="AF36" s="2"/>
      <c r="AG36" s="2"/>
      <c r="AH36" s="2"/>
      <c r="AI36" s="2"/>
      <c r="AJ36" s="5"/>
      <c r="AK36" s="587"/>
      <c r="AL36" s="386"/>
    </row>
    <row r="37" spans="1:79" ht="15.6" customHeight="1">
      <c r="A37" s="2">
        <v>27</v>
      </c>
      <c r="B37" s="348" t="s">
        <v>2341</v>
      </c>
      <c r="C37" s="344" t="s">
        <v>2342</v>
      </c>
      <c r="D37" s="346"/>
      <c r="E37" s="2"/>
      <c r="F37" s="2" t="s">
        <v>2291</v>
      </c>
      <c r="G37" s="29"/>
      <c r="H37" s="2"/>
      <c r="I37" s="347" t="s">
        <v>2291</v>
      </c>
      <c r="J37" s="2" t="s">
        <v>6</v>
      </c>
      <c r="K37" s="2">
        <v>1</v>
      </c>
      <c r="L37" s="344" t="s">
        <v>2342</v>
      </c>
      <c r="M37" s="343" t="s">
        <v>2281</v>
      </c>
      <c r="N37" s="3"/>
      <c r="O37" s="3"/>
      <c r="P37" s="2" t="s">
        <v>2236</v>
      </c>
      <c r="Q37" s="342">
        <v>157.1</v>
      </c>
      <c r="R37" s="2" t="s">
        <v>2242</v>
      </c>
      <c r="S37" s="2" t="s">
        <v>2282</v>
      </c>
      <c r="T37" s="2" t="s">
        <v>2283</v>
      </c>
      <c r="U37" s="2" t="s">
        <v>2292</v>
      </c>
      <c r="V37" s="2" t="s">
        <v>256</v>
      </c>
      <c r="W37" s="2" t="s">
        <v>2243</v>
      </c>
      <c r="X37" s="2" t="s">
        <v>65</v>
      </c>
      <c r="Y37" s="2" t="s">
        <v>65</v>
      </c>
      <c r="Z37" s="206"/>
      <c r="AA37" s="2"/>
      <c r="AB37" s="2"/>
      <c r="AC37" s="2"/>
      <c r="AD37" s="2"/>
      <c r="AE37" s="2"/>
      <c r="AF37" s="2"/>
      <c r="AG37" s="2"/>
      <c r="AH37" s="2"/>
      <c r="AI37" s="2"/>
      <c r="AJ37" s="5"/>
      <c r="AK37" s="587"/>
      <c r="AL37" s="386"/>
    </row>
    <row r="38" spans="1:79" ht="15.6" customHeight="1">
      <c r="A38" s="2">
        <v>28</v>
      </c>
      <c r="B38" s="348" t="s">
        <v>2343</v>
      </c>
      <c r="C38" s="344" t="s">
        <v>2344</v>
      </c>
      <c r="D38" s="340"/>
      <c r="E38" s="340"/>
      <c r="F38" s="340"/>
      <c r="G38" s="349"/>
      <c r="H38" s="340"/>
      <c r="I38" s="338"/>
      <c r="J38" s="2" t="s">
        <v>6</v>
      </c>
      <c r="K38" s="2">
        <v>1</v>
      </c>
      <c r="L38" s="344" t="s">
        <v>2344</v>
      </c>
      <c r="M38" s="343" t="s">
        <v>2281</v>
      </c>
      <c r="N38" s="3"/>
      <c r="O38" s="582"/>
      <c r="P38" s="2" t="s">
        <v>2236</v>
      </c>
      <c r="Q38" s="341">
        <v>85.3</v>
      </c>
      <c r="R38" s="2" t="s">
        <v>2242</v>
      </c>
      <c r="S38" s="2" t="s">
        <v>2282</v>
      </c>
      <c r="T38" s="2" t="s">
        <v>2283</v>
      </c>
      <c r="U38" s="2" t="s">
        <v>2292</v>
      </c>
      <c r="V38" s="2" t="s">
        <v>256</v>
      </c>
      <c r="W38" s="2" t="s">
        <v>2243</v>
      </c>
      <c r="X38" s="2" t="s">
        <v>65</v>
      </c>
      <c r="Y38" s="2" t="s">
        <v>65</v>
      </c>
      <c r="Z38" s="206"/>
      <c r="AA38" s="2"/>
      <c r="AB38" s="2"/>
      <c r="AC38" s="2"/>
      <c r="AD38" s="2"/>
      <c r="AE38" s="2"/>
      <c r="AF38" s="2"/>
      <c r="AG38" s="2"/>
      <c r="AH38" s="2"/>
      <c r="AI38" s="2"/>
      <c r="AJ38" s="5"/>
      <c r="AK38" s="587"/>
      <c r="AL38" s="386"/>
    </row>
    <row r="39" spans="1:79" ht="15.6" customHeight="1">
      <c r="A39" s="2">
        <v>29</v>
      </c>
      <c r="B39" s="348" t="s">
        <v>2345</v>
      </c>
      <c r="C39" s="344" t="s">
        <v>2346</v>
      </c>
      <c r="D39" s="340"/>
      <c r="E39" s="340"/>
      <c r="F39" s="340"/>
      <c r="G39" s="349"/>
      <c r="H39" s="340"/>
      <c r="I39" s="338"/>
      <c r="J39" s="2" t="s">
        <v>6</v>
      </c>
      <c r="K39" s="2">
        <v>1</v>
      </c>
      <c r="L39" s="344" t="s">
        <v>2346</v>
      </c>
      <c r="M39" s="343" t="s">
        <v>2281</v>
      </c>
      <c r="N39" s="3"/>
      <c r="O39" s="582"/>
      <c r="P39" s="2" t="s">
        <v>2236</v>
      </c>
      <c r="Q39" s="341">
        <v>46.5</v>
      </c>
      <c r="R39" s="2" t="s">
        <v>2242</v>
      </c>
      <c r="S39" s="2" t="s">
        <v>2282</v>
      </c>
      <c r="T39" s="2" t="s">
        <v>2283</v>
      </c>
      <c r="U39" s="2" t="s">
        <v>2292</v>
      </c>
      <c r="V39" s="2" t="s">
        <v>256</v>
      </c>
      <c r="W39" s="2" t="s">
        <v>2243</v>
      </c>
      <c r="X39" s="2" t="s">
        <v>65</v>
      </c>
      <c r="Y39" s="2" t="s">
        <v>65</v>
      </c>
      <c r="Z39" s="206"/>
      <c r="AA39" s="2"/>
      <c r="AB39" s="2"/>
      <c r="AC39" s="2"/>
      <c r="AD39" s="2"/>
      <c r="AE39" s="2"/>
      <c r="AF39" s="2"/>
      <c r="AG39" s="2"/>
      <c r="AH39" s="2"/>
      <c r="AI39" s="2"/>
      <c r="AJ39" s="5"/>
      <c r="AK39" s="587"/>
      <c r="AL39" s="386"/>
    </row>
    <row r="40" spans="1:79" ht="15.6" customHeight="1">
      <c r="A40" s="2">
        <v>30</v>
      </c>
      <c r="B40" s="348" t="s">
        <v>2347</v>
      </c>
      <c r="C40" s="344" t="s">
        <v>2348</v>
      </c>
      <c r="D40" s="346"/>
      <c r="E40" s="2"/>
      <c r="F40" s="2" t="s">
        <v>2291</v>
      </c>
      <c r="G40" s="29"/>
      <c r="H40" s="2"/>
      <c r="I40" s="347" t="s">
        <v>2291</v>
      </c>
      <c r="J40" s="2" t="s">
        <v>6</v>
      </c>
      <c r="K40" s="2">
        <v>1</v>
      </c>
      <c r="L40" s="344" t="s">
        <v>2348</v>
      </c>
      <c r="M40" s="343" t="s">
        <v>2281</v>
      </c>
      <c r="N40" s="3"/>
      <c r="O40" s="3"/>
      <c r="P40" s="2" t="s">
        <v>2236</v>
      </c>
      <c r="Q40" s="342">
        <v>204.1</v>
      </c>
      <c r="R40" s="2" t="s">
        <v>2242</v>
      </c>
      <c r="S40" s="2" t="s">
        <v>2282</v>
      </c>
      <c r="T40" s="2" t="s">
        <v>2283</v>
      </c>
      <c r="U40" s="2" t="s">
        <v>2292</v>
      </c>
      <c r="V40" s="2" t="s">
        <v>256</v>
      </c>
      <c r="W40" s="2" t="s">
        <v>2243</v>
      </c>
      <c r="X40" s="2" t="s">
        <v>65</v>
      </c>
      <c r="Y40" s="2" t="s">
        <v>65</v>
      </c>
      <c r="Z40" s="206"/>
      <c r="AA40" s="2"/>
      <c r="AB40" s="2"/>
      <c r="AC40" s="2"/>
      <c r="AD40" s="2"/>
      <c r="AE40" s="2"/>
      <c r="AF40" s="2"/>
      <c r="AG40" s="2"/>
      <c r="AH40" s="2"/>
      <c r="AI40" s="2"/>
      <c r="AJ40" s="5"/>
      <c r="AK40" s="587"/>
      <c r="AL40" s="386"/>
    </row>
    <row r="41" spans="1:79" ht="15.6" customHeight="1">
      <c r="A41" s="2">
        <v>31</v>
      </c>
      <c r="B41" s="348" t="s">
        <v>2349</v>
      </c>
      <c r="C41" s="344" t="s">
        <v>2350</v>
      </c>
      <c r="D41" s="346"/>
      <c r="E41" s="2"/>
      <c r="F41" s="2" t="s">
        <v>2291</v>
      </c>
      <c r="G41" s="29"/>
      <c r="H41" s="2"/>
      <c r="I41" s="347" t="s">
        <v>2291</v>
      </c>
      <c r="J41" s="2" t="s">
        <v>6</v>
      </c>
      <c r="K41" s="2">
        <v>1</v>
      </c>
      <c r="L41" s="344" t="s">
        <v>2350</v>
      </c>
      <c r="M41" s="343" t="s">
        <v>2281</v>
      </c>
      <c r="N41" s="3"/>
      <c r="O41" s="3"/>
      <c r="P41" s="2" t="s">
        <v>2236</v>
      </c>
      <c r="Q41" s="342">
        <v>275.7</v>
      </c>
      <c r="R41" s="2" t="s">
        <v>2242</v>
      </c>
      <c r="S41" s="2" t="s">
        <v>2282</v>
      </c>
      <c r="T41" s="2" t="s">
        <v>2283</v>
      </c>
      <c r="U41" s="2" t="s">
        <v>2292</v>
      </c>
      <c r="V41" s="2" t="s">
        <v>256</v>
      </c>
      <c r="W41" s="2" t="s">
        <v>2243</v>
      </c>
      <c r="X41" s="2" t="s">
        <v>65</v>
      </c>
      <c r="Y41" s="2" t="s">
        <v>65</v>
      </c>
      <c r="Z41" s="206"/>
      <c r="AA41" s="2"/>
      <c r="AB41" s="2"/>
      <c r="AC41" s="2"/>
      <c r="AD41" s="2"/>
      <c r="AE41" s="2"/>
      <c r="AF41" s="2"/>
      <c r="AG41" s="2"/>
      <c r="AH41" s="2"/>
      <c r="AI41" s="2"/>
      <c r="AJ41" s="5"/>
      <c r="AK41" s="587"/>
      <c r="AL41" s="386"/>
    </row>
    <row r="42" spans="1:79" ht="15.6" customHeight="1">
      <c r="A42" s="2">
        <v>32</v>
      </c>
      <c r="B42" s="348" t="s">
        <v>2351</v>
      </c>
      <c r="C42" s="344" t="s">
        <v>2352</v>
      </c>
      <c r="D42" s="346"/>
      <c r="E42" s="2"/>
      <c r="F42" s="2" t="s">
        <v>2291</v>
      </c>
      <c r="G42" s="29"/>
      <c r="H42" s="2"/>
      <c r="I42" s="347" t="s">
        <v>2291</v>
      </c>
      <c r="J42" s="2" t="s">
        <v>6</v>
      </c>
      <c r="K42" s="2">
        <v>1</v>
      </c>
      <c r="L42" s="344" t="s">
        <v>2352</v>
      </c>
      <c r="M42" s="343" t="s">
        <v>2281</v>
      </c>
      <c r="N42" s="3"/>
      <c r="O42" s="3"/>
      <c r="P42" s="2" t="s">
        <v>2236</v>
      </c>
      <c r="Q42" s="342">
        <v>128.79999999999998</v>
      </c>
      <c r="R42" s="2" t="s">
        <v>2242</v>
      </c>
      <c r="S42" s="2" t="s">
        <v>2282</v>
      </c>
      <c r="T42" s="2" t="s">
        <v>2283</v>
      </c>
      <c r="U42" s="2" t="s">
        <v>2292</v>
      </c>
      <c r="V42" s="2" t="s">
        <v>256</v>
      </c>
      <c r="W42" s="2" t="s">
        <v>2243</v>
      </c>
      <c r="X42" s="2" t="s">
        <v>65</v>
      </c>
      <c r="Y42" s="2" t="s">
        <v>65</v>
      </c>
      <c r="Z42" s="206"/>
      <c r="AA42" s="2"/>
      <c r="AB42" s="2"/>
      <c r="AC42" s="2"/>
      <c r="AD42" s="2"/>
      <c r="AE42" s="2"/>
      <c r="AF42" s="2"/>
      <c r="AG42" s="2"/>
      <c r="AH42" s="2"/>
      <c r="AI42" s="2"/>
      <c r="AJ42" s="5"/>
      <c r="AK42" s="587"/>
      <c r="AL42" s="386"/>
    </row>
    <row r="43" spans="1:79" ht="15.6" customHeight="1">
      <c r="A43" s="2">
        <v>33</v>
      </c>
      <c r="B43" s="348" t="s">
        <v>2353</v>
      </c>
      <c r="C43" s="344" t="s">
        <v>2354</v>
      </c>
      <c r="D43" s="346"/>
      <c r="E43" s="2"/>
      <c r="F43" s="2" t="s">
        <v>2291</v>
      </c>
      <c r="G43" s="29"/>
      <c r="H43" s="2"/>
      <c r="I43" s="347" t="s">
        <v>2291</v>
      </c>
      <c r="J43" s="2" t="s">
        <v>6</v>
      </c>
      <c r="K43" s="2">
        <v>1</v>
      </c>
      <c r="L43" s="344" t="s">
        <v>2354</v>
      </c>
      <c r="M43" s="343" t="s">
        <v>2281</v>
      </c>
      <c r="N43" s="3"/>
      <c r="O43" s="3"/>
      <c r="P43" s="2" t="s">
        <v>2236</v>
      </c>
      <c r="Q43" s="342">
        <v>763.19999999999993</v>
      </c>
      <c r="R43" s="2" t="s">
        <v>2242</v>
      </c>
      <c r="S43" s="2" t="s">
        <v>2282</v>
      </c>
      <c r="T43" s="2" t="s">
        <v>2283</v>
      </c>
      <c r="U43" s="2" t="s">
        <v>2292</v>
      </c>
      <c r="V43" s="2" t="s">
        <v>256</v>
      </c>
      <c r="W43" s="2" t="s">
        <v>2243</v>
      </c>
      <c r="X43" s="2" t="s">
        <v>65</v>
      </c>
      <c r="Y43" s="2" t="s">
        <v>65</v>
      </c>
      <c r="Z43" s="206"/>
      <c r="AA43" s="2"/>
      <c r="AB43" s="2"/>
      <c r="AC43" s="2"/>
      <c r="AD43" s="2"/>
      <c r="AE43" s="2"/>
      <c r="AF43" s="2"/>
      <c r="AG43" s="2"/>
      <c r="AH43" s="2"/>
      <c r="AI43" s="2"/>
      <c r="AJ43" s="5"/>
      <c r="AK43" s="587"/>
      <c r="AL43" s="386"/>
    </row>
    <row r="44" spans="1:79" ht="15.6" customHeight="1">
      <c r="A44" s="2">
        <v>34</v>
      </c>
      <c r="B44" s="348"/>
      <c r="C44" s="344" t="s">
        <v>2355</v>
      </c>
      <c r="D44" s="340"/>
      <c r="E44" s="340"/>
      <c r="F44" s="340"/>
      <c r="G44" s="349"/>
      <c r="H44" s="340"/>
      <c r="I44" s="338"/>
      <c r="J44" s="2" t="s">
        <v>6</v>
      </c>
      <c r="K44" s="2">
        <v>1</v>
      </c>
      <c r="L44" s="344" t="s">
        <v>2355</v>
      </c>
      <c r="M44" s="343" t="s">
        <v>2281</v>
      </c>
      <c r="N44" s="3"/>
      <c r="O44" s="582"/>
      <c r="P44" s="2" t="s">
        <v>2236</v>
      </c>
      <c r="Q44" s="341">
        <v>46.3</v>
      </c>
      <c r="R44" s="2" t="s">
        <v>2242</v>
      </c>
      <c r="S44" s="2" t="s">
        <v>2282</v>
      </c>
      <c r="T44" s="2" t="s">
        <v>2283</v>
      </c>
      <c r="U44" s="2" t="s">
        <v>2356</v>
      </c>
      <c r="V44" s="2" t="s">
        <v>256</v>
      </c>
      <c r="W44" s="2" t="s">
        <v>2243</v>
      </c>
      <c r="X44" s="2" t="s">
        <v>65</v>
      </c>
      <c r="Y44" s="2" t="s">
        <v>65</v>
      </c>
      <c r="Z44" s="206"/>
      <c r="AA44" s="2"/>
      <c r="AB44" s="2"/>
      <c r="AC44" s="2"/>
      <c r="AD44" s="2"/>
      <c r="AE44" s="2"/>
      <c r="AF44" s="2"/>
      <c r="AG44" s="2"/>
      <c r="AH44" s="2"/>
      <c r="AI44" s="2"/>
      <c r="AJ44" s="5"/>
      <c r="AK44" s="587"/>
      <c r="AL44" s="386"/>
    </row>
    <row r="45" spans="1:79" ht="15.6" customHeight="1">
      <c r="A45" s="2">
        <v>35</v>
      </c>
      <c r="B45" s="348" t="s">
        <v>2357</v>
      </c>
      <c r="C45" s="344" t="s">
        <v>2358</v>
      </c>
      <c r="D45" s="346"/>
      <c r="E45" s="2"/>
      <c r="F45" s="2" t="s">
        <v>2291</v>
      </c>
      <c r="G45" s="29"/>
      <c r="H45" s="2"/>
      <c r="I45" s="347" t="s">
        <v>2291</v>
      </c>
      <c r="J45" s="2" t="s">
        <v>6</v>
      </c>
      <c r="K45" s="2">
        <v>1</v>
      </c>
      <c r="L45" s="344" t="s">
        <v>2358</v>
      </c>
      <c r="M45" s="343" t="s">
        <v>2281</v>
      </c>
      <c r="N45" s="3"/>
      <c r="O45" s="3"/>
      <c r="P45" s="2" t="s">
        <v>2236</v>
      </c>
      <c r="Q45" s="342">
        <v>60</v>
      </c>
      <c r="R45" s="2" t="s">
        <v>2242</v>
      </c>
      <c r="S45" s="2" t="s">
        <v>2282</v>
      </c>
      <c r="T45" s="2" t="s">
        <v>2283</v>
      </c>
      <c r="U45" s="2" t="s">
        <v>2292</v>
      </c>
      <c r="V45" s="2" t="s">
        <v>256</v>
      </c>
      <c r="W45" s="2" t="s">
        <v>2243</v>
      </c>
      <c r="X45" s="2" t="s">
        <v>65</v>
      </c>
      <c r="Y45" s="2" t="s">
        <v>65</v>
      </c>
      <c r="Z45" s="206"/>
      <c r="AA45" s="2"/>
      <c r="AB45" s="2"/>
      <c r="AC45" s="2"/>
      <c r="AD45" s="2"/>
      <c r="AE45" s="2"/>
      <c r="AF45" s="2"/>
      <c r="AG45" s="2"/>
      <c r="AH45" s="2"/>
      <c r="AI45" s="2"/>
      <c r="AJ45" s="5"/>
      <c r="AK45" s="587"/>
      <c r="AL45" s="386"/>
    </row>
    <row r="46" spans="1:79" s="558" customFormat="1" ht="15.6" customHeight="1">
      <c r="A46" s="2">
        <v>36</v>
      </c>
      <c r="B46" s="348" t="s">
        <v>2359</v>
      </c>
      <c r="C46" s="344" t="s">
        <v>2360</v>
      </c>
      <c r="D46" s="346"/>
      <c r="E46" s="2"/>
      <c r="F46" s="2" t="s">
        <v>2291</v>
      </c>
      <c r="G46" s="29"/>
      <c r="H46" s="2"/>
      <c r="I46" s="347" t="s">
        <v>2291</v>
      </c>
      <c r="J46" s="2" t="s">
        <v>6</v>
      </c>
      <c r="K46" s="2">
        <v>1</v>
      </c>
      <c r="L46" s="344" t="s">
        <v>2360</v>
      </c>
      <c r="M46" s="343" t="s">
        <v>2281</v>
      </c>
      <c r="N46" s="3"/>
      <c r="O46" s="3"/>
      <c r="P46" s="2" t="s">
        <v>2236</v>
      </c>
      <c r="Q46" s="342">
        <v>553.79999999999995</v>
      </c>
      <c r="R46" s="2" t="s">
        <v>2242</v>
      </c>
      <c r="S46" s="2" t="s">
        <v>2282</v>
      </c>
      <c r="T46" s="2" t="s">
        <v>2283</v>
      </c>
      <c r="U46" s="2" t="s">
        <v>2292</v>
      </c>
      <c r="V46" s="2" t="s">
        <v>256</v>
      </c>
      <c r="W46" s="2" t="s">
        <v>2243</v>
      </c>
      <c r="X46" s="2" t="s">
        <v>65</v>
      </c>
      <c r="Y46" s="2" t="s">
        <v>65</v>
      </c>
      <c r="Z46" s="206"/>
      <c r="AA46" s="557"/>
      <c r="AB46" s="557"/>
      <c r="AC46" s="557"/>
      <c r="AD46" s="557"/>
      <c r="AE46" s="557"/>
      <c r="AF46" s="557"/>
      <c r="AG46" s="557"/>
      <c r="AH46" s="557"/>
      <c r="AI46" s="557"/>
      <c r="AJ46" s="5"/>
      <c r="AK46" s="587"/>
      <c r="AL46" s="386"/>
      <c r="AM46" s="317"/>
      <c r="AN46" s="317"/>
      <c r="AO46" s="317"/>
      <c r="AP46" s="317"/>
      <c r="AQ46" s="317"/>
      <c r="AR46" s="317"/>
      <c r="AS46" s="317"/>
      <c r="AT46" s="317"/>
      <c r="AU46" s="317"/>
      <c r="AV46" s="317"/>
      <c r="AW46" s="317"/>
      <c r="AX46" s="317"/>
      <c r="AY46" s="317"/>
      <c r="AZ46" s="317"/>
      <c r="BA46" s="317"/>
      <c r="BB46" s="317"/>
      <c r="BC46" s="317"/>
      <c r="BD46" s="317"/>
      <c r="BE46" s="317"/>
      <c r="BF46" s="317"/>
      <c r="BG46" s="317"/>
      <c r="BH46" s="317"/>
      <c r="BI46" s="317"/>
      <c r="BJ46" s="317"/>
      <c r="BK46" s="317"/>
      <c r="BL46" s="317"/>
      <c r="BM46" s="317"/>
      <c r="BN46" s="317"/>
      <c r="BO46" s="317"/>
      <c r="BP46" s="317"/>
      <c r="BQ46" s="317"/>
      <c r="BR46" s="317"/>
      <c r="BS46" s="317"/>
      <c r="BT46" s="317"/>
      <c r="BU46" s="317"/>
      <c r="BV46" s="317"/>
      <c r="BW46" s="317"/>
      <c r="BX46" s="317"/>
      <c r="BY46" s="317"/>
      <c r="BZ46" s="317"/>
      <c r="CA46" s="317"/>
    </row>
    <row r="47" spans="1:79" ht="15.6" customHeight="1">
      <c r="A47" s="2">
        <v>37</v>
      </c>
      <c r="B47" s="348" t="s">
        <v>2361</v>
      </c>
      <c r="C47" s="344" t="s">
        <v>2362</v>
      </c>
      <c r="D47" s="346"/>
      <c r="E47" s="2"/>
      <c r="F47" s="2" t="s">
        <v>2291</v>
      </c>
      <c r="G47" s="29"/>
      <c r="H47" s="2"/>
      <c r="I47" s="347" t="s">
        <v>2291</v>
      </c>
      <c r="J47" s="2" t="s">
        <v>6</v>
      </c>
      <c r="K47" s="2">
        <v>1</v>
      </c>
      <c r="L47" s="344" t="s">
        <v>2362</v>
      </c>
      <c r="M47" s="343" t="s">
        <v>2281</v>
      </c>
      <c r="N47" s="3"/>
      <c r="O47" s="3"/>
      <c r="P47" s="2" t="s">
        <v>2236</v>
      </c>
      <c r="Q47" s="342">
        <v>180.3</v>
      </c>
      <c r="R47" s="2" t="s">
        <v>2242</v>
      </c>
      <c r="S47" s="2" t="s">
        <v>2282</v>
      </c>
      <c r="T47" s="2" t="s">
        <v>2283</v>
      </c>
      <c r="U47" s="2" t="s">
        <v>2292</v>
      </c>
      <c r="V47" s="2" t="s">
        <v>256</v>
      </c>
      <c r="W47" s="2" t="s">
        <v>2243</v>
      </c>
      <c r="X47" s="2" t="s">
        <v>65</v>
      </c>
      <c r="Y47" s="2" t="s">
        <v>65</v>
      </c>
      <c r="Z47" s="206"/>
      <c r="AA47" s="2"/>
      <c r="AB47" s="2"/>
      <c r="AC47" s="2"/>
      <c r="AD47" s="2"/>
      <c r="AE47" s="2"/>
      <c r="AF47" s="2"/>
      <c r="AG47" s="2"/>
      <c r="AH47" s="2"/>
      <c r="AI47" s="2"/>
      <c r="AJ47" s="5"/>
      <c r="AK47" s="587"/>
      <c r="AL47" s="386"/>
    </row>
    <row r="48" spans="1:79" ht="15.6" customHeight="1">
      <c r="A48" s="2">
        <v>38</v>
      </c>
      <c r="B48" s="348" t="s">
        <v>2363</v>
      </c>
      <c r="C48" s="344" t="s">
        <v>2364</v>
      </c>
      <c r="D48" s="346"/>
      <c r="E48" s="2"/>
      <c r="F48" s="2" t="s">
        <v>2291</v>
      </c>
      <c r="G48" s="29"/>
      <c r="H48" s="2"/>
      <c r="I48" s="347" t="s">
        <v>2291</v>
      </c>
      <c r="J48" s="2" t="s">
        <v>6</v>
      </c>
      <c r="K48" s="2">
        <v>1</v>
      </c>
      <c r="L48" s="344" t="s">
        <v>2364</v>
      </c>
      <c r="M48" s="343" t="s">
        <v>2281</v>
      </c>
      <c r="N48" s="3"/>
      <c r="O48" s="3"/>
      <c r="P48" s="2" t="s">
        <v>2236</v>
      </c>
      <c r="Q48" s="342">
        <v>127.1</v>
      </c>
      <c r="R48" s="2" t="s">
        <v>2242</v>
      </c>
      <c r="S48" s="2" t="s">
        <v>2282</v>
      </c>
      <c r="T48" s="2" t="s">
        <v>2283</v>
      </c>
      <c r="U48" s="2" t="s">
        <v>2292</v>
      </c>
      <c r="V48" s="2" t="s">
        <v>256</v>
      </c>
      <c r="W48" s="2" t="s">
        <v>2243</v>
      </c>
      <c r="X48" s="2" t="s">
        <v>65</v>
      </c>
      <c r="Y48" s="2" t="s">
        <v>65</v>
      </c>
      <c r="Z48" s="206"/>
      <c r="AA48" s="2"/>
      <c r="AB48" s="2"/>
      <c r="AC48" s="2"/>
      <c r="AD48" s="2"/>
      <c r="AE48" s="2"/>
      <c r="AF48" s="2"/>
      <c r="AG48" s="2"/>
      <c r="AH48" s="2"/>
      <c r="AI48" s="2"/>
      <c r="AJ48" s="5"/>
      <c r="AK48" s="587"/>
      <c r="AL48" s="386"/>
    </row>
    <row r="49" spans="1:79" ht="15.6" customHeight="1">
      <c r="A49" s="2">
        <v>39</v>
      </c>
      <c r="B49" s="348"/>
      <c r="C49" s="344" t="s">
        <v>2365</v>
      </c>
      <c r="D49" s="340"/>
      <c r="E49" s="340"/>
      <c r="F49" s="340"/>
      <c r="G49" s="349"/>
      <c r="H49" s="340"/>
      <c r="I49" s="338"/>
      <c r="J49" s="2" t="s">
        <v>6</v>
      </c>
      <c r="K49" s="2">
        <v>1</v>
      </c>
      <c r="L49" s="344" t="s">
        <v>2365</v>
      </c>
      <c r="M49" s="343" t="s">
        <v>2281</v>
      </c>
      <c r="N49" s="3"/>
      <c r="O49" s="582"/>
      <c r="P49" s="2" t="s">
        <v>2236</v>
      </c>
      <c r="Q49" s="341">
        <v>165.8</v>
      </c>
      <c r="R49" s="2" t="s">
        <v>2242</v>
      </c>
      <c r="S49" s="2" t="s">
        <v>2282</v>
      </c>
      <c r="T49" s="2" t="s">
        <v>2283</v>
      </c>
      <c r="U49" s="2" t="s">
        <v>2366</v>
      </c>
      <c r="V49" s="2" t="s">
        <v>256</v>
      </c>
      <c r="W49" s="2" t="s">
        <v>2243</v>
      </c>
      <c r="X49" s="2" t="s">
        <v>65</v>
      </c>
      <c r="Y49" s="2" t="s">
        <v>65</v>
      </c>
      <c r="Z49" s="206"/>
      <c r="AA49" s="2"/>
      <c r="AB49" s="2"/>
      <c r="AC49" s="2"/>
      <c r="AD49" s="2"/>
      <c r="AE49" s="2"/>
      <c r="AF49" s="2"/>
      <c r="AG49" s="2"/>
      <c r="AH49" s="2"/>
      <c r="AI49" s="2"/>
      <c r="AJ49" s="5"/>
      <c r="AK49" s="587"/>
      <c r="AL49" s="386"/>
    </row>
    <row r="50" spans="1:79" ht="15.6" customHeight="1">
      <c r="A50" s="2">
        <v>40</v>
      </c>
      <c r="B50" s="348" t="s">
        <v>2367</v>
      </c>
      <c r="C50" s="344" t="s">
        <v>2368</v>
      </c>
      <c r="D50" s="346"/>
      <c r="E50" s="2"/>
      <c r="F50" s="2" t="s">
        <v>2291</v>
      </c>
      <c r="G50" s="29"/>
      <c r="H50" s="2"/>
      <c r="I50" s="347" t="s">
        <v>2291</v>
      </c>
      <c r="J50" s="2" t="s">
        <v>6</v>
      </c>
      <c r="K50" s="2">
        <v>1</v>
      </c>
      <c r="L50" s="344" t="s">
        <v>2368</v>
      </c>
      <c r="M50" s="343" t="s">
        <v>2281</v>
      </c>
      <c r="N50" s="3"/>
      <c r="O50" s="3"/>
      <c r="P50" s="2" t="s">
        <v>2236</v>
      </c>
      <c r="Q50" s="342">
        <v>102.7</v>
      </c>
      <c r="R50" s="2" t="s">
        <v>2242</v>
      </c>
      <c r="S50" s="2" t="s">
        <v>2282</v>
      </c>
      <c r="T50" s="2" t="s">
        <v>2283</v>
      </c>
      <c r="U50" s="2" t="s">
        <v>2292</v>
      </c>
      <c r="V50" s="2" t="s">
        <v>256</v>
      </c>
      <c r="W50" s="2" t="s">
        <v>2243</v>
      </c>
      <c r="X50" s="2" t="s">
        <v>65</v>
      </c>
      <c r="Y50" s="2" t="s">
        <v>65</v>
      </c>
      <c r="Z50" s="206"/>
      <c r="AA50" s="2"/>
      <c r="AB50" s="2"/>
      <c r="AC50" s="2"/>
      <c r="AD50" s="2"/>
      <c r="AE50" s="2"/>
      <c r="AF50" s="2"/>
      <c r="AG50" s="2"/>
      <c r="AH50" s="2"/>
      <c r="AI50" s="2"/>
      <c r="AJ50" s="5"/>
      <c r="AK50" s="587"/>
      <c r="AL50" s="386"/>
    </row>
    <row r="51" spans="1:79" ht="15.6" customHeight="1">
      <c r="A51" s="2">
        <v>41</v>
      </c>
      <c r="B51" s="348"/>
      <c r="C51" s="344" t="s">
        <v>2369</v>
      </c>
      <c r="D51" s="340"/>
      <c r="E51" s="340"/>
      <c r="F51" s="340"/>
      <c r="G51" s="349"/>
      <c r="H51" s="340"/>
      <c r="I51" s="338"/>
      <c r="J51" s="2" t="s">
        <v>6</v>
      </c>
      <c r="K51" s="2">
        <v>1</v>
      </c>
      <c r="L51" s="344" t="s">
        <v>2369</v>
      </c>
      <c r="M51" s="343" t="s">
        <v>2281</v>
      </c>
      <c r="N51" s="3"/>
      <c r="O51" s="582"/>
      <c r="P51" s="2" t="s">
        <v>2236</v>
      </c>
      <c r="Q51" s="341">
        <v>302.8</v>
      </c>
      <c r="R51" s="2" t="s">
        <v>2242</v>
      </c>
      <c r="S51" s="2" t="s">
        <v>2282</v>
      </c>
      <c r="T51" s="2" t="s">
        <v>2283</v>
      </c>
      <c r="U51" s="2" t="s">
        <v>2370</v>
      </c>
      <c r="V51" s="2" t="s">
        <v>256</v>
      </c>
      <c r="W51" s="2" t="s">
        <v>2243</v>
      </c>
      <c r="X51" s="2" t="s">
        <v>65</v>
      </c>
      <c r="Y51" s="2" t="s">
        <v>65</v>
      </c>
      <c r="Z51" s="206"/>
      <c r="AA51" s="2"/>
      <c r="AB51" s="2"/>
      <c r="AC51" s="2"/>
      <c r="AD51" s="2"/>
      <c r="AE51" s="2"/>
      <c r="AF51" s="2"/>
      <c r="AG51" s="2"/>
      <c r="AH51" s="2"/>
      <c r="AI51" s="2"/>
      <c r="AJ51" s="5"/>
      <c r="AK51" s="587"/>
      <c r="AL51" s="386"/>
    </row>
    <row r="52" spans="1:79" ht="15.6" customHeight="1">
      <c r="A52" s="2">
        <v>42</v>
      </c>
      <c r="B52" s="348" t="s">
        <v>2371</v>
      </c>
      <c r="C52" s="344" t="s">
        <v>2372</v>
      </c>
      <c r="D52" s="346"/>
      <c r="E52" s="2"/>
      <c r="F52" s="2" t="s">
        <v>2291</v>
      </c>
      <c r="G52" s="29"/>
      <c r="H52" s="2"/>
      <c r="I52" s="347" t="s">
        <v>2291</v>
      </c>
      <c r="J52" s="2" t="s">
        <v>6</v>
      </c>
      <c r="K52" s="2">
        <v>1</v>
      </c>
      <c r="L52" s="344" t="s">
        <v>2372</v>
      </c>
      <c r="M52" s="343" t="s">
        <v>2281</v>
      </c>
      <c r="N52" s="3"/>
      <c r="O52" s="3"/>
      <c r="P52" s="2" t="s">
        <v>2236</v>
      </c>
      <c r="Q52" s="342">
        <v>164.2</v>
      </c>
      <c r="R52" s="2" t="s">
        <v>2242</v>
      </c>
      <c r="S52" s="2" t="s">
        <v>2282</v>
      </c>
      <c r="T52" s="2" t="s">
        <v>2283</v>
      </c>
      <c r="U52" s="2" t="s">
        <v>2292</v>
      </c>
      <c r="V52" s="2" t="s">
        <v>256</v>
      </c>
      <c r="W52" s="2" t="s">
        <v>2243</v>
      </c>
      <c r="X52" s="2" t="s">
        <v>65</v>
      </c>
      <c r="Y52" s="2" t="s">
        <v>65</v>
      </c>
      <c r="Z52" s="206"/>
      <c r="AA52" s="2"/>
      <c r="AB52" s="2"/>
      <c r="AC52" s="2"/>
      <c r="AD52" s="2"/>
      <c r="AE52" s="2"/>
      <c r="AF52" s="2"/>
      <c r="AG52" s="2"/>
      <c r="AH52" s="2"/>
      <c r="AI52" s="2"/>
      <c r="AJ52" s="5"/>
      <c r="AK52" s="587"/>
      <c r="AL52" s="386"/>
    </row>
    <row r="53" spans="1:79" ht="15.6" customHeight="1">
      <c r="A53" s="2">
        <v>43</v>
      </c>
      <c r="B53" s="348" t="s">
        <v>2373</v>
      </c>
      <c r="C53" s="344" t="s">
        <v>2374</v>
      </c>
      <c r="D53" s="346"/>
      <c r="E53" s="2"/>
      <c r="F53" s="2" t="s">
        <v>2291</v>
      </c>
      <c r="G53" s="29"/>
      <c r="H53" s="2"/>
      <c r="I53" s="347" t="s">
        <v>2291</v>
      </c>
      <c r="J53" s="2" t="s">
        <v>6</v>
      </c>
      <c r="K53" s="2">
        <v>1</v>
      </c>
      <c r="L53" s="344" t="s">
        <v>2374</v>
      </c>
      <c r="M53" s="343" t="s">
        <v>2281</v>
      </c>
      <c r="N53" s="3"/>
      <c r="O53" s="3"/>
      <c r="P53" s="2" t="s">
        <v>2236</v>
      </c>
      <c r="Q53" s="342">
        <v>229.60000000000002</v>
      </c>
      <c r="R53" s="2" t="s">
        <v>2242</v>
      </c>
      <c r="S53" s="2" t="s">
        <v>2282</v>
      </c>
      <c r="T53" s="2" t="s">
        <v>2283</v>
      </c>
      <c r="U53" s="2" t="s">
        <v>2292</v>
      </c>
      <c r="V53" s="2" t="s">
        <v>256</v>
      </c>
      <c r="W53" s="2" t="s">
        <v>2243</v>
      </c>
      <c r="X53" s="2" t="s">
        <v>65</v>
      </c>
      <c r="Y53" s="2" t="s">
        <v>65</v>
      </c>
      <c r="Z53" s="206"/>
      <c r="AA53" s="2"/>
      <c r="AB53" s="2"/>
      <c r="AC53" s="2"/>
      <c r="AD53" s="2"/>
      <c r="AE53" s="2"/>
      <c r="AF53" s="2"/>
      <c r="AG53" s="2"/>
      <c r="AH53" s="2"/>
      <c r="AI53" s="2"/>
      <c r="AJ53" s="5"/>
      <c r="AK53" s="587"/>
      <c r="AL53" s="386"/>
    </row>
    <row r="54" spans="1:79" ht="15.6" customHeight="1">
      <c r="A54" s="2">
        <v>44</v>
      </c>
      <c r="B54" s="348" t="s">
        <v>2375</v>
      </c>
      <c r="C54" s="344" t="s">
        <v>2376</v>
      </c>
      <c r="D54" s="346"/>
      <c r="E54" s="2"/>
      <c r="F54" s="2" t="s">
        <v>2291</v>
      </c>
      <c r="G54" s="29"/>
      <c r="H54" s="2"/>
      <c r="I54" s="347" t="s">
        <v>2291</v>
      </c>
      <c r="J54" s="2" t="s">
        <v>6</v>
      </c>
      <c r="K54" s="2">
        <v>1</v>
      </c>
      <c r="L54" s="344" t="s">
        <v>2376</v>
      </c>
      <c r="M54" s="343" t="s">
        <v>2281</v>
      </c>
      <c r="N54" s="3"/>
      <c r="O54" s="3"/>
      <c r="P54" s="2" t="s">
        <v>2236</v>
      </c>
      <c r="Q54" s="342">
        <v>537.6</v>
      </c>
      <c r="R54" s="2" t="s">
        <v>2242</v>
      </c>
      <c r="S54" s="2" t="s">
        <v>2282</v>
      </c>
      <c r="T54" s="2" t="s">
        <v>2283</v>
      </c>
      <c r="U54" s="2" t="s">
        <v>2292</v>
      </c>
      <c r="V54" s="2" t="s">
        <v>256</v>
      </c>
      <c r="W54" s="2" t="s">
        <v>2243</v>
      </c>
      <c r="X54" s="2" t="s">
        <v>65</v>
      </c>
      <c r="Y54" s="2" t="s">
        <v>65</v>
      </c>
      <c r="Z54" s="206"/>
      <c r="AA54" s="2"/>
      <c r="AB54" s="2"/>
      <c r="AC54" s="2"/>
      <c r="AD54" s="2"/>
      <c r="AE54" s="2"/>
      <c r="AF54" s="2"/>
      <c r="AG54" s="2"/>
      <c r="AH54" s="2"/>
      <c r="AI54" s="2"/>
      <c r="AJ54" s="5"/>
      <c r="AK54" s="587"/>
      <c r="AL54" s="386"/>
    </row>
    <row r="55" spans="1:79" ht="15.6" customHeight="1">
      <c r="A55" s="2">
        <v>45</v>
      </c>
      <c r="B55" s="348" t="s">
        <v>2377</v>
      </c>
      <c r="C55" s="344" t="s">
        <v>2378</v>
      </c>
      <c r="D55" s="346"/>
      <c r="E55" s="2"/>
      <c r="F55" s="2" t="s">
        <v>2291</v>
      </c>
      <c r="G55" s="29"/>
      <c r="H55" s="2"/>
      <c r="I55" s="347" t="s">
        <v>2291</v>
      </c>
      <c r="J55" s="2" t="s">
        <v>6</v>
      </c>
      <c r="K55" s="2">
        <v>1</v>
      </c>
      <c r="L55" s="344" t="s">
        <v>2378</v>
      </c>
      <c r="M55" s="343" t="s">
        <v>2281</v>
      </c>
      <c r="N55" s="3"/>
      <c r="O55" s="3"/>
      <c r="P55" s="2" t="s">
        <v>2236</v>
      </c>
      <c r="Q55" s="342">
        <v>46.199999999999996</v>
      </c>
      <c r="R55" s="2" t="s">
        <v>2242</v>
      </c>
      <c r="S55" s="2" t="s">
        <v>2282</v>
      </c>
      <c r="T55" s="2" t="s">
        <v>2283</v>
      </c>
      <c r="U55" s="2" t="s">
        <v>2292</v>
      </c>
      <c r="V55" s="2" t="s">
        <v>256</v>
      </c>
      <c r="W55" s="2" t="s">
        <v>2243</v>
      </c>
      <c r="X55" s="2" t="s">
        <v>65</v>
      </c>
      <c r="Y55" s="2" t="s">
        <v>65</v>
      </c>
      <c r="Z55" s="206"/>
      <c r="AA55" s="2"/>
      <c r="AB55" s="2"/>
      <c r="AC55" s="2"/>
      <c r="AD55" s="2"/>
      <c r="AE55" s="2"/>
      <c r="AF55" s="2"/>
      <c r="AG55" s="2"/>
      <c r="AH55" s="2"/>
      <c r="AI55" s="2"/>
      <c r="AJ55" s="5"/>
      <c r="AK55" s="587"/>
      <c r="AL55" s="386"/>
    </row>
    <row r="56" spans="1:79" s="558" customFormat="1" ht="15.6" customHeight="1">
      <c r="A56" s="2">
        <v>46</v>
      </c>
      <c r="B56" s="348"/>
      <c r="C56" s="344" t="s">
        <v>2379</v>
      </c>
      <c r="D56" s="340"/>
      <c r="E56" s="340"/>
      <c r="F56" s="340"/>
      <c r="G56" s="349"/>
      <c r="H56" s="340"/>
      <c r="I56" s="338"/>
      <c r="J56" s="2" t="s">
        <v>6</v>
      </c>
      <c r="K56" s="2">
        <v>1</v>
      </c>
      <c r="L56" s="344" t="s">
        <v>2379</v>
      </c>
      <c r="M56" s="343" t="s">
        <v>2281</v>
      </c>
      <c r="N56" s="3"/>
      <c r="O56" s="582"/>
      <c r="P56" s="2" t="s">
        <v>2236</v>
      </c>
      <c r="Q56" s="341">
        <v>166.5</v>
      </c>
      <c r="R56" s="2" t="s">
        <v>2242</v>
      </c>
      <c r="S56" s="2" t="s">
        <v>2282</v>
      </c>
      <c r="T56" s="2" t="s">
        <v>2283</v>
      </c>
      <c r="U56" s="2" t="s">
        <v>2380</v>
      </c>
      <c r="V56" s="2" t="s">
        <v>256</v>
      </c>
      <c r="W56" s="2" t="s">
        <v>2243</v>
      </c>
      <c r="X56" s="2" t="s">
        <v>65</v>
      </c>
      <c r="Y56" s="2" t="s">
        <v>65</v>
      </c>
      <c r="Z56" s="206"/>
      <c r="AA56" s="557"/>
      <c r="AB56" s="557"/>
      <c r="AC56" s="557"/>
      <c r="AD56" s="557"/>
      <c r="AE56" s="557"/>
      <c r="AF56" s="557"/>
      <c r="AG56" s="557"/>
      <c r="AH56" s="557"/>
      <c r="AI56" s="557"/>
      <c r="AJ56" s="5"/>
      <c r="AK56" s="587"/>
      <c r="AL56" s="386"/>
      <c r="AM56" s="317"/>
      <c r="AN56" s="317"/>
      <c r="AO56" s="317"/>
      <c r="AP56" s="317"/>
      <c r="AQ56" s="317"/>
      <c r="AR56" s="317"/>
      <c r="AS56" s="317"/>
      <c r="AT56" s="317"/>
      <c r="AU56" s="317"/>
      <c r="AV56" s="317"/>
      <c r="AW56" s="317"/>
      <c r="AX56" s="317"/>
      <c r="AY56" s="317"/>
      <c r="AZ56" s="317"/>
      <c r="BA56" s="317"/>
      <c r="BB56" s="317"/>
      <c r="BC56" s="317"/>
      <c r="BD56" s="317"/>
      <c r="BE56" s="317"/>
      <c r="BF56" s="317"/>
      <c r="BG56" s="317"/>
      <c r="BH56" s="317"/>
      <c r="BI56" s="317"/>
      <c r="BJ56" s="317"/>
      <c r="BK56" s="317"/>
      <c r="BL56" s="317"/>
      <c r="BM56" s="317"/>
      <c r="BN56" s="317"/>
      <c r="BO56" s="317"/>
      <c r="BP56" s="317"/>
      <c r="BQ56" s="317"/>
      <c r="BR56" s="317"/>
      <c r="BS56" s="317"/>
      <c r="BT56" s="317"/>
      <c r="BU56" s="317"/>
      <c r="BV56" s="317"/>
      <c r="BW56" s="317"/>
      <c r="BX56" s="317"/>
      <c r="BY56" s="317"/>
      <c r="BZ56" s="317"/>
      <c r="CA56" s="317"/>
    </row>
    <row r="57" spans="1:79" ht="15.6" customHeight="1">
      <c r="A57" s="2">
        <v>47</v>
      </c>
      <c r="B57" s="348" t="s">
        <v>2381</v>
      </c>
      <c r="C57" s="344" t="s">
        <v>2382</v>
      </c>
      <c r="D57" s="346"/>
      <c r="E57" s="2"/>
      <c r="F57" s="2" t="s">
        <v>2291</v>
      </c>
      <c r="G57" s="29"/>
      <c r="H57" s="2"/>
      <c r="I57" s="347" t="s">
        <v>2291</v>
      </c>
      <c r="J57" s="2" t="s">
        <v>6</v>
      </c>
      <c r="K57" s="2">
        <v>1</v>
      </c>
      <c r="L57" s="344" t="s">
        <v>2382</v>
      </c>
      <c r="M57" s="343" t="s">
        <v>2281</v>
      </c>
      <c r="N57" s="3"/>
      <c r="O57" s="3"/>
      <c r="P57" s="2" t="s">
        <v>2236</v>
      </c>
      <c r="Q57" s="342">
        <v>544.6</v>
      </c>
      <c r="R57" s="2" t="s">
        <v>2242</v>
      </c>
      <c r="S57" s="2" t="s">
        <v>2282</v>
      </c>
      <c r="T57" s="2" t="s">
        <v>2283</v>
      </c>
      <c r="U57" s="2" t="s">
        <v>2292</v>
      </c>
      <c r="V57" s="2" t="s">
        <v>2383</v>
      </c>
      <c r="W57" s="2" t="s">
        <v>2243</v>
      </c>
      <c r="X57" s="2" t="s">
        <v>65</v>
      </c>
      <c r="Y57" s="2" t="s">
        <v>65</v>
      </c>
      <c r="Z57" s="206"/>
      <c r="AA57" s="2"/>
      <c r="AB57" s="2"/>
      <c r="AC57" s="2"/>
      <c r="AD57" s="2"/>
      <c r="AE57" s="2"/>
      <c r="AF57" s="2"/>
      <c r="AG57" s="2"/>
      <c r="AH57" s="2"/>
      <c r="AI57" s="2"/>
      <c r="AJ57" s="5"/>
      <c r="AK57" s="587"/>
      <c r="AL57" s="386"/>
    </row>
    <row r="58" spans="1:79" ht="15.6" customHeight="1">
      <c r="A58" s="2">
        <v>48</v>
      </c>
      <c r="B58" s="348" t="s">
        <v>2384</v>
      </c>
      <c r="C58" s="344" t="s">
        <v>2385</v>
      </c>
      <c r="D58" s="346"/>
      <c r="E58" s="2"/>
      <c r="F58" s="2" t="s">
        <v>2291</v>
      </c>
      <c r="G58" s="29"/>
      <c r="H58" s="2"/>
      <c r="I58" s="347" t="s">
        <v>2291</v>
      </c>
      <c r="J58" s="2" t="s">
        <v>6</v>
      </c>
      <c r="K58" s="2">
        <v>1</v>
      </c>
      <c r="L58" s="344" t="s">
        <v>2385</v>
      </c>
      <c r="M58" s="343" t="s">
        <v>2281</v>
      </c>
      <c r="N58" s="3"/>
      <c r="O58" s="3"/>
      <c r="P58" s="2" t="s">
        <v>2236</v>
      </c>
      <c r="Q58" s="342">
        <v>177.70000000000002</v>
      </c>
      <c r="R58" s="2" t="s">
        <v>2242</v>
      </c>
      <c r="S58" s="2" t="s">
        <v>2282</v>
      </c>
      <c r="T58" s="2" t="s">
        <v>2283</v>
      </c>
      <c r="U58" s="2" t="s">
        <v>2292</v>
      </c>
      <c r="V58" s="2" t="s">
        <v>256</v>
      </c>
      <c r="W58" s="2" t="s">
        <v>2243</v>
      </c>
      <c r="X58" s="2" t="s">
        <v>65</v>
      </c>
      <c r="Y58" s="2" t="s">
        <v>65</v>
      </c>
      <c r="Z58" s="206"/>
      <c r="AA58" s="2"/>
      <c r="AB58" s="2"/>
      <c r="AC58" s="2"/>
      <c r="AD58" s="2"/>
      <c r="AE58" s="2"/>
      <c r="AF58" s="2"/>
      <c r="AG58" s="2"/>
      <c r="AH58" s="2"/>
      <c r="AI58" s="2"/>
      <c r="AJ58" s="5"/>
      <c r="AK58" s="587"/>
      <c r="AL58" s="386"/>
    </row>
    <row r="59" spans="1:79" ht="15.6" customHeight="1">
      <c r="A59" s="2">
        <v>49</v>
      </c>
      <c r="B59" s="348"/>
      <c r="C59" s="344" t="s">
        <v>2386</v>
      </c>
      <c r="D59" s="340"/>
      <c r="E59" s="340"/>
      <c r="F59" s="340"/>
      <c r="G59" s="349"/>
      <c r="H59" s="340"/>
      <c r="I59" s="338"/>
      <c r="J59" s="2" t="s">
        <v>6</v>
      </c>
      <c r="K59" s="2">
        <v>1</v>
      </c>
      <c r="L59" s="344" t="s">
        <v>2386</v>
      </c>
      <c r="M59" s="343" t="s">
        <v>2281</v>
      </c>
      <c r="N59" s="3"/>
      <c r="O59" s="582"/>
      <c r="P59" s="2" t="s">
        <v>2236</v>
      </c>
      <c r="Q59" s="341">
        <v>196</v>
      </c>
      <c r="R59" s="2" t="s">
        <v>2242</v>
      </c>
      <c r="S59" s="2" t="s">
        <v>2282</v>
      </c>
      <c r="T59" s="2" t="s">
        <v>2283</v>
      </c>
      <c r="U59" s="2" t="s">
        <v>2387</v>
      </c>
      <c r="V59" s="2" t="s">
        <v>256</v>
      </c>
      <c r="W59" s="2" t="s">
        <v>2243</v>
      </c>
      <c r="X59" s="2" t="s">
        <v>65</v>
      </c>
      <c r="Y59" s="2" t="s">
        <v>65</v>
      </c>
      <c r="Z59" s="206"/>
      <c r="AA59" s="2"/>
      <c r="AB59" s="2"/>
      <c r="AC59" s="2"/>
      <c r="AD59" s="2"/>
      <c r="AE59" s="2"/>
      <c r="AF59" s="2"/>
      <c r="AG59" s="2"/>
      <c r="AH59" s="2"/>
      <c r="AI59" s="2"/>
      <c r="AJ59" s="5"/>
      <c r="AK59" s="587"/>
      <c r="AL59" s="386"/>
    </row>
    <row r="60" spans="1:79" ht="15.6" customHeight="1">
      <c r="A60" s="2">
        <v>50</v>
      </c>
      <c r="B60" s="348" t="s">
        <v>2388</v>
      </c>
      <c r="C60" s="344" t="s">
        <v>2389</v>
      </c>
      <c r="D60" s="346"/>
      <c r="E60" s="2"/>
      <c r="F60" s="2" t="s">
        <v>2291</v>
      </c>
      <c r="G60" s="29"/>
      <c r="H60" s="2"/>
      <c r="I60" s="347" t="s">
        <v>2291</v>
      </c>
      <c r="J60" s="2" t="s">
        <v>6</v>
      </c>
      <c r="K60" s="2">
        <v>1</v>
      </c>
      <c r="L60" s="344" t="s">
        <v>2389</v>
      </c>
      <c r="M60" s="343" t="s">
        <v>2281</v>
      </c>
      <c r="N60" s="3"/>
      <c r="O60" s="3"/>
      <c r="P60" s="2" t="s">
        <v>2236</v>
      </c>
      <c r="Q60" s="342">
        <v>252.89999999999998</v>
      </c>
      <c r="R60" s="2" t="s">
        <v>2242</v>
      </c>
      <c r="S60" s="2" t="s">
        <v>2282</v>
      </c>
      <c r="T60" s="2" t="s">
        <v>2283</v>
      </c>
      <c r="U60" s="2" t="s">
        <v>2292</v>
      </c>
      <c r="V60" s="2" t="s">
        <v>256</v>
      </c>
      <c r="W60" s="2" t="s">
        <v>2243</v>
      </c>
      <c r="X60" s="2" t="s">
        <v>65</v>
      </c>
      <c r="Y60" s="2" t="s">
        <v>65</v>
      </c>
      <c r="Z60" s="206"/>
      <c r="AA60" s="2"/>
      <c r="AB60" s="2"/>
      <c r="AC60" s="2"/>
      <c r="AD60" s="2"/>
      <c r="AE60" s="2"/>
      <c r="AF60" s="2"/>
      <c r="AG60" s="2"/>
      <c r="AH60" s="2"/>
      <c r="AI60" s="2"/>
      <c r="AJ60" s="5"/>
      <c r="AK60" s="587"/>
      <c r="AL60" s="386"/>
    </row>
    <row r="61" spans="1:79" ht="15.6" customHeight="1">
      <c r="A61" s="2">
        <v>51</v>
      </c>
      <c r="B61" s="348" t="s">
        <v>2390</v>
      </c>
      <c r="C61" s="344" t="s">
        <v>2391</v>
      </c>
      <c r="D61" s="2"/>
      <c r="E61" s="2"/>
      <c r="F61" s="2"/>
      <c r="G61" s="29"/>
      <c r="H61" s="2"/>
      <c r="I61" s="347"/>
      <c r="J61" s="2" t="s">
        <v>6</v>
      </c>
      <c r="K61" s="2">
        <v>1</v>
      </c>
      <c r="L61" s="344" t="s">
        <v>2391</v>
      </c>
      <c r="M61" s="343" t="s">
        <v>2281</v>
      </c>
      <c r="N61" s="3"/>
      <c r="O61" s="3"/>
      <c r="P61" s="2" t="s">
        <v>2236</v>
      </c>
      <c r="Q61" s="342">
        <v>230.7</v>
      </c>
      <c r="R61" s="2" t="s">
        <v>2242</v>
      </c>
      <c r="S61" s="2" t="s">
        <v>2282</v>
      </c>
      <c r="T61" s="2" t="s">
        <v>2283</v>
      </c>
      <c r="U61" s="2" t="s">
        <v>2292</v>
      </c>
      <c r="V61" s="2" t="s">
        <v>256</v>
      </c>
      <c r="W61" s="2" t="s">
        <v>2243</v>
      </c>
      <c r="X61" s="2" t="s">
        <v>65</v>
      </c>
      <c r="Y61" s="2" t="s">
        <v>65</v>
      </c>
      <c r="Z61" s="206"/>
      <c r="AA61" s="2"/>
      <c r="AB61" s="2"/>
      <c r="AC61" s="2"/>
      <c r="AD61" s="2"/>
      <c r="AE61" s="2"/>
      <c r="AF61" s="2"/>
      <c r="AG61" s="2"/>
      <c r="AH61" s="2"/>
      <c r="AI61" s="2"/>
      <c r="AJ61" s="5"/>
      <c r="AK61" s="587"/>
      <c r="AL61" s="386"/>
    </row>
    <row r="62" spans="1:79" ht="15.6" customHeight="1">
      <c r="A62" s="2">
        <v>52</v>
      </c>
      <c r="B62" s="348"/>
      <c r="C62" s="344" t="s">
        <v>2392</v>
      </c>
      <c r="D62" s="340"/>
      <c r="E62" s="340"/>
      <c r="F62" s="340"/>
      <c r="G62" s="349"/>
      <c r="H62" s="340"/>
      <c r="I62" s="338"/>
      <c r="J62" s="2" t="s">
        <v>6</v>
      </c>
      <c r="K62" s="2">
        <v>1</v>
      </c>
      <c r="L62" s="344" t="s">
        <v>2392</v>
      </c>
      <c r="M62" s="343" t="s">
        <v>2281</v>
      </c>
      <c r="N62" s="3"/>
      <c r="O62" s="582"/>
      <c r="P62" s="2" t="s">
        <v>2236</v>
      </c>
      <c r="Q62" s="341">
        <v>514.70000000000005</v>
      </c>
      <c r="R62" s="2" t="s">
        <v>2242</v>
      </c>
      <c r="S62" s="2" t="s">
        <v>2282</v>
      </c>
      <c r="T62" s="2" t="s">
        <v>2283</v>
      </c>
      <c r="U62" s="2" t="s">
        <v>2393</v>
      </c>
      <c r="V62" s="2" t="s">
        <v>256</v>
      </c>
      <c r="W62" s="2" t="s">
        <v>2243</v>
      </c>
      <c r="X62" s="2" t="s">
        <v>65</v>
      </c>
      <c r="Y62" s="2" t="s">
        <v>65</v>
      </c>
      <c r="Z62" s="206"/>
      <c r="AA62" s="2"/>
      <c r="AB62" s="2"/>
      <c r="AC62" s="2"/>
      <c r="AD62" s="2"/>
      <c r="AE62" s="2"/>
      <c r="AF62" s="2"/>
      <c r="AG62" s="2"/>
      <c r="AH62" s="2"/>
      <c r="AI62" s="2"/>
      <c r="AJ62" s="5"/>
      <c r="AK62" s="587"/>
      <c r="AL62" s="386"/>
    </row>
    <row r="63" spans="1:79" ht="15.6" customHeight="1">
      <c r="A63" s="2">
        <v>53</v>
      </c>
      <c r="B63" s="348" t="s">
        <v>2394</v>
      </c>
      <c r="C63" s="344" t="s">
        <v>2395</v>
      </c>
      <c r="D63" s="346"/>
      <c r="E63" s="2"/>
      <c r="F63" s="2" t="s">
        <v>2291</v>
      </c>
      <c r="G63" s="29"/>
      <c r="H63" s="2"/>
      <c r="I63" s="347" t="s">
        <v>2291</v>
      </c>
      <c r="J63" s="2" t="s">
        <v>6</v>
      </c>
      <c r="K63" s="2">
        <v>1</v>
      </c>
      <c r="L63" s="344" t="s">
        <v>2395</v>
      </c>
      <c r="M63" s="343" t="s">
        <v>2281</v>
      </c>
      <c r="N63" s="3"/>
      <c r="O63" s="3"/>
      <c r="P63" s="2" t="s">
        <v>2236</v>
      </c>
      <c r="Q63" s="342">
        <v>163.69999999999999</v>
      </c>
      <c r="R63" s="2" t="s">
        <v>2242</v>
      </c>
      <c r="S63" s="2" t="s">
        <v>2282</v>
      </c>
      <c r="T63" s="2" t="s">
        <v>2283</v>
      </c>
      <c r="U63" s="2" t="s">
        <v>2292</v>
      </c>
      <c r="V63" s="2" t="s">
        <v>256</v>
      </c>
      <c r="W63" s="2" t="s">
        <v>2243</v>
      </c>
      <c r="X63" s="2" t="s">
        <v>65</v>
      </c>
      <c r="Y63" s="2" t="s">
        <v>65</v>
      </c>
      <c r="Z63" s="206"/>
      <c r="AA63" s="2"/>
      <c r="AB63" s="2"/>
      <c r="AC63" s="2"/>
      <c r="AD63" s="2"/>
      <c r="AE63" s="2"/>
      <c r="AF63" s="2"/>
      <c r="AG63" s="2"/>
      <c r="AH63" s="2"/>
      <c r="AI63" s="2"/>
      <c r="AJ63" s="5"/>
      <c r="AK63" s="587"/>
      <c r="AL63" s="386"/>
    </row>
    <row r="64" spans="1:79" ht="15.6" customHeight="1">
      <c r="A64" s="2">
        <v>54</v>
      </c>
      <c r="B64" s="348" t="s">
        <v>2396</v>
      </c>
      <c r="C64" s="344" t="s">
        <v>2397</v>
      </c>
      <c r="D64" s="346"/>
      <c r="E64" s="2"/>
      <c r="F64" s="2" t="s">
        <v>2291</v>
      </c>
      <c r="G64" s="29"/>
      <c r="H64" s="2"/>
      <c r="I64" s="347" t="s">
        <v>2291</v>
      </c>
      <c r="J64" s="2" t="s">
        <v>6</v>
      </c>
      <c r="K64" s="2">
        <v>1</v>
      </c>
      <c r="L64" s="344" t="s">
        <v>2397</v>
      </c>
      <c r="M64" s="343" t="s">
        <v>2281</v>
      </c>
      <c r="N64" s="3">
        <v>59.565905170000001</v>
      </c>
      <c r="O64" s="3">
        <v>18.424851059000002</v>
      </c>
      <c r="P64" s="2" t="s">
        <v>2236</v>
      </c>
      <c r="Q64" s="342">
        <v>4927.3999999999996</v>
      </c>
      <c r="R64" s="582" t="s">
        <v>2287</v>
      </c>
      <c r="S64" s="2" t="s">
        <v>2282</v>
      </c>
      <c r="T64" s="2" t="s">
        <v>2283</v>
      </c>
      <c r="U64" s="2" t="s">
        <v>2292</v>
      </c>
      <c r="V64" s="2" t="s">
        <v>256</v>
      </c>
      <c r="W64" s="2" t="s">
        <v>2243</v>
      </c>
      <c r="X64" s="2" t="s">
        <v>65</v>
      </c>
      <c r="Y64" s="2" t="s">
        <v>65</v>
      </c>
      <c r="Z64" s="206" t="s">
        <v>2299</v>
      </c>
      <c r="AA64" s="2"/>
      <c r="AB64" s="2"/>
      <c r="AC64" s="2"/>
      <c r="AD64" s="2"/>
      <c r="AE64" s="2"/>
      <c r="AF64" s="2"/>
      <c r="AG64" s="2"/>
      <c r="AH64" s="2"/>
      <c r="AI64" s="2"/>
      <c r="AJ64" s="5"/>
      <c r="AK64" s="587"/>
    </row>
    <row r="65" spans="1:79" ht="15.6" customHeight="1">
      <c r="A65" s="2">
        <v>55</v>
      </c>
      <c r="B65" s="348"/>
      <c r="C65" s="344" t="s">
        <v>2398</v>
      </c>
      <c r="D65" s="340"/>
      <c r="E65" s="340"/>
      <c r="F65" s="340"/>
      <c r="G65" s="349"/>
      <c r="H65" s="340"/>
      <c r="I65" s="338"/>
      <c r="J65" s="2" t="s">
        <v>6</v>
      </c>
      <c r="K65" s="2">
        <v>1</v>
      </c>
      <c r="L65" s="344" t="s">
        <v>2398</v>
      </c>
      <c r="M65" s="343" t="s">
        <v>2281</v>
      </c>
      <c r="N65" s="3"/>
      <c r="O65" s="582"/>
      <c r="P65" s="2" t="s">
        <v>2236</v>
      </c>
      <c r="Q65" s="341">
        <v>31.5</v>
      </c>
      <c r="R65" s="2" t="s">
        <v>2242</v>
      </c>
      <c r="S65" s="2" t="s">
        <v>2282</v>
      </c>
      <c r="T65" s="2" t="s">
        <v>2283</v>
      </c>
      <c r="U65" s="2" t="s">
        <v>2399</v>
      </c>
      <c r="V65" s="2" t="s">
        <v>256</v>
      </c>
      <c r="W65" s="2" t="s">
        <v>2243</v>
      </c>
      <c r="X65" s="2" t="s">
        <v>65</v>
      </c>
      <c r="Y65" s="2" t="s">
        <v>65</v>
      </c>
      <c r="Z65" s="206"/>
      <c r="AA65" s="2"/>
      <c r="AB65" s="2"/>
      <c r="AC65" s="2"/>
      <c r="AD65" s="2"/>
      <c r="AE65" s="2"/>
      <c r="AF65" s="2"/>
      <c r="AG65" s="2"/>
      <c r="AH65" s="2"/>
      <c r="AI65" s="2"/>
      <c r="AJ65" s="5"/>
      <c r="AK65" s="587"/>
      <c r="AL65" s="386"/>
    </row>
    <row r="66" spans="1:79" ht="15.6" customHeight="1">
      <c r="A66" s="2">
        <v>56</v>
      </c>
      <c r="B66" s="348" t="s">
        <v>2400</v>
      </c>
      <c r="C66" s="344" t="s">
        <v>2401</v>
      </c>
      <c r="D66" s="346"/>
      <c r="E66" s="2"/>
      <c r="F66" s="2" t="s">
        <v>2291</v>
      </c>
      <c r="G66" s="29"/>
      <c r="H66" s="2"/>
      <c r="I66" s="347" t="s">
        <v>2291</v>
      </c>
      <c r="J66" s="2" t="s">
        <v>6</v>
      </c>
      <c r="K66" s="2">
        <v>1</v>
      </c>
      <c r="L66" s="344" t="s">
        <v>2401</v>
      </c>
      <c r="M66" s="343" t="s">
        <v>2281</v>
      </c>
      <c r="N66" s="3">
        <v>61.427129129999997</v>
      </c>
      <c r="O66" s="3">
        <v>14.223983495000001</v>
      </c>
      <c r="P66" s="2" t="s">
        <v>2236</v>
      </c>
      <c r="Q66" s="342">
        <v>4622.8</v>
      </c>
      <c r="R66" s="582" t="s">
        <v>2287</v>
      </c>
      <c r="S66" s="2" t="s">
        <v>2282</v>
      </c>
      <c r="T66" s="2" t="s">
        <v>2283</v>
      </c>
      <c r="U66" s="2" t="s">
        <v>2292</v>
      </c>
      <c r="V66" s="2" t="s">
        <v>256</v>
      </c>
      <c r="W66" s="2" t="s">
        <v>2243</v>
      </c>
      <c r="X66" s="2" t="s">
        <v>65</v>
      </c>
      <c r="Y66" s="2" t="s">
        <v>65</v>
      </c>
      <c r="Z66" s="206"/>
      <c r="AA66" s="2"/>
      <c r="AB66" s="2"/>
      <c r="AC66" s="2"/>
      <c r="AD66" s="2"/>
      <c r="AE66" s="2"/>
      <c r="AF66" s="2"/>
      <c r="AG66" s="2"/>
      <c r="AH66" s="2"/>
      <c r="AI66" s="2"/>
      <c r="AJ66" s="5"/>
      <c r="AK66" s="587"/>
      <c r="AL66" s="386"/>
    </row>
    <row r="67" spans="1:79" ht="15.6" customHeight="1">
      <c r="A67" s="2">
        <v>57</v>
      </c>
      <c r="B67" s="348"/>
      <c r="C67" s="344" t="s">
        <v>2402</v>
      </c>
      <c r="D67" s="340"/>
      <c r="E67" s="340"/>
      <c r="F67" s="340"/>
      <c r="G67" s="349"/>
      <c r="H67" s="340"/>
      <c r="I67" s="338"/>
      <c r="J67" s="2" t="s">
        <v>6</v>
      </c>
      <c r="K67" s="2">
        <v>1</v>
      </c>
      <c r="L67" s="344" t="s">
        <v>2402</v>
      </c>
      <c r="M67" s="343" t="s">
        <v>2281</v>
      </c>
      <c r="N67" s="3"/>
      <c r="O67" s="582"/>
      <c r="P67" s="2" t="s">
        <v>2236</v>
      </c>
      <c r="Q67" s="341">
        <v>265</v>
      </c>
      <c r="R67" s="2" t="s">
        <v>2242</v>
      </c>
      <c r="S67" s="2" t="s">
        <v>2282</v>
      </c>
      <c r="T67" s="2" t="s">
        <v>2283</v>
      </c>
      <c r="U67" s="2" t="s">
        <v>2403</v>
      </c>
      <c r="V67" s="2" t="s">
        <v>256</v>
      </c>
      <c r="W67" s="2" t="s">
        <v>2243</v>
      </c>
      <c r="X67" s="2" t="s">
        <v>65</v>
      </c>
      <c r="Y67" s="2" t="s">
        <v>65</v>
      </c>
      <c r="Z67" s="206"/>
      <c r="AA67" s="2"/>
      <c r="AB67" s="2"/>
      <c r="AC67" s="2"/>
      <c r="AD67" s="2"/>
      <c r="AE67" s="2"/>
      <c r="AF67" s="2"/>
      <c r="AG67" s="2"/>
      <c r="AH67" s="2"/>
      <c r="AI67" s="2"/>
      <c r="AJ67" s="5"/>
      <c r="AK67" s="587"/>
      <c r="AL67" s="386"/>
    </row>
    <row r="68" spans="1:79" ht="15.6" customHeight="1">
      <c r="A68" s="2">
        <v>58</v>
      </c>
      <c r="B68" s="348" t="s">
        <v>2404</v>
      </c>
      <c r="C68" s="344" t="s">
        <v>2405</v>
      </c>
      <c r="D68" s="346"/>
      <c r="E68" s="2"/>
      <c r="F68" s="2" t="s">
        <v>2291</v>
      </c>
      <c r="G68" s="29"/>
      <c r="H68" s="2"/>
      <c r="I68" s="347" t="s">
        <v>2291</v>
      </c>
      <c r="J68" s="2" t="s">
        <v>6</v>
      </c>
      <c r="K68" s="2">
        <v>1</v>
      </c>
      <c r="L68" s="344" t="s">
        <v>2405</v>
      </c>
      <c r="M68" s="343" t="s">
        <v>2281</v>
      </c>
      <c r="N68" s="3"/>
      <c r="O68" s="3"/>
      <c r="P68" s="2" t="s">
        <v>2236</v>
      </c>
      <c r="Q68" s="342">
        <v>962</v>
      </c>
      <c r="R68" s="2" t="s">
        <v>2242</v>
      </c>
      <c r="S68" s="2" t="s">
        <v>2282</v>
      </c>
      <c r="T68" s="2" t="s">
        <v>2283</v>
      </c>
      <c r="U68" s="2" t="s">
        <v>2292</v>
      </c>
      <c r="V68" s="2" t="s">
        <v>256</v>
      </c>
      <c r="W68" s="2" t="s">
        <v>2243</v>
      </c>
      <c r="X68" s="2" t="s">
        <v>65</v>
      </c>
      <c r="Y68" s="2" t="s">
        <v>65</v>
      </c>
      <c r="Z68" s="206"/>
      <c r="AA68" s="2"/>
      <c r="AB68" s="2"/>
      <c r="AC68" s="2"/>
      <c r="AD68" s="2"/>
      <c r="AE68" s="2"/>
      <c r="AF68" s="2"/>
      <c r="AG68" s="2"/>
      <c r="AH68" s="2"/>
      <c r="AI68" s="2"/>
      <c r="AJ68" s="5"/>
      <c r="AK68" s="587"/>
      <c r="AL68" s="386"/>
    </row>
    <row r="69" spans="1:79" ht="15.6" customHeight="1">
      <c r="A69" s="2">
        <v>59</v>
      </c>
      <c r="B69" s="348" t="s">
        <v>2406</v>
      </c>
      <c r="C69" s="344" t="s">
        <v>2407</v>
      </c>
      <c r="D69" s="346"/>
      <c r="E69" s="2"/>
      <c r="F69" s="2" t="s">
        <v>2291</v>
      </c>
      <c r="G69" s="29"/>
      <c r="H69" s="2"/>
      <c r="I69" s="347" t="s">
        <v>2291</v>
      </c>
      <c r="J69" s="2" t="s">
        <v>6</v>
      </c>
      <c r="K69" s="2">
        <v>1</v>
      </c>
      <c r="L69" s="344" t="s">
        <v>2407</v>
      </c>
      <c r="M69" s="343" t="s">
        <v>2281</v>
      </c>
      <c r="N69" s="3"/>
      <c r="O69" s="3"/>
      <c r="P69" s="2" t="s">
        <v>2236</v>
      </c>
      <c r="Q69" s="342">
        <v>134.1</v>
      </c>
      <c r="R69" s="2" t="s">
        <v>2242</v>
      </c>
      <c r="S69" s="2" t="s">
        <v>2282</v>
      </c>
      <c r="T69" s="2" t="s">
        <v>2283</v>
      </c>
      <c r="U69" s="2" t="s">
        <v>2292</v>
      </c>
      <c r="V69" s="2" t="s">
        <v>256</v>
      </c>
      <c r="W69" s="2" t="s">
        <v>2243</v>
      </c>
      <c r="X69" s="2" t="s">
        <v>65</v>
      </c>
      <c r="Y69" s="2" t="s">
        <v>65</v>
      </c>
      <c r="Z69" s="206"/>
      <c r="AA69" s="2"/>
      <c r="AB69" s="2"/>
      <c r="AC69" s="2"/>
      <c r="AD69" s="2"/>
      <c r="AE69" s="2"/>
      <c r="AF69" s="2"/>
      <c r="AG69" s="2"/>
      <c r="AH69" s="2"/>
      <c r="AI69" s="2"/>
      <c r="AJ69" s="5"/>
      <c r="AK69" s="587"/>
      <c r="AL69" s="386"/>
    </row>
    <row r="70" spans="1:79" ht="15.6" customHeight="1">
      <c r="A70" s="2">
        <v>60</v>
      </c>
      <c r="B70" s="348" t="s">
        <v>2408</v>
      </c>
      <c r="C70" s="344" t="s">
        <v>2409</v>
      </c>
      <c r="D70" s="346"/>
      <c r="E70" s="2"/>
      <c r="F70" s="2" t="s">
        <v>2291</v>
      </c>
      <c r="G70" s="29"/>
      <c r="H70" s="2"/>
      <c r="I70" s="347" t="s">
        <v>2291</v>
      </c>
      <c r="J70" s="2" t="s">
        <v>6</v>
      </c>
      <c r="K70" s="2">
        <v>1</v>
      </c>
      <c r="L70" s="344" t="s">
        <v>2409</v>
      </c>
      <c r="M70" s="343" t="s">
        <v>2281</v>
      </c>
      <c r="N70" s="3"/>
      <c r="O70" s="3"/>
      <c r="P70" s="2" t="s">
        <v>2236</v>
      </c>
      <c r="Q70" s="342">
        <v>31.3</v>
      </c>
      <c r="R70" s="2" t="s">
        <v>2242</v>
      </c>
      <c r="S70" s="2" t="s">
        <v>2282</v>
      </c>
      <c r="T70" s="2" t="s">
        <v>2283</v>
      </c>
      <c r="U70" s="2" t="s">
        <v>2292</v>
      </c>
      <c r="V70" s="2" t="s">
        <v>256</v>
      </c>
      <c r="W70" s="2" t="s">
        <v>2243</v>
      </c>
      <c r="X70" s="2" t="s">
        <v>65</v>
      </c>
      <c r="Y70" s="2" t="s">
        <v>65</v>
      </c>
      <c r="Z70" s="206"/>
      <c r="AA70" s="2"/>
      <c r="AB70" s="2"/>
      <c r="AC70" s="2"/>
      <c r="AD70" s="2"/>
      <c r="AE70" s="2"/>
      <c r="AF70" s="2"/>
      <c r="AG70" s="2"/>
      <c r="AH70" s="2"/>
      <c r="AI70" s="2"/>
      <c r="AJ70" s="5"/>
      <c r="AK70" s="587"/>
      <c r="AL70" s="386"/>
    </row>
    <row r="71" spans="1:79" ht="15.6" customHeight="1">
      <c r="A71" s="2">
        <v>61</v>
      </c>
      <c r="B71" s="348" t="s">
        <v>2410</v>
      </c>
      <c r="C71" s="344" t="s">
        <v>2411</v>
      </c>
      <c r="D71" s="346"/>
      <c r="E71" s="2"/>
      <c r="F71" s="2" t="s">
        <v>2291</v>
      </c>
      <c r="G71" s="29"/>
      <c r="H71" s="2"/>
      <c r="I71" s="347" t="s">
        <v>2291</v>
      </c>
      <c r="J71" s="2" t="s">
        <v>6</v>
      </c>
      <c r="K71" s="2">
        <v>1</v>
      </c>
      <c r="L71" s="344" t="s">
        <v>2411</v>
      </c>
      <c r="M71" s="343" t="s">
        <v>2281</v>
      </c>
      <c r="N71" s="3"/>
      <c r="O71" s="3"/>
      <c r="P71" s="2" t="s">
        <v>2236</v>
      </c>
      <c r="Q71" s="342">
        <v>193.20000000000002</v>
      </c>
      <c r="R71" s="2" t="s">
        <v>2242</v>
      </c>
      <c r="S71" s="2" t="s">
        <v>2282</v>
      </c>
      <c r="T71" s="2" t="s">
        <v>2283</v>
      </c>
      <c r="U71" s="2" t="s">
        <v>2292</v>
      </c>
      <c r="V71" s="2" t="s">
        <v>256</v>
      </c>
      <c r="W71" s="2" t="s">
        <v>2243</v>
      </c>
      <c r="X71" s="2" t="s">
        <v>65</v>
      </c>
      <c r="Y71" s="2" t="s">
        <v>65</v>
      </c>
      <c r="Z71" s="206"/>
      <c r="AA71" s="2"/>
      <c r="AB71" s="2"/>
      <c r="AC71" s="2"/>
      <c r="AD71" s="2"/>
      <c r="AE71" s="2"/>
      <c r="AF71" s="2"/>
      <c r="AG71" s="2"/>
      <c r="AH71" s="2"/>
      <c r="AI71" s="2"/>
      <c r="AJ71" s="5"/>
      <c r="AK71" s="587"/>
      <c r="AL71" s="386"/>
    </row>
    <row r="72" spans="1:79" s="558" customFormat="1" ht="15.6" customHeight="1">
      <c r="A72" s="2">
        <v>62</v>
      </c>
      <c r="B72" s="348" t="s">
        <v>2412</v>
      </c>
      <c r="C72" s="344" t="s">
        <v>2413</v>
      </c>
      <c r="D72" s="340"/>
      <c r="E72" s="340"/>
      <c r="F72" s="340"/>
      <c r="G72" s="349"/>
      <c r="H72" s="340"/>
      <c r="I72" s="338"/>
      <c r="J72" s="2" t="s">
        <v>6</v>
      </c>
      <c r="K72" s="2">
        <v>1</v>
      </c>
      <c r="L72" s="344" t="s">
        <v>2413</v>
      </c>
      <c r="M72" s="343" t="s">
        <v>2281</v>
      </c>
      <c r="N72" s="3"/>
      <c r="O72" s="582"/>
      <c r="P72" s="2" t="s">
        <v>2236</v>
      </c>
      <c r="Q72" s="341">
        <v>329.20000000000005</v>
      </c>
      <c r="R72" s="2" t="s">
        <v>2242</v>
      </c>
      <c r="S72" s="2" t="s">
        <v>2282</v>
      </c>
      <c r="T72" s="2" t="s">
        <v>2283</v>
      </c>
      <c r="U72" s="2" t="s">
        <v>2292</v>
      </c>
      <c r="V72" s="2" t="s">
        <v>256</v>
      </c>
      <c r="W72" s="2" t="s">
        <v>2243</v>
      </c>
      <c r="X72" s="2" t="s">
        <v>65</v>
      </c>
      <c r="Y72" s="2" t="s">
        <v>65</v>
      </c>
      <c r="Z72" s="206" t="s">
        <v>2285</v>
      </c>
      <c r="AA72" s="557"/>
      <c r="AB72" s="557"/>
      <c r="AC72" s="557"/>
      <c r="AD72" s="557"/>
      <c r="AE72" s="557"/>
      <c r="AF72" s="557"/>
      <c r="AG72" s="557"/>
      <c r="AH72" s="557"/>
      <c r="AI72" s="557"/>
      <c r="AJ72" s="5"/>
      <c r="AK72" s="587"/>
      <c r="AL72" s="317"/>
      <c r="AM72" s="317"/>
      <c r="AN72" s="317"/>
      <c r="AO72" s="317"/>
      <c r="AP72" s="317"/>
      <c r="AQ72" s="317"/>
      <c r="AR72" s="317"/>
      <c r="AS72" s="317"/>
      <c r="AT72" s="317"/>
      <c r="AU72" s="317"/>
      <c r="AV72" s="317"/>
      <c r="AW72" s="317"/>
      <c r="AX72" s="317"/>
      <c r="AY72" s="317"/>
      <c r="AZ72" s="317"/>
      <c r="BA72" s="317"/>
      <c r="BB72" s="317"/>
      <c r="BC72" s="317"/>
      <c r="BD72" s="317"/>
      <c r="BE72" s="317"/>
      <c r="BF72" s="317"/>
      <c r="BG72" s="317"/>
      <c r="BH72" s="317"/>
      <c r="BI72" s="317"/>
      <c r="BJ72" s="317"/>
      <c r="BK72" s="317"/>
      <c r="BL72" s="317"/>
      <c r="BM72" s="317"/>
      <c r="BN72" s="317"/>
      <c r="BO72" s="317"/>
      <c r="BP72" s="317"/>
      <c r="BQ72" s="317"/>
      <c r="BR72" s="317"/>
      <c r="BS72" s="317"/>
      <c r="BT72" s="317"/>
      <c r="BU72" s="317"/>
      <c r="BV72" s="317"/>
      <c r="BW72" s="317"/>
      <c r="BX72" s="317"/>
      <c r="BY72" s="317"/>
      <c r="BZ72" s="317"/>
      <c r="CA72" s="317"/>
    </row>
    <row r="73" spans="1:79" ht="15.6" customHeight="1">
      <c r="A73" s="2">
        <v>63</v>
      </c>
      <c r="B73" s="348" t="s">
        <v>2414</v>
      </c>
      <c r="C73" s="344" t="s">
        <v>2415</v>
      </c>
      <c r="D73" s="340"/>
      <c r="E73" s="340"/>
      <c r="F73" s="340"/>
      <c r="G73" s="349"/>
      <c r="H73" s="340"/>
      <c r="I73" s="338"/>
      <c r="J73" s="2" t="s">
        <v>6</v>
      </c>
      <c r="K73" s="2">
        <v>1</v>
      </c>
      <c r="L73" s="344" t="s">
        <v>2415</v>
      </c>
      <c r="M73" s="343" t="s">
        <v>2281</v>
      </c>
      <c r="N73" s="3"/>
      <c r="O73" s="582"/>
      <c r="P73" s="2" t="s">
        <v>2236</v>
      </c>
      <c r="Q73" s="341">
        <v>295.60000000000002</v>
      </c>
      <c r="R73" s="2" t="s">
        <v>2242</v>
      </c>
      <c r="S73" s="2" t="s">
        <v>2282</v>
      </c>
      <c r="T73" s="2" t="s">
        <v>2283</v>
      </c>
      <c r="U73" s="2" t="s">
        <v>2292</v>
      </c>
      <c r="V73" s="2" t="s">
        <v>256</v>
      </c>
      <c r="W73" s="2" t="s">
        <v>2243</v>
      </c>
      <c r="X73" s="2" t="s">
        <v>65</v>
      </c>
      <c r="Y73" s="2" t="s">
        <v>65</v>
      </c>
      <c r="Z73" s="206" t="s">
        <v>2299</v>
      </c>
      <c r="AA73" s="2"/>
      <c r="AB73" s="2"/>
      <c r="AC73" s="2"/>
      <c r="AD73" s="2"/>
      <c r="AE73" s="2"/>
      <c r="AF73" s="2"/>
      <c r="AG73" s="2"/>
      <c r="AH73" s="2"/>
      <c r="AI73" s="2"/>
      <c r="AJ73" s="5"/>
      <c r="AK73" s="587"/>
    </row>
    <row r="74" spans="1:79" s="558" customFormat="1" ht="15.6" customHeight="1">
      <c r="A74" s="2">
        <v>64</v>
      </c>
      <c r="B74" s="348" t="s">
        <v>2416</v>
      </c>
      <c r="C74" s="344" t="s">
        <v>2417</v>
      </c>
      <c r="D74" s="346"/>
      <c r="E74" s="2"/>
      <c r="F74" s="2" t="s">
        <v>2291</v>
      </c>
      <c r="G74" s="29"/>
      <c r="H74" s="2"/>
      <c r="I74" s="347" t="s">
        <v>2291</v>
      </c>
      <c r="J74" s="2" t="s">
        <v>6</v>
      </c>
      <c r="K74" s="2">
        <v>1</v>
      </c>
      <c r="L74" s="344" t="s">
        <v>2417</v>
      </c>
      <c r="M74" s="343" t="s">
        <v>2281</v>
      </c>
      <c r="N74" s="3"/>
      <c r="O74" s="3"/>
      <c r="P74" s="2" t="s">
        <v>2236</v>
      </c>
      <c r="Q74" s="342">
        <v>51.6</v>
      </c>
      <c r="R74" s="2" t="s">
        <v>2242</v>
      </c>
      <c r="S74" s="2" t="s">
        <v>2282</v>
      </c>
      <c r="T74" s="2" t="s">
        <v>2283</v>
      </c>
      <c r="U74" s="2" t="s">
        <v>2292</v>
      </c>
      <c r="V74" s="2" t="s">
        <v>2383</v>
      </c>
      <c r="W74" s="2" t="s">
        <v>2243</v>
      </c>
      <c r="X74" s="2" t="s">
        <v>65</v>
      </c>
      <c r="Y74" s="2" t="s">
        <v>65</v>
      </c>
      <c r="Z74" s="206"/>
      <c r="AA74" s="557"/>
      <c r="AB74" s="557"/>
      <c r="AC74" s="557"/>
      <c r="AD74" s="557"/>
      <c r="AE74" s="557"/>
      <c r="AF74" s="557"/>
      <c r="AG74" s="557"/>
      <c r="AH74" s="557"/>
      <c r="AI74" s="557"/>
      <c r="AJ74" s="5"/>
      <c r="AK74" s="587"/>
      <c r="AL74" s="386"/>
      <c r="AM74" s="317"/>
      <c r="AN74" s="317"/>
      <c r="AO74" s="317"/>
      <c r="AP74" s="317"/>
      <c r="AQ74" s="317"/>
      <c r="AR74" s="317"/>
      <c r="AS74" s="317"/>
      <c r="AT74" s="317"/>
      <c r="AU74" s="317"/>
      <c r="AV74" s="317"/>
      <c r="AW74" s="317"/>
      <c r="AX74" s="317"/>
      <c r="AY74" s="317"/>
      <c r="AZ74" s="317"/>
      <c r="BA74" s="317"/>
      <c r="BB74" s="317"/>
      <c r="BC74" s="317"/>
      <c r="BD74" s="317"/>
      <c r="BE74" s="317"/>
      <c r="BF74" s="317"/>
      <c r="BG74" s="317"/>
      <c r="BH74" s="317"/>
      <c r="BI74" s="317"/>
      <c r="BJ74" s="317"/>
      <c r="BK74" s="317"/>
      <c r="BL74" s="317"/>
      <c r="BM74" s="317"/>
      <c r="BN74" s="317"/>
      <c r="BO74" s="317"/>
      <c r="BP74" s="317"/>
      <c r="BQ74" s="317"/>
      <c r="BR74" s="317"/>
      <c r="BS74" s="317"/>
      <c r="BT74" s="317"/>
      <c r="BU74" s="317"/>
      <c r="BV74" s="317"/>
      <c r="BW74" s="317"/>
      <c r="BX74" s="317"/>
      <c r="BY74" s="317"/>
      <c r="BZ74" s="317"/>
      <c r="CA74" s="317"/>
    </row>
    <row r="75" spans="1:79" ht="15.6" customHeight="1">
      <c r="A75" s="2">
        <v>65</v>
      </c>
      <c r="B75" s="348"/>
      <c r="C75" s="344" t="s">
        <v>2418</v>
      </c>
      <c r="D75" s="340"/>
      <c r="E75" s="340"/>
      <c r="F75" s="340"/>
      <c r="G75" s="349"/>
      <c r="H75" s="340"/>
      <c r="I75" s="338"/>
      <c r="J75" s="2" t="s">
        <v>6</v>
      </c>
      <c r="K75" s="2">
        <v>1</v>
      </c>
      <c r="L75" s="344" t="s">
        <v>2418</v>
      </c>
      <c r="M75" s="343" t="s">
        <v>2281</v>
      </c>
      <c r="N75" s="3"/>
      <c r="O75" s="582"/>
      <c r="P75" s="2" t="s">
        <v>2236</v>
      </c>
      <c r="Q75" s="341">
        <v>194.7</v>
      </c>
      <c r="R75" s="2" t="s">
        <v>2242</v>
      </c>
      <c r="S75" s="2" t="s">
        <v>2282</v>
      </c>
      <c r="T75" s="2" t="s">
        <v>2283</v>
      </c>
      <c r="U75" s="2" t="s">
        <v>2419</v>
      </c>
      <c r="V75" s="2" t="s">
        <v>256</v>
      </c>
      <c r="W75" s="2" t="s">
        <v>2243</v>
      </c>
      <c r="X75" s="2" t="s">
        <v>65</v>
      </c>
      <c r="Y75" s="2" t="s">
        <v>65</v>
      </c>
      <c r="Z75" s="206"/>
      <c r="AA75" s="2"/>
      <c r="AB75" s="2"/>
      <c r="AC75" s="2"/>
      <c r="AD75" s="2"/>
      <c r="AE75" s="2"/>
      <c r="AF75" s="2"/>
      <c r="AG75" s="2"/>
      <c r="AH75" s="2"/>
      <c r="AI75" s="2"/>
      <c r="AJ75" s="5"/>
      <c r="AK75" s="587"/>
      <c r="AL75" s="386"/>
    </row>
    <row r="76" spans="1:79" ht="15.6" customHeight="1">
      <c r="A76" s="2">
        <v>66</v>
      </c>
      <c r="B76" s="348" t="s">
        <v>2420</v>
      </c>
      <c r="C76" s="344" t="s">
        <v>2421</v>
      </c>
      <c r="D76" s="346"/>
      <c r="E76" s="2"/>
      <c r="F76" s="2" t="s">
        <v>2291</v>
      </c>
      <c r="G76" s="29"/>
      <c r="H76" s="2"/>
      <c r="I76" s="347" t="s">
        <v>2291</v>
      </c>
      <c r="J76" s="2" t="s">
        <v>6</v>
      </c>
      <c r="K76" s="2">
        <v>1</v>
      </c>
      <c r="L76" s="344" t="s">
        <v>2421</v>
      </c>
      <c r="M76" s="343" t="s">
        <v>2281</v>
      </c>
      <c r="N76" s="3"/>
      <c r="O76" s="3"/>
      <c r="P76" s="2" t="s">
        <v>2236</v>
      </c>
      <c r="Q76" s="342">
        <v>500.3</v>
      </c>
      <c r="R76" s="2" t="s">
        <v>2242</v>
      </c>
      <c r="S76" s="2" t="s">
        <v>2282</v>
      </c>
      <c r="T76" s="2" t="s">
        <v>2283</v>
      </c>
      <c r="U76" s="2" t="s">
        <v>2292</v>
      </c>
      <c r="V76" s="2" t="s">
        <v>2383</v>
      </c>
      <c r="W76" s="2" t="s">
        <v>2243</v>
      </c>
      <c r="X76" s="2" t="s">
        <v>65</v>
      </c>
      <c r="Y76" s="2" t="s">
        <v>65</v>
      </c>
      <c r="Z76" s="206" t="s">
        <v>2285</v>
      </c>
      <c r="AA76" s="2"/>
      <c r="AB76" s="2"/>
      <c r="AC76" s="2"/>
      <c r="AD76" s="2"/>
      <c r="AE76" s="2"/>
      <c r="AF76" s="2"/>
      <c r="AG76" s="2"/>
      <c r="AH76" s="2"/>
      <c r="AI76" s="2"/>
      <c r="AJ76" s="5"/>
      <c r="AK76" s="587"/>
    </row>
    <row r="77" spans="1:79" ht="15.6" customHeight="1">
      <c r="A77" s="2">
        <v>67</v>
      </c>
      <c r="B77" s="348"/>
      <c r="C77" s="344" t="s">
        <v>2422</v>
      </c>
      <c r="D77" s="340"/>
      <c r="E77" s="340"/>
      <c r="F77" s="340"/>
      <c r="G77" s="349"/>
      <c r="H77" s="340"/>
      <c r="I77" s="338"/>
      <c r="J77" s="2" t="s">
        <v>6</v>
      </c>
      <c r="K77" s="2">
        <v>1</v>
      </c>
      <c r="L77" s="344" t="s">
        <v>2422</v>
      </c>
      <c r="M77" s="343" t="s">
        <v>2281</v>
      </c>
      <c r="N77" s="3"/>
      <c r="O77" s="582"/>
      <c r="P77" s="2" t="s">
        <v>2236</v>
      </c>
      <c r="Q77" s="341">
        <v>221.20000000000002</v>
      </c>
      <c r="R77" s="2" t="s">
        <v>2242</v>
      </c>
      <c r="S77" s="2" t="s">
        <v>2282</v>
      </c>
      <c r="T77" s="2" t="s">
        <v>2283</v>
      </c>
      <c r="U77" s="2" t="s">
        <v>2423</v>
      </c>
      <c r="V77" s="2" t="s">
        <v>256</v>
      </c>
      <c r="W77" s="2" t="s">
        <v>2243</v>
      </c>
      <c r="X77" s="2" t="s">
        <v>65</v>
      </c>
      <c r="Y77" s="2" t="s">
        <v>65</v>
      </c>
      <c r="Z77" s="206"/>
      <c r="AA77" s="2"/>
      <c r="AB77" s="2"/>
      <c r="AC77" s="2"/>
      <c r="AD77" s="2"/>
      <c r="AE77" s="2"/>
      <c r="AF77" s="2"/>
      <c r="AG77" s="2"/>
      <c r="AH77" s="2"/>
      <c r="AI77" s="2"/>
      <c r="AJ77" s="5"/>
      <c r="AK77" s="587"/>
      <c r="AL77" s="386"/>
    </row>
    <row r="78" spans="1:79" ht="15.6" customHeight="1">
      <c r="A78" s="2">
        <v>68</v>
      </c>
      <c r="B78" s="348" t="s">
        <v>2424</v>
      </c>
      <c r="C78" s="344" t="s">
        <v>2425</v>
      </c>
      <c r="D78" s="346"/>
      <c r="E78" s="2"/>
      <c r="F78" s="2" t="s">
        <v>2291</v>
      </c>
      <c r="G78" s="29"/>
      <c r="H78" s="2"/>
      <c r="I78" s="347" t="s">
        <v>2291</v>
      </c>
      <c r="J78" s="2" t="s">
        <v>6</v>
      </c>
      <c r="K78" s="2">
        <v>1</v>
      </c>
      <c r="L78" s="344" t="s">
        <v>2425</v>
      </c>
      <c r="M78" s="343" t="s">
        <v>2281</v>
      </c>
      <c r="N78" s="3"/>
      <c r="O78" s="3"/>
      <c r="P78" s="2" t="s">
        <v>2236</v>
      </c>
      <c r="Q78" s="342">
        <v>403.2</v>
      </c>
      <c r="R78" s="2" t="s">
        <v>2242</v>
      </c>
      <c r="S78" s="2" t="s">
        <v>2282</v>
      </c>
      <c r="T78" s="2" t="s">
        <v>2283</v>
      </c>
      <c r="U78" s="2" t="s">
        <v>2292</v>
      </c>
      <c r="V78" s="2" t="s">
        <v>256</v>
      </c>
      <c r="W78" s="2" t="s">
        <v>2243</v>
      </c>
      <c r="X78" s="2" t="s">
        <v>65</v>
      </c>
      <c r="Y78" s="2" t="s">
        <v>65</v>
      </c>
      <c r="Z78" s="206"/>
      <c r="AA78" s="2"/>
      <c r="AB78" s="2"/>
      <c r="AC78" s="2"/>
      <c r="AD78" s="2"/>
      <c r="AE78" s="2"/>
      <c r="AF78" s="2"/>
      <c r="AG78" s="2"/>
      <c r="AH78" s="2"/>
      <c r="AI78" s="2"/>
      <c r="AJ78" s="5"/>
      <c r="AK78" s="587"/>
      <c r="AL78" s="386"/>
    </row>
    <row r="79" spans="1:79" ht="15.6" customHeight="1">
      <c r="A79" s="2">
        <v>69</v>
      </c>
      <c r="B79" s="348" t="s">
        <v>2426</v>
      </c>
      <c r="C79" s="344" t="s">
        <v>2427</v>
      </c>
      <c r="D79" s="346"/>
      <c r="E79" s="2"/>
      <c r="F79" s="2" t="s">
        <v>2291</v>
      </c>
      <c r="G79" s="29"/>
      <c r="H79" s="2"/>
      <c r="I79" s="347" t="s">
        <v>2291</v>
      </c>
      <c r="J79" s="2" t="s">
        <v>6</v>
      </c>
      <c r="K79" s="2">
        <v>1</v>
      </c>
      <c r="L79" s="344" t="s">
        <v>2427</v>
      </c>
      <c r="M79" s="343" t="s">
        <v>2281</v>
      </c>
      <c r="N79" s="3"/>
      <c r="O79" s="3"/>
      <c r="P79" s="2" t="s">
        <v>2236</v>
      </c>
      <c r="Q79" s="342">
        <v>138.30000000000001</v>
      </c>
      <c r="R79" s="2" t="s">
        <v>2242</v>
      </c>
      <c r="S79" s="2" t="s">
        <v>2282</v>
      </c>
      <c r="T79" s="2" t="s">
        <v>2283</v>
      </c>
      <c r="U79" s="2" t="s">
        <v>2292</v>
      </c>
      <c r="V79" s="2" t="s">
        <v>256</v>
      </c>
      <c r="W79" s="2" t="s">
        <v>2243</v>
      </c>
      <c r="X79" s="2" t="s">
        <v>65</v>
      </c>
      <c r="Y79" s="2" t="s">
        <v>65</v>
      </c>
      <c r="Z79" s="206"/>
      <c r="AA79" s="2"/>
      <c r="AB79" s="2"/>
      <c r="AC79" s="2"/>
      <c r="AD79" s="2"/>
      <c r="AE79" s="2"/>
      <c r="AF79" s="2"/>
      <c r="AG79" s="2"/>
      <c r="AH79" s="2"/>
      <c r="AI79" s="2"/>
      <c r="AJ79" s="5"/>
      <c r="AK79" s="587"/>
      <c r="AL79" s="386"/>
    </row>
    <row r="80" spans="1:79" ht="15.6" customHeight="1">
      <c r="A80" s="2">
        <v>70</v>
      </c>
      <c r="B80" s="348" t="s">
        <v>2428</v>
      </c>
      <c r="C80" s="344" t="s">
        <v>2429</v>
      </c>
      <c r="D80" s="346"/>
      <c r="E80" s="2"/>
      <c r="F80" s="2" t="s">
        <v>2291</v>
      </c>
      <c r="G80" s="29"/>
      <c r="H80" s="2"/>
      <c r="I80" s="347" t="s">
        <v>2291</v>
      </c>
      <c r="J80" s="2" t="s">
        <v>6</v>
      </c>
      <c r="K80" s="2">
        <v>1</v>
      </c>
      <c r="L80" s="344" t="s">
        <v>2429</v>
      </c>
      <c r="M80" s="343" t="s">
        <v>2281</v>
      </c>
      <c r="N80" s="3"/>
      <c r="O80" s="3"/>
      <c r="P80" s="2" t="s">
        <v>2236</v>
      </c>
      <c r="Q80" s="342">
        <v>87</v>
      </c>
      <c r="R80" s="2" t="s">
        <v>2242</v>
      </c>
      <c r="S80" s="2" t="s">
        <v>2282</v>
      </c>
      <c r="T80" s="2" t="s">
        <v>2283</v>
      </c>
      <c r="U80" s="2" t="s">
        <v>2292</v>
      </c>
      <c r="V80" s="2" t="s">
        <v>256</v>
      </c>
      <c r="W80" s="2" t="s">
        <v>2243</v>
      </c>
      <c r="X80" s="2" t="s">
        <v>65</v>
      </c>
      <c r="Y80" s="2" t="s">
        <v>65</v>
      </c>
      <c r="Z80" s="206"/>
      <c r="AA80" s="2"/>
      <c r="AB80" s="2"/>
      <c r="AC80" s="2"/>
      <c r="AD80" s="2"/>
      <c r="AE80" s="2"/>
      <c r="AF80" s="2"/>
      <c r="AG80" s="2"/>
      <c r="AH80" s="2"/>
      <c r="AI80" s="2"/>
      <c r="AJ80" s="5"/>
      <c r="AK80" s="587"/>
      <c r="AL80" s="386"/>
    </row>
    <row r="81" spans="1:38" ht="15.6" customHeight="1">
      <c r="A81" s="2">
        <v>71</v>
      </c>
      <c r="B81" s="348" t="s">
        <v>2430</v>
      </c>
      <c r="C81" s="344" t="s">
        <v>2431</v>
      </c>
      <c r="D81" s="346"/>
      <c r="E81" s="2"/>
      <c r="F81" s="2" t="s">
        <v>2291</v>
      </c>
      <c r="G81" s="29"/>
      <c r="H81" s="2"/>
      <c r="I81" s="347" t="s">
        <v>2291</v>
      </c>
      <c r="J81" s="2" t="s">
        <v>6</v>
      </c>
      <c r="K81" s="2">
        <v>1</v>
      </c>
      <c r="L81" s="344" t="s">
        <v>2431</v>
      </c>
      <c r="M81" s="343" t="s">
        <v>2281</v>
      </c>
      <c r="N81" s="3"/>
      <c r="O81" s="3"/>
      <c r="P81" s="2" t="s">
        <v>2236</v>
      </c>
      <c r="Q81" s="342">
        <v>318.7</v>
      </c>
      <c r="R81" s="2" t="s">
        <v>2242</v>
      </c>
      <c r="S81" s="2" t="s">
        <v>2282</v>
      </c>
      <c r="T81" s="2" t="s">
        <v>2283</v>
      </c>
      <c r="U81" s="2" t="s">
        <v>2292</v>
      </c>
      <c r="V81" s="2" t="s">
        <v>256</v>
      </c>
      <c r="W81" s="2" t="s">
        <v>2243</v>
      </c>
      <c r="X81" s="2" t="s">
        <v>65</v>
      </c>
      <c r="Y81" s="2" t="s">
        <v>65</v>
      </c>
      <c r="Z81" s="206"/>
      <c r="AA81" s="2"/>
      <c r="AB81" s="2"/>
      <c r="AC81" s="2"/>
      <c r="AD81" s="2"/>
      <c r="AE81" s="2"/>
      <c r="AF81" s="2"/>
      <c r="AG81" s="2"/>
      <c r="AH81" s="2"/>
      <c r="AI81" s="2"/>
      <c r="AJ81" s="5"/>
      <c r="AK81" s="587"/>
      <c r="AL81" s="386"/>
    </row>
    <row r="82" spans="1:38" ht="15.6" customHeight="1">
      <c r="A82" s="2">
        <v>72</v>
      </c>
      <c r="B82" s="348" t="s">
        <v>2432</v>
      </c>
      <c r="C82" s="344" t="s">
        <v>2433</v>
      </c>
      <c r="D82" s="340"/>
      <c r="E82" s="340"/>
      <c r="F82" s="340"/>
      <c r="G82" s="349"/>
      <c r="H82" s="340"/>
      <c r="I82" s="338"/>
      <c r="J82" s="2" t="s">
        <v>6</v>
      </c>
      <c r="K82" s="2">
        <v>1</v>
      </c>
      <c r="L82" s="344" t="s">
        <v>2433</v>
      </c>
      <c r="M82" s="343" t="s">
        <v>2281</v>
      </c>
      <c r="N82" s="3">
        <v>65.441555851000004</v>
      </c>
      <c r="O82" s="582">
        <v>20.502863530999999</v>
      </c>
      <c r="P82" s="2" t="s">
        <v>2236</v>
      </c>
      <c r="Q82" s="341">
        <v>2342.3000000000002</v>
      </c>
      <c r="R82" s="582" t="s">
        <v>2287</v>
      </c>
      <c r="S82" s="2" t="s">
        <v>2282</v>
      </c>
      <c r="T82" s="2" t="s">
        <v>2283</v>
      </c>
      <c r="U82" s="2" t="s">
        <v>2292</v>
      </c>
      <c r="V82" s="2" t="s">
        <v>256</v>
      </c>
      <c r="W82" s="2" t="s">
        <v>2243</v>
      </c>
      <c r="X82" s="2" t="s">
        <v>65</v>
      </c>
      <c r="Y82" s="2" t="s">
        <v>65</v>
      </c>
      <c r="Z82" s="206"/>
      <c r="AA82" s="2"/>
      <c r="AB82" s="2"/>
      <c r="AC82" s="2"/>
      <c r="AD82" s="2"/>
      <c r="AE82" s="2"/>
      <c r="AF82" s="2"/>
      <c r="AG82" s="2"/>
      <c r="AH82" s="2"/>
      <c r="AI82" s="2"/>
      <c r="AJ82" s="5"/>
      <c r="AK82" s="587"/>
      <c r="AL82" s="386"/>
    </row>
    <row r="83" spans="1:38" ht="15.6" customHeight="1">
      <c r="A83" s="2">
        <v>73</v>
      </c>
      <c r="B83" s="348" t="s">
        <v>2434</v>
      </c>
      <c r="C83" s="344" t="s">
        <v>2435</v>
      </c>
      <c r="D83" s="346">
        <v>42549</v>
      </c>
      <c r="E83" s="2"/>
      <c r="F83" s="2" t="s">
        <v>2291</v>
      </c>
      <c r="G83" s="29"/>
      <c r="H83" s="2"/>
      <c r="I83" s="347" t="s">
        <v>2291</v>
      </c>
      <c r="J83" s="2" t="s">
        <v>6</v>
      </c>
      <c r="K83" s="2">
        <v>1</v>
      </c>
      <c r="L83" s="344" t="s">
        <v>2435</v>
      </c>
      <c r="M83" s="343" t="s">
        <v>2281</v>
      </c>
      <c r="N83" s="3"/>
      <c r="O83" s="3"/>
      <c r="P83" s="2" t="s">
        <v>2236</v>
      </c>
      <c r="Q83" s="342">
        <v>289.3</v>
      </c>
      <c r="R83" s="2" t="s">
        <v>2242</v>
      </c>
      <c r="S83" s="2" t="s">
        <v>2282</v>
      </c>
      <c r="T83" s="2" t="s">
        <v>2283</v>
      </c>
      <c r="U83" s="2" t="s">
        <v>2292</v>
      </c>
      <c r="V83" s="2" t="s">
        <v>256</v>
      </c>
      <c r="W83" s="2" t="s">
        <v>2243</v>
      </c>
      <c r="X83" s="2" t="s">
        <v>65</v>
      </c>
      <c r="Y83" s="2" t="s">
        <v>65</v>
      </c>
      <c r="Z83" s="206"/>
      <c r="AA83" s="2"/>
      <c r="AB83" s="2"/>
      <c r="AC83" s="2"/>
      <c r="AD83" s="2"/>
      <c r="AE83" s="2"/>
      <c r="AF83" s="2"/>
      <c r="AG83" s="2"/>
      <c r="AH83" s="2"/>
      <c r="AI83" s="2"/>
      <c r="AJ83" s="5"/>
      <c r="AK83" s="587"/>
      <c r="AL83" s="386"/>
    </row>
    <row r="84" spans="1:38" ht="15.6" customHeight="1">
      <c r="A84" s="2">
        <v>74</v>
      </c>
      <c r="B84" s="348" t="s">
        <v>2436</v>
      </c>
      <c r="C84" s="344" t="s">
        <v>2437</v>
      </c>
      <c r="D84" s="346"/>
      <c r="E84" s="2"/>
      <c r="F84" s="2" t="s">
        <v>2291</v>
      </c>
      <c r="G84" s="29"/>
      <c r="H84" s="2"/>
      <c r="I84" s="347" t="s">
        <v>2291</v>
      </c>
      <c r="J84" s="2" t="s">
        <v>6</v>
      </c>
      <c r="K84" s="2">
        <v>1</v>
      </c>
      <c r="L84" s="344" t="s">
        <v>2437</v>
      </c>
      <c r="M84" s="343" t="s">
        <v>2281</v>
      </c>
      <c r="N84" s="3"/>
      <c r="O84" s="3"/>
      <c r="P84" s="2" t="s">
        <v>2236</v>
      </c>
      <c r="Q84" s="342">
        <v>49.3</v>
      </c>
      <c r="R84" s="2" t="s">
        <v>2242</v>
      </c>
      <c r="S84" s="2" t="s">
        <v>2282</v>
      </c>
      <c r="T84" s="2" t="s">
        <v>2283</v>
      </c>
      <c r="U84" s="2" t="s">
        <v>2292</v>
      </c>
      <c r="V84" s="2" t="s">
        <v>256</v>
      </c>
      <c r="W84" s="2" t="s">
        <v>2243</v>
      </c>
      <c r="X84" s="2" t="s">
        <v>65</v>
      </c>
      <c r="Y84" s="2" t="s">
        <v>65</v>
      </c>
      <c r="Z84" s="206"/>
      <c r="AA84" s="2"/>
      <c r="AB84" s="2"/>
      <c r="AC84" s="2"/>
      <c r="AD84" s="2"/>
      <c r="AE84" s="2"/>
      <c r="AF84" s="2"/>
      <c r="AG84" s="2"/>
      <c r="AH84" s="2"/>
      <c r="AI84" s="2"/>
      <c r="AJ84" s="5"/>
      <c r="AK84" s="587"/>
      <c r="AL84" s="386"/>
    </row>
    <row r="85" spans="1:38" ht="15.6" customHeight="1">
      <c r="A85" s="2">
        <v>75</v>
      </c>
      <c r="B85" s="348" t="s">
        <v>2438</v>
      </c>
      <c r="C85" s="344" t="s">
        <v>2439</v>
      </c>
      <c r="D85" s="346"/>
      <c r="E85" s="2"/>
      <c r="F85" s="2" t="s">
        <v>2291</v>
      </c>
      <c r="G85" s="29"/>
      <c r="H85" s="2"/>
      <c r="I85" s="347" t="s">
        <v>2291</v>
      </c>
      <c r="J85" s="2" t="s">
        <v>6</v>
      </c>
      <c r="K85" s="2">
        <v>1</v>
      </c>
      <c r="L85" s="344" t="s">
        <v>2439</v>
      </c>
      <c r="M85" s="343" t="s">
        <v>2281</v>
      </c>
      <c r="N85" s="3"/>
      <c r="O85" s="3"/>
      <c r="P85" s="2" t="s">
        <v>2236</v>
      </c>
      <c r="Q85" s="342">
        <v>789.8</v>
      </c>
      <c r="R85" s="2" t="s">
        <v>2242</v>
      </c>
      <c r="S85" s="2" t="s">
        <v>2282</v>
      </c>
      <c r="T85" s="2" t="s">
        <v>2283</v>
      </c>
      <c r="U85" s="2" t="s">
        <v>2292</v>
      </c>
      <c r="V85" s="2" t="s">
        <v>256</v>
      </c>
      <c r="W85" s="2" t="s">
        <v>2243</v>
      </c>
      <c r="X85" s="2" t="s">
        <v>65</v>
      </c>
      <c r="Y85" s="2" t="s">
        <v>65</v>
      </c>
      <c r="Z85" s="206"/>
      <c r="AA85" s="2"/>
      <c r="AB85" s="2"/>
      <c r="AC85" s="2"/>
      <c r="AD85" s="2"/>
      <c r="AE85" s="2"/>
      <c r="AF85" s="2"/>
      <c r="AG85" s="2"/>
      <c r="AH85" s="2"/>
      <c r="AI85" s="2"/>
      <c r="AJ85" s="5"/>
      <c r="AK85" s="587"/>
      <c r="AL85" s="386"/>
    </row>
    <row r="86" spans="1:38" ht="15.6" customHeight="1">
      <c r="A86" s="2">
        <v>76</v>
      </c>
      <c r="B86" s="348" t="s">
        <v>2440</v>
      </c>
      <c r="C86" s="344" t="s">
        <v>2441</v>
      </c>
      <c r="D86" s="346"/>
      <c r="E86" s="2"/>
      <c r="F86" s="2" t="s">
        <v>2291</v>
      </c>
      <c r="G86" s="29"/>
      <c r="H86" s="2"/>
      <c r="I86" s="347" t="s">
        <v>2291</v>
      </c>
      <c r="J86" s="2" t="s">
        <v>6</v>
      </c>
      <c r="K86" s="2">
        <v>1</v>
      </c>
      <c r="L86" s="344" t="s">
        <v>2441</v>
      </c>
      <c r="M86" s="343" t="s">
        <v>2281</v>
      </c>
      <c r="N86" s="3"/>
      <c r="O86" s="3"/>
      <c r="P86" s="2" t="s">
        <v>2236</v>
      </c>
      <c r="Q86" s="342">
        <v>472.8</v>
      </c>
      <c r="R86" s="2" t="s">
        <v>2242</v>
      </c>
      <c r="S86" s="2" t="s">
        <v>2282</v>
      </c>
      <c r="T86" s="2" t="s">
        <v>2283</v>
      </c>
      <c r="U86" s="2" t="s">
        <v>2292</v>
      </c>
      <c r="V86" s="2" t="s">
        <v>256</v>
      </c>
      <c r="W86" s="2" t="s">
        <v>2243</v>
      </c>
      <c r="X86" s="2" t="s">
        <v>65</v>
      </c>
      <c r="Y86" s="2" t="s">
        <v>65</v>
      </c>
      <c r="Z86" s="206"/>
      <c r="AA86" s="2"/>
      <c r="AB86" s="2"/>
      <c r="AC86" s="2"/>
      <c r="AD86" s="2"/>
      <c r="AE86" s="2"/>
      <c r="AF86" s="2"/>
      <c r="AG86" s="2"/>
      <c r="AH86" s="2"/>
      <c r="AI86" s="2"/>
      <c r="AJ86" s="5"/>
      <c r="AK86" s="587"/>
      <c r="AL86" s="386"/>
    </row>
    <row r="87" spans="1:38" ht="15.6" customHeight="1">
      <c r="A87" s="2">
        <v>77</v>
      </c>
      <c r="B87" s="348" t="s">
        <v>2442</v>
      </c>
      <c r="C87" s="344" t="s">
        <v>2443</v>
      </c>
      <c r="D87" s="340"/>
      <c r="E87" s="340"/>
      <c r="F87" s="340"/>
      <c r="G87" s="349"/>
      <c r="H87" s="340"/>
      <c r="I87" s="338"/>
      <c r="J87" s="2" t="s">
        <v>6</v>
      </c>
      <c r="K87" s="2">
        <v>1</v>
      </c>
      <c r="L87" s="344" t="s">
        <v>2443</v>
      </c>
      <c r="M87" s="343" t="s">
        <v>2281</v>
      </c>
      <c r="N87" s="3"/>
      <c r="O87" s="582"/>
      <c r="P87" s="2" t="s">
        <v>2236</v>
      </c>
      <c r="Q87" s="341">
        <v>119.69999999999999</v>
      </c>
      <c r="R87" s="2" t="s">
        <v>2242</v>
      </c>
      <c r="S87" s="2" t="s">
        <v>2282</v>
      </c>
      <c r="T87" s="2" t="s">
        <v>2283</v>
      </c>
      <c r="U87" s="2" t="s">
        <v>2292</v>
      </c>
      <c r="V87" s="2" t="s">
        <v>256</v>
      </c>
      <c r="W87" s="2" t="s">
        <v>2243</v>
      </c>
      <c r="X87" s="2" t="s">
        <v>65</v>
      </c>
      <c r="Y87" s="2" t="s">
        <v>65</v>
      </c>
      <c r="Z87" s="206"/>
      <c r="AA87" s="2"/>
      <c r="AB87" s="2"/>
      <c r="AC87" s="2"/>
      <c r="AD87" s="2"/>
      <c r="AE87" s="2"/>
      <c r="AF87" s="2"/>
      <c r="AG87" s="2"/>
      <c r="AH87" s="2"/>
      <c r="AI87" s="2"/>
      <c r="AJ87" s="5"/>
      <c r="AK87" s="587"/>
      <c r="AL87" s="386"/>
    </row>
    <row r="88" spans="1:38" ht="15.6" customHeight="1">
      <c r="A88" s="2">
        <v>78</v>
      </c>
      <c r="B88" s="348"/>
      <c r="C88" s="344" t="s">
        <v>2444</v>
      </c>
      <c r="D88" s="340"/>
      <c r="E88" s="340"/>
      <c r="F88" s="340"/>
      <c r="G88" s="349"/>
      <c r="H88" s="340"/>
      <c r="I88" s="338"/>
      <c r="J88" s="2" t="s">
        <v>6</v>
      </c>
      <c r="K88" s="2">
        <v>1</v>
      </c>
      <c r="L88" s="344" t="s">
        <v>2444</v>
      </c>
      <c r="M88" s="343" t="s">
        <v>2281</v>
      </c>
      <c r="N88" s="3"/>
      <c r="O88" s="582"/>
      <c r="P88" s="2" t="s">
        <v>2236</v>
      </c>
      <c r="Q88" s="341">
        <v>246</v>
      </c>
      <c r="R88" s="2" t="s">
        <v>2242</v>
      </c>
      <c r="S88" s="2" t="s">
        <v>2282</v>
      </c>
      <c r="T88" s="2" t="s">
        <v>2283</v>
      </c>
      <c r="U88" s="2" t="s">
        <v>2445</v>
      </c>
      <c r="V88" s="2" t="s">
        <v>256</v>
      </c>
      <c r="W88" s="2" t="s">
        <v>2243</v>
      </c>
      <c r="X88" s="2" t="s">
        <v>65</v>
      </c>
      <c r="Y88" s="2" t="s">
        <v>65</v>
      </c>
      <c r="Z88" s="206" t="s">
        <v>2285</v>
      </c>
      <c r="AA88" s="2"/>
      <c r="AB88" s="2"/>
      <c r="AC88" s="2"/>
      <c r="AD88" s="2"/>
      <c r="AE88" s="2"/>
      <c r="AF88" s="2"/>
      <c r="AG88" s="2"/>
      <c r="AH88" s="2"/>
      <c r="AI88" s="2"/>
      <c r="AJ88" s="5"/>
      <c r="AK88" s="587"/>
      <c r="AL88" s="386"/>
    </row>
    <row r="89" spans="1:38" ht="15.6" customHeight="1">
      <c r="A89" s="2">
        <v>79</v>
      </c>
      <c r="B89" s="350" t="s">
        <v>2446</v>
      </c>
      <c r="C89" s="344" t="s">
        <v>2447</v>
      </c>
      <c r="D89" s="346"/>
      <c r="E89" s="2"/>
      <c r="F89" s="2" t="s">
        <v>2291</v>
      </c>
      <c r="G89" s="29"/>
      <c r="H89" s="2"/>
      <c r="I89" s="347" t="s">
        <v>2291</v>
      </c>
      <c r="J89" s="2" t="s">
        <v>6</v>
      </c>
      <c r="K89" s="2">
        <v>1</v>
      </c>
      <c r="L89" s="344" t="s">
        <v>2447</v>
      </c>
      <c r="M89" s="343" t="s">
        <v>2281</v>
      </c>
      <c r="N89" s="3"/>
      <c r="O89" s="3"/>
      <c r="P89" s="2" t="s">
        <v>2236</v>
      </c>
      <c r="Q89" s="342">
        <v>133.69999999999999</v>
      </c>
      <c r="R89" s="2" t="s">
        <v>2242</v>
      </c>
      <c r="S89" s="2" t="s">
        <v>2282</v>
      </c>
      <c r="T89" s="2" t="s">
        <v>2283</v>
      </c>
      <c r="U89" s="2" t="s">
        <v>2292</v>
      </c>
      <c r="V89" s="2" t="s">
        <v>256</v>
      </c>
      <c r="W89" s="2" t="s">
        <v>2243</v>
      </c>
      <c r="X89" s="2" t="s">
        <v>65</v>
      </c>
      <c r="Y89" s="2" t="s">
        <v>65</v>
      </c>
      <c r="Z89" s="206"/>
      <c r="AA89" s="2"/>
      <c r="AB89" s="2"/>
      <c r="AC89" s="2"/>
      <c r="AD89" s="2"/>
      <c r="AE89" s="2"/>
      <c r="AF89" s="2"/>
      <c r="AG89" s="2"/>
      <c r="AH89" s="2"/>
      <c r="AI89" s="2"/>
      <c r="AJ89" s="5"/>
      <c r="AK89" s="587"/>
    </row>
    <row r="90" spans="1:38" ht="15.6" customHeight="1">
      <c r="A90" s="2">
        <v>80</v>
      </c>
      <c r="B90" s="348" t="s">
        <v>2448</v>
      </c>
      <c r="C90" s="344" t="s">
        <v>2449</v>
      </c>
      <c r="D90" s="2"/>
      <c r="E90" s="2"/>
      <c r="F90" s="2"/>
      <c r="G90" s="29"/>
      <c r="H90" s="2"/>
      <c r="I90" s="347"/>
      <c r="J90" s="2" t="s">
        <v>6</v>
      </c>
      <c r="K90" s="2">
        <v>1</v>
      </c>
      <c r="L90" s="344" t="s">
        <v>2449</v>
      </c>
      <c r="M90" s="343" t="s">
        <v>2281</v>
      </c>
      <c r="N90" s="3"/>
      <c r="O90" s="3"/>
      <c r="P90" s="2" t="s">
        <v>2236</v>
      </c>
      <c r="Q90" s="342">
        <v>267.5</v>
      </c>
      <c r="R90" s="2" t="s">
        <v>2242</v>
      </c>
      <c r="S90" s="2" t="s">
        <v>2282</v>
      </c>
      <c r="T90" s="2" t="s">
        <v>2283</v>
      </c>
      <c r="U90" s="2" t="s">
        <v>2292</v>
      </c>
      <c r="V90" s="2" t="s">
        <v>256</v>
      </c>
      <c r="W90" s="2" t="s">
        <v>2243</v>
      </c>
      <c r="X90" s="2" t="s">
        <v>65</v>
      </c>
      <c r="Y90" s="2" t="s">
        <v>65</v>
      </c>
      <c r="Z90" s="206"/>
      <c r="AA90" s="2"/>
      <c r="AB90" s="2"/>
      <c r="AC90" s="2"/>
      <c r="AD90" s="2"/>
      <c r="AE90" s="2"/>
      <c r="AF90" s="2"/>
      <c r="AG90" s="2"/>
      <c r="AH90" s="2"/>
      <c r="AI90" s="2"/>
      <c r="AJ90" s="5"/>
      <c r="AK90" s="587"/>
      <c r="AL90" s="386"/>
    </row>
    <row r="91" spans="1:38" ht="15.6" customHeight="1">
      <c r="A91" s="2">
        <v>81</v>
      </c>
      <c r="B91" s="348"/>
      <c r="C91" s="344" t="s">
        <v>2450</v>
      </c>
      <c r="D91" s="340"/>
      <c r="E91" s="340"/>
      <c r="F91" s="340"/>
      <c r="G91" s="349"/>
      <c r="H91" s="340"/>
      <c r="I91" s="338"/>
      <c r="J91" s="2" t="s">
        <v>6</v>
      </c>
      <c r="K91" s="2">
        <v>1</v>
      </c>
      <c r="L91" s="344" t="s">
        <v>2450</v>
      </c>
      <c r="M91" s="343" t="s">
        <v>2281</v>
      </c>
      <c r="N91" s="3"/>
      <c r="O91" s="582"/>
      <c r="P91" s="2" t="s">
        <v>2236</v>
      </c>
      <c r="Q91" s="341">
        <v>212.8</v>
      </c>
      <c r="R91" s="2" t="s">
        <v>2242</v>
      </c>
      <c r="S91" s="2" t="s">
        <v>2282</v>
      </c>
      <c r="T91" s="2" t="s">
        <v>2283</v>
      </c>
      <c r="U91" s="2" t="s">
        <v>2451</v>
      </c>
      <c r="V91" s="2" t="s">
        <v>256</v>
      </c>
      <c r="W91" s="2" t="s">
        <v>2243</v>
      </c>
      <c r="X91" s="2" t="s">
        <v>65</v>
      </c>
      <c r="Y91" s="2" t="s">
        <v>65</v>
      </c>
      <c r="Z91" s="206" t="s">
        <v>2285</v>
      </c>
      <c r="AA91" s="2"/>
      <c r="AB91" s="2"/>
      <c r="AC91" s="2"/>
      <c r="AD91" s="2"/>
      <c r="AE91" s="2"/>
      <c r="AF91" s="2"/>
      <c r="AG91" s="2"/>
      <c r="AH91" s="2"/>
      <c r="AI91" s="2"/>
      <c r="AJ91" s="5"/>
      <c r="AK91" s="587"/>
      <c r="AL91" s="386"/>
    </row>
    <row r="92" spans="1:38" ht="15.6" customHeight="1">
      <c r="A92" s="2">
        <v>82</v>
      </c>
      <c r="B92" s="348" t="s">
        <v>2452</v>
      </c>
      <c r="C92" s="344" t="s">
        <v>2453</v>
      </c>
      <c r="D92" s="346"/>
      <c r="E92" s="2"/>
      <c r="F92" s="2" t="s">
        <v>2291</v>
      </c>
      <c r="G92" s="29"/>
      <c r="H92" s="2"/>
      <c r="I92" s="347" t="s">
        <v>2291</v>
      </c>
      <c r="J92" s="2" t="s">
        <v>6</v>
      </c>
      <c r="K92" s="2">
        <v>1</v>
      </c>
      <c r="L92" s="344" t="s">
        <v>2453</v>
      </c>
      <c r="M92" s="343" t="s">
        <v>2281</v>
      </c>
      <c r="N92" s="3"/>
      <c r="O92" s="3"/>
      <c r="P92" s="2" t="s">
        <v>2236</v>
      </c>
      <c r="Q92" s="342">
        <v>72.900000000000006</v>
      </c>
      <c r="R92" s="2" t="s">
        <v>2242</v>
      </c>
      <c r="S92" s="2" t="s">
        <v>2282</v>
      </c>
      <c r="T92" s="2" t="s">
        <v>2283</v>
      </c>
      <c r="U92" s="2" t="s">
        <v>2292</v>
      </c>
      <c r="V92" s="2" t="s">
        <v>256</v>
      </c>
      <c r="W92" s="2" t="s">
        <v>2243</v>
      </c>
      <c r="X92" s="2" t="s">
        <v>65</v>
      </c>
      <c r="Y92" s="2" t="s">
        <v>65</v>
      </c>
      <c r="Z92" s="206"/>
      <c r="AA92" s="2"/>
      <c r="AB92" s="2"/>
      <c r="AC92" s="2"/>
      <c r="AD92" s="2"/>
      <c r="AE92" s="2"/>
      <c r="AF92" s="2"/>
      <c r="AG92" s="2"/>
      <c r="AH92" s="2"/>
      <c r="AI92" s="2"/>
      <c r="AJ92" s="5"/>
      <c r="AK92" s="587"/>
    </row>
    <row r="93" spans="1:38" ht="15.6" customHeight="1">
      <c r="A93" s="2">
        <v>83</v>
      </c>
      <c r="B93" s="348" t="s">
        <v>2454</v>
      </c>
      <c r="C93" s="344" t="s">
        <v>2455</v>
      </c>
      <c r="D93" s="346"/>
      <c r="E93" s="2"/>
      <c r="F93" s="2" t="s">
        <v>2291</v>
      </c>
      <c r="G93" s="29"/>
      <c r="H93" s="2"/>
      <c r="I93" s="347" t="s">
        <v>2291</v>
      </c>
      <c r="J93" s="2" t="s">
        <v>6</v>
      </c>
      <c r="K93" s="2">
        <v>1</v>
      </c>
      <c r="L93" s="344" t="s">
        <v>2455</v>
      </c>
      <c r="M93" s="343" t="s">
        <v>2281</v>
      </c>
      <c r="N93" s="3"/>
      <c r="O93" s="3"/>
      <c r="P93" s="2" t="s">
        <v>2236</v>
      </c>
      <c r="Q93" s="342">
        <v>802</v>
      </c>
      <c r="R93" s="2" t="s">
        <v>2242</v>
      </c>
      <c r="S93" s="2" t="s">
        <v>2282</v>
      </c>
      <c r="T93" s="2" t="s">
        <v>2283</v>
      </c>
      <c r="U93" s="2" t="s">
        <v>2292</v>
      </c>
      <c r="V93" s="2" t="s">
        <v>256</v>
      </c>
      <c r="W93" s="2" t="s">
        <v>2243</v>
      </c>
      <c r="X93" s="2" t="s">
        <v>65</v>
      </c>
      <c r="Y93" s="2" t="s">
        <v>65</v>
      </c>
      <c r="Z93" s="206" t="s">
        <v>2299</v>
      </c>
      <c r="AA93" s="2"/>
      <c r="AB93" s="2"/>
      <c r="AC93" s="2"/>
      <c r="AD93" s="2"/>
      <c r="AE93" s="2"/>
      <c r="AF93" s="2"/>
      <c r="AG93" s="2"/>
      <c r="AH93" s="2"/>
      <c r="AI93" s="2"/>
      <c r="AJ93" s="5"/>
      <c r="AK93" s="587"/>
      <c r="AL93" s="386"/>
    </row>
    <row r="94" spans="1:38" ht="15.6" customHeight="1">
      <c r="A94" s="2">
        <v>84</v>
      </c>
      <c r="B94" s="348"/>
      <c r="C94" s="344" t="s">
        <v>2456</v>
      </c>
      <c r="D94" s="340"/>
      <c r="E94" s="340"/>
      <c r="F94" s="340"/>
      <c r="G94" s="349"/>
      <c r="H94" s="340"/>
      <c r="I94" s="338"/>
      <c r="J94" s="2" t="s">
        <v>6</v>
      </c>
      <c r="K94" s="2">
        <v>1</v>
      </c>
      <c r="L94" s="344" t="s">
        <v>2456</v>
      </c>
      <c r="M94" s="343" t="s">
        <v>2281</v>
      </c>
      <c r="N94" s="3"/>
      <c r="O94" s="582"/>
      <c r="P94" s="2" t="s">
        <v>2236</v>
      </c>
      <c r="Q94" s="341">
        <v>122</v>
      </c>
      <c r="R94" s="2" t="s">
        <v>2242</v>
      </c>
      <c r="S94" s="2" t="s">
        <v>2282</v>
      </c>
      <c r="T94" s="2" t="s">
        <v>2283</v>
      </c>
      <c r="U94" s="2" t="s">
        <v>2457</v>
      </c>
      <c r="V94" s="2" t="s">
        <v>256</v>
      </c>
      <c r="W94" s="2" t="s">
        <v>2243</v>
      </c>
      <c r="X94" s="2" t="s">
        <v>65</v>
      </c>
      <c r="Y94" s="2" t="s">
        <v>65</v>
      </c>
      <c r="Z94" s="206"/>
      <c r="AA94" s="2"/>
      <c r="AB94" s="2"/>
      <c r="AC94" s="2"/>
      <c r="AD94" s="2"/>
      <c r="AE94" s="2"/>
      <c r="AF94" s="2"/>
      <c r="AG94" s="2"/>
      <c r="AH94" s="2"/>
      <c r="AI94" s="2"/>
      <c r="AJ94" s="5"/>
      <c r="AK94" s="587"/>
    </row>
    <row r="95" spans="1:38" ht="15.6" customHeight="1">
      <c r="A95" s="2">
        <v>85</v>
      </c>
      <c r="B95" s="348" t="s">
        <v>2458</v>
      </c>
      <c r="C95" s="344" t="s">
        <v>2459</v>
      </c>
      <c r="D95" s="346"/>
      <c r="E95" s="2"/>
      <c r="F95" s="2" t="s">
        <v>2291</v>
      </c>
      <c r="G95" s="29"/>
      <c r="H95" s="2"/>
      <c r="I95" s="347" t="s">
        <v>2291</v>
      </c>
      <c r="J95" s="2" t="s">
        <v>6</v>
      </c>
      <c r="K95" s="2">
        <v>1</v>
      </c>
      <c r="L95" s="344" t="s">
        <v>2459</v>
      </c>
      <c r="M95" s="343" t="s">
        <v>2281</v>
      </c>
      <c r="N95" s="3"/>
      <c r="O95" s="3"/>
      <c r="P95" s="2" t="s">
        <v>2236</v>
      </c>
      <c r="Q95" s="342">
        <v>24.9</v>
      </c>
      <c r="R95" s="2" t="s">
        <v>2242</v>
      </c>
      <c r="S95" s="2" t="s">
        <v>2282</v>
      </c>
      <c r="T95" s="2" t="s">
        <v>2283</v>
      </c>
      <c r="U95" s="2" t="s">
        <v>2292</v>
      </c>
      <c r="V95" s="2" t="s">
        <v>256</v>
      </c>
      <c r="W95" s="2" t="s">
        <v>2243</v>
      </c>
      <c r="X95" s="2" t="s">
        <v>65</v>
      </c>
      <c r="Y95" s="2" t="s">
        <v>65</v>
      </c>
      <c r="Z95" s="206"/>
      <c r="AA95" s="2"/>
      <c r="AB95" s="2"/>
      <c r="AC95" s="2"/>
      <c r="AD95" s="2"/>
      <c r="AE95" s="2"/>
      <c r="AF95" s="2"/>
      <c r="AG95" s="2"/>
      <c r="AH95" s="2"/>
      <c r="AI95" s="2"/>
      <c r="AJ95" s="5"/>
      <c r="AK95" s="587"/>
      <c r="AL95" s="386"/>
    </row>
    <row r="96" spans="1:38" ht="15.6" customHeight="1">
      <c r="A96" s="2">
        <v>86</v>
      </c>
      <c r="B96" s="348" t="s">
        <v>2460</v>
      </c>
      <c r="C96" s="344" t="s">
        <v>2461</v>
      </c>
      <c r="D96" s="340"/>
      <c r="E96" s="340"/>
      <c r="F96" s="340"/>
      <c r="G96" s="349"/>
      <c r="H96" s="340"/>
      <c r="I96" s="338"/>
      <c r="J96" s="2" t="s">
        <v>6</v>
      </c>
      <c r="K96" s="2">
        <v>1</v>
      </c>
      <c r="L96" s="344" t="s">
        <v>2461</v>
      </c>
      <c r="M96" s="343" t="s">
        <v>2281</v>
      </c>
      <c r="N96" s="3"/>
      <c r="O96" s="582"/>
      <c r="P96" s="2" t="s">
        <v>2236</v>
      </c>
      <c r="Q96" s="341">
        <v>66.400000000000006</v>
      </c>
      <c r="R96" s="2" t="s">
        <v>2242</v>
      </c>
      <c r="S96" s="2" t="s">
        <v>2282</v>
      </c>
      <c r="T96" s="2" t="s">
        <v>2283</v>
      </c>
      <c r="U96" s="2" t="s">
        <v>2292</v>
      </c>
      <c r="V96" s="2" t="s">
        <v>256</v>
      </c>
      <c r="W96" s="2" t="s">
        <v>2243</v>
      </c>
      <c r="X96" s="2" t="s">
        <v>65</v>
      </c>
      <c r="Y96" s="2" t="s">
        <v>65</v>
      </c>
      <c r="Z96" s="206"/>
      <c r="AA96" s="2"/>
      <c r="AB96" s="2"/>
      <c r="AC96" s="2"/>
      <c r="AD96" s="2"/>
      <c r="AE96" s="2"/>
      <c r="AF96" s="2"/>
      <c r="AG96" s="2"/>
      <c r="AH96" s="2"/>
      <c r="AI96" s="2"/>
      <c r="AJ96" s="5"/>
      <c r="AK96" s="587"/>
      <c r="AL96" s="386"/>
    </row>
    <row r="97" spans="1:79" ht="15.6" customHeight="1">
      <c r="A97" s="2">
        <v>87</v>
      </c>
      <c r="B97" s="348" t="s">
        <v>2462</v>
      </c>
      <c r="C97" s="344" t="s">
        <v>2463</v>
      </c>
      <c r="D97" s="346"/>
      <c r="E97" s="2"/>
      <c r="F97" s="2" t="s">
        <v>2291</v>
      </c>
      <c r="G97" s="29"/>
      <c r="H97" s="2"/>
      <c r="I97" s="347" t="s">
        <v>2291</v>
      </c>
      <c r="J97" s="2" t="s">
        <v>6</v>
      </c>
      <c r="K97" s="2">
        <v>1</v>
      </c>
      <c r="L97" s="344" t="s">
        <v>2463</v>
      </c>
      <c r="M97" s="343" t="s">
        <v>2281</v>
      </c>
      <c r="N97" s="3"/>
      <c r="O97" s="3"/>
      <c r="P97" s="2" t="s">
        <v>2236</v>
      </c>
      <c r="Q97" s="342">
        <v>606.59999999999991</v>
      </c>
      <c r="R97" s="2" t="s">
        <v>2242</v>
      </c>
      <c r="S97" s="2" t="s">
        <v>2282</v>
      </c>
      <c r="T97" s="2" t="s">
        <v>2283</v>
      </c>
      <c r="U97" s="2" t="s">
        <v>2292</v>
      </c>
      <c r="V97" s="2" t="s">
        <v>256</v>
      </c>
      <c r="W97" s="2" t="s">
        <v>2243</v>
      </c>
      <c r="X97" s="2" t="s">
        <v>65</v>
      </c>
      <c r="Y97" s="2" t="s">
        <v>65</v>
      </c>
      <c r="Z97" s="206"/>
      <c r="AA97" s="2"/>
      <c r="AB97" s="2"/>
      <c r="AC97" s="2"/>
      <c r="AD97" s="2"/>
      <c r="AE97" s="2"/>
      <c r="AF97" s="2"/>
      <c r="AG97" s="2"/>
      <c r="AH97" s="2"/>
      <c r="AI97" s="2"/>
      <c r="AJ97" s="5"/>
      <c r="AK97" s="587"/>
      <c r="AL97" s="386"/>
    </row>
    <row r="98" spans="1:79" ht="15.6" customHeight="1">
      <c r="A98" s="2">
        <v>88</v>
      </c>
      <c r="B98" s="348" t="s">
        <v>2464</v>
      </c>
      <c r="C98" s="344" t="s">
        <v>2465</v>
      </c>
      <c r="D98" s="346"/>
      <c r="E98" s="2"/>
      <c r="F98" s="2" t="s">
        <v>2291</v>
      </c>
      <c r="G98" s="29"/>
      <c r="H98" s="2"/>
      <c r="I98" s="347" t="s">
        <v>2291</v>
      </c>
      <c r="J98" s="2" t="s">
        <v>6</v>
      </c>
      <c r="K98" s="2">
        <v>1</v>
      </c>
      <c r="L98" s="344" t="s">
        <v>2465</v>
      </c>
      <c r="M98" s="343" t="s">
        <v>2281</v>
      </c>
      <c r="N98" s="3"/>
      <c r="O98" s="3"/>
      <c r="P98" s="2" t="s">
        <v>2236</v>
      </c>
      <c r="Q98" s="342">
        <v>311.3</v>
      </c>
      <c r="R98" s="2" t="s">
        <v>2242</v>
      </c>
      <c r="S98" s="2" t="s">
        <v>2282</v>
      </c>
      <c r="T98" s="2" t="s">
        <v>2283</v>
      </c>
      <c r="U98" s="2" t="s">
        <v>2292</v>
      </c>
      <c r="V98" s="2" t="s">
        <v>256</v>
      </c>
      <c r="W98" s="2" t="s">
        <v>2243</v>
      </c>
      <c r="X98" s="2" t="s">
        <v>65</v>
      </c>
      <c r="Y98" s="2" t="s">
        <v>65</v>
      </c>
      <c r="Z98" s="206"/>
      <c r="AA98" s="2"/>
      <c r="AB98" s="2"/>
      <c r="AC98" s="2"/>
      <c r="AD98" s="2"/>
      <c r="AE98" s="2"/>
      <c r="AF98" s="2"/>
      <c r="AG98" s="2"/>
      <c r="AH98" s="2"/>
      <c r="AI98" s="2"/>
      <c r="AJ98" s="5"/>
      <c r="AK98" s="587"/>
      <c r="AL98" s="386"/>
    </row>
    <row r="99" spans="1:79" ht="15.6" customHeight="1">
      <c r="A99" s="2">
        <v>89</v>
      </c>
      <c r="B99" s="348" t="s">
        <v>2466</v>
      </c>
      <c r="C99" s="344" t="s">
        <v>2467</v>
      </c>
      <c r="D99" s="346"/>
      <c r="E99" s="2"/>
      <c r="F99" s="2" t="s">
        <v>2291</v>
      </c>
      <c r="G99" s="29"/>
      <c r="H99" s="2"/>
      <c r="I99" s="347" t="s">
        <v>2291</v>
      </c>
      <c r="J99" s="2" t="s">
        <v>6</v>
      </c>
      <c r="K99" s="2">
        <v>1</v>
      </c>
      <c r="L99" s="344" t="s">
        <v>2467</v>
      </c>
      <c r="M99" s="343" t="s">
        <v>2281</v>
      </c>
      <c r="N99" s="3"/>
      <c r="O99" s="3"/>
      <c r="P99" s="2" t="s">
        <v>2236</v>
      </c>
      <c r="Q99" s="342">
        <v>950</v>
      </c>
      <c r="R99" s="2" t="s">
        <v>2242</v>
      </c>
      <c r="S99" s="2" t="s">
        <v>2282</v>
      </c>
      <c r="T99" s="2" t="s">
        <v>2283</v>
      </c>
      <c r="U99" s="2" t="s">
        <v>2292</v>
      </c>
      <c r="V99" s="2" t="s">
        <v>256</v>
      </c>
      <c r="W99" s="2" t="s">
        <v>2243</v>
      </c>
      <c r="X99" s="2" t="s">
        <v>65</v>
      </c>
      <c r="Y99" s="2" t="s">
        <v>65</v>
      </c>
      <c r="Z99" s="206"/>
      <c r="AA99" s="2"/>
      <c r="AB99" s="2"/>
      <c r="AC99" s="2"/>
      <c r="AD99" s="2"/>
      <c r="AE99" s="2"/>
      <c r="AF99" s="2"/>
      <c r="AG99" s="2"/>
      <c r="AH99" s="2"/>
      <c r="AI99" s="2"/>
      <c r="AJ99" s="5"/>
      <c r="AK99" s="587"/>
      <c r="AL99" s="386"/>
    </row>
    <row r="100" spans="1:79" s="558" customFormat="1" ht="15.6" customHeight="1">
      <c r="A100" s="2">
        <v>90</v>
      </c>
      <c r="B100" s="348"/>
      <c r="C100" s="344" t="s">
        <v>2468</v>
      </c>
      <c r="D100" s="340"/>
      <c r="E100" s="340"/>
      <c r="F100" s="340"/>
      <c r="G100" s="349"/>
      <c r="H100" s="340"/>
      <c r="I100" s="338"/>
      <c r="J100" s="2" t="s">
        <v>6</v>
      </c>
      <c r="K100" s="2">
        <v>1</v>
      </c>
      <c r="L100" s="344" t="s">
        <v>2468</v>
      </c>
      <c r="M100" s="343" t="s">
        <v>2281</v>
      </c>
      <c r="N100" s="3"/>
      <c r="O100" s="582"/>
      <c r="P100" s="2" t="s">
        <v>2236</v>
      </c>
      <c r="Q100" s="341">
        <v>294.8</v>
      </c>
      <c r="R100" s="2" t="s">
        <v>2242</v>
      </c>
      <c r="S100" s="2" t="s">
        <v>2282</v>
      </c>
      <c r="T100" s="2" t="s">
        <v>2283</v>
      </c>
      <c r="U100" s="2" t="s">
        <v>2469</v>
      </c>
      <c r="V100" s="2" t="s">
        <v>256</v>
      </c>
      <c r="W100" s="2" t="s">
        <v>2243</v>
      </c>
      <c r="X100" s="2" t="s">
        <v>65</v>
      </c>
      <c r="Y100" s="2" t="s">
        <v>65</v>
      </c>
      <c r="Z100" s="206"/>
      <c r="AA100" s="557"/>
      <c r="AB100" s="557"/>
      <c r="AC100" s="557"/>
      <c r="AD100" s="557"/>
      <c r="AE100" s="557"/>
      <c r="AF100" s="557"/>
      <c r="AG100" s="557"/>
      <c r="AH100" s="557"/>
      <c r="AI100" s="557"/>
      <c r="AJ100" s="5"/>
      <c r="AK100" s="587"/>
      <c r="AL100" s="386"/>
      <c r="AM100" s="317"/>
      <c r="AN100" s="317"/>
      <c r="AO100" s="317"/>
      <c r="AP100" s="317"/>
      <c r="AQ100" s="317"/>
      <c r="AR100" s="317"/>
      <c r="AS100" s="317"/>
      <c r="AT100" s="317"/>
      <c r="AU100" s="317"/>
      <c r="AV100" s="317"/>
      <c r="AW100" s="317"/>
      <c r="AX100" s="317"/>
      <c r="AY100" s="317"/>
      <c r="AZ100" s="317"/>
      <c r="BA100" s="317"/>
      <c r="BB100" s="317"/>
      <c r="BC100" s="317"/>
      <c r="BD100" s="317"/>
      <c r="BE100" s="317"/>
      <c r="BF100" s="317"/>
      <c r="BG100" s="317"/>
      <c r="BH100" s="317"/>
      <c r="BI100" s="317"/>
      <c r="BJ100" s="317"/>
      <c r="BK100" s="317"/>
      <c r="BL100" s="317"/>
      <c r="BM100" s="317"/>
      <c r="BN100" s="317"/>
      <c r="BO100" s="317"/>
      <c r="BP100" s="317"/>
      <c r="BQ100" s="317"/>
      <c r="BR100" s="317"/>
      <c r="BS100" s="317"/>
      <c r="BT100" s="317"/>
      <c r="BU100" s="317"/>
      <c r="BV100" s="317"/>
      <c r="BW100" s="317"/>
      <c r="BX100" s="317"/>
      <c r="BY100" s="317"/>
      <c r="BZ100" s="317"/>
      <c r="CA100" s="317"/>
    </row>
    <row r="101" spans="1:79" ht="15.6" customHeight="1">
      <c r="A101" s="2">
        <v>91</v>
      </c>
      <c r="B101" s="348" t="s">
        <v>2470</v>
      </c>
      <c r="C101" s="344" t="s">
        <v>2471</v>
      </c>
      <c r="D101" s="346"/>
      <c r="E101" s="2"/>
      <c r="F101" s="2" t="s">
        <v>2291</v>
      </c>
      <c r="G101" s="29"/>
      <c r="H101" s="2"/>
      <c r="I101" s="347" t="s">
        <v>2291</v>
      </c>
      <c r="J101" s="2" t="s">
        <v>6</v>
      </c>
      <c r="K101" s="2">
        <v>1</v>
      </c>
      <c r="L101" s="344" t="s">
        <v>2471</v>
      </c>
      <c r="M101" s="343" t="s">
        <v>2281</v>
      </c>
      <c r="N101" s="3"/>
      <c r="O101" s="3"/>
      <c r="P101" s="2" t="s">
        <v>2236</v>
      </c>
      <c r="Q101" s="342">
        <v>361.29999999999995</v>
      </c>
      <c r="R101" s="2" t="s">
        <v>2242</v>
      </c>
      <c r="S101" s="2" t="s">
        <v>2282</v>
      </c>
      <c r="T101" s="2" t="s">
        <v>2283</v>
      </c>
      <c r="U101" s="2" t="s">
        <v>2292</v>
      </c>
      <c r="V101" s="2" t="s">
        <v>256</v>
      </c>
      <c r="W101" s="2" t="s">
        <v>2243</v>
      </c>
      <c r="X101" s="2" t="s">
        <v>65</v>
      </c>
      <c r="Y101" s="2" t="s">
        <v>65</v>
      </c>
      <c r="Z101" s="206" t="s">
        <v>2299</v>
      </c>
      <c r="AA101" s="2"/>
      <c r="AB101" s="2"/>
      <c r="AC101" s="2"/>
      <c r="AD101" s="2"/>
      <c r="AE101" s="2"/>
      <c r="AF101" s="2"/>
      <c r="AG101" s="2"/>
      <c r="AH101" s="2"/>
      <c r="AI101" s="2"/>
      <c r="AJ101" s="5"/>
      <c r="AK101" s="587"/>
      <c r="AL101" s="386"/>
    </row>
    <row r="102" spans="1:79" ht="15.6" customHeight="1">
      <c r="A102" s="2">
        <v>92</v>
      </c>
      <c r="B102" s="348" t="s">
        <v>2472</v>
      </c>
      <c r="C102" s="344" t="s">
        <v>2473</v>
      </c>
      <c r="D102" s="346"/>
      <c r="E102" s="2"/>
      <c r="F102" s="2" t="s">
        <v>2291</v>
      </c>
      <c r="G102" s="29"/>
      <c r="H102" s="2"/>
      <c r="I102" s="347" t="s">
        <v>2291</v>
      </c>
      <c r="J102" s="2" t="s">
        <v>6</v>
      </c>
      <c r="K102" s="2">
        <v>1</v>
      </c>
      <c r="L102" s="344" t="s">
        <v>2473</v>
      </c>
      <c r="M102" s="343" t="s">
        <v>2281</v>
      </c>
      <c r="N102" s="3"/>
      <c r="O102" s="3"/>
      <c r="P102" s="2" t="s">
        <v>2236</v>
      </c>
      <c r="Q102" s="342">
        <v>64</v>
      </c>
      <c r="R102" s="2" t="s">
        <v>2242</v>
      </c>
      <c r="S102" s="2" t="s">
        <v>2282</v>
      </c>
      <c r="T102" s="2" t="s">
        <v>2283</v>
      </c>
      <c r="U102" s="2" t="s">
        <v>2292</v>
      </c>
      <c r="V102" s="2" t="s">
        <v>256</v>
      </c>
      <c r="W102" s="2" t="s">
        <v>2243</v>
      </c>
      <c r="X102" s="2" t="s">
        <v>65</v>
      </c>
      <c r="Y102" s="2" t="s">
        <v>65</v>
      </c>
      <c r="Z102" s="206"/>
      <c r="AA102" s="2"/>
      <c r="AB102" s="2"/>
      <c r="AC102" s="2"/>
      <c r="AD102" s="2"/>
      <c r="AE102" s="2"/>
      <c r="AF102" s="2"/>
      <c r="AG102" s="2"/>
      <c r="AH102" s="2"/>
      <c r="AI102" s="2"/>
      <c r="AJ102" s="5"/>
      <c r="AK102" s="587"/>
    </row>
    <row r="103" spans="1:79" ht="15.6" customHeight="1">
      <c r="A103" s="2">
        <v>93</v>
      </c>
      <c r="B103" s="348" t="s">
        <v>2474</v>
      </c>
      <c r="C103" s="344" t="s">
        <v>2475</v>
      </c>
      <c r="D103" s="346"/>
      <c r="E103" s="2"/>
      <c r="F103" s="2" t="s">
        <v>2291</v>
      </c>
      <c r="G103" s="29"/>
      <c r="H103" s="2"/>
      <c r="I103" s="347" t="s">
        <v>2291</v>
      </c>
      <c r="J103" s="2" t="s">
        <v>6</v>
      </c>
      <c r="K103" s="2">
        <v>1</v>
      </c>
      <c r="L103" s="344" t="s">
        <v>2475</v>
      </c>
      <c r="M103" s="343" t="s">
        <v>2281</v>
      </c>
      <c r="N103" s="3"/>
      <c r="O103" s="3"/>
      <c r="P103" s="2" t="s">
        <v>2236</v>
      </c>
      <c r="Q103" s="342">
        <v>215.79999999999998</v>
      </c>
      <c r="R103" s="2" t="s">
        <v>2242</v>
      </c>
      <c r="S103" s="2" t="s">
        <v>2282</v>
      </c>
      <c r="T103" s="2" t="s">
        <v>2283</v>
      </c>
      <c r="U103" s="2" t="s">
        <v>2292</v>
      </c>
      <c r="V103" s="2" t="s">
        <v>256</v>
      </c>
      <c r="W103" s="2" t="s">
        <v>2243</v>
      </c>
      <c r="X103" s="2" t="s">
        <v>65</v>
      </c>
      <c r="Y103" s="2" t="s">
        <v>65</v>
      </c>
      <c r="Z103" s="206"/>
      <c r="AA103" s="2"/>
      <c r="AB103" s="2"/>
      <c r="AC103" s="2"/>
      <c r="AD103" s="2"/>
      <c r="AE103" s="2"/>
      <c r="AF103" s="2"/>
      <c r="AG103" s="2"/>
      <c r="AH103" s="2"/>
      <c r="AI103" s="2"/>
      <c r="AJ103" s="5"/>
      <c r="AK103" s="587"/>
      <c r="AL103" s="386"/>
    </row>
    <row r="104" spans="1:79" ht="15.6" customHeight="1">
      <c r="A104" s="2">
        <v>94</v>
      </c>
      <c r="B104" s="348" t="s">
        <v>2476</v>
      </c>
      <c r="C104" s="344" t="s">
        <v>2477</v>
      </c>
      <c r="D104" s="346"/>
      <c r="E104" s="2"/>
      <c r="F104" s="2" t="s">
        <v>2291</v>
      </c>
      <c r="G104" s="29"/>
      <c r="H104" s="2"/>
      <c r="I104" s="347" t="s">
        <v>2291</v>
      </c>
      <c r="J104" s="2" t="s">
        <v>6</v>
      </c>
      <c r="K104" s="2">
        <v>1</v>
      </c>
      <c r="L104" s="344" t="s">
        <v>2477</v>
      </c>
      <c r="M104" s="343" t="s">
        <v>2281</v>
      </c>
      <c r="N104" s="3"/>
      <c r="O104" s="3"/>
      <c r="P104" s="2" t="s">
        <v>2236</v>
      </c>
      <c r="Q104" s="342">
        <v>202</v>
      </c>
      <c r="R104" s="2" t="s">
        <v>2242</v>
      </c>
      <c r="S104" s="2" t="s">
        <v>2282</v>
      </c>
      <c r="T104" s="2" t="s">
        <v>2283</v>
      </c>
      <c r="U104" s="2" t="s">
        <v>2292</v>
      </c>
      <c r="V104" s="2" t="s">
        <v>256</v>
      </c>
      <c r="W104" s="2" t="s">
        <v>2243</v>
      </c>
      <c r="X104" s="2" t="s">
        <v>65</v>
      </c>
      <c r="Y104" s="2" t="s">
        <v>65</v>
      </c>
      <c r="Z104" s="206"/>
      <c r="AA104" s="2"/>
      <c r="AB104" s="2"/>
      <c r="AC104" s="2"/>
      <c r="AD104" s="2"/>
      <c r="AE104" s="2"/>
      <c r="AF104" s="2"/>
      <c r="AG104" s="2"/>
      <c r="AH104" s="2"/>
      <c r="AI104" s="2"/>
      <c r="AJ104" s="5"/>
      <c r="AK104" s="587"/>
      <c r="AL104" s="386"/>
    </row>
    <row r="105" spans="1:79" ht="15.6" customHeight="1">
      <c r="A105" s="2">
        <v>95</v>
      </c>
      <c r="B105" s="348" t="s">
        <v>2478</v>
      </c>
      <c r="C105" s="344" t="s">
        <v>2479</v>
      </c>
      <c r="D105" s="346"/>
      <c r="E105" s="2"/>
      <c r="F105" s="2" t="s">
        <v>2291</v>
      </c>
      <c r="G105" s="29"/>
      <c r="H105" s="2"/>
      <c r="I105" s="347" t="s">
        <v>2291</v>
      </c>
      <c r="J105" s="2" t="s">
        <v>6</v>
      </c>
      <c r="K105" s="2">
        <v>1</v>
      </c>
      <c r="L105" s="344" t="s">
        <v>2479</v>
      </c>
      <c r="M105" s="343" t="s">
        <v>2281</v>
      </c>
      <c r="N105" s="3"/>
      <c r="O105" s="3"/>
      <c r="P105" s="2" t="s">
        <v>2236</v>
      </c>
      <c r="Q105" s="342">
        <v>469.1</v>
      </c>
      <c r="R105" s="2" t="s">
        <v>2242</v>
      </c>
      <c r="S105" s="2" t="s">
        <v>2282</v>
      </c>
      <c r="T105" s="2" t="s">
        <v>2283</v>
      </c>
      <c r="U105" s="2" t="s">
        <v>2292</v>
      </c>
      <c r="V105" s="2" t="s">
        <v>256</v>
      </c>
      <c r="W105" s="2" t="s">
        <v>2243</v>
      </c>
      <c r="X105" s="2" t="s">
        <v>65</v>
      </c>
      <c r="Y105" s="2" t="s">
        <v>65</v>
      </c>
      <c r="Z105" s="206"/>
      <c r="AA105" s="2"/>
      <c r="AB105" s="2"/>
      <c r="AC105" s="2"/>
      <c r="AD105" s="2"/>
      <c r="AE105" s="2"/>
      <c r="AF105" s="2"/>
      <c r="AG105" s="2"/>
      <c r="AH105" s="2"/>
      <c r="AI105" s="2"/>
      <c r="AJ105" s="5"/>
      <c r="AK105" s="587"/>
      <c r="AL105" s="386"/>
    </row>
    <row r="106" spans="1:79" ht="15.6" customHeight="1">
      <c r="A106" s="2">
        <v>96</v>
      </c>
      <c r="B106" s="348" t="s">
        <v>2480</v>
      </c>
      <c r="C106" s="344" t="s">
        <v>2481</v>
      </c>
      <c r="D106" s="346"/>
      <c r="E106" s="2"/>
      <c r="F106" s="2" t="s">
        <v>2291</v>
      </c>
      <c r="G106" s="29"/>
      <c r="H106" s="2"/>
      <c r="I106" s="347" t="s">
        <v>2291</v>
      </c>
      <c r="J106" s="2" t="s">
        <v>6</v>
      </c>
      <c r="K106" s="2">
        <v>1</v>
      </c>
      <c r="L106" s="344" t="s">
        <v>2481</v>
      </c>
      <c r="M106" s="343" t="s">
        <v>2281</v>
      </c>
      <c r="N106" s="3"/>
      <c r="O106" s="3"/>
      <c r="P106" s="2" t="s">
        <v>2236</v>
      </c>
      <c r="Q106" s="342">
        <v>70.099999999999994</v>
      </c>
      <c r="R106" s="2" t="s">
        <v>2242</v>
      </c>
      <c r="S106" s="2" t="s">
        <v>2282</v>
      </c>
      <c r="T106" s="2" t="s">
        <v>2283</v>
      </c>
      <c r="U106" s="2" t="s">
        <v>2292</v>
      </c>
      <c r="V106" s="2" t="s">
        <v>256</v>
      </c>
      <c r="W106" s="2" t="s">
        <v>2243</v>
      </c>
      <c r="X106" s="2" t="s">
        <v>65</v>
      </c>
      <c r="Y106" s="2" t="s">
        <v>65</v>
      </c>
      <c r="Z106" s="206"/>
      <c r="AA106" s="2"/>
      <c r="AB106" s="2"/>
      <c r="AC106" s="2"/>
      <c r="AD106" s="2"/>
      <c r="AE106" s="2"/>
      <c r="AF106" s="2"/>
      <c r="AG106" s="2"/>
      <c r="AH106" s="2"/>
      <c r="AI106" s="2"/>
      <c r="AJ106" s="5"/>
      <c r="AK106" s="587"/>
      <c r="AL106" s="386"/>
    </row>
    <row r="107" spans="1:79" ht="15.6" customHeight="1">
      <c r="A107" s="2">
        <v>97</v>
      </c>
      <c r="B107" s="348" t="s">
        <v>2482</v>
      </c>
      <c r="C107" s="344" t="s">
        <v>2483</v>
      </c>
      <c r="D107" s="346"/>
      <c r="E107" s="2"/>
      <c r="F107" s="2" t="s">
        <v>2291</v>
      </c>
      <c r="G107" s="29"/>
      <c r="H107" s="2"/>
      <c r="I107" s="347" t="s">
        <v>2291</v>
      </c>
      <c r="J107" s="2" t="s">
        <v>6</v>
      </c>
      <c r="K107" s="2">
        <v>1</v>
      </c>
      <c r="L107" s="344" t="s">
        <v>2483</v>
      </c>
      <c r="M107" s="343" t="s">
        <v>2281</v>
      </c>
      <c r="N107" s="3"/>
      <c r="O107" s="3"/>
      <c r="P107" s="2" t="s">
        <v>2236</v>
      </c>
      <c r="Q107" s="342">
        <v>184.6</v>
      </c>
      <c r="R107" s="2" t="s">
        <v>2242</v>
      </c>
      <c r="S107" s="2" t="s">
        <v>2282</v>
      </c>
      <c r="T107" s="2" t="s">
        <v>2283</v>
      </c>
      <c r="U107" s="2" t="s">
        <v>2292</v>
      </c>
      <c r="V107" s="2" t="s">
        <v>256</v>
      </c>
      <c r="W107" s="2" t="s">
        <v>2243</v>
      </c>
      <c r="X107" s="2" t="s">
        <v>65</v>
      </c>
      <c r="Y107" s="2" t="s">
        <v>65</v>
      </c>
      <c r="Z107" s="206"/>
      <c r="AA107" s="2"/>
      <c r="AB107" s="2"/>
      <c r="AC107" s="2"/>
      <c r="AD107" s="2"/>
      <c r="AE107" s="2"/>
      <c r="AF107" s="2"/>
      <c r="AG107" s="2"/>
      <c r="AH107" s="2"/>
      <c r="AI107" s="2"/>
      <c r="AJ107" s="5"/>
      <c r="AK107" s="587"/>
      <c r="AL107" s="386"/>
    </row>
    <row r="108" spans="1:79" s="558" customFormat="1" ht="15.6" customHeight="1">
      <c r="A108" s="2">
        <v>98</v>
      </c>
      <c r="B108" s="348"/>
      <c r="C108" s="344" t="s">
        <v>2484</v>
      </c>
      <c r="D108" s="340"/>
      <c r="E108" s="340"/>
      <c r="F108" s="340"/>
      <c r="G108" s="349"/>
      <c r="H108" s="340"/>
      <c r="I108" s="338"/>
      <c r="J108" s="2" t="s">
        <v>6</v>
      </c>
      <c r="K108" s="2">
        <v>1</v>
      </c>
      <c r="L108" s="344" t="s">
        <v>2484</v>
      </c>
      <c r="M108" s="343" t="s">
        <v>2281</v>
      </c>
      <c r="N108" s="3"/>
      <c r="O108" s="582"/>
      <c r="P108" s="2" t="s">
        <v>2236</v>
      </c>
      <c r="Q108" s="341">
        <v>162.5</v>
      </c>
      <c r="R108" s="2" t="s">
        <v>2242</v>
      </c>
      <c r="S108" s="2" t="s">
        <v>2282</v>
      </c>
      <c r="T108" s="2" t="s">
        <v>2283</v>
      </c>
      <c r="U108" s="2" t="s">
        <v>2485</v>
      </c>
      <c r="V108" s="2" t="s">
        <v>256</v>
      </c>
      <c r="W108" s="2" t="s">
        <v>2243</v>
      </c>
      <c r="X108" s="2" t="s">
        <v>65</v>
      </c>
      <c r="Y108" s="2" t="s">
        <v>65</v>
      </c>
      <c r="Z108" s="206"/>
      <c r="AA108" s="557"/>
      <c r="AB108" s="557"/>
      <c r="AC108" s="557"/>
      <c r="AD108" s="557"/>
      <c r="AE108" s="557"/>
      <c r="AF108" s="557"/>
      <c r="AG108" s="557"/>
      <c r="AH108" s="557"/>
      <c r="AI108" s="557"/>
      <c r="AJ108" s="5"/>
      <c r="AK108" s="587"/>
      <c r="AL108" s="386"/>
      <c r="AM108" s="317"/>
      <c r="AN108" s="317"/>
      <c r="AO108" s="317"/>
      <c r="AP108" s="317"/>
      <c r="AQ108" s="317"/>
      <c r="AR108" s="317"/>
      <c r="AS108" s="317"/>
      <c r="AT108" s="317"/>
      <c r="AU108" s="317"/>
      <c r="AV108" s="317"/>
      <c r="AW108" s="317"/>
      <c r="AX108" s="317"/>
      <c r="AY108" s="317"/>
      <c r="AZ108" s="317"/>
      <c r="BA108" s="317"/>
      <c r="BB108" s="317"/>
      <c r="BC108" s="317"/>
      <c r="BD108" s="317"/>
      <c r="BE108" s="317"/>
      <c r="BF108" s="317"/>
      <c r="BG108" s="317"/>
      <c r="BH108" s="317"/>
      <c r="BI108" s="317"/>
      <c r="BJ108" s="317"/>
      <c r="BK108" s="317"/>
      <c r="BL108" s="317"/>
      <c r="BM108" s="317"/>
      <c r="BN108" s="317"/>
      <c r="BO108" s="317"/>
      <c r="BP108" s="317"/>
      <c r="BQ108" s="317"/>
      <c r="BR108" s="317"/>
      <c r="BS108" s="317"/>
      <c r="BT108" s="317"/>
      <c r="BU108" s="317"/>
      <c r="BV108" s="317"/>
      <c r="BW108" s="317"/>
      <c r="BX108" s="317"/>
      <c r="BY108" s="317"/>
      <c r="BZ108" s="317"/>
      <c r="CA108" s="317"/>
    </row>
    <row r="109" spans="1:79" ht="15.6" customHeight="1">
      <c r="A109" s="2">
        <v>99</v>
      </c>
      <c r="B109" s="348" t="s">
        <v>2486</v>
      </c>
      <c r="C109" s="344" t="s">
        <v>2487</v>
      </c>
      <c r="D109" s="346"/>
      <c r="E109" s="2"/>
      <c r="F109" s="2" t="s">
        <v>2291</v>
      </c>
      <c r="G109" s="29"/>
      <c r="H109" s="2"/>
      <c r="I109" s="347" t="s">
        <v>2291</v>
      </c>
      <c r="J109" s="2" t="s">
        <v>6</v>
      </c>
      <c r="K109" s="2">
        <v>1</v>
      </c>
      <c r="L109" s="344" t="s">
        <v>2487</v>
      </c>
      <c r="M109" s="343" t="s">
        <v>2281</v>
      </c>
      <c r="N109" s="3">
        <v>69.345935900000001</v>
      </c>
      <c r="O109" s="3">
        <v>22.458574769999998</v>
      </c>
      <c r="P109" s="2" t="s">
        <v>2236</v>
      </c>
      <c r="Q109" s="342">
        <v>2164.6999999999998</v>
      </c>
      <c r="R109" s="582" t="s">
        <v>2287</v>
      </c>
      <c r="S109" s="2" t="s">
        <v>2282</v>
      </c>
      <c r="T109" s="2" t="s">
        <v>2283</v>
      </c>
      <c r="U109" s="2" t="s">
        <v>2292</v>
      </c>
      <c r="V109" s="2" t="s">
        <v>256</v>
      </c>
      <c r="W109" s="2" t="s">
        <v>2243</v>
      </c>
      <c r="X109" s="2" t="s">
        <v>65</v>
      </c>
      <c r="Y109" s="2" t="s">
        <v>65</v>
      </c>
      <c r="Z109" s="206"/>
      <c r="AA109" s="2"/>
      <c r="AB109" s="2"/>
      <c r="AC109" s="2"/>
      <c r="AD109" s="2"/>
      <c r="AE109" s="2"/>
      <c r="AF109" s="2"/>
      <c r="AG109" s="2"/>
      <c r="AH109" s="2"/>
      <c r="AI109" s="2"/>
      <c r="AJ109" s="5"/>
      <c r="AK109" s="587"/>
      <c r="AL109" s="386"/>
    </row>
    <row r="110" spans="1:79" ht="15.6" customHeight="1">
      <c r="A110" s="2">
        <v>100</v>
      </c>
      <c r="B110" s="348" t="s">
        <v>2488</v>
      </c>
      <c r="C110" s="344" t="s">
        <v>2489</v>
      </c>
      <c r="D110" s="346"/>
      <c r="E110" s="2"/>
      <c r="F110" s="2" t="s">
        <v>2291</v>
      </c>
      <c r="G110" s="29"/>
      <c r="H110" s="2"/>
      <c r="I110" s="347" t="s">
        <v>2291</v>
      </c>
      <c r="J110" s="2" t="s">
        <v>6</v>
      </c>
      <c r="K110" s="2">
        <v>1</v>
      </c>
      <c r="L110" s="344" t="s">
        <v>2489</v>
      </c>
      <c r="M110" s="343" t="s">
        <v>2281</v>
      </c>
      <c r="N110" s="3"/>
      <c r="O110" s="3"/>
      <c r="P110" s="2" t="s">
        <v>2236</v>
      </c>
      <c r="Q110" s="342">
        <v>79.3</v>
      </c>
      <c r="R110" s="2" t="s">
        <v>2242</v>
      </c>
      <c r="S110" s="2" t="s">
        <v>2282</v>
      </c>
      <c r="T110" s="2" t="s">
        <v>2283</v>
      </c>
      <c r="U110" s="2" t="s">
        <v>2292</v>
      </c>
      <c r="V110" s="2" t="s">
        <v>256</v>
      </c>
      <c r="W110" s="2" t="s">
        <v>2243</v>
      </c>
      <c r="X110" s="2" t="s">
        <v>65</v>
      </c>
      <c r="Y110" s="2" t="s">
        <v>65</v>
      </c>
      <c r="Z110" s="206"/>
      <c r="AA110" s="2"/>
      <c r="AB110" s="2"/>
      <c r="AC110" s="2"/>
      <c r="AD110" s="2"/>
      <c r="AE110" s="2"/>
      <c r="AF110" s="2"/>
      <c r="AG110" s="2"/>
      <c r="AH110" s="2"/>
      <c r="AI110" s="2"/>
      <c r="AJ110" s="5"/>
      <c r="AK110" s="587"/>
      <c r="AL110" s="386"/>
    </row>
    <row r="111" spans="1:79" ht="15.6" customHeight="1">
      <c r="A111" s="2">
        <v>101</v>
      </c>
      <c r="B111" s="348" t="s">
        <v>2490</v>
      </c>
      <c r="C111" s="344" t="s">
        <v>2491</v>
      </c>
      <c r="D111" s="346"/>
      <c r="E111" s="2"/>
      <c r="F111" s="2" t="s">
        <v>2291</v>
      </c>
      <c r="G111" s="29"/>
      <c r="H111" s="2"/>
      <c r="I111" s="347" t="s">
        <v>2291</v>
      </c>
      <c r="J111" s="2" t="s">
        <v>6</v>
      </c>
      <c r="K111" s="2">
        <v>1</v>
      </c>
      <c r="L111" s="344" t="s">
        <v>2491</v>
      </c>
      <c r="M111" s="343" t="s">
        <v>2281</v>
      </c>
      <c r="N111" s="3"/>
      <c r="O111" s="3"/>
      <c r="P111" s="2" t="s">
        <v>2236</v>
      </c>
      <c r="Q111" s="342">
        <v>96.2</v>
      </c>
      <c r="R111" s="2" t="s">
        <v>2242</v>
      </c>
      <c r="S111" s="2" t="s">
        <v>2282</v>
      </c>
      <c r="T111" s="2" t="s">
        <v>2283</v>
      </c>
      <c r="U111" s="2" t="s">
        <v>2292</v>
      </c>
      <c r="V111" s="2" t="s">
        <v>256</v>
      </c>
      <c r="W111" s="2" t="s">
        <v>2243</v>
      </c>
      <c r="X111" s="2" t="s">
        <v>65</v>
      </c>
      <c r="Y111" s="2" t="s">
        <v>65</v>
      </c>
      <c r="Z111" s="206"/>
      <c r="AA111" s="2"/>
      <c r="AB111" s="2"/>
      <c r="AC111" s="2"/>
      <c r="AD111" s="2"/>
      <c r="AE111" s="2"/>
      <c r="AF111" s="2"/>
      <c r="AG111" s="2"/>
      <c r="AH111" s="2"/>
      <c r="AI111" s="2"/>
      <c r="AJ111" s="5"/>
      <c r="AK111" s="587"/>
      <c r="AL111" s="386"/>
    </row>
    <row r="112" spans="1:79" ht="15.6" customHeight="1">
      <c r="A112" s="2">
        <v>102</v>
      </c>
      <c r="B112" s="348" t="s">
        <v>2492</v>
      </c>
      <c r="C112" s="344" t="s">
        <v>2493</v>
      </c>
      <c r="D112" s="346"/>
      <c r="E112" s="2"/>
      <c r="F112" s="2" t="s">
        <v>2291</v>
      </c>
      <c r="G112" s="29"/>
      <c r="H112" s="2"/>
      <c r="I112" s="347" t="s">
        <v>2291</v>
      </c>
      <c r="J112" s="2" t="s">
        <v>6</v>
      </c>
      <c r="K112" s="2">
        <v>1</v>
      </c>
      <c r="L112" s="344" t="s">
        <v>2493</v>
      </c>
      <c r="M112" s="343" t="s">
        <v>2281</v>
      </c>
      <c r="N112" s="3">
        <v>61.213833909999998</v>
      </c>
      <c r="O112" s="3">
        <v>14.135231493999999</v>
      </c>
      <c r="P112" s="2" t="s">
        <v>2236</v>
      </c>
      <c r="Q112" s="342">
        <v>1978.7</v>
      </c>
      <c r="R112" s="582" t="s">
        <v>2287</v>
      </c>
      <c r="S112" s="2" t="s">
        <v>2282</v>
      </c>
      <c r="T112" s="2" t="s">
        <v>2283</v>
      </c>
      <c r="U112" s="2" t="s">
        <v>2292</v>
      </c>
      <c r="V112" s="2" t="s">
        <v>256</v>
      </c>
      <c r="W112" s="2" t="s">
        <v>2243</v>
      </c>
      <c r="X112" s="2" t="s">
        <v>65</v>
      </c>
      <c r="Y112" s="2" t="s">
        <v>65</v>
      </c>
      <c r="Z112" s="206" t="s">
        <v>2285</v>
      </c>
      <c r="AA112" s="2"/>
      <c r="AB112" s="2"/>
      <c r="AC112" s="2"/>
      <c r="AD112" s="2"/>
      <c r="AE112" s="2"/>
      <c r="AF112" s="2"/>
      <c r="AG112" s="2"/>
      <c r="AH112" s="2"/>
      <c r="AI112" s="2"/>
      <c r="AJ112" s="5"/>
      <c r="AK112" s="587"/>
      <c r="AL112" s="386"/>
    </row>
    <row r="113" spans="1:79" ht="15.6" customHeight="1">
      <c r="A113" s="2">
        <v>103</v>
      </c>
      <c r="B113" s="348" t="s">
        <v>2494</v>
      </c>
      <c r="C113" s="344" t="s">
        <v>2495</v>
      </c>
      <c r="D113" s="346"/>
      <c r="E113" s="2"/>
      <c r="F113" s="2" t="s">
        <v>2291</v>
      </c>
      <c r="G113" s="29"/>
      <c r="H113" s="2"/>
      <c r="I113" s="347" t="s">
        <v>2291</v>
      </c>
      <c r="J113" s="2" t="s">
        <v>6</v>
      </c>
      <c r="K113" s="2">
        <v>1</v>
      </c>
      <c r="L113" s="344" t="s">
        <v>2495</v>
      </c>
      <c r="M113" s="343" t="s">
        <v>2281</v>
      </c>
      <c r="N113" s="3"/>
      <c r="O113" s="3"/>
      <c r="P113" s="2" t="s">
        <v>2236</v>
      </c>
      <c r="Q113" s="342">
        <v>188.5</v>
      </c>
      <c r="R113" s="2" t="s">
        <v>2242</v>
      </c>
      <c r="S113" s="2" t="s">
        <v>2282</v>
      </c>
      <c r="T113" s="2" t="s">
        <v>2283</v>
      </c>
      <c r="U113" s="2" t="s">
        <v>2292</v>
      </c>
      <c r="V113" s="2" t="s">
        <v>256</v>
      </c>
      <c r="W113" s="2" t="s">
        <v>2243</v>
      </c>
      <c r="X113" s="2" t="s">
        <v>65</v>
      </c>
      <c r="Y113" s="2" t="s">
        <v>65</v>
      </c>
      <c r="Z113" s="206"/>
      <c r="AA113" s="2"/>
      <c r="AB113" s="2"/>
      <c r="AC113" s="2"/>
      <c r="AD113" s="2"/>
      <c r="AE113" s="2"/>
      <c r="AF113" s="2"/>
      <c r="AG113" s="2"/>
      <c r="AH113" s="2"/>
      <c r="AI113" s="2"/>
      <c r="AJ113" s="5"/>
      <c r="AK113" s="587"/>
      <c r="AL113" s="386"/>
    </row>
    <row r="114" spans="1:79" ht="15.6" customHeight="1">
      <c r="A114" s="2">
        <v>104</v>
      </c>
      <c r="B114" s="348" t="s">
        <v>2496</v>
      </c>
      <c r="C114" s="344" t="s">
        <v>2497</v>
      </c>
      <c r="D114" s="346"/>
      <c r="E114" s="2"/>
      <c r="F114" s="2" t="s">
        <v>2291</v>
      </c>
      <c r="G114" s="29"/>
      <c r="H114" s="2"/>
      <c r="I114" s="347" t="s">
        <v>2291</v>
      </c>
      <c r="J114" s="2" t="s">
        <v>6</v>
      </c>
      <c r="K114" s="2">
        <v>1</v>
      </c>
      <c r="L114" s="344" t="s">
        <v>2497</v>
      </c>
      <c r="M114" s="343" t="s">
        <v>2281</v>
      </c>
      <c r="N114" s="3"/>
      <c r="O114" s="3"/>
      <c r="P114" s="2" t="s">
        <v>2236</v>
      </c>
      <c r="Q114" s="342">
        <v>149.80000000000001</v>
      </c>
      <c r="R114" s="2" t="s">
        <v>2242</v>
      </c>
      <c r="S114" s="2" t="s">
        <v>2282</v>
      </c>
      <c r="T114" s="2" t="s">
        <v>2283</v>
      </c>
      <c r="U114" s="2" t="s">
        <v>2292</v>
      </c>
      <c r="V114" s="2" t="s">
        <v>256</v>
      </c>
      <c r="W114" s="2" t="s">
        <v>2243</v>
      </c>
      <c r="X114" s="2" t="s">
        <v>65</v>
      </c>
      <c r="Y114" s="2" t="s">
        <v>65</v>
      </c>
      <c r="Z114" s="206"/>
      <c r="AA114" s="2"/>
      <c r="AB114" s="2"/>
      <c r="AC114" s="2"/>
      <c r="AD114" s="2"/>
      <c r="AE114" s="2"/>
      <c r="AF114" s="2"/>
      <c r="AG114" s="2"/>
      <c r="AH114" s="2"/>
      <c r="AI114" s="2"/>
      <c r="AJ114" s="5"/>
      <c r="AK114" s="587"/>
      <c r="AL114" s="386"/>
    </row>
    <row r="115" spans="1:79" ht="15.6" customHeight="1">
      <c r="A115" s="2">
        <v>105</v>
      </c>
      <c r="B115" s="348" t="s">
        <v>2498</v>
      </c>
      <c r="C115" s="344" t="s">
        <v>2499</v>
      </c>
      <c r="D115" s="346"/>
      <c r="E115" s="2"/>
      <c r="F115" s="2" t="s">
        <v>2291</v>
      </c>
      <c r="G115" s="29"/>
      <c r="H115" s="2"/>
      <c r="I115" s="347" t="s">
        <v>2291</v>
      </c>
      <c r="J115" s="2" t="s">
        <v>6</v>
      </c>
      <c r="K115" s="2">
        <v>1</v>
      </c>
      <c r="L115" s="344" t="s">
        <v>2499</v>
      </c>
      <c r="M115" s="343" t="s">
        <v>2281</v>
      </c>
      <c r="N115" s="3"/>
      <c r="O115" s="3"/>
      <c r="P115" s="2" t="s">
        <v>2236</v>
      </c>
      <c r="Q115" s="342">
        <v>669.7</v>
      </c>
      <c r="R115" s="2" t="s">
        <v>2242</v>
      </c>
      <c r="S115" s="2" t="s">
        <v>2282</v>
      </c>
      <c r="T115" s="2" t="s">
        <v>2283</v>
      </c>
      <c r="U115" s="2" t="s">
        <v>2292</v>
      </c>
      <c r="V115" s="2" t="s">
        <v>256</v>
      </c>
      <c r="W115" s="2" t="s">
        <v>2243</v>
      </c>
      <c r="X115" s="2" t="s">
        <v>65</v>
      </c>
      <c r="Y115" s="2" t="s">
        <v>65</v>
      </c>
      <c r="Z115" s="206"/>
      <c r="AA115" s="2"/>
      <c r="AB115" s="2"/>
      <c r="AC115" s="2"/>
      <c r="AD115" s="2"/>
      <c r="AE115" s="2"/>
      <c r="AF115" s="2"/>
      <c r="AG115" s="2"/>
      <c r="AH115" s="2"/>
      <c r="AI115" s="2"/>
      <c r="AJ115" s="5"/>
      <c r="AK115" s="587"/>
    </row>
    <row r="116" spans="1:79" ht="15.6" customHeight="1">
      <c r="A116" s="2">
        <v>106</v>
      </c>
      <c r="B116" s="348" t="s">
        <v>2500</v>
      </c>
      <c r="C116" s="344" t="s">
        <v>2501</v>
      </c>
      <c r="D116" s="346"/>
      <c r="E116" s="2"/>
      <c r="F116" s="2" t="s">
        <v>2291</v>
      </c>
      <c r="G116" s="29"/>
      <c r="H116" s="2"/>
      <c r="I116" s="347" t="s">
        <v>2291</v>
      </c>
      <c r="J116" s="2" t="s">
        <v>6</v>
      </c>
      <c r="K116" s="2">
        <v>1</v>
      </c>
      <c r="L116" s="344" t="s">
        <v>2501</v>
      </c>
      <c r="M116" s="343" t="s">
        <v>2281</v>
      </c>
      <c r="N116" s="3"/>
      <c r="O116" s="3"/>
      <c r="P116" s="2" t="s">
        <v>2236</v>
      </c>
      <c r="Q116" s="342">
        <v>82.8</v>
      </c>
      <c r="R116" s="2" t="s">
        <v>2242</v>
      </c>
      <c r="S116" s="2" t="s">
        <v>2282</v>
      </c>
      <c r="T116" s="2" t="s">
        <v>2283</v>
      </c>
      <c r="U116" s="2" t="s">
        <v>2292</v>
      </c>
      <c r="V116" s="2" t="s">
        <v>256</v>
      </c>
      <c r="W116" s="2" t="s">
        <v>2243</v>
      </c>
      <c r="X116" s="2" t="s">
        <v>65</v>
      </c>
      <c r="Y116" s="2" t="s">
        <v>65</v>
      </c>
      <c r="Z116" s="206"/>
      <c r="AA116" s="2"/>
      <c r="AB116" s="2"/>
      <c r="AC116" s="2"/>
      <c r="AD116" s="2"/>
      <c r="AE116" s="2"/>
      <c r="AF116" s="2"/>
      <c r="AG116" s="2"/>
      <c r="AH116" s="2"/>
      <c r="AI116" s="2"/>
      <c r="AJ116" s="5"/>
      <c r="AK116" s="587"/>
      <c r="AL116" s="386"/>
    </row>
    <row r="117" spans="1:79" ht="15.6" customHeight="1">
      <c r="A117" s="2">
        <v>107</v>
      </c>
      <c r="B117" s="348" t="s">
        <v>2502</v>
      </c>
      <c r="C117" s="344" t="s">
        <v>2503</v>
      </c>
      <c r="D117" s="340"/>
      <c r="E117" s="340"/>
      <c r="F117" s="340"/>
      <c r="G117" s="349"/>
      <c r="H117" s="340"/>
      <c r="I117" s="338"/>
      <c r="J117" s="2" t="s">
        <v>6</v>
      </c>
      <c r="K117" s="2">
        <v>1</v>
      </c>
      <c r="L117" s="344" t="s">
        <v>2503</v>
      </c>
      <c r="M117" s="343" t="s">
        <v>2281</v>
      </c>
      <c r="N117" s="3"/>
      <c r="O117" s="582"/>
      <c r="P117" s="2" t="s">
        <v>2236</v>
      </c>
      <c r="Q117" s="341">
        <v>422.8</v>
      </c>
      <c r="R117" s="2" t="s">
        <v>2242</v>
      </c>
      <c r="S117" s="2" t="s">
        <v>2282</v>
      </c>
      <c r="T117" s="2" t="s">
        <v>2283</v>
      </c>
      <c r="U117" s="2" t="s">
        <v>2292</v>
      </c>
      <c r="V117" s="2" t="s">
        <v>256</v>
      </c>
      <c r="W117" s="2" t="s">
        <v>2243</v>
      </c>
      <c r="X117" s="2" t="s">
        <v>65</v>
      </c>
      <c r="Y117" s="2" t="s">
        <v>65</v>
      </c>
      <c r="Z117" s="206"/>
      <c r="AA117" s="2"/>
      <c r="AB117" s="2"/>
      <c r="AC117" s="2"/>
      <c r="AD117" s="2"/>
      <c r="AE117" s="2"/>
      <c r="AF117" s="2"/>
      <c r="AG117" s="2"/>
      <c r="AH117" s="2"/>
      <c r="AI117" s="2"/>
      <c r="AJ117" s="5"/>
      <c r="AK117" s="587"/>
      <c r="AL117" s="386"/>
    </row>
    <row r="118" spans="1:79" s="558" customFormat="1" ht="15.6" customHeight="1">
      <c r="A118" s="2">
        <v>108</v>
      </c>
      <c r="B118" s="348" t="s">
        <v>2504</v>
      </c>
      <c r="C118" s="344" t="s">
        <v>2505</v>
      </c>
      <c r="D118" s="346"/>
      <c r="E118" s="2"/>
      <c r="F118" s="2" t="s">
        <v>2291</v>
      </c>
      <c r="G118" s="29"/>
      <c r="H118" s="2"/>
      <c r="I118" s="347" t="s">
        <v>2291</v>
      </c>
      <c r="J118" s="2" t="s">
        <v>6</v>
      </c>
      <c r="K118" s="2">
        <v>1</v>
      </c>
      <c r="L118" s="344" t="s">
        <v>2505</v>
      </c>
      <c r="M118" s="343" t="s">
        <v>2281</v>
      </c>
      <c r="N118" s="3"/>
      <c r="O118" s="3"/>
      <c r="P118" s="2" t="s">
        <v>2236</v>
      </c>
      <c r="Q118" s="342">
        <v>180.79999999999998</v>
      </c>
      <c r="R118" s="2" t="s">
        <v>2242</v>
      </c>
      <c r="S118" s="2" t="s">
        <v>2282</v>
      </c>
      <c r="T118" s="2" t="s">
        <v>2283</v>
      </c>
      <c r="U118" s="2" t="s">
        <v>2292</v>
      </c>
      <c r="V118" s="2" t="s">
        <v>256</v>
      </c>
      <c r="W118" s="2" t="s">
        <v>2243</v>
      </c>
      <c r="X118" s="2" t="s">
        <v>65</v>
      </c>
      <c r="Y118" s="2" t="s">
        <v>65</v>
      </c>
      <c r="Z118" s="206"/>
      <c r="AA118" s="557"/>
      <c r="AB118" s="557"/>
      <c r="AC118" s="557"/>
      <c r="AD118" s="557"/>
      <c r="AE118" s="557"/>
      <c r="AF118" s="557"/>
      <c r="AG118" s="557"/>
      <c r="AH118" s="557"/>
      <c r="AI118" s="557"/>
      <c r="AJ118" s="5"/>
      <c r="AK118" s="587"/>
      <c r="AL118" s="386"/>
      <c r="AM118" s="317"/>
      <c r="AN118" s="317"/>
      <c r="AO118" s="317"/>
      <c r="AP118" s="317"/>
      <c r="AQ118" s="317"/>
      <c r="AR118" s="317"/>
      <c r="AS118" s="317"/>
      <c r="AT118" s="317"/>
      <c r="AU118" s="317"/>
      <c r="AV118" s="317"/>
      <c r="AW118" s="317"/>
      <c r="AX118" s="317"/>
      <c r="AY118" s="317"/>
      <c r="AZ118" s="317"/>
      <c r="BA118" s="317"/>
      <c r="BB118" s="317"/>
      <c r="BC118" s="317"/>
      <c r="BD118" s="317"/>
      <c r="BE118" s="317"/>
      <c r="BF118" s="317"/>
      <c r="BG118" s="317"/>
      <c r="BH118" s="317"/>
      <c r="BI118" s="317"/>
      <c r="BJ118" s="317"/>
      <c r="BK118" s="317"/>
      <c r="BL118" s="317"/>
      <c r="BM118" s="317"/>
      <c r="BN118" s="317"/>
      <c r="BO118" s="317"/>
      <c r="BP118" s="317"/>
      <c r="BQ118" s="317"/>
      <c r="BR118" s="317"/>
      <c r="BS118" s="317"/>
      <c r="BT118" s="317"/>
      <c r="BU118" s="317"/>
      <c r="BV118" s="317"/>
      <c r="BW118" s="317"/>
      <c r="BX118" s="317"/>
      <c r="BY118" s="317"/>
      <c r="BZ118" s="317"/>
      <c r="CA118" s="317"/>
    </row>
    <row r="119" spans="1:79" ht="15.6" customHeight="1">
      <c r="A119" s="2">
        <v>109</v>
      </c>
      <c r="B119" s="348" t="s">
        <v>2506</v>
      </c>
      <c r="C119" s="344" t="s">
        <v>2507</v>
      </c>
      <c r="D119" s="340"/>
      <c r="E119" s="340"/>
      <c r="F119" s="340"/>
      <c r="G119" s="349"/>
      <c r="H119" s="340"/>
      <c r="I119" s="338"/>
      <c r="J119" s="2" t="s">
        <v>6</v>
      </c>
      <c r="K119" s="2">
        <v>1</v>
      </c>
      <c r="L119" s="344" t="s">
        <v>2507</v>
      </c>
      <c r="M119" s="343" t="s">
        <v>2281</v>
      </c>
      <c r="N119" s="3"/>
      <c r="O119" s="582"/>
      <c r="P119" s="2" t="s">
        <v>2236</v>
      </c>
      <c r="Q119" s="341">
        <v>57.599999999999994</v>
      </c>
      <c r="R119" s="2" t="s">
        <v>2242</v>
      </c>
      <c r="S119" s="2" t="s">
        <v>2282</v>
      </c>
      <c r="T119" s="2" t="s">
        <v>2283</v>
      </c>
      <c r="U119" s="2" t="s">
        <v>2292</v>
      </c>
      <c r="V119" s="2" t="s">
        <v>256</v>
      </c>
      <c r="W119" s="2" t="s">
        <v>2243</v>
      </c>
      <c r="X119" s="2" t="s">
        <v>65</v>
      </c>
      <c r="Y119" s="2" t="s">
        <v>65</v>
      </c>
      <c r="Z119" s="206"/>
      <c r="AA119" s="2"/>
      <c r="AB119" s="2"/>
      <c r="AC119" s="2"/>
      <c r="AD119" s="2"/>
      <c r="AE119" s="2"/>
      <c r="AF119" s="2"/>
      <c r="AG119" s="2"/>
      <c r="AH119" s="2"/>
      <c r="AI119" s="2"/>
      <c r="AJ119" s="5"/>
      <c r="AK119" s="587"/>
      <c r="AL119" s="386"/>
    </row>
    <row r="120" spans="1:79" ht="15.6" customHeight="1">
      <c r="A120" s="2">
        <v>110</v>
      </c>
      <c r="B120" s="348" t="s">
        <v>2508</v>
      </c>
      <c r="C120" s="344" t="s">
        <v>2509</v>
      </c>
      <c r="D120" s="346"/>
      <c r="E120" s="2"/>
      <c r="F120" s="2" t="s">
        <v>2291</v>
      </c>
      <c r="G120" s="29"/>
      <c r="H120" s="2"/>
      <c r="I120" s="347" t="s">
        <v>2291</v>
      </c>
      <c r="J120" s="2" t="s">
        <v>6</v>
      </c>
      <c r="K120" s="2">
        <v>1</v>
      </c>
      <c r="L120" s="344" t="s">
        <v>2509</v>
      </c>
      <c r="M120" s="343" t="s">
        <v>2281</v>
      </c>
      <c r="N120" s="3"/>
      <c r="O120" s="3"/>
      <c r="P120" s="2" t="s">
        <v>2236</v>
      </c>
      <c r="Q120" s="342">
        <v>177.1</v>
      </c>
      <c r="R120" s="2" t="s">
        <v>2242</v>
      </c>
      <c r="S120" s="2" t="s">
        <v>2282</v>
      </c>
      <c r="T120" s="2" t="s">
        <v>2283</v>
      </c>
      <c r="U120" s="2" t="s">
        <v>2292</v>
      </c>
      <c r="V120" s="2" t="s">
        <v>256</v>
      </c>
      <c r="W120" s="2" t="s">
        <v>2243</v>
      </c>
      <c r="X120" s="2" t="s">
        <v>65</v>
      </c>
      <c r="Y120" s="2" t="s">
        <v>65</v>
      </c>
      <c r="Z120" s="206"/>
      <c r="AA120" s="2"/>
      <c r="AB120" s="2"/>
      <c r="AC120" s="2"/>
      <c r="AD120" s="2"/>
      <c r="AE120" s="2"/>
      <c r="AF120" s="2"/>
      <c r="AG120" s="2"/>
      <c r="AH120" s="2"/>
      <c r="AI120" s="2"/>
      <c r="AJ120" s="5"/>
      <c r="AK120" s="587"/>
      <c r="AL120" s="386"/>
    </row>
    <row r="121" spans="1:79" ht="15.6" customHeight="1">
      <c r="A121" s="2">
        <v>111</v>
      </c>
      <c r="B121" s="348" t="s">
        <v>2510</v>
      </c>
      <c r="C121" s="344" t="s">
        <v>2511</v>
      </c>
      <c r="D121" s="340"/>
      <c r="E121" s="340"/>
      <c r="F121" s="340"/>
      <c r="G121" s="349"/>
      <c r="H121" s="340"/>
      <c r="I121" s="338"/>
      <c r="J121" s="2" t="s">
        <v>6</v>
      </c>
      <c r="K121" s="2">
        <v>1</v>
      </c>
      <c r="L121" s="344" t="s">
        <v>2511</v>
      </c>
      <c r="M121" s="343" t="s">
        <v>2281</v>
      </c>
      <c r="N121" s="3"/>
      <c r="O121" s="582"/>
      <c r="P121" s="2" t="s">
        <v>2236</v>
      </c>
      <c r="Q121" s="341">
        <v>75.5</v>
      </c>
      <c r="R121" s="2" t="s">
        <v>2242</v>
      </c>
      <c r="S121" s="2" t="s">
        <v>2282</v>
      </c>
      <c r="T121" s="2" t="s">
        <v>2283</v>
      </c>
      <c r="U121" s="2" t="s">
        <v>2292</v>
      </c>
      <c r="V121" s="2" t="s">
        <v>256</v>
      </c>
      <c r="W121" s="2" t="s">
        <v>2243</v>
      </c>
      <c r="X121" s="2" t="s">
        <v>65</v>
      </c>
      <c r="Y121" s="2" t="s">
        <v>65</v>
      </c>
      <c r="Z121" s="206"/>
      <c r="AA121" s="2"/>
      <c r="AB121" s="2"/>
      <c r="AC121" s="2"/>
      <c r="AD121" s="2"/>
      <c r="AE121" s="2"/>
      <c r="AF121" s="2"/>
      <c r="AG121" s="2"/>
      <c r="AH121" s="2"/>
      <c r="AI121" s="2"/>
      <c r="AJ121" s="5"/>
      <c r="AK121" s="587"/>
      <c r="AL121" s="386"/>
    </row>
    <row r="122" spans="1:79" ht="15.6" customHeight="1">
      <c r="A122" s="2">
        <v>112</v>
      </c>
      <c r="B122" s="348" t="s">
        <v>2512</v>
      </c>
      <c r="C122" s="344" t="s">
        <v>2513</v>
      </c>
      <c r="D122" s="340"/>
      <c r="E122" s="340"/>
      <c r="F122" s="340"/>
      <c r="G122" s="349"/>
      <c r="H122" s="340"/>
      <c r="I122" s="338"/>
      <c r="J122" s="2" t="s">
        <v>6</v>
      </c>
      <c r="K122" s="2">
        <v>1</v>
      </c>
      <c r="L122" s="344" t="s">
        <v>2513</v>
      </c>
      <c r="M122" s="343" t="s">
        <v>2281</v>
      </c>
      <c r="N122" s="3"/>
      <c r="O122" s="582"/>
      <c r="P122" s="2" t="s">
        <v>2236</v>
      </c>
      <c r="Q122" s="341">
        <v>181</v>
      </c>
      <c r="R122" s="2" t="s">
        <v>2242</v>
      </c>
      <c r="S122" s="2" t="s">
        <v>2282</v>
      </c>
      <c r="T122" s="2" t="s">
        <v>2283</v>
      </c>
      <c r="U122" s="2" t="s">
        <v>2292</v>
      </c>
      <c r="V122" s="2" t="s">
        <v>256</v>
      </c>
      <c r="W122" s="2" t="s">
        <v>2243</v>
      </c>
      <c r="X122" s="2" t="s">
        <v>65</v>
      </c>
      <c r="Y122" s="2" t="s">
        <v>65</v>
      </c>
      <c r="Z122" s="206"/>
      <c r="AA122" s="2"/>
      <c r="AB122" s="2"/>
      <c r="AC122" s="2"/>
      <c r="AD122" s="2"/>
      <c r="AE122" s="2"/>
      <c r="AF122" s="2"/>
      <c r="AG122" s="2"/>
      <c r="AH122" s="2"/>
      <c r="AI122" s="2"/>
      <c r="AJ122" s="5"/>
      <c r="AK122" s="587"/>
      <c r="AL122" s="386"/>
    </row>
    <row r="123" spans="1:79" ht="15.6" customHeight="1">
      <c r="A123" s="2">
        <v>113</v>
      </c>
      <c r="B123" s="348" t="s">
        <v>2514</v>
      </c>
      <c r="C123" s="344" t="s">
        <v>2515</v>
      </c>
      <c r="D123" s="346"/>
      <c r="E123" s="2"/>
      <c r="F123" s="2" t="s">
        <v>2291</v>
      </c>
      <c r="G123" s="29"/>
      <c r="H123" s="2"/>
      <c r="I123" s="347" t="s">
        <v>2291</v>
      </c>
      <c r="J123" s="2" t="s">
        <v>6</v>
      </c>
      <c r="K123" s="2">
        <v>1</v>
      </c>
      <c r="L123" s="344" t="s">
        <v>2515</v>
      </c>
      <c r="M123" s="343" t="s">
        <v>2281</v>
      </c>
      <c r="N123" s="3"/>
      <c r="O123" s="3"/>
      <c r="P123" s="2" t="s">
        <v>2236</v>
      </c>
      <c r="Q123" s="342">
        <v>16.799999999999997</v>
      </c>
      <c r="R123" s="2" t="s">
        <v>2242</v>
      </c>
      <c r="S123" s="2" t="s">
        <v>2282</v>
      </c>
      <c r="T123" s="2" t="s">
        <v>2283</v>
      </c>
      <c r="U123" s="2" t="s">
        <v>2292</v>
      </c>
      <c r="V123" s="2" t="s">
        <v>256</v>
      </c>
      <c r="W123" s="2" t="s">
        <v>2243</v>
      </c>
      <c r="X123" s="2" t="s">
        <v>65</v>
      </c>
      <c r="Y123" s="2" t="s">
        <v>65</v>
      </c>
      <c r="Z123" s="206"/>
      <c r="AA123" s="2"/>
      <c r="AB123" s="2"/>
      <c r="AC123" s="2"/>
      <c r="AD123" s="2"/>
      <c r="AE123" s="2"/>
      <c r="AF123" s="2"/>
      <c r="AG123" s="2"/>
      <c r="AH123" s="2"/>
      <c r="AI123" s="2"/>
      <c r="AJ123" s="5"/>
      <c r="AK123" s="587"/>
      <c r="AL123" s="386"/>
    </row>
    <row r="124" spans="1:79" ht="15.6" customHeight="1">
      <c r="A124" s="2">
        <v>114</v>
      </c>
      <c r="B124" s="348" t="s">
        <v>2516</v>
      </c>
      <c r="C124" s="344" t="s">
        <v>2517</v>
      </c>
      <c r="D124" s="346"/>
      <c r="E124" s="2"/>
      <c r="F124" s="2" t="s">
        <v>2291</v>
      </c>
      <c r="G124" s="29"/>
      <c r="H124" s="2"/>
      <c r="I124" s="347" t="s">
        <v>2291</v>
      </c>
      <c r="J124" s="2" t="s">
        <v>6</v>
      </c>
      <c r="K124" s="2">
        <v>1</v>
      </c>
      <c r="L124" s="344" t="s">
        <v>2517</v>
      </c>
      <c r="M124" s="343" t="s">
        <v>2281</v>
      </c>
      <c r="N124" s="3"/>
      <c r="O124" s="3"/>
      <c r="P124" s="2" t="s">
        <v>2236</v>
      </c>
      <c r="Q124" s="342">
        <v>58.9</v>
      </c>
      <c r="R124" s="2" t="s">
        <v>2242</v>
      </c>
      <c r="S124" s="2" t="s">
        <v>2282</v>
      </c>
      <c r="T124" s="2" t="s">
        <v>2283</v>
      </c>
      <c r="U124" s="2" t="s">
        <v>2292</v>
      </c>
      <c r="V124" s="2" t="s">
        <v>256</v>
      </c>
      <c r="W124" s="2" t="s">
        <v>2243</v>
      </c>
      <c r="X124" s="2" t="s">
        <v>65</v>
      </c>
      <c r="Y124" s="2" t="s">
        <v>65</v>
      </c>
      <c r="Z124" s="206"/>
      <c r="AA124" s="2"/>
      <c r="AB124" s="2"/>
      <c r="AC124" s="2"/>
      <c r="AD124" s="2"/>
      <c r="AE124" s="2"/>
      <c r="AF124" s="2"/>
      <c r="AG124" s="2"/>
      <c r="AH124" s="2"/>
      <c r="AI124" s="2"/>
      <c r="AJ124" s="5"/>
      <c r="AK124" s="587"/>
      <c r="AL124" s="386"/>
    </row>
    <row r="125" spans="1:79" ht="15.6" customHeight="1">
      <c r="A125" s="2">
        <v>115</v>
      </c>
      <c r="B125" s="348" t="s">
        <v>2518</v>
      </c>
      <c r="C125" s="344" t="s">
        <v>2519</v>
      </c>
      <c r="D125" s="346"/>
      <c r="E125" s="2"/>
      <c r="F125" s="2" t="s">
        <v>2291</v>
      </c>
      <c r="G125" s="29"/>
      <c r="H125" s="2"/>
      <c r="I125" s="347" t="s">
        <v>2291</v>
      </c>
      <c r="J125" s="2" t="s">
        <v>6</v>
      </c>
      <c r="K125" s="2">
        <v>1</v>
      </c>
      <c r="L125" s="344" t="s">
        <v>2519</v>
      </c>
      <c r="M125" s="343" t="s">
        <v>2281</v>
      </c>
      <c r="N125" s="3"/>
      <c r="O125" s="3"/>
      <c r="P125" s="2" t="s">
        <v>2236</v>
      </c>
      <c r="Q125" s="342">
        <v>281.2</v>
      </c>
      <c r="R125" s="2" t="s">
        <v>2242</v>
      </c>
      <c r="S125" s="2" t="s">
        <v>2282</v>
      </c>
      <c r="T125" s="2" t="s">
        <v>2283</v>
      </c>
      <c r="U125" s="2" t="s">
        <v>2292</v>
      </c>
      <c r="V125" s="2" t="s">
        <v>256</v>
      </c>
      <c r="W125" s="2" t="s">
        <v>2243</v>
      </c>
      <c r="X125" s="2" t="s">
        <v>65</v>
      </c>
      <c r="Y125" s="2" t="s">
        <v>65</v>
      </c>
      <c r="Z125" s="206"/>
      <c r="AA125" s="2"/>
      <c r="AB125" s="2"/>
      <c r="AC125" s="2"/>
      <c r="AD125" s="2"/>
      <c r="AE125" s="2"/>
      <c r="AF125" s="2"/>
      <c r="AG125" s="2"/>
      <c r="AH125" s="2"/>
      <c r="AI125" s="2"/>
      <c r="AJ125" s="5"/>
      <c r="AK125" s="587"/>
      <c r="AL125" s="386"/>
    </row>
    <row r="126" spans="1:79" ht="15.6" customHeight="1">
      <c r="A126" s="2">
        <v>116</v>
      </c>
      <c r="B126" s="348" t="s">
        <v>2520</v>
      </c>
      <c r="C126" s="344" t="s">
        <v>2521</v>
      </c>
      <c r="D126" s="346"/>
      <c r="E126" s="2"/>
      <c r="F126" s="2" t="s">
        <v>2291</v>
      </c>
      <c r="G126" s="29"/>
      <c r="H126" s="2"/>
      <c r="I126" s="347" t="s">
        <v>2291</v>
      </c>
      <c r="J126" s="2" t="s">
        <v>6</v>
      </c>
      <c r="K126" s="2">
        <v>1</v>
      </c>
      <c r="L126" s="344" t="s">
        <v>2521</v>
      </c>
      <c r="M126" s="343" t="s">
        <v>2281</v>
      </c>
      <c r="N126" s="3"/>
      <c r="O126" s="3"/>
      <c r="P126" s="2" t="s">
        <v>2236</v>
      </c>
      <c r="Q126" s="342">
        <v>73.900000000000006</v>
      </c>
      <c r="R126" s="2" t="s">
        <v>2242</v>
      </c>
      <c r="S126" s="2" t="s">
        <v>2282</v>
      </c>
      <c r="T126" s="2" t="s">
        <v>2283</v>
      </c>
      <c r="U126" s="2" t="s">
        <v>2292</v>
      </c>
      <c r="V126" s="2" t="s">
        <v>256</v>
      </c>
      <c r="W126" s="2" t="s">
        <v>2243</v>
      </c>
      <c r="X126" s="2" t="s">
        <v>65</v>
      </c>
      <c r="Y126" s="2" t="s">
        <v>65</v>
      </c>
      <c r="Z126" s="206"/>
      <c r="AA126" s="2"/>
      <c r="AB126" s="2"/>
      <c r="AC126" s="2"/>
      <c r="AD126" s="2"/>
      <c r="AE126" s="2"/>
      <c r="AF126" s="2"/>
      <c r="AG126" s="2"/>
      <c r="AH126" s="2"/>
      <c r="AI126" s="2"/>
      <c r="AJ126" s="5"/>
      <c r="AK126" s="587"/>
      <c r="AL126" s="386"/>
    </row>
    <row r="127" spans="1:79" ht="15.6" customHeight="1">
      <c r="A127" s="2">
        <v>117</v>
      </c>
      <c r="B127" s="348" t="s">
        <v>2522</v>
      </c>
      <c r="C127" s="344" t="s">
        <v>2523</v>
      </c>
      <c r="D127" s="346"/>
      <c r="E127" s="2"/>
      <c r="F127" s="2" t="s">
        <v>2291</v>
      </c>
      <c r="G127" s="29"/>
      <c r="H127" s="2"/>
      <c r="I127" s="347" t="s">
        <v>2291</v>
      </c>
      <c r="J127" s="2" t="s">
        <v>6</v>
      </c>
      <c r="K127" s="2">
        <v>1</v>
      </c>
      <c r="L127" s="344" t="s">
        <v>2523</v>
      </c>
      <c r="M127" s="343" t="s">
        <v>2281</v>
      </c>
      <c r="N127" s="3"/>
      <c r="O127" s="3"/>
      <c r="P127" s="2" t="s">
        <v>2236</v>
      </c>
      <c r="Q127" s="342">
        <v>42.3</v>
      </c>
      <c r="R127" s="2" t="s">
        <v>2242</v>
      </c>
      <c r="S127" s="2" t="s">
        <v>2282</v>
      </c>
      <c r="T127" s="2" t="s">
        <v>2283</v>
      </c>
      <c r="U127" s="2" t="s">
        <v>2292</v>
      </c>
      <c r="V127" s="2" t="s">
        <v>256</v>
      </c>
      <c r="W127" s="2" t="s">
        <v>2243</v>
      </c>
      <c r="X127" s="2" t="s">
        <v>65</v>
      </c>
      <c r="Y127" s="2" t="s">
        <v>65</v>
      </c>
      <c r="Z127" s="206"/>
      <c r="AA127" s="2"/>
      <c r="AB127" s="2"/>
      <c r="AC127" s="2"/>
      <c r="AD127" s="2"/>
      <c r="AE127" s="2"/>
      <c r="AF127" s="2"/>
      <c r="AG127" s="2"/>
      <c r="AH127" s="2"/>
      <c r="AI127" s="2"/>
      <c r="AJ127" s="5"/>
      <c r="AK127" s="587"/>
      <c r="AL127" s="386"/>
    </row>
    <row r="128" spans="1:79" ht="15.6" customHeight="1">
      <c r="A128" s="2">
        <v>118</v>
      </c>
      <c r="B128" s="348" t="s">
        <v>2524</v>
      </c>
      <c r="C128" s="344" t="s">
        <v>2525</v>
      </c>
      <c r="D128" s="346"/>
      <c r="E128" s="2"/>
      <c r="F128" s="2" t="s">
        <v>2291</v>
      </c>
      <c r="G128" s="29"/>
      <c r="H128" s="2"/>
      <c r="I128" s="347" t="s">
        <v>2291</v>
      </c>
      <c r="J128" s="2" t="s">
        <v>6</v>
      </c>
      <c r="K128" s="2">
        <v>1</v>
      </c>
      <c r="L128" s="344" t="s">
        <v>2525</v>
      </c>
      <c r="M128" s="343" t="s">
        <v>2281</v>
      </c>
      <c r="N128" s="3"/>
      <c r="O128" s="3"/>
      <c r="P128" s="2" t="s">
        <v>2236</v>
      </c>
      <c r="Q128" s="342">
        <v>120.1</v>
      </c>
      <c r="R128" s="2" t="s">
        <v>2242</v>
      </c>
      <c r="S128" s="2" t="s">
        <v>2282</v>
      </c>
      <c r="T128" s="2" t="s">
        <v>2283</v>
      </c>
      <c r="U128" s="2" t="s">
        <v>2292</v>
      </c>
      <c r="V128" s="2" t="s">
        <v>256</v>
      </c>
      <c r="W128" s="2" t="s">
        <v>2243</v>
      </c>
      <c r="X128" s="2" t="s">
        <v>65</v>
      </c>
      <c r="Y128" s="2" t="s">
        <v>65</v>
      </c>
      <c r="Z128" s="206"/>
      <c r="AA128" s="2"/>
      <c r="AB128" s="2"/>
      <c r="AC128" s="2"/>
      <c r="AD128" s="2"/>
      <c r="AE128" s="2"/>
      <c r="AF128" s="2"/>
      <c r="AG128" s="2"/>
      <c r="AH128" s="2"/>
      <c r="AI128" s="2"/>
      <c r="AJ128" s="5"/>
      <c r="AK128" s="587"/>
      <c r="AL128" s="386"/>
    </row>
    <row r="129" spans="1:79" ht="15.6" customHeight="1">
      <c r="A129" s="2">
        <v>119</v>
      </c>
      <c r="B129" s="348" t="s">
        <v>2526</v>
      </c>
      <c r="C129" s="344" t="s">
        <v>2527</v>
      </c>
      <c r="D129" s="346"/>
      <c r="E129" s="2"/>
      <c r="F129" s="2" t="s">
        <v>2291</v>
      </c>
      <c r="G129" s="29"/>
      <c r="H129" s="2"/>
      <c r="I129" s="347" t="s">
        <v>2291</v>
      </c>
      <c r="J129" s="2" t="s">
        <v>6</v>
      </c>
      <c r="K129" s="2">
        <v>1</v>
      </c>
      <c r="L129" s="344" t="s">
        <v>2527</v>
      </c>
      <c r="M129" s="343" t="s">
        <v>2281</v>
      </c>
      <c r="N129" s="3"/>
      <c r="O129" s="3"/>
      <c r="P129" s="2" t="s">
        <v>2236</v>
      </c>
      <c r="Q129" s="342">
        <v>401</v>
      </c>
      <c r="R129" s="2" t="s">
        <v>2242</v>
      </c>
      <c r="S129" s="2" t="s">
        <v>2282</v>
      </c>
      <c r="T129" s="2" t="s">
        <v>2283</v>
      </c>
      <c r="U129" s="2" t="s">
        <v>2292</v>
      </c>
      <c r="V129" s="2" t="s">
        <v>256</v>
      </c>
      <c r="W129" s="2" t="s">
        <v>2243</v>
      </c>
      <c r="X129" s="2" t="s">
        <v>65</v>
      </c>
      <c r="Y129" s="2" t="s">
        <v>65</v>
      </c>
      <c r="Z129" s="206"/>
      <c r="AA129" s="2"/>
      <c r="AB129" s="2"/>
      <c r="AC129" s="2"/>
      <c r="AD129" s="2"/>
      <c r="AE129" s="2"/>
      <c r="AF129" s="2"/>
      <c r="AG129" s="2"/>
      <c r="AH129" s="2"/>
      <c r="AI129" s="2"/>
      <c r="AJ129" s="5"/>
      <c r="AK129" s="587"/>
      <c r="AL129" s="386"/>
    </row>
    <row r="130" spans="1:79" ht="15.6" customHeight="1">
      <c r="A130" s="2">
        <v>120</v>
      </c>
      <c r="B130" s="348" t="s">
        <v>2528</v>
      </c>
      <c r="C130" s="344" t="s">
        <v>2529</v>
      </c>
      <c r="D130" s="346"/>
      <c r="E130" s="2"/>
      <c r="F130" s="2" t="s">
        <v>2291</v>
      </c>
      <c r="G130" s="29"/>
      <c r="H130" s="2"/>
      <c r="I130" s="347" t="s">
        <v>2291</v>
      </c>
      <c r="J130" s="2" t="s">
        <v>6</v>
      </c>
      <c r="K130" s="2">
        <v>1</v>
      </c>
      <c r="L130" s="344" t="s">
        <v>2529</v>
      </c>
      <c r="M130" s="343" t="s">
        <v>2281</v>
      </c>
      <c r="N130" s="3"/>
      <c r="O130" s="3"/>
      <c r="P130" s="2" t="s">
        <v>2236</v>
      </c>
      <c r="Q130" s="342">
        <v>20.3</v>
      </c>
      <c r="R130" s="2" t="s">
        <v>2242</v>
      </c>
      <c r="S130" s="2" t="s">
        <v>2282</v>
      </c>
      <c r="T130" s="2" t="s">
        <v>2283</v>
      </c>
      <c r="U130" s="2" t="s">
        <v>2292</v>
      </c>
      <c r="V130" s="2" t="s">
        <v>256</v>
      </c>
      <c r="W130" s="2" t="s">
        <v>2243</v>
      </c>
      <c r="X130" s="2" t="s">
        <v>65</v>
      </c>
      <c r="Y130" s="2" t="s">
        <v>65</v>
      </c>
      <c r="Z130" s="206"/>
      <c r="AA130" s="2"/>
      <c r="AB130" s="2"/>
      <c r="AC130" s="2"/>
      <c r="AD130" s="2"/>
      <c r="AE130" s="2"/>
      <c r="AF130" s="2"/>
      <c r="AG130" s="2"/>
      <c r="AH130" s="2"/>
      <c r="AI130" s="2"/>
      <c r="AJ130" s="5"/>
      <c r="AK130" s="587"/>
      <c r="AL130" s="386"/>
    </row>
    <row r="131" spans="1:79" ht="15.6" customHeight="1">
      <c r="A131" s="2">
        <v>121</v>
      </c>
      <c r="B131" s="350" t="s">
        <v>2530</v>
      </c>
      <c r="C131" s="344" t="s">
        <v>2531</v>
      </c>
      <c r="D131" s="346"/>
      <c r="E131" s="2"/>
      <c r="F131" s="2" t="s">
        <v>2291</v>
      </c>
      <c r="G131" s="29"/>
      <c r="H131" s="2"/>
      <c r="I131" s="347" t="s">
        <v>2291</v>
      </c>
      <c r="J131" s="2" t="s">
        <v>6</v>
      </c>
      <c r="K131" s="2">
        <v>1</v>
      </c>
      <c r="L131" s="344" t="s">
        <v>2531</v>
      </c>
      <c r="M131" s="343" t="s">
        <v>2281</v>
      </c>
      <c r="N131" s="3"/>
      <c r="O131" s="3"/>
      <c r="P131" s="2" t="s">
        <v>2236</v>
      </c>
      <c r="Q131" s="342">
        <v>164</v>
      </c>
      <c r="R131" s="2" t="s">
        <v>2242</v>
      </c>
      <c r="S131" s="2" t="s">
        <v>2282</v>
      </c>
      <c r="T131" s="2" t="s">
        <v>2283</v>
      </c>
      <c r="U131" s="2" t="s">
        <v>2292</v>
      </c>
      <c r="V131" s="2" t="s">
        <v>256</v>
      </c>
      <c r="W131" s="2" t="s">
        <v>2243</v>
      </c>
      <c r="X131" s="2" t="s">
        <v>65</v>
      </c>
      <c r="Y131" s="2" t="s">
        <v>65</v>
      </c>
      <c r="Z131" s="206"/>
      <c r="AA131" s="2"/>
      <c r="AB131" s="2"/>
      <c r="AC131" s="2"/>
      <c r="AD131" s="2"/>
      <c r="AE131" s="2"/>
      <c r="AF131" s="2"/>
      <c r="AG131" s="2"/>
      <c r="AH131" s="2"/>
      <c r="AI131" s="2"/>
      <c r="AJ131" s="5"/>
      <c r="AK131" s="587"/>
      <c r="AL131" s="386"/>
    </row>
    <row r="132" spans="1:79" ht="15.6" customHeight="1">
      <c r="A132" s="2">
        <v>122</v>
      </c>
      <c r="B132" s="348" t="s">
        <v>2532</v>
      </c>
      <c r="C132" s="344" t="s">
        <v>2533</v>
      </c>
      <c r="D132" s="346"/>
      <c r="E132" s="2"/>
      <c r="F132" s="2" t="s">
        <v>2291</v>
      </c>
      <c r="G132" s="29"/>
      <c r="H132" s="2"/>
      <c r="I132" s="347" t="s">
        <v>2291</v>
      </c>
      <c r="J132" s="2" t="s">
        <v>6</v>
      </c>
      <c r="K132" s="2">
        <v>1</v>
      </c>
      <c r="L132" s="344" t="s">
        <v>2533</v>
      </c>
      <c r="M132" s="343" t="s">
        <v>2281</v>
      </c>
      <c r="N132" s="3"/>
      <c r="O132" s="3"/>
      <c r="P132" s="2" t="s">
        <v>2236</v>
      </c>
      <c r="Q132" s="342">
        <v>170.4</v>
      </c>
      <c r="R132" s="2" t="s">
        <v>2242</v>
      </c>
      <c r="S132" s="2" t="s">
        <v>2282</v>
      </c>
      <c r="T132" s="2" t="s">
        <v>2283</v>
      </c>
      <c r="U132" s="2" t="s">
        <v>2292</v>
      </c>
      <c r="V132" s="2" t="s">
        <v>256</v>
      </c>
      <c r="W132" s="2" t="s">
        <v>2243</v>
      </c>
      <c r="X132" s="2" t="s">
        <v>65</v>
      </c>
      <c r="Y132" s="2" t="s">
        <v>65</v>
      </c>
      <c r="Z132" s="206"/>
      <c r="AA132" s="2"/>
      <c r="AB132" s="2"/>
      <c r="AC132" s="2"/>
      <c r="AD132" s="2"/>
      <c r="AE132" s="2"/>
      <c r="AF132" s="2"/>
      <c r="AG132" s="2"/>
      <c r="AH132" s="2"/>
      <c r="AI132" s="2"/>
      <c r="AJ132" s="5"/>
      <c r="AK132" s="587"/>
      <c r="AL132" s="386"/>
    </row>
    <row r="133" spans="1:79" ht="15.6" customHeight="1">
      <c r="A133" s="2">
        <v>123</v>
      </c>
      <c r="B133" s="348"/>
      <c r="C133" s="344" t="s">
        <v>2534</v>
      </c>
      <c r="D133" s="340"/>
      <c r="E133" s="340"/>
      <c r="F133" s="340"/>
      <c r="G133" s="349"/>
      <c r="H133" s="340"/>
      <c r="I133" s="338"/>
      <c r="J133" s="2" t="s">
        <v>6</v>
      </c>
      <c r="K133" s="2">
        <v>1</v>
      </c>
      <c r="L133" s="344" t="s">
        <v>2534</v>
      </c>
      <c r="M133" s="343" t="s">
        <v>2281</v>
      </c>
      <c r="N133" s="3"/>
      <c r="O133" s="582"/>
      <c r="P133" s="2" t="s">
        <v>2236</v>
      </c>
      <c r="Q133" s="341">
        <v>56.2</v>
      </c>
      <c r="R133" s="2" t="s">
        <v>2242</v>
      </c>
      <c r="S133" s="2" t="s">
        <v>2282</v>
      </c>
      <c r="T133" s="2" t="s">
        <v>2283</v>
      </c>
      <c r="U133" s="2" t="s">
        <v>2535</v>
      </c>
      <c r="V133" s="2" t="s">
        <v>256</v>
      </c>
      <c r="W133" s="2" t="s">
        <v>2243</v>
      </c>
      <c r="X133" s="2" t="s">
        <v>65</v>
      </c>
      <c r="Y133" s="2" t="s">
        <v>65</v>
      </c>
      <c r="Z133" s="206"/>
      <c r="AA133" s="2"/>
      <c r="AB133" s="2"/>
      <c r="AC133" s="2"/>
      <c r="AD133" s="2"/>
      <c r="AE133" s="2"/>
      <c r="AF133" s="2"/>
      <c r="AG133" s="2"/>
      <c r="AH133" s="2"/>
      <c r="AI133" s="2"/>
      <c r="AJ133" s="5"/>
      <c r="AK133" s="587"/>
      <c r="AL133" s="386"/>
    </row>
    <row r="134" spans="1:79" ht="15.6" customHeight="1">
      <c r="A134" s="2">
        <v>124</v>
      </c>
      <c r="B134" s="348" t="s">
        <v>2536</v>
      </c>
      <c r="C134" s="344" t="s">
        <v>2537</v>
      </c>
      <c r="D134" s="346"/>
      <c r="E134" s="2"/>
      <c r="F134" s="2" t="s">
        <v>2291</v>
      </c>
      <c r="G134" s="29"/>
      <c r="H134" s="2"/>
      <c r="I134" s="347" t="s">
        <v>2291</v>
      </c>
      <c r="J134" s="2" t="s">
        <v>6</v>
      </c>
      <c r="K134" s="2">
        <v>1</v>
      </c>
      <c r="L134" s="344" t="s">
        <v>2537</v>
      </c>
      <c r="M134" s="343" t="s">
        <v>2281</v>
      </c>
      <c r="N134" s="3"/>
      <c r="O134" s="3"/>
      <c r="P134" s="2" t="s">
        <v>2236</v>
      </c>
      <c r="Q134" s="342">
        <v>185.1</v>
      </c>
      <c r="R134" s="2" t="s">
        <v>2242</v>
      </c>
      <c r="S134" s="2" t="s">
        <v>2282</v>
      </c>
      <c r="T134" s="2" t="s">
        <v>2283</v>
      </c>
      <c r="U134" s="2" t="s">
        <v>2292</v>
      </c>
      <c r="V134" s="2" t="s">
        <v>256</v>
      </c>
      <c r="W134" s="2" t="s">
        <v>2243</v>
      </c>
      <c r="X134" s="2" t="s">
        <v>65</v>
      </c>
      <c r="Y134" s="2" t="s">
        <v>65</v>
      </c>
      <c r="Z134" s="206"/>
      <c r="AA134" s="2"/>
      <c r="AB134" s="2"/>
      <c r="AC134" s="2"/>
      <c r="AD134" s="2"/>
      <c r="AE134" s="2"/>
      <c r="AF134" s="2"/>
      <c r="AG134" s="2"/>
      <c r="AH134" s="2"/>
      <c r="AI134" s="2"/>
      <c r="AJ134" s="5"/>
      <c r="AK134" s="587"/>
      <c r="AL134" s="386"/>
    </row>
    <row r="135" spans="1:79" s="558" customFormat="1" ht="15.6" customHeight="1">
      <c r="A135" s="2">
        <v>125</v>
      </c>
      <c r="B135" s="348" t="s">
        <v>2538</v>
      </c>
      <c r="C135" s="344" t="s">
        <v>2539</v>
      </c>
      <c r="D135" s="346"/>
      <c r="E135" s="2"/>
      <c r="F135" s="2" t="s">
        <v>2291</v>
      </c>
      <c r="G135" s="29"/>
      <c r="H135" s="2"/>
      <c r="I135" s="347" t="s">
        <v>2291</v>
      </c>
      <c r="J135" s="2" t="s">
        <v>6</v>
      </c>
      <c r="K135" s="2">
        <v>1</v>
      </c>
      <c r="L135" s="344" t="s">
        <v>2539</v>
      </c>
      <c r="M135" s="343" t="s">
        <v>2281</v>
      </c>
      <c r="N135" s="3"/>
      <c r="O135" s="3"/>
      <c r="P135" s="2" t="s">
        <v>2236</v>
      </c>
      <c r="Q135" s="342">
        <v>749.8</v>
      </c>
      <c r="R135" s="2" t="s">
        <v>2242</v>
      </c>
      <c r="S135" s="2" t="s">
        <v>2282</v>
      </c>
      <c r="T135" s="2" t="s">
        <v>2283</v>
      </c>
      <c r="U135" s="2" t="s">
        <v>2292</v>
      </c>
      <c r="V135" s="2" t="s">
        <v>256</v>
      </c>
      <c r="W135" s="2" t="s">
        <v>2243</v>
      </c>
      <c r="X135" s="2" t="s">
        <v>65</v>
      </c>
      <c r="Y135" s="2" t="s">
        <v>65</v>
      </c>
      <c r="Z135" s="206"/>
      <c r="AA135" s="557"/>
      <c r="AB135" s="557"/>
      <c r="AC135" s="557"/>
      <c r="AD135" s="557"/>
      <c r="AE135" s="557"/>
      <c r="AF135" s="557"/>
      <c r="AG135" s="557"/>
      <c r="AH135" s="557"/>
      <c r="AI135" s="557"/>
      <c r="AJ135" s="5"/>
      <c r="AK135" s="587"/>
      <c r="AL135" s="386"/>
      <c r="AM135" s="317"/>
      <c r="AN135" s="317"/>
      <c r="AO135" s="317"/>
      <c r="AP135" s="317"/>
      <c r="AQ135" s="317"/>
      <c r="AR135" s="317"/>
      <c r="AS135" s="317"/>
      <c r="AT135" s="317"/>
      <c r="AU135" s="317"/>
      <c r="AV135" s="317"/>
      <c r="AW135" s="317"/>
      <c r="AX135" s="317"/>
      <c r="AY135" s="317"/>
      <c r="AZ135" s="317"/>
      <c r="BA135" s="317"/>
      <c r="BB135" s="317"/>
      <c r="BC135" s="317"/>
      <c r="BD135" s="317"/>
      <c r="BE135" s="317"/>
      <c r="BF135" s="317"/>
      <c r="BG135" s="317"/>
      <c r="BH135" s="317"/>
      <c r="BI135" s="317"/>
      <c r="BJ135" s="317"/>
      <c r="BK135" s="317"/>
      <c r="BL135" s="317"/>
      <c r="BM135" s="317"/>
      <c r="BN135" s="317"/>
      <c r="BO135" s="317"/>
      <c r="BP135" s="317"/>
      <c r="BQ135" s="317"/>
      <c r="BR135" s="317"/>
      <c r="BS135" s="317"/>
      <c r="BT135" s="317"/>
      <c r="BU135" s="317"/>
      <c r="BV135" s="317"/>
      <c r="BW135" s="317"/>
      <c r="BX135" s="317"/>
      <c r="BY135" s="317"/>
      <c r="BZ135" s="317"/>
      <c r="CA135" s="317"/>
    </row>
    <row r="136" spans="1:79" ht="15.6" customHeight="1">
      <c r="A136" s="2">
        <v>126</v>
      </c>
      <c r="B136" s="348" t="s">
        <v>2540</v>
      </c>
      <c r="C136" s="344" t="s">
        <v>2541</v>
      </c>
      <c r="D136" s="346"/>
      <c r="E136" s="2"/>
      <c r="F136" s="2" t="s">
        <v>2291</v>
      </c>
      <c r="G136" s="29"/>
      <c r="H136" s="2"/>
      <c r="I136" s="347" t="s">
        <v>2291</v>
      </c>
      <c r="J136" s="2" t="s">
        <v>6</v>
      </c>
      <c r="K136" s="2">
        <v>1</v>
      </c>
      <c r="L136" s="344" t="s">
        <v>2541</v>
      </c>
      <c r="M136" s="343" t="s">
        <v>2281</v>
      </c>
      <c r="N136" s="3"/>
      <c r="O136" s="3"/>
      <c r="P136" s="2" t="s">
        <v>2236</v>
      </c>
      <c r="Q136" s="342">
        <v>150.6</v>
      </c>
      <c r="R136" s="2" t="s">
        <v>2242</v>
      </c>
      <c r="S136" s="2" t="s">
        <v>2282</v>
      </c>
      <c r="T136" s="2" t="s">
        <v>2283</v>
      </c>
      <c r="U136" s="2" t="s">
        <v>2292</v>
      </c>
      <c r="V136" s="2" t="s">
        <v>256</v>
      </c>
      <c r="W136" s="2" t="s">
        <v>2243</v>
      </c>
      <c r="X136" s="2" t="s">
        <v>65</v>
      </c>
      <c r="Y136" s="2" t="s">
        <v>65</v>
      </c>
      <c r="Z136" s="206"/>
      <c r="AA136" s="2"/>
      <c r="AB136" s="2"/>
      <c r="AC136" s="2"/>
      <c r="AD136" s="2"/>
      <c r="AE136" s="2"/>
      <c r="AF136" s="2"/>
      <c r="AG136" s="2"/>
      <c r="AH136" s="2"/>
      <c r="AI136" s="2"/>
      <c r="AJ136" s="5"/>
      <c r="AK136" s="587"/>
      <c r="AL136" s="386"/>
    </row>
    <row r="137" spans="1:79" ht="15.6" customHeight="1">
      <c r="A137" s="2">
        <v>127</v>
      </c>
      <c r="B137" s="348" t="s">
        <v>2542</v>
      </c>
      <c r="C137" s="344" t="s">
        <v>2543</v>
      </c>
      <c r="D137" s="346"/>
      <c r="E137" s="2"/>
      <c r="F137" s="2" t="s">
        <v>2291</v>
      </c>
      <c r="G137" s="29"/>
      <c r="H137" s="2"/>
      <c r="I137" s="347" t="s">
        <v>2291</v>
      </c>
      <c r="J137" s="2" t="s">
        <v>6</v>
      </c>
      <c r="K137" s="2">
        <v>1</v>
      </c>
      <c r="L137" s="344" t="s">
        <v>2543</v>
      </c>
      <c r="M137" s="343" t="s">
        <v>2281</v>
      </c>
      <c r="N137" s="3"/>
      <c r="O137" s="3"/>
      <c r="P137" s="2" t="s">
        <v>2236</v>
      </c>
      <c r="Q137" s="342">
        <v>1032.2</v>
      </c>
      <c r="R137" s="582" t="s">
        <v>2287</v>
      </c>
      <c r="S137" s="2" t="s">
        <v>2282</v>
      </c>
      <c r="T137" s="2" t="s">
        <v>2283</v>
      </c>
      <c r="U137" s="2" t="s">
        <v>2292</v>
      </c>
      <c r="V137" s="2" t="s">
        <v>256</v>
      </c>
      <c r="W137" s="2" t="s">
        <v>2243</v>
      </c>
      <c r="X137" s="2" t="s">
        <v>65</v>
      </c>
      <c r="Y137" s="2" t="s">
        <v>65</v>
      </c>
      <c r="Z137" s="206" t="s">
        <v>2299</v>
      </c>
      <c r="AA137" s="2"/>
      <c r="AB137" s="2"/>
      <c r="AC137" s="2"/>
      <c r="AD137" s="2"/>
      <c r="AE137" s="2"/>
      <c r="AF137" s="2"/>
      <c r="AG137" s="2"/>
      <c r="AH137" s="2"/>
      <c r="AI137" s="2"/>
      <c r="AJ137" s="5"/>
      <c r="AK137" s="587"/>
      <c r="AL137" s="386"/>
    </row>
    <row r="138" spans="1:79" ht="15.6" customHeight="1">
      <c r="A138" s="2">
        <v>128</v>
      </c>
      <c r="B138" s="348" t="s">
        <v>2544</v>
      </c>
      <c r="C138" s="344" t="s">
        <v>2545</v>
      </c>
      <c r="D138" s="346"/>
      <c r="E138" s="2"/>
      <c r="F138" s="2" t="s">
        <v>2291</v>
      </c>
      <c r="G138" s="29"/>
      <c r="H138" s="2"/>
      <c r="I138" s="347" t="s">
        <v>2291</v>
      </c>
      <c r="J138" s="2" t="s">
        <v>6</v>
      </c>
      <c r="K138" s="2">
        <v>1</v>
      </c>
      <c r="L138" s="344" t="s">
        <v>2545</v>
      </c>
      <c r="M138" s="343" t="s">
        <v>2281</v>
      </c>
      <c r="N138" s="3"/>
      <c r="O138" s="3"/>
      <c r="P138" s="2" t="s">
        <v>2236</v>
      </c>
      <c r="Q138" s="342">
        <v>193.3</v>
      </c>
      <c r="R138" s="2" t="s">
        <v>2242</v>
      </c>
      <c r="S138" s="2" t="s">
        <v>2282</v>
      </c>
      <c r="T138" s="2" t="s">
        <v>2283</v>
      </c>
      <c r="U138" s="2" t="s">
        <v>2292</v>
      </c>
      <c r="V138" s="2" t="s">
        <v>256</v>
      </c>
      <c r="W138" s="2" t="s">
        <v>2243</v>
      </c>
      <c r="X138" s="2" t="s">
        <v>65</v>
      </c>
      <c r="Y138" s="2" t="s">
        <v>65</v>
      </c>
      <c r="Z138" s="206"/>
      <c r="AA138" s="2"/>
      <c r="AB138" s="2"/>
      <c r="AC138" s="2"/>
      <c r="AD138" s="2"/>
      <c r="AE138" s="2"/>
      <c r="AF138" s="2"/>
      <c r="AG138" s="2"/>
      <c r="AH138" s="2"/>
      <c r="AI138" s="2"/>
      <c r="AJ138" s="5"/>
      <c r="AK138" s="587"/>
      <c r="AL138" s="386"/>
    </row>
    <row r="139" spans="1:79" ht="15.6" customHeight="1">
      <c r="A139" s="2">
        <v>129</v>
      </c>
      <c r="B139" s="348" t="s">
        <v>2546</v>
      </c>
      <c r="C139" s="344" t="s">
        <v>2547</v>
      </c>
      <c r="D139" s="346"/>
      <c r="E139" s="2"/>
      <c r="F139" s="2" t="s">
        <v>2291</v>
      </c>
      <c r="G139" s="29"/>
      <c r="H139" s="2"/>
      <c r="I139" s="347" t="s">
        <v>2291</v>
      </c>
      <c r="J139" s="2" t="s">
        <v>6</v>
      </c>
      <c r="K139" s="2">
        <v>1</v>
      </c>
      <c r="L139" s="344" t="s">
        <v>2547</v>
      </c>
      <c r="M139" s="343" t="s">
        <v>2281</v>
      </c>
      <c r="N139" s="3"/>
      <c r="O139" s="3"/>
      <c r="P139" s="2" t="s">
        <v>2236</v>
      </c>
      <c r="Q139" s="342">
        <v>711.40000000000009</v>
      </c>
      <c r="R139" s="2" t="s">
        <v>2242</v>
      </c>
      <c r="S139" s="2" t="s">
        <v>2282</v>
      </c>
      <c r="T139" s="2" t="s">
        <v>2283</v>
      </c>
      <c r="U139" s="2" t="s">
        <v>2292</v>
      </c>
      <c r="V139" s="2" t="s">
        <v>256</v>
      </c>
      <c r="W139" s="2" t="s">
        <v>2243</v>
      </c>
      <c r="X139" s="2" t="s">
        <v>65</v>
      </c>
      <c r="Y139" s="2" t="s">
        <v>65</v>
      </c>
      <c r="Z139" s="206"/>
      <c r="AA139" s="2"/>
      <c r="AB139" s="2"/>
      <c r="AC139" s="2"/>
      <c r="AD139" s="2"/>
      <c r="AE139" s="2"/>
      <c r="AF139" s="2"/>
      <c r="AG139" s="2"/>
      <c r="AH139" s="2"/>
      <c r="AI139" s="2"/>
      <c r="AJ139" s="5"/>
      <c r="AK139" s="587"/>
      <c r="AL139" s="386"/>
    </row>
    <row r="140" spans="1:79" ht="15.6" customHeight="1">
      <c r="A140" s="2">
        <v>130</v>
      </c>
      <c r="B140" s="348" t="s">
        <v>2548</v>
      </c>
      <c r="C140" s="344" t="s">
        <v>2549</v>
      </c>
      <c r="D140" s="346"/>
      <c r="E140" s="2"/>
      <c r="F140" s="2" t="s">
        <v>2291</v>
      </c>
      <c r="G140" s="29"/>
      <c r="H140" s="2"/>
      <c r="I140" s="347" t="s">
        <v>2291</v>
      </c>
      <c r="J140" s="2" t="s">
        <v>6</v>
      </c>
      <c r="K140" s="2">
        <v>1</v>
      </c>
      <c r="L140" s="344" t="s">
        <v>2549</v>
      </c>
      <c r="M140" s="343" t="s">
        <v>2281</v>
      </c>
      <c r="N140" s="3"/>
      <c r="O140" s="3"/>
      <c r="P140" s="2" t="s">
        <v>2236</v>
      </c>
      <c r="Q140" s="342">
        <v>313</v>
      </c>
      <c r="R140" s="2" t="s">
        <v>2242</v>
      </c>
      <c r="S140" s="2" t="s">
        <v>2282</v>
      </c>
      <c r="T140" s="2" t="s">
        <v>2283</v>
      </c>
      <c r="U140" s="2" t="s">
        <v>2292</v>
      </c>
      <c r="V140" s="2" t="s">
        <v>256</v>
      </c>
      <c r="W140" s="2" t="s">
        <v>2243</v>
      </c>
      <c r="X140" s="2" t="s">
        <v>65</v>
      </c>
      <c r="Y140" s="2" t="s">
        <v>65</v>
      </c>
      <c r="Z140" s="206"/>
      <c r="AA140" s="2"/>
      <c r="AB140" s="2"/>
      <c r="AC140" s="2"/>
      <c r="AD140" s="2"/>
      <c r="AE140" s="2"/>
      <c r="AF140" s="2"/>
      <c r="AG140" s="2"/>
      <c r="AH140" s="2"/>
      <c r="AI140" s="2"/>
      <c r="AJ140" s="5"/>
      <c r="AK140" s="587"/>
      <c r="AL140" s="386"/>
    </row>
    <row r="141" spans="1:79" ht="15.6" customHeight="1">
      <c r="A141" s="2">
        <v>131</v>
      </c>
      <c r="B141" s="348" t="s">
        <v>2550</v>
      </c>
      <c r="C141" s="344" t="s">
        <v>2551</v>
      </c>
      <c r="D141" s="346"/>
      <c r="E141" s="2"/>
      <c r="F141" s="2" t="s">
        <v>2291</v>
      </c>
      <c r="G141" s="29"/>
      <c r="H141" s="2"/>
      <c r="I141" s="347" t="s">
        <v>2291</v>
      </c>
      <c r="J141" s="2" t="s">
        <v>6</v>
      </c>
      <c r="K141" s="2">
        <v>1</v>
      </c>
      <c r="L141" s="344" t="s">
        <v>2551</v>
      </c>
      <c r="M141" s="343" t="s">
        <v>2281</v>
      </c>
      <c r="N141" s="3"/>
      <c r="O141" s="3"/>
      <c r="P141" s="2" t="s">
        <v>2236</v>
      </c>
      <c r="Q141" s="342">
        <v>43.6</v>
      </c>
      <c r="R141" s="2" t="s">
        <v>2242</v>
      </c>
      <c r="S141" s="2" t="s">
        <v>2282</v>
      </c>
      <c r="T141" s="2" t="s">
        <v>2283</v>
      </c>
      <c r="U141" s="2" t="s">
        <v>2292</v>
      </c>
      <c r="V141" s="2" t="s">
        <v>256</v>
      </c>
      <c r="W141" s="2" t="s">
        <v>2243</v>
      </c>
      <c r="X141" s="2" t="s">
        <v>65</v>
      </c>
      <c r="Y141" s="2" t="s">
        <v>65</v>
      </c>
      <c r="Z141" s="206"/>
      <c r="AA141" s="2"/>
      <c r="AB141" s="2"/>
      <c r="AC141" s="2"/>
      <c r="AD141" s="2"/>
      <c r="AE141" s="2"/>
      <c r="AF141" s="2"/>
      <c r="AG141" s="2"/>
      <c r="AH141" s="2"/>
      <c r="AI141" s="2"/>
      <c r="AJ141" s="5"/>
      <c r="AK141" s="587"/>
      <c r="AL141" s="386"/>
    </row>
    <row r="142" spans="1:79" ht="15.6" customHeight="1">
      <c r="A142" s="2">
        <v>132</v>
      </c>
      <c r="B142" s="348" t="s">
        <v>2552</v>
      </c>
      <c r="C142" s="344" t="s">
        <v>2553</v>
      </c>
      <c r="D142" s="346"/>
      <c r="E142" s="2"/>
      <c r="F142" s="2" t="s">
        <v>2291</v>
      </c>
      <c r="G142" s="29"/>
      <c r="H142" s="2"/>
      <c r="I142" s="347" t="s">
        <v>2291</v>
      </c>
      <c r="J142" s="2" t="s">
        <v>6</v>
      </c>
      <c r="K142" s="2">
        <v>1</v>
      </c>
      <c r="L142" s="344" t="s">
        <v>2553</v>
      </c>
      <c r="M142" s="343" t="s">
        <v>2281</v>
      </c>
      <c r="N142" s="3"/>
      <c r="O142" s="3"/>
      <c r="P142" s="2" t="s">
        <v>2236</v>
      </c>
      <c r="Q142" s="342">
        <v>173.4</v>
      </c>
      <c r="R142" s="2" t="s">
        <v>2242</v>
      </c>
      <c r="S142" s="2" t="s">
        <v>2282</v>
      </c>
      <c r="T142" s="2" t="s">
        <v>2283</v>
      </c>
      <c r="U142" s="2" t="s">
        <v>2292</v>
      </c>
      <c r="V142" s="2" t="s">
        <v>256</v>
      </c>
      <c r="W142" s="2" t="s">
        <v>2243</v>
      </c>
      <c r="X142" s="2" t="s">
        <v>65</v>
      </c>
      <c r="Y142" s="2" t="s">
        <v>65</v>
      </c>
      <c r="Z142" s="206"/>
      <c r="AA142" s="2"/>
      <c r="AB142" s="2"/>
      <c r="AC142" s="2"/>
      <c r="AD142" s="2"/>
      <c r="AE142" s="2"/>
      <c r="AF142" s="2"/>
      <c r="AG142" s="2"/>
      <c r="AH142" s="2"/>
      <c r="AI142" s="2"/>
      <c r="AJ142" s="5"/>
      <c r="AK142" s="587"/>
    </row>
    <row r="143" spans="1:79" ht="15.6" customHeight="1">
      <c r="A143" s="2">
        <v>133</v>
      </c>
      <c r="B143" s="348"/>
      <c r="C143" s="344" t="s">
        <v>2554</v>
      </c>
      <c r="D143" s="340"/>
      <c r="E143" s="340"/>
      <c r="F143" s="340"/>
      <c r="G143" s="349"/>
      <c r="H143" s="340"/>
      <c r="I143" s="338"/>
      <c r="J143" s="2" t="s">
        <v>6</v>
      </c>
      <c r="K143" s="2">
        <v>1</v>
      </c>
      <c r="L143" s="344" t="s">
        <v>2554</v>
      </c>
      <c r="M143" s="343" t="s">
        <v>2281</v>
      </c>
      <c r="N143" s="3"/>
      <c r="O143" s="582"/>
      <c r="P143" s="2" t="s">
        <v>2236</v>
      </c>
      <c r="Q143" s="341">
        <v>42.3</v>
      </c>
      <c r="R143" s="2" t="s">
        <v>2242</v>
      </c>
      <c r="S143" s="2" t="s">
        <v>2282</v>
      </c>
      <c r="T143" s="2" t="s">
        <v>2283</v>
      </c>
      <c r="U143" s="2" t="s">
        <v>2555</v>
      </c>
      <c r="V143" s="2" t="s">
        <v>256</v>
      </c>
      <c r="W143" s="2" t="s">
        <v>2243</v>
      </c>
      <c r="X143" s="2" t="s">
        <v>65</v>
      </c>
      <c r="Y143" s="2" t="s">
        <v>65</v>
      </c>
      <c r="Z143" s="206"/>
      <c r="AA143" s="2"/>
      <c r="AB143" s="2"/>
      <c r="AC143" s="2"/>
      <c r="AD143" s="2"/>
      <c r="AE143" s="2"/>
      <c r="AF143" s="2"/>
      <c r="AG143" s="2"/>
      <c r="AH143" s="2"/>
      <c r="AI143" s="2"/>
      <c r="AJ143" s="5"/>
      <c r="AK143" s="587"/>
      <c r="AL143" s="386"/>
    </row>
    <row r="144" spans="1:79" ht="15.6" customHeight="1">
      <c r="A144" s="2">
        <v>134</v>
      </c>
      <c r="B144" s="348" t="s">
        <v>2556</v>
      </c>
      <c r="C144" s="344" t="s">
        <v>2557</v>
      </c>
      <c r="D144" s="346"/>
      <c r="E144" s="2"/>
      <c r="F144" s="2" t="s">
        <v>2291</v>
      </c>
      <c r="G144" s="29"/>
      <c r="H144" s="2"/>
      <c r="I144" s="347" t="s">
        <v>2291</v>
      </c>
      <c r="J144" s="2" t="s">
        <v>6</v>
      </c>
      <c r="K144" s="2">
        <v>1</v>
      </c>
      <c r="L144" s="344" t="s">
        <v>2557</v>
      </c>
      <c r="M144" s="343" t="s">
        <v>2281</v>
      </c>
      <c r="N144" s="3"/>
      <c r="O144" s="3"/>
      <c r="P144" s="2" t="s">
        <v>2236</v>
      </c>
      <c r="Q144" s="342">
        <v>523.20000000000005</v>
      </c>
      <c r="R144" s="2" t="s">
        <v>2242</v>
      </c>
      <c r="S144" s="2" t="s">
        <v>2282</v>
      </c>
      <c r="T144" s="2" t="s">
        <v>2283</v>
      </c>
      <c r="U144" s="2" t="s">
        <v>2292</v>
      </c>
      <c r="V144" s="2" t="s">
        <v>256</v>
      </c>
      <c r="W144" s="2" t="s">
        <v>2243</v>
      </c>
      <c r="X144" s="2" t="s">
        <v>65</v>
      </c>
      <c r="Y144" s="2" t="s">
        <v>65</v>
      </c>
      <c r="Z144" s="206"/>
      <c r="AA144" s="2"/>
      <c r="AB144" s="2"/>
      <c r="AC144" s="2"/>
      <c r="AD144" s="2"/>
      <c r="AE144" s="2"/>
      <c r="AF144" s="2"/>
      <c r="AG144" s="2"/>
      <c r="AH144" s="2"/>
      <c r="AI144" s="2"/>
      <c r="AJ144" s="5"/>
      <c r="AK144" s="587"/>
      <c r="AL144" s="386"/>
    </row>
    <row r="145" spans="1:79" ht="15.6" customHeight="1">
      <c r="A145" s="2">
        <v>135</v>
      </c>
      <c r="B145" s="348" t="s">
        <v>2558</v>
      </c>
      <c r="C145" s="344" t="s">
        <v>2559</v>
      </c>
      <c r="D145" s="346"/>
      <c r="E145" s="2"/>
      <c r="F145" s="2" t="s">
        <v>2291</v>
      </c>
      <c r="G145" s="29"/>
      <c r="H145" s="2"/>
      <c r="I145" s="347" t="s">
        <v>2291</v>
      </c>
      <c r="J145" s="2" t="s">
        <v>6</v>
      </c>
      <c r="K145" s="2">
        <v>1</v>
      </c>
      <c r="L145" s="344" t="s">
        <v>2559</v>
      </c>
      <c r="M145" s="343" t="s">
        <v>2281</v>
      </c>
      <c r="N145" s="3"/>
      <c r="O145" s="3"/>
      <c r="P145" s="2" t="s">
        <v>2236</v>
      </c>
      <c r="Q145" s="342">
        <v>41</v>
      </c>
      <c r="R145" s="2" t="s">
        <v>2242</v>
      </c>
      <c r="S145" s="2" t="s">
        <v>2282</v>
      </c>
      <c r="T145" s="2" t="s">
        <v>2283</v>
      </c>
      <c r="U145" s="2" t="s">
        <v>2292</v>
      </c>
      <c r="V145" s="2" t="s">
        <v>256</v>
      </c>
      <c r="W145" s="2" t="s">
        <v>2243</v>
      </c>
      <c r="X145" s="2" t="s">
        <v>65</v>
      </c>
      <c r="Y145" s="2" t="s">
        <v>65</v>
      </c>
      <c r="Z145" s="206"/>
      <c r="AA145" s="2"/>
      <c r="AB145" s="2"/>
      <c r="AC145" s="2"/>
      <c r="AD145" s="2"/>
      <c r="AE145" s="2"/>
      <c r="AF145" s="2"/>
      <c r="AG145" s="2"/>
      <c r="AH145" s="2"/>
      <c r="AI145" s="2"/>
      <c r="AJ145" s="5"/>
      <c r="AK145" s="587"/>
      <c r="AL145" s="386"/>
    </row>
    <row r="146" spans="1:79" ht="15.6" customHeight="1">
      <c r="A146" s="2">
        <v>136</v>
      </c>
      <c r="B146" s="348" t="s">
        <v>2560</v>
      </c>
      <c r="C146" s="344" t="s">
        <v>2561</v>
      </c>
      <c r="D146" s="346"/>
      <c r="E146" s="2"/>
      <c r="F146" s="2" t="s">
        <v>2291</v>
      </c>
      <c r="G146" s="29"/>
      <c r="H146" s="2"/>
      <c r="I146" s="347" t="s">
        <v>2291</v>
      </c>
      <c r="J146" s="2" t="s">
        <v>6</v>
      </c>
      <c r="K146" s="2">
        <v>1</v>
      </c>
      <c r="L146" s="344" t="s">
        <v>2561</v>
      </c>
      <c r="M146" s="343" t="s">
        <v>2281</v>
      </c>
      <c r="N146" s="3"/>
      <c r="O146" s="3"/>
      <c r="P146" s="2" t="s">
        <v>2236</v>
      </c>
      <c r="Q146" s="342">
        <v>133.19999999999999</v>
      </c>
      <c r="R146" s="2" t="s">
        <v>2242</v>
      </c>
      <c r="S146" s="2" t="s">
        <v>2282</v>
      </c>
      <c r="T146" s="2" t="s">
        <v>2283</v>
      </c>
      <c r="U146" s="2" t="s">
        <v>2292</v>
      </c>
      <c r="V146" s="2" t="s">
        <v>256</v>
      </c>
      <c r="W146" s="2" t="s">
        <v>2243</v>
      </c>
      <c r="X146" s="2" t="s">
        <v>65</v>
      </c>
      <c r="Y146" s="2" t="s">
        <v>65</v>
      </c>
      <c r="Z146" s="206"/>
      <c r="AA146" s="2"/>
      <c r="AB146" s="2"/>
      <c r="AC146" s="2"/>
      <c r="AD146" s="2"/>
      <c r="AE146" s="2"/>
      <c r="AF146" s="2"/>
      <c r="AG146" s="2"/>
      <c r="AH146" s="2"/>
      <c r="AI146" s="2"/>
      <c r="AJ146" s="5"/>
      <c r="AK146" s="587"/>
      <c r="AL146" s="386"/>
    </row>
    <row r="147" spans="1:79" ht="15.6" customHeight="1">
      <c r="A147" s="2">
        <v>137</v>
      </c>
      <c r="B147" s="348" t="s">
        <v>2562</v>
      </c>
      <c r="C147" s="344" t="s">
        <v>2563</v>
      </c>
      <c r="D147" s="346"/>
      <c r="E147" s="2"/>
      <c r="F147" s="2" t="s">
        <v>2291</v>
      </c>
      <c r="G147" s="29"/>
      <c r="H147" s="2"/>
      <c r="I147" s="347" t="s">
        <v>2291</v>
      </c>
      <c r="J147" s="2" t="s">
        <v>6</v>
      </c>
      <c r="K147" s="2">
        <v>1</v>
      </c>
      <c r="L147" s="344" t="s">
        <v>2563</v>
      </c>
      <c r="M147" s="343" t="s">
        <v>2281</v>
      </c>
      <c r="N147" s="3"/>
      <c r="O147" s="3"/>
      <c r="P147" s="2" t="s">
        <v>2236</v>
      </c>
      <c r="Q147" s="342">
        <v>493.29999999999995</v>
      </c>
      <c r="R147" s="2" t="s">
        <v>2242</v>
      </c>
      <c r="S147" s="2" t="s">
        <v>2282</v>
      </c>
      <c r="T147" s="2" t="s">
        <v>2283</v>
      </c>
      <c r="U147" s="2" t="s">
        <v>2292</v>
      </c>
      <c r="V147" s="2" t="s">
        <v>256</v>
      </c>
      <c r="W147" s="2" t="s">
        <v>2243</v>
      </c>
      <c r="X147" s="2" t="s">
        <v>65</v>
      </c>
      <c r="Y147" s="2" t="s">
        <v>65</v>
      </c>
      <c r="Z147" s="206"/>
      <c r="AA147" s="2"/>
      <c r="AB147" s="2"/>
      <c r="AC147" s="2"/>
      <c r="AD147" s="2"/>
      <c r="AE147" s="2"/>
      <c r="AF147" s="2"/>
      <c r="AG147" s="2"/>
      <c r="AH147" s="2"/>
      <c r="AI147" s="2"/>
      <c r="AJ147" s="5"/>
      <c r="AK147" s="587"/>
      <c r="AL147" s="386"/>
    </row>
    <row r="148" spans="1:79" ht="15.6" customHeight="1">
      <c r="A148" s="2">
        <v>138</v>
      </c>
      <c r="B148" s="348" t="s">
        <v>2564</v>
      </c>
      <c r="C148" s="344" t="s">
        <v>2565</v>
      </c>
      <c r="D148" s="346"/>
      <c r="E148" s="2"/>
      <c r="F148" s="2" t="s">
        <v>2291</v>
      </c>
      <c r="G148" s="29"/>
      <c r="H148" s="2"/>
      <c r="I148" s="347" t="s">
        <v>2291</v>
      </c>
      <c r="J148" s="2" t="s">
        <v>6</v>
      </c>
      <c r="K148" s="2">
        <v>1</v>
      </c>
      <c r="L148" s="344" t="s">
        <v>2565</v>
      </c>
      <c r="M148" s="343" t="s">
        <v>2281</v>
      </c>
      <c r="N148" s="3"/>
      <c r="O148" s="3"/>
      <c r="P148" s="2" t="s">
        <v>2236</v>
      </c>
      <c r="Q148" s="342">
        <v>265.89999999999998</v>
      </c>
      <c r="R148" s="2" t="s">
        <v>2242</v>
      </c>
      <c r="S148" s="2" t="s">
        <v>2282</v>
      </c>
      <c r="T148" s="2" t="s">
        <v>2283</v>
      </c>
      <c r="U148" s="2" t="s">
        <v>2292</v>
      </c>
      <c r="V148" s="2" t="s">
        <v>256</v>
      </c>
      <c r="W148" s="2" t="s">
        <v>2243</v>
      </c>
      <c r="X148" s="2" t="s">
        <v>65</v>
      </c>
      <c r="Y148" s="2" t="s">
        <v>65</v>
      </c>
      <c r="Z148" s="206"/>
      <c r="AA148" s="2"/>
      <c r="AB148" s="2"/>
      <c r="AC148" s="2"/>
      <c r="AD148" s="2"/>
      <c r="AE148" s="2"/>
      <c r="AF148" s="2"/>
      <c r="AG148" s="2"/>
      <c r="AH148" s="2"/>
      <c r="AI148" s="2"/>
      <c r="AJ148" s="5"/>
      <c r="AK148" s="587"/>
      <c r="AL148" s="386"/>
    </row>
    <row r="149" spans="1:79" s="558" customFormat="1" ht="15.6" customHeight="1">
      <c r="A149" s="2">
        <v>139</v>
      </c>
      <c r="B149" s="348" t="s">
        <v>2566</v>
      </c>
      <c r="C149" s="344" t="s">
        <v>2567</v>
      </c>
      <c r="D149" s="346"/>
      <c r="E149" s="2"/>
      <c r="F149" s="2" t="s">
        <v>2291</v>
      </c>
      <c r="G149" s="29"/>
      <c r="H149" s="2"/>
      <c r="I149" s="347" t="s">
        <v>2291</v>
      </c>
      <c r="J149" s="2" t="s">
        <v>6</v>
      </c>
      <c r="K149" s="2">
        <v>1</v>
      </c>
      <c r="L149" s="344" t="s">
        <v>2567</v>
      </c>
      <c r="M149" s="343" t="s">
        <v>2281</v>
      </c>
      <c r="N149" s="3"/>
      <c r="O149" s="3"/>
      <c r="P149" s="2" t="s">
        <v>2236</v>
      </c>
      <c r="Q149" s="342">
        <v>328.79999999999995</v>
      </c>
      <c r="R149" s="2" t="s">
        <v>2242</v>
      </c>
      <c r="S149" s="2" t="s">
        <v>2282</v>
      </c>
      <c r="T149" s="2" t="s">
        <v>2283</v>
      </c>
      <c r="U149" s="2" t="s">
        <v>2292</v>
      </c>
      <c r="V149" s="2" t="s">
        <v>2383</v>
      </c>
      <c r="W149" s="2" t="s">
        <v>2243</v>
      </c>
      <c r="X149" s="2" t="s">
        <v>65</v>
      </c>
      <c r="Y149" s="2" t="s">
        <v>65</v>
      </c>
      <c r="Z149" s="206"/>
      <c r="AA149" s="557"/>
      <c r="AB149" s="557"/>
      <c r="AC149" s="557"/>
      <c r="AD149" s="557"/>
      <c r="AE149" s="557"/>
      <c r="AF149" s="557"/>
      <c r="AG149" s="557"/>
      <c r="AH149" s="557"/>
      <c r="AI149" s="557"/>
      <c r="AJ149" s="5"/>
      <c r="AK149" s="587"/>
      <c r="AL149" s="386"/>
      <c r="AM149" s="317"/>
      <c r="AN149" s="317"/>
      <c r="AO149" s="317"/>
      <c r="AP149" s="317"/>
      <c r="AQ149" s="317"/>
      <c r="AR149" s="317"/>
      <c r="AS149" s="317"/>
      <c r="AT149" s="317"/>
      <c r="AU149" s="317"/>
      <c r="AV149" s="317"/>
      <c r="AW149" s="317"/>
      <c r="AX149" s="317"/>
      <c r="AY149" s="317"/>
      <c r="AZ149" s="317"/>
      <c r="BA149" s="317"/>
      <c r="BB149" s="317"/>
      <c r="BC149" s="317"/>
      <c r="BD149" s="317"/>
      <c r="BE149" s="317"/>
      <c r="BF149" s="317"/>
      <c r="BG149" s="317"/>
      <c r="BH149" s="317"/>
      <c r="BI149" s="317"/>
      <c r="BJ149" s="317"/>
      <c r="BK149" s="317"/>
      <c r="BL149" s="317"/>
      <c r="BM149" s="317"/>
      <c r="BN149" s="317"/>
      <c r="BO149" s="317"/>
      <c r="BP149" s="317"/>
      <c r="BQ149" s="317"/>
      <c r="BR149" s="317"/>
      <c r="BS149" s="317"/>
      <c r="BT149" s="317"/>
      <c r="BU149" s="317"/>
      <c r="BV149" s="317"/>
      <c r="BW149" s="317"/>
      <c r="BX149" s="317"/>
      <c r="BY149" s="317"/>
      <c r="BZ149" s="317"/>
      <c r="CA149" s="317"/>
    </row>
    <row r="150" spans="1:79" ht="15.6" customHeight="1">
      <c r="A150" s="2">
        <v>140</v>
      </c>
      <c r="B150" s="348" t="s">
        <v>2568</v>
      </c>
      <c r="C150" s="344" t="s">
        <v>2569</v>
      </c>
      <c r="D150" s="346"/>
      <c r="E150" s="2"/>
      <c r="F150" s="2" t="s">
        <v>2291</v>
      </c>
      <c r="G150" s="29"/>
      <c r="H150" s="2"/>
      <c r="I150" s="347" t="s">
        <v>2291</v>
      </c>
      <c r="J150" s="2" t="s">
        <v>6</v>
      </c>
      <c r="K150" s="2">
        <v>1</v>
      </c>
      <c r="L150" s="344" t="s">
        <v>2569</v>
      </c>
      <c r="M150" s="343" t="s">
        <v>2281</v>
      </c>
      <c r="N150" s="3"/>
      <c r="O150" s="3"/>
      <c r="P150" s="2" t="s">
        <v>2236</v>
      </c>
      <c r="Q150" s="342">
        <v>939.19999999999993</v>
      </c>
      <c r="R150" s="2" t="s">
        <v>2242</v>
      </c>
      <c r="S150" s="2" t="s">
        <v>2282</v>
      </c>
      <c r="T150" s="2" t="s">
        <v>2283</v>
      </c>
      <c r="U150" s="2" t="s">
        <v>2292</v>
      </c>
      <c r="V150" s="2" t="s">
        <v>2383</v>
      </c>
      <c r="W150" s="2" t="s">
        <v>2243</v>
      </c>
      <c r="X150" s="2" t="s">
        <v>65</v>
      </c>
      <c r="Y150" s="2" t="s">
        <v>65</v>
      </c>
      <c r="Z150" s="206"/>
      <c r="AA150" s="2"/>
      <c r="AB150" s="2"/>
      <c r="AC150" s="2"/>
      <c r="AD150" s="2"/>
      <c r="AE150" s="2"/>
      <c r="AF150" s="2"/>
      <c r="AG150" s="2"/>
      <c r="AH150" s="2"/>
      <c r="AI150" s="2"/>
      <c r="AJ150" s="5"/>
      <c r="AK150" s="587"/>
      <c r="AL150" s="386"/>
    </row>
    <row r="151" spans="1:79" ht="15.6" customHeight="1">
      <c r="A151" s="2">
        <v>141</v>
      </c>
      <c r="B151" s="348" t="s">
        <v>2570</v>
      </c>
      <c r="C151" s="344" t="s">
        <v>2571</v>
      </c>
      <c r="D151" s="346"/>
      <c r="E151" s="2"/>
      <c r="F151" s="2" t="s">
        <v>2291</v>
      </c>
      <c r="G151" s="29"/>
      <c r="H151" s="2"/>
      <c r="I151" s="347" t="s">
        <v>2291</v>
      </c>
      <c r="J151" s="2" t="s">
        <v>6</v>
      </c>
      <c r="K151" s="2">
        <v>1</v>
      </c>
      <c r="L151" s="344" t="s">
        <v>2571</v>
      </c>
      <c r="M151" s="343" t="s">
        <v>2281</v>
      </c>
      <c r="N151" s="3"/>
      <c r="O151" s="3"/>
      <c r="P151" s="2" t="s">
        <v>2236</v>
      </c>
      <c r="Q151" s="342">
        <v>623.9</v>
      </c>
      <c r="R151" s="2" t="s">
        <v>2242</v>
      </c>
      <c r="S151" s="2" t="s">
        <v>2282</v>
      </c>
      <c r="T151" s="2" t="s">
        <v>2283</v>
      </c>
      <c r="U151" s="2" t="s">
        <v>2292</v>
      </c>
      <c r="V151" s="2" t="s">
        <v>2383</v>
      </c>
      <c r="W151" s="2" t="s">
        <v>2243</v>
      </c>
      <c r="X151" s="2" t="s">
        <v>65</v>
      </c>
      <c r="Y151" s="2" t="s">
        <v>65</v>
      </c>
      <c r="Z151" s="206"/>
      <c r="AA151" s="2"/>
      <c r="AB151" s="2"/>
      <c r="AC151" s="2"/>
      <c r="AD151" s="2"/>
      <c r="AE151" s="2"/>
      <c r="AF151" s="2"/>
      <c r="AG151" s="2"/>
      <c r="AH151" s="2"/>
      <c r="AI151" s="2"/>
      <c r="AJ151" s="5"/>
      <c r="AK151" s="587"/>
      <c r="AL151" s="386"/>
    </row>
    <row r="152" spans="1:79" ht="15.6" customHeight="1">
      <c r="A152" s="2">
        <v>142</v>
      </c>
      <c r="B152" s="348" t="s">
        <v>2572</v>
      </c>
      <c r="C152" s="344" t="s">
        <v>2573</v>
      </c>
      <c r="D152" s="340"/>
      <c r="E152" s="340"/>
      <c r="F152" s="340"/>
      <c r="G152" s="349"/>
      <c r="H152" s="340"/>
      <c r="I152" s="338"/>
      <c r="J152" s="2" t="s">
        <v>6</v>
      </c>
      <c r="K152" s="2">
        <v>1</v>
      </c>
      <c r="L152" s="344" t="s">
        <v>2573</v>
      </c>
      <c r="M152" s="343" t="s">
        <v>2281</v>
      </c>
      <c r="N152" s="3"/>
      <c r="O152" s="582"/>
      <c r="P152" s="2" t="s">
        <v>2236</v>
      </c>
      <c r="Q152" s="341">
        <v>182.5</v>
      </c>
      <c r="R152" s="2" t="s">
        <v>2242</v>
      </c>
      <c r="S152" s="2" t="s">
        <v>2282</v>
      </c>
      <c r="T152" s="2" t="s">
        <v>2283</v>
      </c>
      <c r="U152" s="2" t="s">
        <v>2292</v>
      </c>
      <c r="V152" s="2" t="s">
        <v>2383</v>
      </c>
      <c r="W152" s="2" t="s">
        <v>2243</v>
      </c>
      <c r="X152" s="2" t="s">
        <v>65</v>
      </c>
      <c r="Y152" s="2" t="s">
        <v>65</v>
      </c>
      <c r="Z152" s="206"/>
      <c r="AA152" s="2"/>
      <c r="AB152" s="2"/>
      <c r="AC152" s="2"/>
      <c r="AD152" s="2"/>
      <c r="AE152" s="2"/>
      <c r="AF152" s="2"/>
      <c r="AG152" s="2"/>
      <c r="AH152" s="2"/>
      <c r="AI152" s="2"/>
      <c r="AJ152" s="5"/>
      <c r="AK152" s="587"/>
      <c r="AL152" s="386"/>
    </row>
    <row r="153" spans="1:79" ht="15.6" customHeight="1">
      <c r="A153" s="2">
        <v>143</v>
      </c>
      <c r="B153" s="348" t="s">
        <v>2574</v>
      </c>
      <c r="C153" s="344" t="s">
        <v>2575</v>
      </c>
      <c r="D153" s="340"/>
      <c r="E153" s="340"/>
      <c r="F153" s="340" t="s">
        <v>2291</v>
      </c>
      <c r="G153" s="349"/>
      <c r="H153" s="340"/>
      <c r="I153" s="338" t="s">
        <v>2291</v>
      </c>
      <c r="J153" s="2" t="s">
        <v>6</v>
      </c>
      <c r="K153" s="2">
        <v>1</v>
      </c>
      <c r="L153" s="344" t="s">
        <v>2575</v>
      </c>
      <c r="M153" s="343" t="s">
        <v>2281</v>
      </c>
      <c r="N153" s="3"/>
      <c r="O153" s="582"/>
      <c r="P153" s="2" t="s">
        <v>2236</v>
      </c>
      <c r="Q153" s="341">
        <v>57</v>
      </c>
      <c r="R153" s="2" t="s">
        <v>2242</v>
      </c>
      <c r="S153" s="2" t="s">
        <v>2282</v>
      </c>
      <c r="T153" s="2" t="s">
        <v>2283</v>
      </c>
      <c r="U153" s="2" t="s">
        <v>2292</v>
      </c>
      <c r="V153" s="2" t="s">
        <v>256</v>
      </c>
      <c r="W153" s="2" t="s">
        <v>2243</v>
      </c>
      <c r="X153" s="2" t="s">
        <v>65</v>
      </c>
      <c r="Y153" s="2" t="s">
        <v>65</v>
      </c>
      <c r="Z153" s="206"/>
      <c r="AA153" s="2"/>
      <c r="AB153" s="2"/>
      <c r="AC153" s="2"/>
      <c r="AD153" s="2"/>
      <c r="AE153" s="2"/>
      <c r="AF153" s="2"/>
      <c r="AG153" s="2"/>
      <c r="AH153" s="2"/>
      <c r="AI153" s="2"/>
      <c r="AJ153" s="5"/>
      <c r="AK153" s="587"/>
      <c r="AL153" s="386"/>
    </row>
    <row r="154" spans="1:79" ht="15.6" customHeight="1">
      <c r="A154" s="2">
        <v>144</v>
      </c>
      <c r="B154" s="348"/>
      <c r="C154" s="344" t="s">
        <v>2576</v>
      </c>
      <c r="D154" s="340"/>
      <c r="E154" s="340"/>
      <c r="F154" s="340"/>
      <c r="G154" s="349"/>
      <c r="H154" s="340"/>
      <c r="I154" s="338"/>
      <c r="J154" s="2" t="s">
        <v>6</v>
      </c>
      <c r="K154" s="2">
        <v>1</v>
      </c>
      <c r="L154" s="344" t="s">
        <v>2576</v>
      </c>
      <c r="M154" s="343" t="s">
        <v>2281</v>
      </c>
      <c r="N154" s="3"/>
      <c r="O154" s="582"/>
      <c r="P154" s="2" t="s">
        <v>2236</v>
      </c>
      <c r="Q154" s="341">
        <v>47.199999999999996</v>
      </c>
      <c r="R154" s="2" t="s">
        <v>2242</v>
      </c>
      <c r="S154" s="2" t="s">
        <v>2282</v>
      </c>
      <c r="T154" s="2" t="s">
        <v>2283</v>
      </c>
      <c r="U154" s="2" t="s">
        <v>2577</v>
      </c>
      <c r="V154" s="2" t="s">
        <v>256</v>
      </c>
      <c r="W154" s="2" t="s">
        <v>2243</v>
      </c>
      <c r="X154" s="2" t="s">
        <v>65</v>
      </c>
      <c r="Y154" s="2" t="s">
        <v>65</v>
      </c>
      <c r="Z154" s="206"/>
      <c r="AA154" s="2"/>
      <c r="AB154" s="2"/>
      <c r="AC154" s="2"/>
      <c r="AD154" s="2"/>
      <c r="AE154" s="2"/>
      <c r="AF154" s="2"/>
      <c r="AG154" s="2"/>
      <c r="AH154" s="2"/>
      <c r="AI154" s="2"/>
      <c r="AJ154" s="5"/>
      <c r="AK154" s="587"/>
      <c r="AL154" s="386"/>
    </row>
    <row r="155" spans="1:79" ht="15.6" customHeight="1">
      <c r="A155" s="2">
        <v>145</v>
      </c>
      <c r="B155" s="348" t="s">
        <v>2578</v>
      </c>
      <c r="C155" s="344" t="s">
        <v>2579</v>
      </c>
      <c r="D155" s="346"/>
      <c r="E155" s="2"/>
      <c r="F155" s="2"/>
      <c r="G155" s="29"/>
      <c r="H155" s="2"/>
      <c r="I155" s="347" t="s">
        <v>2291</v>
      </c>
      <c r="J155" s="2" t="s">
        <v>6</v>
      </c>
      <c r="K155" s="2">
        <v>1</v>
      </c>
      <c r="L155" s="344" t="s">
        <v>2579</v>
      </c>
      <c r="M155" s="343" t="s">
        <v>2281</v>
      </c>
      <c r="N155" s="3"/>
      <c r="O155" s="3"/>
      <c r="P155" s="2" t="s">
        <v>2236</v>
      </c>
      <c r="Q155" s="342">
        <v>424.9</v>
      </c>
      <c r="R155" s="2" t="s">
        <v>2242</v>
      </c>
      <c r="S155" s="2" t="s">
        <v>2282</v>
      </c>
      <c r="T155" s="2" t="s">
        <v>2283</v>
      </c>
      <c r="U155" s="2" t="s">
        <v>2292</v>
      </c>
      <c r="V155" s="2" t="s">
        <v>2383</v>
      </c>
      <c r="W155" s="2" t="s">
        <v>2243</v>
      </c>
      <c r="X155" s="2" t="s">
        <v>65</v>
      </c>
      <c r="Y155" s="2" t="s">
        <v>65</v>
      </c>
      <c r="Z155" s="206"/>
      <c r="AA155" s="2"/>
      <c r="AB155" s="2"/>
      <c r="AC155" s="2"/>
      <c r="AD155" s="2"/>
      <c r="AE155" s="2"/>
      <c r="AF155" s="2"/>
      <c r="AG155" s="2"/>
      <c r="AH155" s="2"/>
      <c r="AI155" s="2"/>
      <c r="AJ155" s="5"/>
      <c r="AK155" s="587"/>
      <c r="AL155" s="386"/>
    </row>
    <row r="156" spans="1:79" s="558" customFormat="1" ht="15.6" customHeight="1">
      <c r="A156" s="2">
        <v>146</v>
      </c>
      <c r="B156" s="348" t="s">
        <v>2580</v>
      </c>
      <c r="C156" s="344" t="s">
        <v>2581</v>
      </c>
      <c r="D156" s="346"/>
      <c r="E156" s="2"/>
      <c r="F156" s="2" t="s">
        <v>2291</v>
      </c>
      <c r="G156" s="29"/>
      <c r="H156" s="2"/>
      <c r="I156" s="347" t="s">
        <v>2291</v>
      </c>
      <c r="J156" s="2" t="s">
        <v>6</v>
      </c>
      <c r="K156" s="2">
        <v>1</v>
      </c>
      <c r="L156" s="344" t="s">
        <v>2581</v>
      </c>
      <c r="M156" s="343" t="s">
        <v>2281</v>
      </c>
      <c r="N156" s="3"/>
      <c r="O156" s="3"/>
      <c r="P156" s="2" t="s">
        <v>2236</v>
      </c>
      <c r="Q156" s="342">
        <v>41.5</v>
      </c>
      <c r="R156" s="2" t="s">
        <v>2242</v>
      </c>
      <c r="S156" s="2" t="s">
        <v>2282</v>
      </c>
      <c r="T156" s="2" t="s">
        <v>2283</v>
      </c>
      <c r="U156" s="2" t="s">
        <v>2292</v>
      </c>
      <c r="V156" s="2" t="s">
        <v>256</v>
      </c>
      <c r="W156" s="2" t="s">
        <v>2243</v>
      </c>
      <c r="X156" s="2" t="s">
        <v>65</v>
      </c>
      <c r="Y156" s="2" t="s">
        <v>65</v>
      </c>
      <c r="Z156" s="206"/>
      <c r="AA156" s="557"/>
      <c r="AB156" s="557"/>
      <c r="AC156" s="557"/>
      <c r="AD156" s="557"/>
      <c r="AE156" s="557"/>
      <c r="AF156" s="557"/>
      <c r="AG156" s="557"/>
      <c r="AH156" s="557"/>
      <c r="AI156" s="557"/>
      <c r="AJ156" s="5"/>
      <c r="AK156" s="587"/>
      <c r="AL156" s="386"/>
      <c r="AM156" s="317"/>
      <c r="AN156" s="317"/>
      <c r="AO156" s="317"/>
      <c r="AP156" s="317"/>
      <c r="AQ156" s="317"/>
      <c r="AR156" s="317"/>
      <c r="AS156" s="317"/>
      <c r="AT156" s="317"/>
      <c r="AU156" s="317"/>
      <c r="AV156" s="317"/>
      <c r="AW156" s="317"/>
      <c r="AX156" s="317"/>
      <c r="AY156" s="317"/>
      <c r="AZ156" s="317"/>
      <c r="BA156" s="317"/>
      <c r="BB156" s="317"/>
      <c r="BC156" s="317"/>
      <c r="BD156" s="317"/>
      <c r="BE156" s="317"/>
      <c r="BF156" s="317"/>
      <c r="BG156" s="317"/>
      <c r="BH156" s="317"/>
      <c r="BI156" s="317"/>
      <c r="BJ156" s="317"/>
      <c r="BK156" s="317"/>
      <c r="BL156" s="317"/>
      <c r="BM156" s="317"/>
      <c r="BN156" s="317"/>
      <c r="BO156" s="317"/>
      <c r="BP156" s="317"/>
      <c r="BQ156" s="317"/>
      <c r="BR156" s="317"/>
      <c r="BS156" s="317"/>
      <c r="BT156" s="317"/>
      <c r="BU156" s="317"/>
      <c r="BV156" s="317"/>
      <c r="BW156" s="317"/>
      <c r="BX156" s="317"/>
      <c r="BY156" s="317"/>
      <c r="BZ156" s="317"/>
      <c r="CA156" s="317"/>
    </row>
    <row r="157" spans="1:79" ht="15.6" customHeight="1">
      <c r="A157" s="2">
        <v>147</v>
      </c>
      <c r="B157" s="348" t="s">
        <v>2582</v>
      </c>
      <c r="C157" s="344" t="s">
        <v>2583</v>
      </c>
      <c r="D157" s="340"/>
      <c r="E157" s="340"/>
      <c r="F157" s="340"/>
      <c r="G157" s="349"/>
      <c r="H157" s="340"/>
      <c r="I157" s="338"/>
      <c r="J157" s="2" t="s">
        <v>6</v>
      </c>
      <c r="K157" s="2">
        <v>1</v>
      </c>
      <c r="L157" s="344" t="s">
        <v>2583</v>
      </c>
      <c r="M157" s="343" t="s">
        <v>2281</v>
      </c>
      <c r="N157" s="3"/>
      <c r="O157" s="582"/>
      <c r="P157" s="2" t="s">
        <v>2236</v>
      </c>
      <c r="Q157" s="341">
        <v>245.1</v>
      </c>
      <c r="R157" s="2" t="s">
        <v>2242</v>
      </c>
      <c r="S157" s="2" t="s">
        <v>2282</v>
      </c>
      <c r="T157" s="2" t="s">
        <v>2283</v>
      </c>
      <c r="U157" s="2" t="s">
        <v>2292</v>
      </c>
      <c r="V157" s="2" t="s">
        <v>256</v>
      </c>
      <c r="W157" s="2" t="s">
        <v>2243</v>
      </c>
      <c r="X157" s="2" t="s">
        <v>65</v>
      </c>
      <c r="Y157" s="2" t="s">
        <v>65</v>
      </c>
      <c r="Z157" s="206"/>
      <c r="AA157" s="2"/>
      <c r="AB157" s="2"/>
      <c r="AC157" s="2"/>
      <c r="AD157" s="2"/>
      <c r="AE157" s="2"/>
      <c r="AF157" s="2"/>
      <c r="AG157" s="2"/>
      <c r="AH157" s="2"/>
      <c r="AI157" s="2"/>
      <c r="AJ157" s="5"/>
      <c r="AK157" s="587"/>
      <c r="AL157" s="386"/>
    </row>
    <row r="158" spans="1:79" ht="15.6" customHeight="1">
      <c r="A158" s="2">
        <v>148</v>
      </c>
      <c r="B158" s="348" t="s">
        <v>2584</v>
      </c>
      <c r="C158" s="344" t="s">
        <v>2585</v>
      </c>
      <c r="D158" s="346"/>
      <c r="E158" s="2"/>
      <c r="F158" s="2" t="s">
        <v>2291</v>
      </c>
      <c r="G158" s="29"/>
      <c r="H158" s="2"/>
      <c r="I158" s="347" t="s">
        <v>2291</v>
      </c>
      <c r="J158" s="2" t="s">
        <v>6</v>
      </c>
      <c r="K158" s="2">
        <v>1</v>
      </c>
      <c r="L158" s="344" t="s">
        <v>2585</v>
      </c>
      <c r="M158" s="343" t="s">
        <v>2281</v>
      </c>
      <c r="N158" s="3"/>
      <c r="O158" s="3"/>
      <c r="P158" s="2" t="s">
        <v>2236</v>
      </c>
      <c r="Q158" s="342">
        <v>229.2</v>
      </c>
      <c r="R158" s="2" t="s">
        <v>2242</v>
      </c>
      <c r="S158" s="2" t="s">
        <v>2282</v>
      </c>
      <c r="T158" s="2" t="s">
        <v>2283</v>
      </c>
      <c r="U158" s="2" t="s">
        <v>2292</v>
      </c>
      <c r="V158" s="2" t="s">
        <v>2383</v>
      </c>
      <c r="W158" s="2" t="s">
        <v>2243</v>
      </c>
      <c r="X158" s="2" t="s">
        <v>65</v>
      </c>
      <c r="Y158" s="2" t="s">
        <v>65</v>
      </c>
      <c r="Z158" s="206"/>
      <c r="AA158" s="2"/>
      <c r="AB158" s="2"/>
      <c r="AC158" s="2"/>
      <c r="AD158" s="2"/>
      <c r="AE158" s="2"/>
      <c r="AF158" s="2"/>
      <c r="AG158" s="2"/>
      <c r="AH158" s="2"/>
      <c r="AI158" s="2"/>
      <c r="AJ158" s="5"/>
      <c r="AK158" s="587"/>
      <c r="AL158" s="386"/>
    </row>
    <row r="159" spans="1:79" ht="15.6" customHeight="1">
      <c r="A159" s="2">
        <v>149</v>
      </c>
      <c r="B159" s="348"/>
      <c r="C159" s="344" t="s">
        <v>2586</v>
      </c>
      <c r="D159" s="340"/>
      <c r="E159" s="340"/>
      <c r="F159" s="340"/>
      <c r="G159" s="349"/>
      <c r="H159" s="340"/>
      <c r="I159" s="338"/>
      <c r="J159" s="2" t="s">
        <v>6</v>
      </c>
      <c r="K159" s="2">
        <v>1</v>
      </c>
      <c r="L159" s="344" t="s">
        <v>2586</v>
      </c>
      <c r="M159" s="343" t="s">
        <v>2281</v>
      </c>
      <c r="N159" s="3"/>
      <c r="O159" s="582"/>
      <c r="P159" s="2" t="s">
        <v>2236</v>
      </c>
      <c r="Q159" s="341">
        <v>16.599999999999998</v>
      </c>
      <c r="R159" s="2" t="s">
        <v>2242</v>
      </c>
      <c r="S159" s="2" t="s">
        <v>2282</v>
      </c>
      <c r="T159" s="2" t="s">
        <v>2283</v>
      </c>
      <c r="U159" s="2" t="s">
        <v>2587</v>
      </c>
      <c r="V159" s="2" t="s">
        <v>256</v>
      </c>
      <c r="W159" s="2" t="s">
        <v>2243</v>
      </c>
      <c r="X159" s="2" t="s">
        <v>65</v>
      </c>
      <c r="Y159" s="2" t="s">
        <v>65</v>
      </c>
      <c r="Z159" s="206"/>
      <c r="AA159" s="2"/>
      <c r="AB159" s="2"/>
      <c r="AC159" s="2"/>
      <c r="AD159" s="2"/>
      <c r="AE159" s="2"/>
      <c r="AF159" s="2"/>
      <c r="AG159" s="2"/>
      <c r="AH159" s="2"/>
      <c r="AI159" s="2"/>
      <c r="AJ159" s="5"/>
      <c r="AK159" s="587"/>
      <c r="AL159" s="386"/>
    </row>
    <row r="160" spans="1:79" ht="15.6" customHeight="1">
      <c r="A160" s="2">
        <v>150</v>
      </c>
      <c r="B160" s="348" t="s">
        <v>2588</v>
      </c>
      <c r="C160" s="344" t="s">
        <v>2589</v>
      </c>
      <c r="D160" s="346"/>
      <c r="E160" s="2"/>
      <c r="F160" s="2" t="s">
        <v>2291</v>
      </c>
      <c r="G160" s="29"/>
      <c r="H160" s="2"/>
      <c r="I160" s="347" t="s">
        <v>2291</v>
      </c>
      <c r="J160" s="2" t="s">
        <v>6</v>
      </c>
      <c r="K160" s="2">
        <v>1</v>
      </c>
      <c r="L160" s="344" t="s">
        <v>2589</v>
      </c>
      <c r="M160" s="343" t="s">
        <v>2281</v>
      </c>
      <c r="N160" s="3"/>
      <c r="O160" s="3"/>
      <c r="P160" s="2" t="s">
        <v>2236</v>
      </c>
      <c r="Q160" s="342">
        <v>191.5</v>
      </c>
      <c r="R160" s="2" t="s">
        <v>2242</v>
      </c>
      <c r="S160" s="2" t="s">
        <v>2282</v>
      </c>
      <c r="T160" s="2" t="s">
        <v>2283</v>
      </c>
      <c r="U160" s="2" t="s">
        <v>2292</v>
      </c>
      <c r="V160" s="2" t="s">
        <v>256</v>
      </c>
      <c r="W160" s="2" t="s">
        <v>2243</v>
      </c>
      <c r="X160" s="2" t="s">
        <v>65</v>
      </c>
      <c r="Y160" s="2" t="s">
        <v>65</v>
      </c>
      <c r="Z160" s="206"/>
      <c r="AA160" s="2"/>
      <c r="AB160" s="2"/>
      <c r="AC160" s="2"/>
      <c r="AD160" s="2"/>
      <c r="AE160" s="2"/>
      <c r="AF160" s="2"/>
      <c r="AG160" s="2"/>
      <c r="AH160" s="2"/>
      <c r="AI160" s="2"/>
      <c r="AJ160" s="5"/>
      <c r="AK160" s="587"/>
      <c r="AL160" s="386"/>
    </row>
    <row r="161" spans="1:38" ht="15.6" customHeight="1">
      <c r="A161" s="2">
        <v>151</v>
      </c>
      <c r="B161" s="348" t="s">
        <v>2590</v>
      </c>
      <c r="C161" s="344" t="s">
        <v>2591</v>
      </c>
      <c r="D161" s="346"/>
      <c r="E161" s="2"/>
      <c r="F161" s="2" t="s">
        <v>2291</v>
      </c>
      <c r="G161" s="29"/>
      <c r="H161" s="2"/>
      <c r="I161" s="347" t="s">
        <v>2291</v>
      </c>
      <c r="J161" s="2" t="s">
        <v>6</v>
      </c>
      <c r="K161" s="2">
        <v>1</v>
      </c>
      <c r="L161" s="344" t="s">
        <v>2591</v>
      </c>
      <c r="M161" s="343" t="s">
        <v>2281</v>
      </c>
      <c r="N161" s="3">
        <v>60.434647855000001</v>
      </c>
      <c r="O161" s="3">
        <v>13.5810204</v>
      </c>
      <c r="P161" s="2" t="s">
        <v>2236</v>
      </c>
      <c r="Q161" s="342">
        <v>3241.6</v>
      </c>
      <c r="R161" s="582" t="s">
        <v>2287</v>
      </c>
      <c r="S161" s="2" t="s">
        <v>2282</v>
      </c>
      <c r="T161" s="2" t="s">
        <v>2283</v>
      </c>
      <c r="U161" s="2" t="s">
        <v>2292</v>
      </c>
      <c r="V161" s="2" t="s">
        <v>256</v>
      </c>
      <c r="W161" s="2" t="s">
        <v>2243</v>
      </c>
      <c r="X161" s="2" t="s">
        <v>65</v>
      </c>
      <c r="Y161" s="2" t="s">
        <v>65</v>
      </c>
      <c r="Z161" s="206" t="s">
        <v>2285</v>
      </c>
      <c r="AA161" s="2"/>
      <c r="AB161" s="2"/>
      <c r="AC161" s="2"/>
      <c r="AD161" s="2"/>
      <c r="AE161" s="2"/>
      <c r="AF161" s="2"/>
      <c r="AG161" s="2"/>
      <c r="AH161" s="2"/>
      <c r="AI161" s="2"/>
      <c r="AJ161" s="5"/>
      <c r="AK161" s="587"/>
      <c r="AL161" s="386"/>
    </row>
    <row r="162" spans="1:38" ht="15.6" customHeight="1">
      <c r="A162" s="2">
        <v>152</v>
      </c>
      <c r="B162" s="348" t="s">
        <v>2592</v>
      </c>
      <c r="C162" s="344" t="s">
        <v>2593</v>
      </c>
      <c r="D162" s="346"/>
      <c r="E162" s="2"/>
      <c r="F162" s="2" t="s">
        <v>2291</v>
      </c>
      <c r="G162" s="29"/>
      <c r="H162" s="2"/>
      <c r="I162" s="347" t="s">
        <v>2291</v>
      </c>
      <c r="J162" s="2" t="s">
        <v>6</v>
      </c>
      <c r="K162" s="2">
        <v>1</v>
      </c>
      <c r="L162" s="344" t="s">
        <v>2593</v>
      </c>
      <c r="M162" s="343" t="s">
        <v>2281</v>
      </c>
      <c r="N162" s="3"/>
      <c r="O162" s="3"/>
      <c r="P162" s="2" t="s">
        <v>2236</v>
      </c>
      <c r="Q162" s="342">
        <v>409</v>
      </c>
      <c r="R162" s="2" t="s">
        <v>2242</v>
      </c>
      <c r="S162" s="2" t="s">
        <v>2282</v>
      </c>
      <c r="T162" s="2" t="s">
        <v>2283</v>
      </c>
      <c r="U162" s="2" t="s">
        <v>2292</v>
      </c>
      <c r="V162" s="2" t="s">
        <v>256</v>
      </c>
      <c r="W162" s="2" t="s">
        <v>2243</v>
      </c>
      <c r="X162" s="2" t="s">
        <v>65</v>
      </c>
      <c r="Y162" s="2" t="s">
        <v>65</v>
      </c>
      <c r="Z162" s="206"/>
      <c r="AA162" s="2"/>
      <c r="AB162" s="2"/>
      <c r="AC162" s="2"/>
      <c r="AD162" s="2"/>
      <c r="AE162" s="2"/>
      <c r="AF162" s="2"/>
      <c r="AG162" s="2"/>
      <c r="AH162" s="2"/>
      <c r="AI162" s="2"/>
      <c r="AJ162" s="5"/>
      <c r="AK162" s="587"/>
      <c r="AL162" s="386"/>
    </row>
    <row r="163" spans="1:38" ht="15.6" customHeight="1">
      <c r="A163" s="2">
        <v>153</v>
      </c>
      <c r="B163" s="348" t="s">
        <v>2594</v>
      </c>
      <c r="C163" s="344" t="s">
        <v>2595</v>
      </c>
      <c r="D163" s="346"/>
      <c r="E163" s="2"/>
      <c r="F163" s="2" t="s">
        <v>2291</v>
      </c>
      <c r="G163" s="29"/>
      <c r="H163" s="2"/>
      <c r="I163" s="347" t="s">
        <v>2291</v>
      </c>
      <c r="J163" s="2" t="s">
        <v>6</v>
      </c>
      <c r="K163" s="2">
        <v>1</v>
      </c>
      <c r="L163" s="344" t="s">
        <v>2595</v>
      </c>
      <c r="M163" s="343" t="s">
        <v>2281</v>
      </c>
      <c r="N163" s="3"/>
      <c r="O163" s="3"/>
      <c r="P163" s="2" t="s">
        <v>2236</v>
      </c>
      <c r="Q163" s="342">
        <v>621.79999999999995</v>
      </c>
      <c r="R163" s="2" t="s">
        <v>2242</v>
      </c>
      <c r="S163" s="2" t="s">
        <v>2282</v>
      </c>
      <c r="T163" s="2" t="s">
        <v>2283</v>
      </c>
      <c r="U163" s="2" t="s">
        <v>2292</v>
      </c>
      <c r="V163" s="2" t="s">
        <v>256</v>
      </c>
      <c r="W163" s="2" t="s">
        <v>2243</v>
      </c>
      <c r="X163" s="2" t="s">
        <v>65</v>
      </c>
      <c r="Y163" s="2" t="s">
        <v>65</v>
      </c>
      <c r="Z163" s="206"/>
      <c r="AA163" s="2"/>
      <c r="AB163" s="2"/>
      <c r="AC163" s="2"/>
      <c r="AD163" s="2"/>
      <c r="AE163" s="2"/>
      <c r="AF163" s="2"/>
      <c r="AG163" s="2"/>
      <c r="AH163" s="2"/>
      <c r="AI163" s="2"/>
      <c r="AJ163" s="5"/>
      <c r="AK163" s="587"/>
      <c r="AL163" s="386"/>
    </row>
    <row r="164" spans="1:38" ht="15.6" customHeight="1">
      <c r="A164" s="2">
        <v>154</v>
      </c>
      <c r="B164" s="348" t="s">
        <v>2596</v>
      </c>
      <c r="C164" s="344" t="s">
        <v>2597</v>
      </c>
      <c r="D164" s="346"/>
      <c r="E164" s="2"/>
      <c r="F164" s="2" t="s">
        <v>2291</v>
      </c>
      <c r="G164" s="29"/>
      <c r="H164" s="2"/>
      <c r="I164" s="347" t="s">
        <v>2291</v>
      </c>
      <c r="J164" s="2" t="s">
        <v>6</v>
      </c>
      <c r="K164" s="2">
        <v>1</v>
      </c>
      <c r="L164" s="344" t="s">
        <v>2597</v>
      </c>
      <c r="M164" s="343" t="s">
        <v>2281</v>
      </c>
      <c r="N164" s="3"/>
      <c r="O164" s="3"/>
      <c r="P164" s="2" t="s">
        <v>2236</v>
      </c>
      <c r="Q164" s="342">
        <v>404.7</v>
      </c>
      <c r="R164" s="2" t="s">
        <v>2242</v>
      </c>
      <c r="S164" s="2" t="s">
        <v>2282</v>
      </c>
      <c r="T164" s="2" t="s">
        <v>2283</v>
      </c>
      <c r="U164" s="2" t="s">
        <v>2292</v>
      </c>
      <c r="V164" s="2" t="s">
        <v>256</v>
      </c>
      <c r="W164" s="2" t="s">
        <v>2243</v>
      </c>
      <c r="X164" s="2" t="s">
        <v>65</v>
      </c>
      <c r="Y164" s="2" t="s">
        <v>65</v>
      </c>
      <c r="Z164" s="206"/>
      <c r="AA164" s="2"/>
      <c r="AB164" s="2"/>
      <c r="AC164" s="2"/>
      <c r="AD164" s="2"/>
      <c r="AE164" s="2"/>
      <c r="AF164" s="2"/>
      <c r="AG164" s="2"/>
      <c r="AH164" s="2"/>
      <c r="AI164" s="2"/>
      <c r="AJ164" s="5"/>
      <c r="AK164" s="587"/>
      <c r="AL164" s="386"/>
    </row>
    <row r="165" spans="1:38" ht="15.6" customHeight="1">
      <c r="A165" s="2">
        <v>155</v>
      </c>
      <c r="B165" s="348" t="s">
        <v>2598</v>
      </c>
      <c r="C165" s="344" t="s">
        <v>2599</v>
      </c>
      <c r="D165" s="346"/>
      <c r="E165" s="2"/>
      <c r="F165" s="2" t="s">
        <v>2291</v>
      </c>
      <c r="G165" s="29"/>
      <c r="H165" s="2"/>
      <c r="I165" s="347" t="s">
        <v>2291</v>
      </c>
      <c r="J165" s="2" t="s">
        <v>6</v>
      </c>
      <c r="K165" s="2">
        <v>1</v>
      </c>
      <c r="L165" s="344" t="s">
        <v>2599</v>
      </c>
      <c r="M165" s="343" t="s">
        <v>2281</v>
      </c>
      <c r="N165" s="3"/>
      <c r="O165" s="3"/>
      <c r="P165" s="2" t="s">
        <v>2236</v>
      </c>
      <c r="Q165" s="342">
        <v>545.29999999999995</v>
      </c>
      <c r="R165" s="2" t="s">
        <v>2242</v>
      </c>
      <c r="S165" s="2" t="s">
        <v>2282</v>
      </c>
      <c r="T165" s="2" t="s">
        <v>2283</v>
      </c>
      <c r="U165" s="2" t="s">
        <v>2292</v>
      </c>
      <c r="V165" s="2" t="s">
        <v>256</v>
      </c>
      <c r="W165" s="2" t="s">
        <v>2243</v>
      </c>
      <c r="X165" s="2" t="s">
        <v>65</v>
      </c>
      <c r="Y165" s="2" t="s">
        <v>65</v>
      </c>
      <c r="Z165" s="206"/>
      <c r="AA165" s="2"/>
      <c r="AB165" s="2"/>
      <c r="AC165" s="2"/>
      <c r="AD165" s="2"/>
      <c r="AE165" s="2"/>
      <c r="AF165" s="2"/>
      <c r="AG165" s="2"/>
      <c r="AH165" s="2"/>
      <c r="AI165" s="2"/>
      <c r="AJ165" s="5"/>
      <c r="AK165" s="587"/>
      <c r="AL165" s="386"/>
    </row>
    <row r="166" spans="1:38" ht="15.6" customHeight="1">
      <c r="A166" s="2">
        <v>156</v>
      </c>
      <c r="B166" s="348" t="s">
        <v>2600</v>
      </c>
      <c r="C166" s="344" t="s">
        <v>2601</v>
      </c>
      <c r="D166" s="346"/>
      <c r="E166" s="2"/>
      <c r="F166" s="2" t="s">
        <v>2291</v>
      </c>
      <c r="G166" s="29"/>
      <c r="H166" s="2"/>
      <c r="I166" s="347" t="s">
        <v>2291</v>
      </c>
      <c r="J166" s="2" t="s">
        <v>6</v>
      </c>
      <c r="K166" s="2">
        <v>1</v>
      </c>
      <c r="L166" s="344" t="s">
        <v>2601</v>
      </c>
      <c r="M166" s="343" t="s">
        <v>2281</v>
      </c>
      <c r="N166" s="3"/>
      <c r="O166" s="3"/>
      <c r="P166" s="2" t="s">
        <v>2236</v>
      </c>
      <c r="Q166" s="342">
        <v>138.9</v>
      </c>
      <c r="R166" s="2" t="s">
        <v>2242</v>
      </c>
      <c r="S166" s="2" t="s">
        <v>2282</v>
      </c>
      <c r="T166" s="2" t="s">
        <v>2283</v>
      </c>
      <c r="U166" s="2" t="s">
        <v>2292</v>
      </c>
      <c r="V166" s="2" t="s">
        <v>256</v>
      </c>
      <c r="W166" s="2" t="s">
        <v>2243</v>
      </c>
      <c r="X166" s="2" t="s">
        <v>65</v>
      </c>
      <c r="Y166" s="2" t="s">
        <v>65</v>
      </c>
      <c r="Z166" s="206"/>
      <c r="AA166" s="2"/>
      <c r="AB166" s="2"/>
      <c r="AC166" s="2"/>
      <c r="AD166" s="2"/>
      <c r="AE166" s="2"/>
      <c r="AF166" s="2"/>
      <c r="AG166" s="2"/>
      <c r="AH166" s="2"/>
      <c r="AI166" s="2"/>
      <c r="AJ166" s="5"/>
      <c r="AK166" s="587"/>
      <c r="AL166" s="386"/>
    </row>
    <row r="167" spans="1:38" ht="15.6" customHeight="1">
      <c r="A167" s="2">
        <v>157</v>
      </c>
      <c r="B167" s="348" t="s">
        <v>2602</v>
      </c>
      <c r="C167" s="344" t="s">
        <v>2603</v>
      </c>
      <c r="D167" s="346"/>
      <c r="E167" s="2"/>
      <c r="F167" s="2" t="s">
        <v>2291</v>
      </c>
      <c r="G167" s="29"/>
      <c r="H167" s="2"/>
      <c r="I167" s="347" t="s">
        <v>2291</v>
      </c>
      <c r="J167" s="2" t="s">
        <v>6</v>
      </c>
      <c r="K167" s="2">
        <v>1</v>
      </c>
      <c r="L167" s="344" t="s">
        <v>2603</v>
      </c>
      <c r="M167" s="343" t="s">
        <v>2281</v>
      </c>
      <c r="N167" s="3"/>
      <c r="O167" s="3"/>
      <c r="P167" s="2" t="s">
        <v>2236</v>
      </c>
      <c r="Q167" s="342">
        <v>141.5</v>
      </c>
      <c r="R167" s="2" t="s">
        <v>2242</v>
      </c>
      <c r="S167" s="2" t="s">
        <v>2282</v>
      </c>
      <c r="T167" s="2" t="s">
        <v>2283</v>
      </c>
      <c r="U167" s="2" t="s">
        <v>2292</v>
      </c>
      <c r="V167" s="2" t="s">
        <v>256</v>
      </c>
      <c r="W167" s="2" t="s">
        <v>2243</v>
      </c>
      <c r="X167" s="2" t="s">
        <v>65</v>
      </c>
      <c r="Y167" s="2" t="s">
        <v>65</v>
      </c>
      <c r="Z167" s="206"/>
      <c r="AA167" s="2"/>
      <c r="AB167" s="2"/>
      <c r="AC167" s="2"/>
      <c r="AD167" s="2"/>
      <c r="AE167" s="2"/>
      <c r="AF167" s="2"/>
      <c r="AG167" s="2"/>
      <c r="AH167" s="2"/>
      <c r="AI167" s="2"/>
      <c r="AJ167" s="5"/>
      <c r="AK167" s="587"/>
      <c r="AL167" s="386"/>
    </row>
    <row r="168" spans="1:38" ht="15.6" customHeight="1">
      <c r="A168" s="2">
        <v>158</v>
      </c>
      <c r="B168" s="348"/>
      <c r="C168" s="344" t="s">
        <v>2604</v>
      </c>
      <c r="D168" s="340"/>
      <c r="E168" s="340"/>
      <c r="F168" s="340"/>
      <c r="G168" s="349"/>
      <c r="H168" s="340"/>
      <c r="I168" s="338"/>
      <c r="J168" s="2" t="s">
        <v>6</v>
      </c>
      <c r="K168" s="2">
        <v>1</v>
      </c>
      <c r="L168" s="344" t="s">
        <v>2604</v>
      </c>
      <c r="M168" s="343" t="s">
        <v>2281</v>
      </c>
      <c r="N168" s="3"/>
      <c r="O168" s="582"/>
      <c r="P168" s="2" t="s">
        <v>2236</v>
      </c>
      <c r="Q168" s="341">
        <v>111.3</v>
      </c>
      <c r="R168" s="2" t="s">
        <v>2242</v>
      </c>
      <c r="S168" s="2" t="s">
        <v>2282</v>
      </c>
      <c r="T168" s="2" t="s">
        <v>2283</v>
      </c>
      <c r="U168" s="2" t="s">
        <v>2605</v>
      </c>
      <c r="V168" s="2" t="s">
        <v>256</v>
      </c>
      <c r="W168" s="2" t="s">
        <v>2243</v>
      </c>
      <c r="X168" s="2" t="s">
        <v>65</v>
      </c>
      <c r="Y168" s="2" t="s">
        <v>65</v>
      </c>
      <c r="Z168" s="206"/>
      <c r="AA168" s="2"/>
      <c r="AB168" s="2"/>
      <c r="AC168" s="2"/>
      <c r="AD168" s="2"/>
      <c r="AE168" s="2"/>
      <c r="AF168" s="2"/>
      <c r="AG168" s="2"/>
      <c r="AH168" s="2"/>
      <c r="AI168" s="2"/>
      <c r="AJ168" s="5"/>
      <c r="AK168" s="587"/>
      <c r="AL168" s="386"/>
    </row>
    <row r="169" spans="1:38" ht="15.6" customHeight="1">
      <c r="A169" s="2">
        <v>159</v>
      </c>
      <c r="B169" s="348" t="s">
        <v>2606</v>
      </c>
      <c r="C169" s="344" t="s">
        <v>2607</v>
      </c>
      <c r="D169" s="340"/>
      <c r="E169" s="340"/>
      <c r="F169" s="340"/>
      <c r="G169" s="349"/>
      <c r="H169" s="340"/>
      <c r="I169" s="338"/>
      <c r="J169" s="2" t="s">
        <v>6</v>
      </c>
      <c r="K169" s="2">
        <v>1</v>
      </c>
      <c r="L169" s="344" t="s">
        <v>2607</v>
      </c>
      <c r="M169" s="343" t="s">
        <v>2281</v>
      </c>
      <c r="N169" s="3"/>
      <c r="O169" s="582"/>
      <c r="P169" s="2" t="s">
        <v>2236</v>
      </c>
      <c r="Q169" s="341">
        <v>860</v>
      </c>
      <c r="R169" s="2" t="s">
        <v>2242</v>
      </c>
      <c r="S169" s="2" t="s">
        <v>2282</v>
      </c>
      <c r="T169" s="2" t="s">
        <v>2283</v>
      </c>
      <c r="U169" s="2" t="s">
        <v>2292</v>
      </c>
      <c r="V169" s="2" t="s">
        <v>256</v>
      </c>
      <c r="W169" s="2" t="s">
        <v>2243</v>
      </c>
      <c r="X169" s="2" t="s">
        <v>65</v>
      </c>
      <c r="Y169" s="2" t="s">
        <v>65</v>
      </c>
      <c r="Z169" s="206"/>
      <c r="AA169" s="2"/>
      <c r="AB169" s="2"/>
      <c r="AC169" s="2"/>
      <c r="AD169" s="2"/>
      <c r="AE169" s="2"/>
      <c r="AF169" s="2"/>
      <c r="AG169" s="2"/>
      <c r="AH169" s="2"/>
      <c r="AI169" s="2"/>
      <c r="AJ169" s="5"/>
      <c r="AK169" s="587"/>
    </row>
    <row r="170" spans="1:38" ht="15.6" customHeight="1">
      <c r="A170" s="2">
        <v>160</v>
      </c>
      <c r="B170" s="348" t="s">
        <v>2608</v>
      </c>
      <c r="C170" s="344" t="s">
        <v>2609</v>
      </c>
      <c r="D170" s="346"/>
      <c r="E170" s="2"/>
      <c r="F170" s="2" t="s">
        <v>2291</v>
      </c>
      <c r="G170" s="29"/>
      <c r="H170" s="2"/>
      <c r="I170" s="347" t="s">
        <v>2291</v>
      </c>
      <c r="J170" s="2" t="s">
        <v>6</v>
      </c>
      <c r="K170" s="2">
        <v>1</v>
      </c>
      <c r="L170" s="344" t="s">
        <v>2609</v>
      </c>
      <c r="M170" s="343" t="s">
        <v>2281</v>
      </c>
      <c r="N170" s="3"/>
      <c r="O170" s="3"/>
      <c r="P170" s="2" t="s">
        <v>2236</v>
      </c>
      <c r="Q170" s="342">
        <v>614.6</v>
      </c>
      <c r="R170" s="2" t="s">
        <v>2242</v>
      </c>
      <c r="S170" s="2" t="s">
        <v>2282</v>
      </c>
      <c r="T170" s="2" t="s">
        <v>2283</v>
      </c>
      <c r="U170" s="2" t="s">
        <v>2292</v>
      </c>
      <c r="V170" s="2" t="s">
        <v>256</v>
      </c>
      <c r="W170" s="2" t="s">
        <v>2243</v>
      </c>
      <c r="X170" s="2" t="s">
        <v>65</v>
      </c>
      <c r="Y170" s="2" t="s">
        <v>65</v>
      </c>
      <c r="Z170" s="206"/>
      <c r="AA170" s="2"/>
      <c r="AB170" s="2"/>
      <c r="AC170" s="2"/>
      <c r="AD170" s="2"/>
      <c r="AE170" s="2"/>
      <c r="AF170" s="2"/>
      <c r="AG170" s="2"/>
      <c r="AH170" s="2"/>
      <c r="AI170" s="2"/>
      <c r="AJ170" s="5"/>
      <c r="AK170" s="587"/>
      <c r="AL170" s="386"/>
    </row>
    <row r="171" spans="1:38" ht="15.6" customHeight="1">
      <c r="A171" s="2">
        <v>161</v>
      </c>
      <c r="B171" s="348" t="s">
        <v>2610</v>
      </c>
      <c r="C171" s="344" t="s">
        <v>2611</v>
      </c>
      <c r="D171" s="346"/>
      <c r="E171" s="2"/>
      <c r="F171" s="2" t="s">
        <v>2291</v>
      </c>
      <c r="G171" s="29"/>
      <c r="H171" s="2"/>
      <c r="I171" s="347" t="s">
        <v>2291</v>
      </c>
      <c r="J171" s="2" t="s">
        <v>6</v>
      </c>
      <c r="K171" s="2">
        <v>1</v>
      </c>
      <c r="L171" s="344" t="s">
        <v>2611</v>
      </c>
      <c r="M171" s="343" t="s">
        <v>2281</v>
      </c>
      <c r="N171" s="3"/>
      <c r="O171" s="3"/>
      <c r="P171" s="2" t="s">
        <v>2236</v>
      </c>
      <c r="Q171" s="342">
        <v>199.8</v>
      </c>
      <c r="R171" s="2" t="s">
        <v>2242</v>
      </c>
      <c r="S171" s="2" t="s">
        <v>2282</v>
      </c>
      <c r="T171" s="2" t="s">
        <v>2283</v>
      </c>
      <c r="U171" s="2" t="s">
        <v>2292</v>
      </c>
      <c r="V171" s="2" t="s">
        <v>256</v>
      </c>
      <c r="W171" s="2" t="s">
        <v>2243</v>
      </c>
      <c r="X171" s="2" t="s">
        <v>65</v>
      </c>
      <c r="Y171" s="2" t="s">
        <v>65</v>
      </c>
      <c r="Z171" s="206"/>
      <c r="AA171" s="2"/>
      <c r="AB171" s="2"/>
      <c r="AC171" s="2"/>
      <c r="AD171" s="2"/>
      <c r="AE171" s="2"/>
      <c r="AF171" s="2"/>
      <c r="AG171" s="2"/>
      <c r="AH171" s="2"/>
      <c r="AI171" s="2"/>
      <c r="AJ171" s="5"/>
      <c r="AK171" s="587"/>
      <c r="AL171" s="386"/>
    </row>
    <row r="172" spans="1:38" ht="15.6" customHeight="1">
      <c r="A172" s="2">
        <v>162</v>
      </c>
      <c r="B172" s="348" t="s">
        <v>2612</v>
      </c>
      <c r="C172" s="344" t="s">
        <v>2613</v>
      </c>
      <c r="D172" s="346"/>
      <c r="E172" s="2"/>
      <c r="F172" s="2" t="s">
        <v>2291</v>
      </c>
      <c r="G172" s="29"/>
      <c r="H172" s="2"/>
      <c r="I172" s="347" t="s">
        <v>2291</v>
      </c>
      <c r="J172" s="2" t="s">
        <v>6</v>
      </c>
      <c r="K172" s="2">
        <v>1</v>
      </c>
      <c r="L172" s="344" t="s">
        <v>2613</v>
      </c>
      <c r="M172" s="343" t="s">
        <v>2281</v>
      </c>
      <c r="N172" s="3"/>
      <c r="O172" s="3"/>
      <c r="P172" s="2" t="s">
        <v>2236</v>
      </c>
      <c r="Q172" s="342">
        <v>191.2</v>
      </c>
      <c r="R172" s="2" t="s">
        <v>2242</v>
      </c>
      <c r="S172" s="2" t="s">
        <v>2282</v>
      </c>
      <c r="T172" s="2" t="s">
        <v>2283</v>
      </c>
      <c r="U172" s="2" t="s">
        <v>2292</v>
      </c>
      <c r="V172" s="2" t="s">
        <v>256</v>
      </c>
      <c r="W172" s="2" t="s">
        <v>2243</v>
      </c>
      <c r="X172" s="2" t="s">
        <v>65</v>
      </c>
      <c r="Y172" s="2" t="s">
        <v>65</v>
      </c>
      <c r="Z172" s="206"/>
      <c r="AA172" s="2"/>
      <c r="AB172" s="2"/>
      <c r="AC172" s="2"/>
      <c r="AD172" s="2"/>
      <c r="AE172" s="2"/>
      <c r="AF172" s="2"/>
      <c r="AG172" s="2"/>
      <c r="AH172" s="2"/>
      <c r="AI172" s="2"/>
      <c r="AJ172" s="5"/>
      <c r="AK172" s="587"/>
      <c r="AL172" s="386"/>
    </row>
    <row r="173" spans="1:38" ht="15.6" customHeight="1">
      <c r="A173" s="2">
        <v>163</v>
      </c>
      <c r="B173" s="348" t="s">
        <v>2614</v>
      </c>
      <c r="C173" s="344" t="s">
        <v>2615</v>
      </c>
      <c r="D173" s="346"/>
      <c r="E173" s="2"/>
      <c r="F173" s="2" t="s">
        <v>2291</v>
      </c>
      <c r="G173" s="29"/>
      <c r="H173" s="2"/>
      <c r="I173" s="347" t="s">
        <v>2291</v>
      </c>
      <c r="J173" s="2" t="s">
        <v>6</v>
      </c>
      <c r="K173" s="2">
        <v>1</v>
      </c>
      <c r="L173" s="344" t="s">
        <v>2615</v>
      </c>
      <c r="M173" s="343" t="s">
        <v>2281</v>
      </c>
      <c r="N173" s="3"/>
      <c r="O173" s="3"/>
      <c r="P173" s="2" t="s">
        <v>2236</v>
      </c>
      <c r="Q173" s="342">
        <v>153.69999999999999</v>
      </c>
      <c r="R173" s="2" t="s">
        <v>2242</v>
      </c>
      <c r="S173" s="2" t="s">
        <v>2282</v>
      </c>
      <c r="T173" s="2" t="s">
        <v>2283</v>
      </c>
      <c r="U173" s="2" t="s">
        <v>2292</v>
      </c>
      <c r="V173" s="2" t="s">
        <v>2383</v>
      </c>
      <c r="W173" s="2" t="s">
        <v>2243</v>
      </c>
      <c r="X173" s="2" t="s">
        <v>65</v>
      </c>
      <c r="Y173" s="2" t="s">
        <v>65</v>
      </c>
      <c r="Z173" s="206"/>
      <c r="AA173" s="2"/>
      <c r="AB173" s="2"/>
      <c r="AC173" s="2"/>
      <c r="AD173" s="2"/>
      <c r="AE173" s="2"/>
      <c r="AF173" s="2"/>
      <c r="AG173" s="2"/>
      <c r="AH173" s="2"/>
      <c r="AI173" s="2"/>
      <c r="AJ173" s="5"/>
      <c r="AK173" s="587"/>
      <c r="AL173" s="386"/>
    </row>
    <row r="174" spans="1:38" ht="15.6" customHeight="1">
      <c r="A174" s="2">
        <v>164</v>
      </c>
      <c r="B174" s="348" t="s">
        <v>2616</v>
      </c>
      <c r="C174" s="344" t="s">
        <v>2617</v>
      </c>
      <c r="D174" s="346"/>
      <c r="E174" s="2"/>
      <c r="F174" s="2" t="s">
        <v>2291</v>
      </c>
      <c r="G174" s="29"/>
      <c r="H174" s="2"/>
      <c r="I174" s="347" t="s">
        <v>2291</v>
      </c>
      <c r="J174" s="2" t="s">
        <v>6</v>
      </c>
      <c r="K174" s="2">
        <v>1</v>
      </c>
      <c r="L174" s="344" t="s">
        <v>2617</v>
      </c>
      <c r="M174" s="343" t="s">
        <v>2281</v>
      </c>
      <c r="N174" s="3"/>
      <c r="O174" s="3"/>
      <c r="P174" s="2" t="s">
        <v>2236</v>
      </c>
      <c r="Q174" s="342">
        <v>43.8</v>
      </c>
      <c r="R174" s="2" t="s">
        <v>2242</v>
      </c>
      <c r="S174" s="2" t="s">
        <v>2282</v>
      </c>
      <c r="T174" s="2" t="s">
        <v>2283</v>
      </c>
      <c r="U174" s="2" t="s">
        <v>2292</v>
      </c>
      <c r="V174" s="2" t="s">
        <v>256</v>
      </c>
      <c r="W174" s="2" t="s">
        <v>2243</v>
      </c>
      <c r="X174" s="2" t="s">
        <v>65</v>
      </c>
      <c r="Y174" s="2" t="s">
        <v>65</v>
      </c>
      <c r="Z174" s="206"/>
      <c r="AA174" s="2"/>
      <c r="AB174" s="2"/>
      <c r="AC174" s="2"/>
      <c r="AD174" s="2"/>
      <c r="AE174" s="2"/>
      <c r="AF174" s="2"/>
      <c r="AG174" s="2"/>
      <c r="AH174" s="2"/>
      <c r="AI174" s="2"/>
      <c r="AJ174" s="5"/>
      <c r="AK174" s="587"/>
      <c r="AL174" s="386"/>
    </row>
    <row r="175" spans="1:38" ht="15.6" customHeight="1">
      <c r="A175" s="2">
        <v>165</v>
      </c>
      <c r="B175" s="348" t="s">
        <v>2618</v>
      </c>
      <c r="C175" s="344" t="s">
        <v>2619</v>
      </c>
      <c r="D175" s="346"/>
      <c r="E175" s="2"/>
      <c r="F175" s="2" t="s">
        <v>2291</v>
      </c>
      <c r="G175" s="29"/>
      <c r="H175" s="2"/>
      <c r="I175" s="347" t="s">
        <v>2291</v>
      </c>
      <c r="J175" s="2" t="s">
        <v>6</v>
      </c>
      <c r="K175" s="2">
        <v>1</v>
      </c>
      <c r="L175" s="344" t="s">
        <v>2619</v>
      </c>
      <c r="M175" s="343" t="s">
        <v>2281</v>
      </c>
      <c r="N175" s="3"/>
      <c r="O175" s="3"/>
      <c r="P175" s="2" t="s">
        <v>2236</v>
      </c>
      <c r="Q175" s="342">
        <v>91.199999999999989</v>
      </c>
      <c r="R175" s="2" t="s">
        <v>2242</v>
      </c>
      <c r="S175" s="2" t="s">
        <v>2282</v>
      </c>
      <c r="T175" s="2" t="s">
        <v>2283</v>
      </c>
      <c r="U175" s="2" t="s">
        <v>2292</v>
      </c>
      <c r="V175" s="2" t="s">
        <v>256</v>
      </c>
      <c r="W175" s="2" t="s">
        <v>2243</v>
      </c>
      <c r="X175" s="2" t="s">
        <v>65</v>
      </c>
      <c r="Y175" s="2" t="s">
        <v>65</v>
      </c>
      <c r="Z175" s="206"/>
      <c r="AA175" s="2"/>
      <c r="AB175" s="2"/>
      <c r="AC175" s="2"/>
      <c r="AD175" s="2"/>
      <c r="AE175" s="2"/>
      <c r="AF175" s="2"/>
      <c r="AG175" s="2"/>
      <c r="AH175" s="2"/>
      <c r="AI175" s="2"/>
      <c r="AJ175" s="5"/>
      <c r="AK175" s="587"/>
      <c r="AL175" s="386"/>
    </row>
    <row r="176" spans="1:38" ht="15.6" customHeight="1">
      <c r="A176" s="2">
        <v>166</v>
      </c>
      <c r="B176" s="348" t="s">
        <v>2620</v>
      </c>
      <c r="C176" s="344" t="s">
        <v>2621</v>
      </c>
      <c r="D176" s="346"/>
      <c r="E176" s="2"/>
      <c r="F176" s="2" t="s">
        <v>2291</v>
      </c>
      <c r="G176" s="29"/>
      <c r="H176" s="2"/>
      <c r="I176" s="347" t="s">
        <v>2291</v>
      </c>
      <c r="J176" s="2" t="s">
        <v>6</v>
      </c>
      <c r="K176" s="2">
        <v>1</v>
      </c>
      <c r="L176" s="344" t="s">
        <v>2621</v>
      </c>
      <c r="M176" s="343" t="s">
        <v>2281</v>
      </c>
      <c r="N176" s="3"/>
      <c r="O176" s="3"/>
      <c r="P176" s="2" t="s">
        <v>2236</v>
      </c>
      <c r="Q176" s="342">
        <v>230.5</v>
      </c>
      <c r="R176" s="2" t="s">
        <v>2242</v>
      </c>
      <c r="S176" s="2" t="s">
        <v>2282</v>
      </c>
      <c r="T176" s="2" t="s">
        <v>2283</v>
      </c>
      <c r="U176" s="2" t="s">
        <v>2292</v>
      </c>
      <c r="V176" s="2" t="s">
        <v>256</v>
      </c>
      <c r="W176" s="2" t="s">
        <v>2243</v>
      </c>
      <c r="X176" s="2" t="s">
        <v>65</v>
      </c>
      <c r="Y176" s="2" t="s">
        <v>65</v>
      </c>
      <c r="Z176" s="206"/>
      <c r="AA176" s="2"/>
      <c r="AB176" s="2"/>
      <c r="AC176" s="2"/>
      <c r="AD176" s="2"/>
      <c r="AE176" s="2"/>
      <c r="AF176" s="2"/>
      <c r="AG176" s="2"/>
      <c r="AH176" s="2"/>
      <c r="AI176" s="2"/>
      <c r="AJ176" s="5"/>
      <c r="AK176" s="587"/>
      <c r="AL176" s="386"/>
    </row>
    <row r="177" spans="1:79" ht="15.6" customHeight="1">
      <c r="A177" s="2">
        <v>167</v>
      </c>
      <c r="B177" s="348" t="s">
        <v>2622</v>
      </c>
      <c r="C177" s="344" t="s">
        <v>2623</v>
      </c>
      <c r="D177" s="346"/>
      <c r="E177" s="2"/>
      <c r="F177" s="2" t="s">
        <v>2291</v>
      </c>
      <c r="G177" s="29"/>
      <c r="H177" s="2"/>
      <c r="I177" s="347" t="s">
        <v>2291</v>
      </c>
      <c r="J177" s="2" t="s">
        <v>6</v>
      </c>
      <c r="K177" s="2">
        <v>1</v>
      </c>
      <c r="L177" s="344" t="s">
        <v>2623</v>
      </c>
      <c r="M177" s="343" t="s">
        <v>2281</v>
      </c>
      <c r="N177" s="3"/>
      <c r="O177" s="3"/>
      <c r="P177" s="2" t="s">
        <v>2236</v>
      </c>
      <c r="Q177" s="342">
        <v>632.20000000000005</v>
      </c>
      <c r="R177" s="2" t="s">
        <v>2242</v>
      </c>
      <c r="S177" s="2" t="s">
        <v>2282</v>
      </c>
      <c r="T177" s="2" t="s">
        <v>2283</v>
      </c>
      <c r="U177" s="2" t="s">
        <v>2292</v>
      </c>
      <c r="V177" s="2" t="s">
        <v>256</v>
      </c>
      <c r="W177" s="2" t="s">
        <v>2243</v>
      </c>
      <c r="X177" s="2" t="s">
        <v>65</v>
      </c>
      <c r="Y177" s="2" t="s">
        <v>65</v>
      </c>
      <c r="Z177" s="206"/>
      <c r="AA177" s="2"/>
      <c r="AB177" s="2"/>
      <c r="AC177" s="2"/>
      <c r="AD177" s="2"/>
      <c r="AE177" s="2"/>
      <c r="AF177" s="2"/>
      <c r="AG177" s="2"/>
      <c r="AH177" s="2"/>
      <c r="AI177" s="2"/>
      <c r="AJ177" s="5"/>
      <c r="AK177" s="587"/>
      <c r="AL177" s="386"/>
    </row>
    <row r="178" spans="1:79" ht="15.6" customHeight="1">
      <c r="A178" s="2">
        <v>168</v>
      </c>
      <c r="B178" s="348" t="s">
        <v>2624</v>
      </c>
      <c r="C178" s="344" t="s">
        <v>2625</v>
      </c>
      <c r="D178" s="346"/>
      <c r="E178" s="2"/>
      <c r="F178" s="2" t="s">
        <v>2291</v>
      </c>
      <c r="G178" s="29"/>
      <c r="H178" s="2"/>
      <c r="I178" s="347" t="s">
        <v>2291</v>
      </c>
      <c r="J178" s="2" t="s">
        <v>6</v>
      </c>
      <c r="K178" s="2">
        <v>1</v>
      </c>
      <c r="L178" s="344" t="s">
        <v>2625</v>
      </c>
      <c r="M178" s="343" t="s">
        <v>2281</v>
      </c>
      <c r="N178" s="3"/>
      <c r="O178" s="3"/>
      <c r="P178" s="2" t="s">
        <v>2236</v>
      </c>
      <c r="Q178" s="342">
        <v>233.29999999999998</v>
      </c>
      <c r="R178" s="2" t="s">
        <v>2242</v>
      </c>
      <c r="S178" s="2" t="s">
        <v>2282</v>
      </c>
      <c r="T178" s="2" t="s">
        <v>2283</v>
      </c>
      <c r="U178" s="2" t="s">
        <v>2292</v>
      </c>
      <c r="V178" s="2" t="s">
        <v>256</v>
      </c>
      <c r="W178" s="2" t="s">
        <v>2243</v>
      </c>
      <c r="X178" s="2" t="s">
        <v>65</v>
      </c>
      <c r="Y178" s="2" t="s">
        <v>65</v>
      </c>
      <c r="Z178" s="206"/>
      <c r="AA178" s="2"/>
      <c r="AB178" s="2"/>
      <c r="AC178" s="2"/>
      <c r="AD178" s="2"/>
      <c r="AE178" s="2"/>
      <c r="AF178" s="2"/>
      <c r="AG178" s="2"/>
      <c r="AH178" s="2"/>
      <c r="AI178" s="2"/>
      <c r="AJ178" s="5"/>
      <c r="AK178" s="587"/>
      <c r="AL178" s="386"/>
    </row>
    <row r="179" spans="1:79" s="558" customFormat="1" ht="15.6" customHeight="1">
      <c r="A179" s="2">
        <v>169</v>
      </c>
      <c r="B179" s="348" t="s">
        <v>2626</v>
      </c>
      <c r="C179" s="344" t="s">
        <v>2627</v>
      </c>
      <c r="D179" s="346"/>
      <c r="E179" s="2"/>
      <c r="F179" s="2" t="s">
        <v>2291</v>
      </c>
      <c r="G179" s="29"/>
      <c r="H179" s="2"/>
      <c r="I179" s="347" t="s">
        <v>2291</v>
      </c>
      <c r="J179" s="2" t="s">
        <v>6</v>
      </c>
      <c r="K179" s="2">
        <v>1</v>
      </c>
      <c r="L179" s="344" t="s">
        <v>2627</v>
      </c>
      <c r="M179" s="343" t="s">
        <v>2281</v>
      </c>
      <c r="N179" s="3"/>
      <c r="O179" s="3"/>
      <c r="P179" s="2" t="s">
        <v>2236</v>
      </c>
      <c r="Q179" s="342">
        <v>306.60000000000002</v>
      </c>
      <c r="R179" s="2" t="s">
        <v>2242</v>
      </c>
      <c r="S179" s="2" t="s">
        <v>2282</v>
      </c>
      <c r="T179" s="2" t="s">
        <v>2283</v>
      </c>
      <c r="U179" s="2" t="s">
        <v>2292</v>
      </c>
      <c r="V179" s="2" t="s">
        <v>2383</v>
      </c>
      <c r="W179" s="2" t="s">
        <v>2243</v>
      </c>
      <c r="X179" s="2" t="s">
        <v>65</v>
      </c>
      <c r="Y179" s="2" t="s">
        <v>65</v>
      </c>
      <c r="Z179" s="206"/>
      <c r="AA179" s="557"/>
      <c r="AB179" s="557"/>
      <c r="AC179" s="557"/>
      <c r="AD179" s="557"/>
      <c r="AE179" s="557"/>
      <c r="AF179" s="557"/>
      <c r="AG179" s="557"/>
      <c r="AH179" s="557"/>
      <c r="AI179" s="557"/>
      <c r="AJ179" s="5"/>
      <c r="AK179" s="587"/>
      <c r="AL179" s="386"/>
      <c r="AM179" s="317"/>
      <c r="AN179" s="317"/>
      <c r="AO179" s="317"/>
      <c r="AP179" s="317"/>
      <c r="AQ179" s="317"/>
      <c r="AR179" s="317"/>
      <c r="AS179" s="317"/>
      <c r="AT179" s="317"/>
      <c r="AU179" s="317"/>
      <c r="AV179" s="317"/>
      <c r="AW179" s="317"/>
      <c r="AX179" s="317"/>
      <c r="AY179" s="317"/>
      <c r="AZ179" s="317"/>
      <c r="BA179" s="317"/>
      <c r="BB179" s="317"/>
      <c r="BC179" s="317"/>
      <c r="BD179" s="317"/>
      <c r="BE179" s="317"/>
      <c r="BF179" s="317"/>
      <c r="BG179" s="317"/>
      <c r="BH179" s="317"/>
      <c r="BI179" s="317"/>
      <c r="BJ179" s="317"/>
      <c r="BK179" s="317"/>
      <c r="BL179" s="317"/>
      <c r="BM179" s="317"/>
      <c r="BN179" s="317"/>
      <c r="BO179" s="317"/>
      <c r="BP179" s="317"/>
      <c r="BQ179" s="317"/>
      <c r="BR179" s="317"/>
      <c r="BS179" s="317"/>
      <c r="BT179" s="317"/>
      <c r="BU179" s="317"/>
      <c r="BV179" s="317"/>
      <c r="BW179" s="317"/>
      <c r="BX179" s="317"/>
      <c r="BY179" s="317"/>
      <c r="BZ179" s="317"/>
      <c r="CA179" s="317"/>
    </row>
    <row r="180" spans="1:79" ht="15.6" customHeight="1">
      <c r="A180" s="2">
        <v>170</v>
      </c>
      <c r="B180" s="350"/>
      <c r="C180" s="344" t="s">
        <v>2628</v>
      </c>
      <c r="D180" s="340"/>
      <c r="E180" s="340"/>
      <c r="F180" s="340"/>
      <c r="G180" s="349"/>
      <c r="H180" s="340"/>
      <c r="I180" s="338"/>
      <c r="J180" s="2" t="s">
        <v>6</v>
      </c>
      <c r="K180" s="2">
        <v>1</v>
      </c>
      <c r="L180" s="344" t="s">
        <v>2628</v>
      </c>
      <c r="M180" s="343" t="s">
        <v>2281</v>
      </c>
      <c r="N180" s="3"/>
      <c r="O180" s="582"/>
      <c r="P180" s="2" t="s">
        <v>2236</v>
      </c>
      <c r="Q180" s="341">
        <v>108</v>
      </c>
      <c r="R180" s="2" t="s">
        <v>2242</v>
      </c>
      <c r="S180" s="2" t="s">
        <v>2282</v>
      </c>
      <c r="T180" s="2" t="s">
        <v>2283</v>
      </c>
      <c r="U180" s="2" t="s">
        <v>2629</v>
      </c>
      <c r="V180" s="2" t="s">
        <v>256</v>
      </c>
      <c r="W180" s="2" t="s">
        <v>2243</v>
      </c>
      <c r="X180" s="2" t="s">
        <v>65</v>
      </c>
      <c r="Y180" s="2" t="s">
        <v>65</v>
      </c>
      <c r="Z180" s="206"/>
      <c r="AA180" s="2"/>
      <c r="AB180" s="2"/>
      <c r="AC180" s="2"/>
      <c r="AD180" s="2"/>
      <c r="AE180" s="2"/>
      <c r="AF180" s="2"/>
      <c r="AG180" s="2"/>
      <c r="AH180" s="2"/>
      <c r="AI180" s="2"/>
      <c r="AJ180" s="5"/>
      <c r="AK180" s="587"/>
      <c r="AL180" s="386"/>
    </row>
    <row r="181" spans="1:79" ht="15.6" customHeight="1">
      <c r="A181" s="2">
        <v>171</v>
      </c>
      <c r="B181" s="348" t="s">
        <v>2630</v>
      </c>
      <c r="C181" s="344" t="s">
        <v>2631</v>
      </c>
      <c r="D181" s="346"/>
      <c r="E181" s="2"/>
      <c r="F181" s="2" t="s">
        <v>2291</v>
      </c>
      <c r="G181" s="29"/>
      <c r="H181" s="2"/>
      <c r="I181" s="347" t="s">
        <v>2291</v>
      </c>
      <c r="J181" s="2" t="s">
        <v>6</v>
      </c>
      <c r="K181" s="2">
        <v>1</v>
      </c>
      <c r="L181" s="344" t="s">
        <v>2631</v>
      </c>
      <c r="M181" s="343" t="s">
        <v>2281</v>
      </c>
      <c r="N181" s="3"/>
      <c r="O181" s="3"/>
      <c r="P181" s="2" t="s">
        <v>2236</v>
      </c>
      <c r="Q181" s="342">
        <v>45.1</v>
      </c>
      <c r="R181" s="2" t="s">
        <v>2242</v>
      </c>
      <c r="S181" s="2" t="s">
        <v>2282</v>
      </c>
      <c r="T181" s="2" t="s">
        <v>2283</v>
      </c>
      <c r="U181" s="2" t="s">
        <v>2292</v>
      </c>
      <c r="V181" s="2" t="s">
        <v>256</v>
      </c>
      <c r="W181" s="2" t="s">
        <v>2243</v>
      </c>
      <c r="X181" s="2" t="s">
        <v>65</v>
      </c>
      <c r="Y181" s="2" t="s">
        <v>65</v>
      </c>
      <c r="Z181" s="206"/>
      <c r="AA181" s="2"/>
      <c r="AB181" s="2"/>
      <c r="AC181" s="2"/>
      <c r="AD181" s="2"/>
      <c r="AE181" s="2"/>
      <c r="AF181" s="2"/>
      <c r="AG181" s="2"/>
      <c r="AH181" s="2"/>
      <c r="AI181" s="2"/>
      <c r="AJ181" s="5"/>
      <c r="AK181" s="587"/>
      <c r="AL181" s="386"/>
    </row>
    <row r="182" spans="1:79" ht="15.6" customHeight="1">
      <c r="A182" s="2">
        <v>172</v>
      </c>
      <c r="B182" s="348" t="s">
        <v>2632</v>
      </c>
      <c r="C182" s="344" t="s">
        <v>2633</v>
      </c>
      <c r="D182" s="346"/>
      <c r="E182" s="2"/>
      <c r="F182" s="2" t="s">
        <v>2291</v>
      </c>
      <c r="G182" s="29"/>
      <c r="H182" s="2"/>
      <c r="I182" s="347" t="s">
        <v>2291</v>
      </c>
      <c r="J182" s="2" t="s">
        <v>6</v>
      </c>
      <c r="K182" s="2">
        <v>1</v>
      </c>
      <c r="L182" s="344" t="s">
        <v>2633</v>
      </c>
      <c r="M182" s="343" t="s">
        <v>2281</v>
      </c>
      <c r="N182" s="3"/>
      <c r="O182" s="3"/>
      <c r="P182" s="2" t="s">
        <v>2236</v>
      </c>
      <c r="Q182" s="342">
        <v>293.60000000000002</v>
      </c>
      <c r="R182" s="2" t="s">
        <v>2242</v>
      </c>
      <c r="S182" s="2" t="s">
        <v>2282</v>
      </c>
      <c r="T182" s="2" t="s">
        <v>2283</v>
      </c>
      <c r="U182" s="2" t="s">
        <v>2292</v>
      </c>
      <c r="V182" s="2" t="s">
        <v>256</v>
      </c>
      <c r="W182" s="2" t="s">
        <v>2243</v>
      </c>
      <c r="X182" s="2" t="s">
        <v>65</v>
      </c>
      <c r="Y182" s="2" t="s">
        <v>65</v>
      </c>
      <c r="Z182" s="206"/>
      <c r="AA182" s="2"/>
      <c r="AB182" s="2"/>
      <c r="AC182" s="2"/>
      <c r="AD182" s="2"/>
      <c r="AE182" s="2"/>
      <c r="AF182" s="2"/>
      <c r="AG182" s="2"/>
      <c r="AH182" s="2"/>
      <c r="AI182" s="2"/>
      <c r="AJ182" s="5"/>
      <c r="AK182" s="587"/>
      <c r="AL182" s="386"/>
    </row>
    <row r="183" spans="1:79" ht="15.6" customHeight="1">
      <c r="A183" s="2">
        <v>173</v>
      </c>
      <c r="B183" s="348" t="s">
        <v>2634</v>
      </c>
      <c r="C183" s="344" t="s">
        <v>2635</v>
      </c>
      <c r="D183" s="346"/>
      <c r="E183" s="2"/>
      <c r="F183" s="2" t="s">
        <v>2291</v>
      </c>
      <c r="G183" s="29"/>
      <c r="H183" s="2"/>
      <c r="I183" s="347" t="s">
        <v>2291</v>
      </c>
      <c r="J183" s="2" t="s">
        <v>6</v>
      </c>
      <c r="K183" s="2">
        <v>1</v>
      </c>
      <c r="L183" s="344" t="s">
        <v>2635</v>
      </c>
      <c r="M183" s="343" t="s">
        <v>2281</v>
      </c>
      <c r="N183" s="3"/>
      <c r="O183" s="3"/>
      <c r="P183" s="2" t="s">
        <v>2236</v>
      </c>
      <c r="Q183" s="342">
        <v>380.20000000000005</v>
      </c>
      <c r="R183" s="2" t="s">
        <v>2242</v>
      </c>
      <c r="S183" s="2" t="s">
        <v>2282</v>
      </c>
      <c r="T183" s="2" t="s">
        <v>2283</v>
      </c>
      <c r="U183" s="2" t="s">
        <v>2292</v>
      </c>
      <c r="V183" s="2" t="s">
        <v>256</v>
      </c>
      <c r="W183" s="2" t="s">
        <v>2243</v>
      </c>
      <c r="X183" s="2" t="s">
        <v>65</v>
      </c>
      <c r="Y183" s="2" t="s">
        <v>65</v>
      </c>
      <c r="Z183" s="206"/>
      <c r="AA183" s="2"/>
      <c r="AB183" s="2"/>
      <c r="AC183" s="2"/>
      <c r="AD183" s="2"/>
      <c r="AE183" s="2"/>
      <c r="AF183" s="2"/>
      <c r="AG183" s="2"/>
      <c r="AH183" s="2"/>
      <c r="AI183" s="2"/>
      <c r="AJ183" s="5"/>
      <c r="AK183" s="587"/>
      <c r="AL183" s="386"/>
    </row>
    <row r="184" spans="1:79" ht="15.6" customHeight="1">
      <c r="A184" s="2">
        <v>174</v>
      </c>
      <c r="B184" s="348"/>
      <c r="C184" s="344" t="s">
        <v>2636</v>
      </c>
      <c r="D184" s="340"/>
      <c r="E184" s="340"/>
      <c r="F184" s="340"/>
      <c r="G184" s="349"/>
      <c r="H184" s="340"/>
      <c r="I184" s="338"/>
      <c r="J184" s="2" t="s">
        <v>6</v>
      </c>
      <c r="K184" s="2">
        <v>1</v>
      </c>
      <c r="L184" s="344" t="s">
        <v>2636</v>
      </c>
      <c r="M184" s="343" t="s">
        <v>2281</v>
      </c>
      <c r="N184" s="3"/>
      <c r="O184" s="582"/>
      <c r="P184" s="2" t="s">
        <v>2236</v>
      </c>
      <c r="Q184" s="341">
        <v>96.399999999999991</v>
      </c>
      <c r="R184" s="2" t="s">
        <v>2242</v>
      </c>
      <c r="S184" s="2" t="s">
        <v>2282</v>
      </c>
      <c r="T184" s="2" t="s">
        <v>2283</v>
      </c>
      <c r="U184" s="2" t="s">
        <v>2637</v>
      </c>
      <c r="V184" s="2" t="s">
        <v>256</v>
      </c>
      <c r="W184" s="2" t="s">
        <v>2243</v>
      </c>
      <c r="X184" s="2" t="s">
        <v>65</v>
      </c>
      <c r="Y184" s="2" t="s">
        <v>65</v>
      </c>
      <c r="Z184" s="206"/>
      <c r="AA184" s="2"/>
      <c r="AB184" s="2"/>
      <c r="AC184" s="2"/>
      <c r="AD184" s="2"/>
      <c r="AE184" s="2"/>
      <c r="AF184" s="2"/>
      <c r="AG184" s="2"/>
      <c r="AH184" s="2"/>
      <c r="AI184" s="2"/>
      <c r="AJ184" s="5"/>
      <c r="AK184" s="587"/>
      <c r="AL184" s="386"/>
    </row>
    <row r="185" spans="1:79" ht="15.6" customHeight="1">
      <c r="A185" s="2">
        <v>175</v>
      </c>
      <c r="B185" s="348" t="s">
        <v>2638</v>
      </c>
      <c r="C185" s="344" t="s">
        <v>2639</v>
      </c>
      <c r="D185" s="340"/>
      <c r="E185" s="340"/>
      <c r="F185" s="340"/>
      <c r="G185" s="349"/>
      <c r="H185" s="340"/>
      <c r="I185" s="338"/>
      <c r="J185" s="2" t="s">
        <v>6</v>
      </c>
      <c r="K185" s="2">
        <v>1</v>
      </c>
      <c r="L185" s="344" t="s">
        <v>2639</v>
      </c>
      <c r="M185" s="343" t="s">
        <v>2281</v>
      </c>
      <c r="N185" s="3"/>
      <c r="O185" s="582"/>
      <c r="P185" s="2" t="s">
        <v>2236</v>
      </c>
      <c r="Q185" s="341">
        <v>96.7</v>
      </c>
      <c r="R185" s="2" t="s">
        <v>2242</v>
      </c>
      <c r="S185" s="2" t="s">
        <v>2282</v>
      </c>
      <c r="T185" s="2" t="s">
        <v>2283</v>
      </c>
      <c r="U185" s="2" t="s">
        <v>2292</v>
      </c>
      <c r="V185" s="2" t="s">
        <v>256</v>
      </c>
      <c r="W185" s="2" t="s">
        <v>2243</v>
      </c>
      <c r="X185" s="2" t="s">
        <v>65</v>
      </c>
      <c r="Y185" s="2" t="s">
        <v>65</v>
      </c>
      <c r="Z185" s="206"/>
      <c r="AA185" s="2"/>
      <c r="AB185" s="2"/>
      <c r="AC185" s="2"/>
      <c r="AD185" s="2"/>
      <c r="AE185" s="2"/>
      <c r="AF185" s="2"/>
      <c r="AG185" s="2"/>
      <c r="AH185" s="2"/>
      <c r="AI185" s="2"/>
      <c r="AJ185" s="5"/>
      <c r="AK185" s="587"/>
      <c r="AL185" s="386"/>
    </row>
    <row r="186" spans="1:79" ht="15.6" customHeight="1">
      <c r="A186" s="2">
        <v>176</v>
      </c>
      <c r="B186" s="348" t="s">
        <v>2640</v>
      </c>
      <c r="C186" s="344" t="s">
        <v>2641</v>
      </c>
      <c r="D186" s="340"/>
      <c r="E186" s="340"/>
      <c r="F186" s="340"/>
      <c r="G186" s="349"/>
      <c r="H186" s="340"/>
      <c r="I186" s="338"/>
      <c r="J186" s="2" t="s">
        <v>6</v>
      </c>
      <c r="K186" s="2">
        <v>1</v>
      </c>
      <c r="L186" s="344" t="s">
        <v>2641</v>
      </c>
      <c r="M186" s="343" t="s">
        <v>2281</v>
      </c>
      <c r="N186" s="3"/>
      <c r="O186" s="582"/>
      <c r="P186" s="2" t="s">
        <v>2236</v>
      </c>
      <c r="Q186" s="341">
        <v>491.9</v>
      </c>
      <c r="R186" s="2" t="s">
        <v>2242</v>
      </c>
      <c r="S186" s="2" t="s">
        <v>2282</v>
      </c>
      <c r="T186" s="2" t="s">
        <v>2283</v>
      </c>
      <c r="U186" s="2" t="s">
        <v>2292</v>
      </c>
      <c r="V186" s="2" t="s">
        <v>256</v>
      </c>
      <c r="W186" s="2" t="s">
        <v>2243</v>
      </c>
      <c r="X186" s="2" t="s">
        <v>65</v>
      </c>
      <c r="Y186" s="2" t="s">
        <v>65</v>
      </c>
      <c r="Z186" s="206"/>
      <c r="AA186" s="2"/>
      <c r="AB186" s="2"/>
      <c r="AC186" s="2"/>
      <c r="AD186" s="2"/>
      <c r="AE186" s="2"/>
      <c r="AF186" s="2"/>
      <c r="AG186" s="2"/>
      <c r="AH186" s="2"/>
      <c r="AI186" s="2"/>
      <c r="AJ186" s="5"/>
      <c r="AK186" s="587"/>
      <c r="AL186" s="386"/>
    </row>
    <row r="187" spans="1:79" ht="15.6" customHeight="1">
      <c r="A187" s="2">
        <v>177</v>
      </c>
      <c r="B187" s="348" t="s">
        <v>2642</v>
      </c>
      <c r="C187" s="344" t="s">
        <v>2643</v>
      </c>
      <c r="D187" s="346"/>
      <c r="E187" s="2"/>
      <c r="F187" s="2" t="s">
        <v>2291</v>
      </c>
      <c r="G187" s="29"/>
      <c r="H187" s="2"/>
      <c r="I187" s="347" t="s">
        <v>2291</v>
      </c>
      <c r="J187" s="2" t="s">
        <v>6</v>
      </c>
      <c r="K187" s="2">
        <v>1</v>
      </c>
      <c r="L187" s="344" t="s">
        <v>2643</v>
      </c>
      <c r="M187" s="343" t="s">
        <v>2281</v>
      </c>
      <c r="N187" s="3"/>
      <c r="O187" s="3"/>
      <c r="P187" s="2" t="s">
        <v>2236</v>
      </c>
      <c r="Q187" s="342">
        <v>177.3</v>
      </c>
      <c r="R187" s="2" t="s">
        <v>2242</v>
      </c>
      <c r="S187" s="2" t="s">
        <v>2282</v>
      </c>
      <c r="T187" s="2" t="s">
        <v>2283</v>
      </c>
      <c r="U187" s="2" t="s">
        <v>2292</v>
      </c>
      <c r="V187" s="2" t="s">
        <v>256</v>
      </c>
      <c r="W187" s="2" t="s">
        <v>2243</v>
      </c>
      <c r="X187" s="2" t="s">
        <v>65</v>
      </c>
      <c r="Y187" s="2" t="s">
        <v>65</v>
      </c>
      <c r="Z187" s="206"/>
      <c r="AA187" s="2"/>
      <c r="AB187" s="2"/>
      <c r="AC187" s="2"/>
      <c r="AD187" s="2"/>
      <c r="AE187" s="2"/>
      <c r="AF187" s="2"/>
      <c r="AG187" s="2"/>
      <c r="AH187" s="2"/>
      <c r="AI187" s="2"/>
      <c r="AJ187" s="5"/>
      <c r="AK187" s="587"/>
      <c r="AL187" s="386"/>
    </row>
    <row r="188" spans="1:79" ht="15.6" customHeight="1">
      <c r="A188" s="2">
        <v>178</v>
      </c>
      <c r="B188" s="348" t="s">
        <v>2644</v>
      </c>
      <c r="C188" s="344" t="s">
        <v>2645</v>
      </c>
      <c r="D188" s="340"/>
      <c r="E188" s="340"/>
      <c r="F188" s="340"/>
      <c r="G188" s="349"/>
      <c r="H188" s="340"/>
      <c r="I188" s="338"/>
      <c r="J188" s="2" t="s">
        <v>6</v>
      </c>
      <c r="K188" s="2">
        <v>1</v>
      </c>
      <c r="L188" s="344" t="s">
        <v>2645</v>
      </c>
      <c r="M188" s="343" t="s">
        <v>2281</v>
      </c>
      <c r="N188" s="3"/>
      <c r="O188" s="582"/>
      <c r="P188" s="2" t="s">
        <v>2236</v>
      </c>
      <c r="Q188" s="341">
        <v>73.900000000000006</v>
      </c>
      <c r="R188" s="2" t="s">
        <v>2242</v>
      </c>
      <c r="S188" s="2" t="s">
        <v>2282</v>
      </c>
      <c r="T188" s="2" t="s">
        <v>2283</v>
      </c>
      <c r="U188" s="2" t="s">
        <v>2292</v>
      </c>
      <c r="V188" s="2" t="s">
        <v>256</v>
      </c>
      <c r="W188" s="2" t="s">
        <v>2243</v>
      </c>
      <c r="X188" s="2" t="s">
        <v>65</v>
      </c>
      <c r="Y188" s="2" t="s">
        <v>65</v>
      </c>
      <c r="Z188" s="206"/>
      <c r="AA188" s="2"/>
      <c r="AB188" s="2"/>
      <c r="AC188" s="2"/>
      <c r="AD188" s="2"/>
      <c r="AE188" s="2"/>
      <c r="AF188" s="2"/>
      <c r="AG188" s="2"/>
      <c r="AH188" s="2"/>
      <c r="AI188" s="2"/>
      <c r="AJ188" s="5"/>
      <c r="AK188" s="587"/>
      <c r="AL188" s="386"/>
    </row>
    <row r="189" spans="1:79" ht="15.6" customHeight="1">
      <c r="A189" s="2">
        <v>179</v>
      </c>
      <c r="B189" s="348" t="s">
        <v>2646</v>
      </c>
      <c r="C189" s="344" t="s">
        <v>2647</v>
      </c>
      <c r="D189" s="346"/>
      <c r="E189" s="2"/>
      <c r="F189" s="2" t="s">
        <v>2291</v>
      </c>
      <c r="G189" s="29"/>
      <c r="H189" s="2"/>
      <c r="I189" s="347" t="s">
        <v>2291</v>
      </c>
      <c r="J189" s="2" t="s">
        <v>6</v>
      </c>
      <c r="K189" s="2">
        <v>1</v>
      </c>
      <c r="L189" s="344" t="s">
        <v>2647</v>
      </c>
      <c r="M189" s="343" t="s">
        <v>2281</v>
      </c>
      <c r="N189" s="3"/>
      <c r="O189" s="3"/>
      <c r="P189" s="2" t="s">
        <v>2236</v>
      </c>
      <c r="Q189" s="342">
        <v>237.3</v>
      </c>
      <c r="R189" s="2" t="s">
        <v>2242</v>
      </c>
      <c r="S189" s="2" t="s">
        <v>2282</v>
      </c>
      <c r="T189" s="2" t="s">
        <v>2283</v>
      </c>
      <c r="U189" s="2" t="s">
        <v>2292</v>
      </c>
      <c r="V189" s="2" t="s">
        <v>256</v>
      </c>
      <c r="W189" s="2" t="s">
        <v>2243</v>
      </c>
      <c r="X189" s="2" t="s">
        <v>65</v>
      </c>
      <c r="Y189" s="2" t="s">
        <v>65</v>
      </c>
      <c r="Z189" s="206"/>
      <c r="AA189" s="2"/>
      <c r="AB189" s="2"/>
      <c r="AC189" s="2"/>
      <c r="AD189" s="2"/>
      <c r="AE189" s="2"/>
      <c r="AF189" s="2"/>
      <c r="AG189" s="2"/>
      <c r="AH189" s="2"/>
      <c r="AI189" s="2"/>
      <c r="AJ189" s="5"/>
      <c r="AK189" s="587"/>
      <c r="AL189" s="386"/>
    </row>
    <row r="190" spans="1:79" ht="15.6" customHeight="1">
      <c r="A190" s="2">
        <v>180</v>
      </c>
      <c r="B190" s="348" t="s">
        <v>2648</v>
      </c>
      <c r="C190" s="344" t="s">
        <v>2649</v>
      </c>
      <c r="D190" s="346"/>
      <c r="E190" s="2"/>
      <c r="F190" s="2" t="s">
        <v>2291</v>
      </c>
      <c r="G190" s="29"/>
      <c r="H190" s="2"/>
      <c r="I190" s="347" t="s">
        <v>2291</v>
      </c>
      <c r="J190" s="2" t="s">
        <v>6</v>
      </c>
      <c r="K190" s="2">
        <v>1</v>
      </c>
      <c r="L190" s="344" t="s">
        <v>2649</v>
      </c>
      <c r="M190" s="343" t="s">
        <v>2281</v>
      </c>
      <c r="N190" s="3"/>
      <c r="O190" s="3"/>
      <c r="P190" s="2" t="s">
        <v>2236</v>
      </c>
      <c r="Q190" s="342">
        <v>416.1</v>
      </c>
      <c r="R190" s="2" t="s">
        <v>2242</v>
      </c>
      <c r="S190" s="2" t="s">
        <v>2282</v>
      </c>
      <c r="T190" s="2" t="s">
        <v>2283</v>
      </c>
      <c r="U190" s="2" t="s">
        <v>2292</v>
      </c>
      <c r="V190" s="2" t="s">
        <v>256</v>
      </c>
      <c r="W190" s="2" t="s">
        <v>2243</v>
      </c>
      <c r="X190" s="2" t="s">
        <v>65</v>
      </c>
      <c r="Y190" s="2" t="s">
        <v>65</v>
      </c>
      <c r="Z190" s="206"/>
      <c r="AA190" s="2"/>
      <c r="AB190" s="2"/>
      <c r="AC190" s="2"/>
      <c r="AD190" s="2"/>
      <c r="AE190" s="2"/>
      <c r="AF190" s="2"/>
      <c r="AG190" s="2"/>
      <c r="AH190" s="2"/>
      <c r="AI190" s="2"/>
      <c r="AJ190" s="5"/>
      <c r="AK190" s="587"/>
      <c r="AL190" s="386"/>
    </row>
    <row r="191" spans="1:79" ht="15.6" customHeight="1">
      <c r="A191" s="2">
        <v>181</v>
      </c>
      <c r="B191" s="348" t="s">
        <v>2650</v>
      </c>
      <c r="C191" s="344" t="s">
        <v>2651</v>
      </c>
      <c r="D191" s="346"/>
      <c r="E191" s="2"/>
      <c r="F191" s="2" t="s">
        <v>2291</v>
      </c>
      <c r="G191" s="29"/>
      <c r="H191" s="2"/>
      <c r="I191" s="347" t="s">
        <v>2291</v>
      </c>
      <c r="J191" s="2" t="s">
        <v>6</v>
      </c>
      <c r="K191" s="2">
        <v>1</v>
      </c>
      <c r="L191" s="344" t="s">
        <v>2651</v>
      </c>
      <c r="M191" s="343" t="s">
        <v>2281</v>
      </c>
      <c r="N191" s="3">
        <v>61.425629720000003</v>
      </c>
      <c r="O191" s="3">
        <v>14.283513481</v>
      </c>
      <c r="P191" s="2" t="s">
        <v>2236</v>
      </c>
      <c r="Q191" s="342">
        <v>1671.3999999999999</v>
      </c>
      <c r="R191" s="582" t="s">
        <v>2287</v>
      </c>
      <c r="S191" s="2" t="s">
        <v>2282</v>
      </c>
      <c r="T191" s="2" t="s">
        <v>2283</v>
      </c>
      <c r="U191" s="2" t="s">
        <v>2292</v>
      </c>
      <c r="V191" s="2" t="s">
        <v>256</v>
      </c>
      <c r="W191" s="2" t="s">
        <v>2243</v>
      </c>
      <c r="X191" s="2" t="s">
        <v>65</v>
      </c>
      <c r="Y191" s="2" t="s">
        <v>65</v>
      </c>
      <c r="Z191" s="206"/>
      <c r="AA191" s="2"/>
      <c r="AB191" s="2"/>
      <c r="AC191" s="2"/>
      <c r="AD191" s="2"/>
      <c r="AE191" s="2"/>
      <c r="AF191" s="2"/>
      <c r="AG191" s="2"/>
      <c r="AH191" s="2"/>
      <c r="AI191" s="2"/>
      <c r="AJ191" s="5"/>
      <c r="AK191" s="587"/>
      <c r="AL191" s="386"/>
    </row>
    <row r="192" spans="1:79" s="558" customFormat="1" ht="15.6" customHeight="1">
      <c r="A192" s="2">
        <v>182</v>
      </c>
      <c r="B192" s="348" t="s">
        <v>2652</v>
      </c>
      <c r="C192" s="344" t="s">
        <v>2653</v>
      </c>
      <c r="D192" s="346"/>
      <c r="E192" s="2"/>
      <c r="F192" s="2" t="s">
        <v>2291</v>
      </c>
      <c r="G192" s="29"/>
      <c r="H192" s="2"/>
      <c r="I192" s="347" t="s">
        <v>2291</v>
      </c>
      <c r="J192" s="2" t="s">
        <v>6</v>
      </c>
      <c r="K192" s="2">
        <v>1</v>
      </c>
      <c r="L192" s="344" t="s">
        <v>2653</v>
      </c>
      <c r="M192" s="343" t="s">
        <v>2281</v>
      </c>
      <c r="N192" s="3"/>
      <c r="O192" s="3"/>
      <c r="P192" s="2" t="s">
        <v>2236</v>
      </c>
      <c r="Q192" s="342">
        <v>109.6</v>
      </c>
      <c r="R192" s="2" t="s">
        <v>2242</v>
      </c>
      <c r="S192" s="2" t="s">
        <v>2282</v>
      </c>
      <c r="T192" s="2" t="s">
        <v>2283</v>
      </c>
      <c r="U192" s="2" t="s">
        <v>2292</v>
      </c>
      <c r="V192" s="2" t="s">
        <v>256</v>
      </c>
      <c r="W192" s="2" t="s">
        <v>2243</v>
      </c>
      <c r="X192" s="2" t="s">
        <v>65</v>
      </c>
      <c r="Y192" s="2" t="s">
        <v>65</v>
      </c>
      <c r="Z192" s="206"/>
      <c r="AA192" s="557"/>
      <c r="AB192" s="557"/>
      <c r="AC192" s="557"/>
      <c r="AD192" s="557"/>
      <c r="AE192" s="557"/>
      <c r="AF192" s="557"/>
      <c r="AG192" s="557"/>
      <c r="AH192" s="557"/>
      <c r="AI192" s="557"/>
      <c r="AJ192" s="5"/>
      <c r="AK192" s="587"/>
      <c r="AL192" s="386"/>
      <c r="AM192" s="317"/>
      <c r="AN192" s="317"/>
      <c r="AO192" s="317"/>
      <c r="AP192" s="317"/>
      <c r="AQ192" s="317"/>
      <c r="AR192" s="317"/>
      <c r="AS192" s="317"/>
      <c r="AT192" s="317"/>
      <c r="AU192" s="317"/>
      <c r="AV192" s="317"/>
      <c r="AW192" s="317"/>
      <c r="AX192" s="317"/>
      <c r="AY192" s="317"/>
      <c r="AZ192" s="317"/>
      <c r="BA192" s="317"/>
      <c r="BB192" s="317"/>
      <c r="BC192" s="317"/>
      <c r="BD192" s="317"/>
      <c r="BE192" s="317"/>
      <c r="BF192" s="317"/>
      <c r="BG192" s="317"/>
      <c r="BH192" s="317"/>
      <c r="BI192" s="317"/>
      <c r="BJ192" s="317"/>
      <c r="BK192" s="317"/>
      <c r="BL192" s="317"/>
      <c r="BM192" s="317"/>
      <c r="BN192" s="317"/>
      <c r="BO192" s="317"/>
      <c r="BP192" s="317"/>
      <c r="BQ192" s="317"/>
      <c r="BR192" s="317"/>
      <c r="BS192" s="317"/>
      <c r="BT192" s="317"/>
      <c r="BU192" s="317"/>
      <c r="BV192" s="317"/>
      <c r="BW192" s="317"/>
      <c r="BX192" s="317"/>
      <c r="BY192" s="317"/>
      <c r="BZ192" s="317"/>
      <c r="CA192" s="317"/>
    </row>
    <row r="193" spans="1:79" ht="15.6" customHeight="1">
      <c r="A193" s="2">
        <v>183</v>
      </c>
      <c r="B193" s="348"/>
      <c r="C193" s="344" t="s">
        <v>2654</v>
      </c>
      <c r="D193" s="340"/>
      <c r="E193" s="340"/>
      <c r="F193" s="340"/>
      <c r="G193" s="349"/>
      <c r="H193" s="340"/>
      <c r="I193" s="338"/>
      <c r="J193" s="2" t="s">
        <v>6</v>
      </c>
      <c r="K193" s="2">
        <v>1</v>
      </c>
      <c r="L193" s="344" t="s">
        <v>2654</v>
      </c>
      <c r="M193" s="343" t="s">
        <v>2281</v>
      </c>
      <c r="N193" s="3"/>
      <c r="O193" s="582"/>
      <c r="P193" s="2" t="s">
        <v>2236</v>
      </c>
      <c r="Q193" s="341">
        <v>122.8</v>
      </c>
      <c r="R193" s="2" t="s">
        <v>2242</v>
      </c>
      <c r="S193" s="2" t="s">
        <v>2282</v>
      </c>
      <c r="T193" s="2" t="s">
        <v>2283</v>
      </c>
      <c r="U193" s="2" t="s">
        <v>2655</v>
      </c>
      <c r="V193" s="2" t="s">
        <v>256</v>
      </c>
      <c r="W193" s="2" t="s">
        <v>2243</v>
      </c>
      <c r="X193" s="2" t="s">
        <v>65</v>
      </c>
      <c r="Y193" s="2" t="s">
        <v>65</v>
      </c>
      <c r="Z193" s="206"/>
      <c r="AA193" s="2"/>
      <c r="AB193" s="2"/>
      <c r="AC193" s="2"/>
      <c r="AD193" s="2"/>
      <c r="AE193" s="2"/>
      <c r="AF193" s="2"/>
      <c r="AG193" s="2"/>
      <c r="AH193" s="2"/>
      <c r="AI193" s="2"/>
      <c r="AJ193" s="5"/>
      <c r="AK193" s="587"/>
      <c r="AL193" s="386"/>
    </row>
    <row r="194" spans="1:79" ht="15.6" customHeight="1">
      <c r="A194" s="2">
        <v>184</v>
      </c>
      <c r="B194" s="348"/>
      <c r="C194" s="344" t="s">
        <v>2656</v>
      </c>
      <c r="D194" s="340"/>
      <c r="E194" s="340"/>
      <c r="F194" s="340"/>
      <c r="G194" s="349"/>
      <c r="H194" s="340"/>
      <c r="I194" s="338"/>
      <c r="J194" s="2" t="s">
        <v>6</v>
      </c>
      <c r="K194" s="2">
        <v>1</v>
      </c>
      <c r="L194" s="344" t="s">
        <v>2656</v>
      </c>
      <c r="M194" s="343" t="s">
        <v>2281</v>
      </c>
      <c r="N194" s="3"/>
      <c r="O194" s="582"/>
      <c r="P194" s="2" t="s">
        <v>2236</v>
      </c>
      <c r="Q194" s="341">
        <v>237.60000000000002</v>
      </c>
      <c r="R194" s="2" t="s">
        <v>2242</v>
      </c>
      <c r="S194" s="2" t="s">
        <v>2282</v>
      </c>
      <c r="T194" s="2" t="s">
        <v>2283</v>
      </c>
      <c r="U194" s="2" t="s">
        <v>2657</v>
      </c>
      <c r="V194" s="2" t="s">
        <v>256</v>
      </c>
      <c r="W194" s="2" t="s">
        <v>2243</v>
      </c>
      <c r="X194" s="2" t="s">
        <v>65</v>
      </c>
      <c r="Y194" s="2" t="s">
        <v>65</v>
      </c>
      <c r="Z194" s="206"/>
      <c r="AA194" s="2"/>
      <c r="AB194" s="2"/>
      <c r="AC194" s="2"/>
      <c r="AD194" s="2"/>
      <c r="AE194" s="2"/>
      <c r="AF194" s="2"/>
      <c r="AG194" s="2"/>
      <c r="AH194" s="2"/>
      <c r="AI194" s="2"/>
      <c r="AJ194" s="5"/>
      <c r="AK194" s="587"/>
      <c r="AL194" s="386"/>
    </row>
    <row r="195" spans="1:79" ht="15.6" customHeight="1">
      <c r="A195" s="2">
        <v>185</v>
      </c>
      <c r="B195" s="348" t="s">
        <v>2658</v>
      </c>
      <c r="C195" s="344" t="s">
        <v>2659</v>
      </c>
      <c r="D195" s="346"/>
      <c r="E195" s="2"/>
      <c r="F195" s="2" t="s">
        <v>2291</v>
      </c>
      <c r="G195" s="29"/>
      <c r="H195" s="2"/>
      <c r="I195" s="347" t="s">
        <v>2291</v>
      </c>
      <c r="J195" s="2" t="s">
        <v>6</v>
      </c>
      <c r="K195" s="2">
        <v>1</v>
      </c>
      <c r="L195" s="344" t="s">
        <v>2659</v>
      </c>
      <c r="M195" s="343" t="s">
        <v>2281</v>
      </c>
      <c r="N195" s="3"/>
      <c r="O195" s="3"/>
      <c r="P195" s="2" t="s">
        <v>2236</v>
      </c>
      <c r="Q195" s="342">
        <v>199.5</v>
      </c>
      <c r="R195" s="2" t="s">
        <v>2242</v>
      </c>
      <c r="S195" s="2" t="s">
        <v>2282</v>
      </c>
      <c r="T195" s="2" t="s">
        <v>2283</v>
      </c>
      <c r="U195" s="2" t="s">
        <v>2292</v>
      </c>
      <c r="V195" s="2" t="s">
        <v>2383</v>
      </c>
      <c r="W195" s="2" t="s">
        <v>2243</v>
      </c>
      <c r="X195" s="2" t="s">
        <v>65</v>
      </c>
      <c r="Y195" s="2" t="s">
        <v>65</v>
      </c>
      <c r="Z195" s="206"/>
      <c r="AA195" s="2"/>
      <c r="AB195" s="2"/>
      <c r="AC195" s="2"/>
      <c r="AD195" s="2"/>
      <c r="AE195" s="2"/>
      <c r="AF195" s="2"/>
      <c r="AG195" s="2"/>
      <c r="AH195" s="2"/>
      <c r="AI195" s="2"/>
      <c r="AJ195" s="5"/>
      <c r="AK195" s="587"/>
      <c r="AL195" s="386"/>
    </row>
    <row r="196" spans="1:79" ht="15.6" customHeight="1">
      <c r="A196" s="2">
        <v>186</v>
      </c>
      <c r="B196" s="348" t="s">
        <v>2660</v>
      </c>
      <c r="C196" s="344" t="s">
        <v>2661</v>
      </c>
      <c r="D196" s="346"/>
      <c r="E196" s="2"/>
      <c r="F196" s="2" t="s">
        <v>2291</v>
      </c>
      <c r="G196" s="29"/>
      <c r="H196" s="2"/>
      <c r="I196" s="347" t="s">
        <v>2291</v>
      </c>
      <c r="J196" s="2" t="s">
        <v>6</v>
      </c>
      <c r="K196" s="2">
        <v>1</v>
      </c>
      <c r="L196" s="344" t="s">
        <v>2661</v>
      </c>
      <c r="M196" s="343" t="s">
        <v>2281</v>
      </c>
      <c r="N196" s="3"/>
      <c r="O196" s="3"/>
      <c r="P196" s="2" t="s">
        <v>2236</v>
      </c>
      <c r="Q196" s="342">
        <v>219.39999999999998</v>
      </c>
      <c r="R196" s="2" t="s">
        <v>2242</v>
      </c>
      <c r="S196" s="2" t="s">
        <v>2282</v>
      </c>
      <c r="T196" s="2" t="s">
        <v>2283</v>
      </c>
      <c r="U196" s="2" t="s">
        <v>2292</v>
      </c>
      <c r="V196" s="2" t="s">
        <v>256</v>
      </c>
      <c r="W196" s="2" t="s">
        <v>2243</v>
      </c>
      <c r="X196" s="2" t="s">
        <v>65</v>
      </c>
      <c r="Y196" s="2" t="s">
        <v>65</v>
      </c>
      <c r="Z196" s="206"/>
      <c r="AA196" s="2"/>
      <c r="AB196" s="2"/>
      <c r="AC196" s="2"/>
      <c r="AD196" s="2"/>
      <c r="AE196" s="2"/>
      <c r="AF196" s="2"/>
      <c r="AG196" s="2"/>
      <c r="AH196" s="2"/>
      <c r="AI196" s="2"/>
      <c r="AJ196" s="5"/>
      <c r="AK196" s="587"/>
      <c r="AL196" s="386"/>
    </row>
    <row r="197" spans="1:79" ht="15.6" customHeight="1">
      <c r="A197" s="2">
        <v>187</v>
      </c>
      <c r="B197" s="348" t="s">
        <v>2662</v>
      </c>
      <c r="C197" s="344" t="s">
        <v>2663</v>
      </c>
      <c r="D197" s="346"/>
      <c r="E197" s="2"/>
      <c r="F197" s="2" t="s">
        <v>2291</v>
      </c>
      <c r="G197" s="29"/>
      <c r="H197" s="2"/>
      <c r="I197" s="347" t="s">
        <v>2291</v>
      </c>
      <c r="J197" s="2" t="s">
        <v>6</v>
      </c>
      <c r="K197" s="2">
        <v>1</v>
      </c>
      <c r="L197" s="344" t="s">
        <v>2663</v>
      </c>
      <c r="M197" s="343" t="s">
        <v>2281</v>
      </c>
      <c r="N197" s="3"/>
      <c r="O197" s="3"/>
      <c r="P197" s="2" t="s">
        <v>2236</v>
      </c>
      <c r="Q197" s="342">
        <v>172.79999999999998</v>
      </c>
      <c r="R197" s="2" t="s">
        <v>2242</v>
      </c>
      <c r="S197" s="2" t="s">
        <v>2282</v>
      </c>
      <c r="T197" s="2" t="s">
        <v>2283</v>
      </c>
      <c r="U197" s="2" t="s">
        <v>2292</v>
      </c>
      <c r="V197" s="2" t="s">
        <v>256</v>
      </c>
      <c r="W197" s="2" t="s">
        <v>2243</v>
      </c>
      <c r="X197" s="2" t="s">
        <v>65</v>
      </c>
      <c r="Y197" s="2" t="s">
        <v>65</v>
      </c>
      <c r="Z197" s="206"/>
      <c r="AA197" s="2"/>
      <c r="AB197" s="2"/>
      <c r="AC197" s="2"/>
      <c r="AD197" s="2"/>
      <c r="AE197" s="2"/>
      <c r="AF197" s="2"/>
      <c r="AG197" s="2"/>
      <c r="AH197" s="2"/>
      <c r="AI197" s="2"/>
      <c r="AJ197" s="5"/>
      <c r="AK197" s="587"/>
      <c r="AL197" s="386"/>
    </row>
    <row r="198" spans="1:79" ht="15.6" customHeight="1">
      <c r="A198" s="2">
        <v>188</v>
      </c>
      <c r="B198" s="348" t="s">
        <v>2664</v>
      </c>
      <c r="C198" s="344" t="s">
        <v>2665</v>
      </c>
      <c r="D198" s="346">
        <v>43628</v>
      </c>
      <c r="E198" s="2"/>
      <c r="F198" s="2" t="s">
        <v>2291</v>
      </c>
      <c r="G198" s="29"/>
      <c r="H198" s="2"/>
      <c r="I198" s="347" t="s">
        <v>2291</v>
      </c>
      <c r="J198" s="2" t="s">
        <v>6</v>
      </c>
      <c r="K198" s="2">
        <v>1</v>
      </c>
      <c r="L198" s="344" t="s">
        <v>2665</v>
      </c>
      <c r="M198" s="343" t="s">
        <v>2281</v>
      </c>
      <c r="N198" s="3"/>
      <c r="O198" s="3"/>
      <c r="P198" s="2" t="s">
        <v>2236</v>
      </c>
      <c r="Q198" s="342">
        <v>171.89999999999998</v>
      </c>
      <c r="R198" s="2" t="s">
        <v>2242</v>
      </c>
      <c r="S198" s="2" t="s">
        <v>2282</v>
      </c>
      <c r="T198" s="2" t="s">
        <v>2283</v>
      </c>
      <c r="U198" s="2" t="s">
        <v>2292</v>
      </c>
      <c r="V198" s="2" t="s">
        <v>256</v>
      </c>
      <c r="W198" s="2" t="s">
        <v>2243</v>
      </c>
      <c r="X198" s="2" t="s">
        <v>65</v>
      </c>
      <c r="Y198" s="2" t="s">
        <v>65</v>
      </c>
      <c r="Z198" s="206"/>
      <c r="AA198" s="2"/>
      <c r="AB198" s="2"/>
      <c r="AC198" s="2"/>
      <c r="AD198" s="2"/>
      <c r="AE198" s="2"/>
      <c r="AF198" s="2"/>
      <c r="AG198" s="2"/>
      <c r="AH198" s="2"/>
      <c r="AI198" s="2"/>
      <c r="AJ198" s="5"/>
      <c r="AK198" s="587"/>
      <c r="AL198" s="386"/>
    </row>
    <row r="199" spans="1:79" ht="15.6" customHeight="1">
      <c r="A199" s="2">
        <v>189</v>
      </c>
      <c r="B199" s="348" t="s">
        <v>2666</v>
      </c>
      <c r="C199" s="344" t="s">
        <v>2667</v>
      </c>
      <c r="D199" s="346"/>
      <c r="E199" s="2"/>
      <c r="F199" s="2" t="s">
        <v>2291</v>
      </c>
      <c r="G199" s="29"/>
      <c r="H199" s="2"/>
      <c r="I199" s="347" t="s">
        <v>2291</v>
      </c>
      <c r="J199" s="2" t="s">
        <v>6</v>
      </c>
      <c r="K199" s="2">
        <v>1</v>
      </c>
      <c r="L199" s="344" t="s">
        <v>2667</v>
      </c>
      <c r="M199" s="343" t="s">
        <v>2281</v>
      </c>
      <c r="N199" s="3"/>
      <c r="O199" s="3"/>
      <c r="P199" s="2" t="s">
        <v>2236</v>
      </c>
      <c r="Q199" s="342">
        <v>473.5</v>
      </c>
      <c r="R199" s="2" t="s">
        <v>2242</v>
      </c>
      <c r="S199" s="2" t="s">
        <v>2282</v>
      </c>
      <c r="T199" s="2" t="s">
        <v>2283</v>
      </c>
      <c r="U199" s="2" t="s">
        <v>2292</v>
      </c>
      <c r="V199" s="2" t="s">
        <v>256</v>
      </c>
      <c r="W199" s="2" t="s">
        <v>2243</v>
      </c>
      <c r="X199" s="2" t="s">
        <v>65</v>
      </c>
      <c r="Y199" s="2" t="s">
        <v>65</v>
      </c>
      <c r="Z199" s="206"/>
      <c r="AA199" s="2"/>
      <c r="AB199" s="2"/>
      <c r="AC199" s="2"/>
      <c r="AD199" s="2"/>
      <c r="AE199" s="2"/>
      <c r="AF199" s="2"/>
      <c r="AG199" s="2"/>
      <c r="AH199" s="2"/>
      <c r="AI199" s="2"/>
      <c r="AJ199" s="5"/>
      <c r="AK199" s="587"/>
      <c r="AL199" s="386"/>
    </row>
    <row r="200" spans="1:79" ht="15.6" customHeight="1">
      <c r="A200" s="2">
        <v>190</v>
      </c>
      <c r="B200" s="348" t="s">
        <v>2668</v>
      </c>
      <c r="C200" s="344" t="s">
        <v>2669</v>
      </c>
      <c r="D200" s="346"/>
      <c r="E200" s="2"/>
      <c r="F200" s="2" t="s">
        <v>2291</v>
      </c>
      <c r="G200" s="29"/>
      <c r="H200" s="2"/>
      <c r="I200" s="347" t="s">
        <v>2291</v>
      </c>
      <c r="J200" s="2" t="s">
        <v>6</v>
      </c>
      <c r="K200" s="2">
        <v>1</v>
      </c>
      <c r="L200" s="344" t="s">
        <v>2669</v>
      </c>
      <c r="M200" s="343" t="s">
        <v>2281</v>
      </c>
      <c r="N200" s="3"/>
      <c r="O200" s="3"/>
      <c r="P200" s="2" t="s">
        <v>2236</v>
      </c>
      <c r="Q200" s="342">
        <v>175.39999999999998</v>
      </c>
      <c r="R200" s="2" t="s">
        <v>2242</v>
      </c>
      <c r="S200" s="2" t="s">
        <v>2282</v>
      </c>
      <c r="T200" s="2" t="s">
        <v>2283</v>
      </c>
      <c r="U200" s="2" t="s">
        <v>2292</v>
      </c>
      <c r="V200" s="2" t="s">
        <v>256</v>
      </c>
      <c r="W200" s="2" t="s">
        <v>2243</v>
      </c>
      <c r="X200" s="2" t="s">
        <v>65</v>
      </c>
      <c r="Y200" s="2" t="s">
        <v>65</v>
      </c>
      <c r="Z200" s="206"/>
      <c r="AA200" s="2"/>
      <c r="AB200" s="2"/>
      <c r="AC200" s="2"/>
      <c r="AD200" s="2"/>
      <c r="AE200" s="2"/>
      <c r="AF200" s="2"/>
      <c r="AG200" s="2"/>
      <c r="AH200" s="2"/>
      <c r="AI200" s="2"/>
      <c r="AJ200" s="5"/>
      <c r="AK200" s="587"/>
      <c r="AL200" s="386"/>
    </row>
    <row r="201" spans="1:79" s="558" customFormat="1" ht="15.6" customHeight="1">
      <c r="A201" s="2">
        <v>191</v>
      </c>
      <c r="B201" s="348" t="s">
        <v>2670</v>
      </c>
      <c r="C201" s="344" t="s">
        <v>2671</v>
      </c>
      <c r="D201" s="346"/>
      <c r="E201" s="2"/>
      <c r="F201" s="2" t="s">
        <v>2291</v>
      </c>
      <c r="G201" s="29"/>
      <c r="H201" s="2"/>
      <c r="I201" s="347" t="s">
        <v>2291</v>
      </c>
      <c r="J201" s="2" t="s">
        <v>6</v>
      </c>
      <c r="K201" s="2">
        <v>1</v>
      </c>
      <c r="L201" s="344" t="s">
        <v>2671</v>
      </c>
      <c r="M201" s="343" t="s">
        <v>2281</v>
      </c>
      <c r="N201" s="3"/>
      <c r="O201" s="3"/>
      <c r="P201" s="2" t="s">
        <v>2236</v>
      </c>
      <c r="Q201" s="342">
        <v>489.5</v>
      </c>
      <c r="R201" s="2" t="s">
        <v>2242</v>
      </c>
      <c r="S201" s="2" t="s">
        <v>2282</v>
      </c>
      <c r="T201" s="2" t="s">
        <v>2283</v>
      </c>
      <c r="U201" s="2" t="s">
        <v>2292</v>
      </c>
      <c r="V201" s="2" t="s">
        <v>256</v>
      </c>
      <c r="W201" s="2" t="s">
        <v>2243</v>
      </c>
      <c r="X201" s="2" t="s">
        <v>65</v>
      </c>
      <c r="Y201" s="2" t="s">
        <v>65</v>
      </c>
      <c r="Z201" s="206"/>
      <c r="AA201" s="557"/>
      <c r="AB201" s="557"/>
      <c r="AC201" s="557"/>
      <c r="AD201" s="557"/>
      <c r="AE201" s="557"/>
      <c r="AF201" s="557"/>
      <c r="AG201" s="557"/>
      <c r="AH201" s="557"/>
      <c r="AI201" s="557"/>
      <c r="AJ201" s="5"/>
      <c r="AK201" s="587"/>
      <c r="AL201" s="386"/>
      <c r="AM201" s="317"/>
      <c r="AN201" s="317"/>
      <c r="AO201" s="317"/>
      <c r="AP201" s="317"/>
      <c r="AQ201" s="317"/>
      <c r="AR201" s="317"/>
      <c r="AS201" s="317"/>
      <c r="AT201" s="317"/>
      <c r="AU201" s="317"/>
      <c r="AV201" s="317"/>
      <c r="AW201" s="317"/>
      <c r="AX201" s="317"/>
      <c r="AY201" s="317"/>
      <c r="AZ201" s="317"/>
      <c r="BA201" s="317"/>
      <c r="BB201" s="317"/>
      <c r="BC201" s="317"/>
      <c r="BD201" s="317"/>
      <c r="BE201" s="317"/>
      <c r="BF201" s="317"/>
      <c r="BG201" s="317"/>
      <c r="BH201" s="317"/>
      <c r="BI201" s="317"/>
      <c r="BJ201" s="317"/>
      <c r="BK201" s="317"/>
      <c r="BL201" s="317"/>
      <c r="BM201" s="317"/>
      <c r="BN201" s="317"/>
      <c r="BO201" s="317"/>
      <c r="BP201" s="317"/>
      <c r="BQ201" s="317"/>
      <c r="BR201" s="317"/>
      <c r="BS201" s="317"/>
      <c r="BT201" s="317"/>
      <c r="BU201" s="317"/>
      <c r="BV201" s="317"/>
      <c r="BW201" s="317"/>
      <c r="BX201" s="317"/>
      <c r="BY201" s="317"/>
      <c r="BZ201" s="317"/>
      <c r="CA201" s="317"/>
    </row>
    <row r="202" spans="1:79" ht="15.6" customHeight="1">
      <c r="A202" s="2">
        <v>192</v>
      </c>
      <c r="B202" s="348" t="s">
        <v>2672</v>
      </c>
      <c r="C202" s="344" t="s">
        <v>2673</v>
      </c>
      <c r="D202" s="346"/>
      <c r="E202" s="2"/>
      <c r="F202" s="2" t="s">
        <v>2291</v>
      </c>
      <c r="G202" s="29"/>
      <c r="H202" s="2"/>
      <c r="I202" s="347" t="s">
        <v>2291</v>
      </c>
      <c r="J202" s="2" t="s">
        <v>6</v>
      </c>
      <c r="K202" s="2">
        <v>1</v>
      </c>
      <c r="L202" s="344" t="s">
        <v>2673</v>
      </c>
      <c r="M202" s="343" t="s">
        <v>2281</v>
      </c>
      <c r="N202" s="3"/>
      <c r="O202" s="3"/>
      <c r="P202" s="2" t="s">
        <v>2236</v>
      </c>
      <c r="Q202" s="342">
        <v>153.20000000000002</v>
      </c>
      <c r="R202" s="2" t="s">
        <v>2242</v>
      </c>
      <c r="S202" s="2" t="s">
        <v>2282</v>
      </c>
      <c r="T202" s="2" t="s">
        <v>2283</v>
      </c>
      <c r="U202" s="2" t="s">
        <v>2292</v>
      </c>
      <c r="V202" s="2" t="s">
        <v>2383</v>
      </c>
      <c r="W202" s="2" t="s">
        <v>2243</v>
      </c>
      <c r="X202" s="2" t="s">
        <v>65</v>
      </c>
      <c r="Y202" s="2" t="s">
        <v>65</v>
      </c>
      <c r="Z202" s="206"/>
      <c r="AA202" s="2"/>
      <c r="AB202" s="2"/>
      <c r="AC202" s="2"/>
      <c r="AD202" s="2"/>
      <c r="AE202" s="2"/>
      <c r="AF202" s="2"/>
      <c r="AG202" s="2"/>
      <c r="AH202" s="2"/>
      <c r="AI202" s="2"/>
      <c r="AJ202" s="5"/>
      <c r="AK202" s="587"/>
      <c r="AL202" s="386"/>
    </row>
    <row r="203" spans="1:79" s="558" customFormat="1" ht="15.6" customHeight="1">
      <c r="A203" s="2">
        <v>193</v>
      </c>
      <c r="B203" s="348" t="s">
        <v>2674</v>
      </c>
      <c r="C203" s="344" t="s">
        <v>2675</v>
      </c>
      <c r="D203" s="346"/>
      <c r="E203" s="2"/>
      <c r="F203" s="2" t="s">
        <v>2291</v>
      </c>
      <c r="G203" s="29"/>
      <c r="H203" s="2"/>
      <c r="I203" s="347" t="s">
        <v>2291</v>
      </c>
      <c r="J203" s="2" t="s">
        <v>6</v>
      </c>
      <c r="K203" s="2">
        <v>1</v>
      </c>
      <c r="L203" s="344" t="s">
        <v>2675</v>
      </c>
      <c r="M203" s="343" t="s">
        <v>2281</v>
      </c>
      <c r="N203" s="3"/>
      <c r="O203" s="3"/>
      <c r="P203" s="2" t="s">
        <v>2236</v>
      </c>
      <c r="Q203" s="342">
        <v>123.3</v>
      </c>
      <c r="R203" s="2" t="s">
        <v>2242</v>
      </c>
      <c r="S203" s="2" t="s">
        <v>2282</v>
      </c>
      <c r="T203" s="2" t="s">
        <v>2283</v>
      </c>
      <c r="U203" s="2" t="s">
        <v>2292</v>
      </c>
      <c r="V203" s="2" t="s">
        <v>256</v>
      </c>
      <c r="W203" s="2" t="s">
        <v>2243</v>
      </c>
      <c r="X203" s="2" t="s">
        <v>65</v>
      </c>
      <c r="Y203" s="2" t="s">
        <v>65</v>
      </c>
      <c r="Z203" s="206"/>
      <c r="AA203" s="557"/>
      <c r="AB203" s="557"/>
      <c r="AC203" s="557"/>
      <c r="AD203" s="557"/>
      <c r="AE203" s="557"/>
      <c r="AF203" s="557"/>
      <c r="AG203" s="557"/>
      <c r="AH203" s="557"/>
      <c r="AI203" s="557"/>
      <c r="AJ203" s="5"/>
      <c r="AK203" s="587"/>
      <c r="AL203" s="386"/>
      <c r="AM203" s="317"/>
      <c r="AN203" s="317"/>
      <c r="AO203" s="317"/>
      <c r="AP203" s="317"/>
      <c r="AQ203" s="317"/>
      <c r="AR203" s="317"/>
      <c r="AS203" s="317"/>
      <c r="AT203" s="317"/>
      <c r="AU203" s="317"/>
      <c r="AV203" s="317"/>
      <c r="AW203" s="317"/>
      <c r="AX203" s="317"/>
      <c r="AY203" s="317"/>
      <c r="AZ203" s="317"/>
      <c r="BA203" s="317"/>
      <c r="BB203" s="317"/>
      <c r="BC203" s="317"/>
      <c r="BD203" s="317"/>
      <c r="BE203" s="317"/>
      <c r="BF203" s="317"/>
      <c r="BG203" s="317"/>
      <c r="BH203" s="317"/>
      <c r="BI203" s="317"/>
      <c r="BJ203" s="317"/>
      <c r="BK203" s="317"/>
      <c r="BL203" s="317"/>
      <c r="BM203" s="317"/>
      <c r="BN203" s="317"/>
      <c r="BO203" s="317"/>
      <c r="BP203" s="317"/>
      <c r="BQ203" s="317"/>
      <c r="BR203" s="317"/>
      <c r="BS203" s="317"/>
      <c r="BT203" s="317"/>
      <c r="BU203" s="317"/>
      <c r="BV203" s="317"/>
      <c r="BW203" s="317"/>
      <c r="BX203" s="317"/>
      <c r="BY203" s="317"/>
      <c r="BZ203" s="317"/>
      <c r="CA203" s="317"/>
    </row>
    <row r="204" spans="1:79" ht="15.6" customHeight="1">
      <c r="A204" s="2">
        <v>194</v>
      </c>
      <c r="B204" s="348" t="s">
        <v>2676</v>
      </c>
      <c r="C204" s="344" t="s">
        <v>2677</v>
      </c>
      <c r="D204" s="346"/>
      <c r="E204" s="2"/>
      <c r="F204" s="2" t="s">
        <v>2291</v>
      </c>
      <c r="G204" s="29"/>
      <c r="H204" s="2"/>
      <c r="I204" s="347" t="s">
        <v>2291</v>
      </c>
      <c r="J204" s="2" t="s">
        <v>6</v>
      </c>
      <c r="K204" s="2">
        <v>1</v>
      </c>
      <c r="L204" s="344" t="s">
        <v>2677</v>
      </c>
      <c r="M204" s="343" t="s">
        <v>2281</v>
      </c>
      <c r="N204" s="3"/>
      <c r="O204" s="3"/>
      <c r="P204" s="2" t="s">
        <v>2236</v>
      </c>
      <c r="Q204" s="342">
        <v>267</v>
      </c>
      <c r="R204" s="2" t="s">
        <v>2242</v>
      </c>
      <c r="S204" s="2" t="s">
        <v>2282</v>
      </c>
      <c r="T204" s="2" t="s">
        <v>2283</v>
      </c>
      <c r="U204" s="2" t="s">
        <v>2292</v>
      </c>
      <c r="V204" s="2" t="s">
        <v>256</v>
      </c>
      <c r="W204" s="2" t="s">
        <v>2243</v>
      </c>
      <c r="X204" s="2" t="s">
        <v>65</v>
      </c>
      <c r="Y204" s="2" t="s">
        <v>65</v>
      </c>
      <c r="Z204" s="206"/>
      <c r="AA204" s="2"/>
      <c r="AB204" s="2"/>
      <c r="AC204" s="2"/>
      <c r="AD204" s="2"/>
      <c r="AE204" s="2"/>
      <c r="AF204" s="2"/>
      <c r="AG204" s="2"/>
      <c r="AH204" s="2"/>
      <c r="AI204" s="2"/>
      <c r="AJ204" s="5"/>
      <c r="AK204" s="587"/>
      <c r="AL204" s="386"/>
    </row>
    <row r="205" spans="1:79" s="558" customFormat="1" ht="15.6" customHeight="1">
      <c r="A205" s="2">
        <v>195</v>
      </c>
      <c r="B205" s="348" t="s">
        <v>2678</v>
      </c>
      <c r="C205" s="344" t="s">
        <v>2679</v>
      </c>
      <c r="D205" s="346"/>
      <c r="E205" s="2"/>
      <c r="F205" s="2" t="s">
        <v>2291</v>
      </c>
      <c r="G205" s="29"/>
      <c r="H205" s="2"/>
      <c r="I205" s="347" t="s">
        <v>2291</v>
      </c>
      <c r="J205" s="2" t="s">
        <v>6</v>
      </c>
      <c r="K205" s="2">
        <v>1</v>
      </c>
      <c r="L205" s="344" t="s">
        <v>2679</v>
      </c>
      <c r="M205" s="343" t="s">
        <v>2281</v>
      </c>
      <c r="N205" s="3"/>
      <c r="O205" s="3"/>
      <c r="P205" s="2" t="s">
        <v>2236</v>
      </c>
      <c r="Q205" s="342">
        <v>237.1</v>
      </c>
      <c r="R205" s="2" t="s">
        <v>2242</v>
      </c>
      <c r="S205" s="2" t="s">
        <v>2282</v>
      </c>
      <c r="T205" s="2" t="s">
        <v>2283</v>
      </c>
      <c r="U205" s="2" t="s">
        <v>2292</v>
      </c>
      <c r="V205" s="2" t="s">
        <v>256</v>
      </c>
      <c r="W205" s="2" t="s">
        <v>2243</v>
      </c>
      <c r="X205" s="2" t="s">
        <v>65</v>
      </c>
      <c r="Y205" s="2" t="s">
        <v>65</v>
      </c>
      <c r="Z205" s="206"/>
      <c r="AA205" s="557"/>
      <c r="AB205" s="557"/>
      <c r="AC205" s="557"/>
      <c r="AD205" s="557"/>
      <c r="AE205" s="557"/>
      <c r="AF205" s="557"/>
      <c r="AG205" s="557"/>
      <c r="AH205" s="557"/>
      <c r="AI205" s="557"/>
      <c r="AJ205" s="5"/>
      <c r="AK205" s="587"/>
      <c r="AL205" s="386"/>
      <c r="AM205" s="317"/>
      <c r="AN205" s="317"/>
      <c r="AO205" s="317"/>
      <c r="AP205" s="317"/>
      <c r="AQ205" s="317"/>
      <c r="AR205" s="317"/>
      <c r="AS205" s="317"/>
      <c r="AT205" s="317"/>
      <c r="AU205" s="317"/>
      <c r="AV205" s="317"/>
      <c r="AW205" s="317"/>
      <c r="AX205" s="317"/>
      <c r="AY205" s="317"/>
      <c r="AZ205" s="317"/>
      <c r="BA205" s="317"/>
      <c r="BB205" s="317"/>
      <c r="BC205" s="317"/>
      <c r="BD205" s="317"/>
      <c r="BE205" s="317"/>
      <c r="BF205" s="317"/>
      <c r="BG205" s="317"/>
      <c r="BH205" s="317"/>
      <c r="BI205" s="317"/>
      <c r="BJ205" s="317"/>
      <c r="BK205" s="317"/>
      <c r="BL205" s="317"/>
      <c r="BM205" s="317"/>
      <c r="BN205" s="317"/>
      <c r="BO205" s="317"/>
      <c r="BP205" s="317"/>
      <c r="BQ205" s="317"/>
      <c r="BR205" s="317"/>
      <c r="BS205" s="317"/>
      <c r="BT205" s="317"/>
      <c r="BU205" s="317"/>
      <c r="BV205" s="317"/>
      <c r="BW205" s="317"/>
      <c r="BX205" s="317"/>
      <c r="BY205" s="317"/>
      <c r="BZ205" s="317"/>
      <c r="CA205" s="317"/>
    </row>
    <row r="206" spans="1:79" s="558" customFormat="1" ht="15.6" customHeight="1">
      <c r="A206" s="2">
        <v>196</v>
      </c>
      <c r="B206" s="348" t="s">
        <v>2680</v>
      </c>
      <c r="C206" s="344" t="s">
        <v>2681</v>
      </c>
      <c r="D206" s="346"/>
      <c r="E206" s="2"/>
      <c r="F206" s="2" t="s">
        <v>2291</v>
      </c>
      <c r="G206" s="29"/>
      <c r="H206" s="2"/>
      <c r="I206" s="347" t="s">
        <v>2291</v>
      </c>
      <c r="J206" s="2" t="s">
        <v>6</v>
      </c>
      <c r="K206" s="2">
        <v>1</v>
      </c>
      <c r="L206" s="344" t="s">
        <v>2681</v>
      </c>
      <c r="M206" s="343" t="s">
        <v>2281</v>
      </c>
      <c r="N206" s="3"/>
      <c r="O206" s="3"/>
      <c r="P206" s="2" t="s">
        <v>2236</v>
      </c>
      <c r="Q206" s="342">
        <v>803.80000000000007</v>
      </c>
      <c r="R206" s="2" t="s">
        <v>2242</v>
      </c>
      <c r="S206" s="2" t="s">
        <v>2282</v>
      </c>
      <c r="T206" s="2" t="s">
        <v>2283</v>
      </c>
      <c r="U206" s="2" t="s">
        <v>2292</v>
      </c>
      <c r="V206" s="2" t="s">
        <v>256</v>
      </c>
      <c r="W206" s="2" t="s">
        <v>2243</v>
      </c>
      <c r="X206" s="2" t="s">
        <v>65</v>
      </c>
      <c r="Y206" s="2" t="s">
        <v>65</v>
      </c>
      <c r="Z206" s="206"/>
      <c r="AA206" s="557"/>
      <c r="AB206" s="557"/>
      <c r="AC206" s="557"/>
      <c r="AD206" s="557"/>
      <c r="AE206" s="557"/>
      <c r="AF206" s="557"/>
      <c r="AG206" s="557"/>
      <c r="AH206" s="557"/>
      <c r="AI206" s="557"/>
      <c r="AJ206" s="5"/>
      <c r="AK206" s="587"/>
      <c r="AL206" s="386"/>
      <c r="AM206" s="317"/>
      <c r="AN206" s="317"/>
      <c r="AO206" s="317"/>
      <c r="AP206" s="317"/>
      <c r="AQ206" s="317"/>
      <c r="AR206" s="317"/>
      <c r="AS206" s="317"/>
      <c r="AT206" s="317"/>
      <c r="AU206" s="317"/>
      <c r="AV206" s="317"/>
      <c r="AW206" s="317"/>
      <c r="AX206" s="317"/>
      <c r="AY206" s="317"/>
      <c r="AZ206" s="317"/>
      <c r="BA206" s="317"/>
      <c r="BB206" s="317"/>
      <c r="BC206" s="317"/>
      <c r="BD206" s="317"/>
      <c r="BE206" s="317"/>
      <c r="BF206" s="317"/>
      <c r="BG206" s="317"/>
      <c r="BH206" s="317"/>
      <c r="BI206" s="317"/>
      <c r="BJ206" s="317"/>
      <c r="BK206" s="317"/>
      <c r="BL206" s="317"/>
      <c r="BM206" s="317"/>
      <c r="BN206" s="317"/>
      <c r="BO206" s="317"/>
      <c r="BP206" s="317"/>
      <c r="BQ206" s="317"/>
      <c r="BR206" s="317"/>
      <c r="BS206" s="317"/>
      <c r="BT206" s="317"/>
      <c r="BU206" s="317"/>
      <c r="BV206" s="317"/>
      <c r="BW206" s="317"/>
      <c r="BX206" s="317"/>
      <c r="BY206" s="317"/>
      <c r="BZ206" s="317"/>
      <c r="CA206" s="317"/>
    </row>
    <row r="207" spans="1:79" s="558" customFormat="1" ht="15.6" customHeight="1">
      <c r="A207" s="2">
        <v>197</v>
      </c>
      <c r="B207" s="348" t="s">
        <v>2682</v>
      </c>
      <c r="C207" s="344" t="s">
        <v>2683</v>
      </c>
      <c r="D207" s="346"/>
      <c r="E207" s="2"/>
      <c r="F207" s="2" t="s">
        <v>2291</v>
      </c>
      <c r="G207" s="29"/>
      <c r="H207" s="2"/>
      <c r="I207" s="347" t="s">
        <v>2291</v>
      </c>
      <c r="J207" s="2" t="s">
        <v>6</v>
      </c>
      <c r="K207" s="2">
        <v>1</v>
      </c>
      <c r="L207" s="344" t="s">
        <v>2683</v>
      </c>
      <c r="M207" s="343" t="s">
        <v>2281</v>
      </c>
      <c r="N207" s="3"/>
      <c r="O207" s="3"/>
      <c r="P207" s="2" t="s">
        <v>2236</v>
      </c>
      <c r="Q207" s="342">
        <v>213.5</v>
      </c>
      <c r="R207" s="2" t="s">
        <v>2242</v>
      </c>
      <c r="S207" s="2" t="s">
        <v>2282</v>
      </c>
      <c r="T207" s="2" t="s">
        <v>2283</v>
      </c>
      <c r="U207" s="2" t="s">
        <v>2292</v>
      </c>
      <c r="V207" s="2" t="s">
        <v>256</v>
      </c>
      <c r="W207" s="2" t="s">
        <v>2243</v>
      </c>
      <c r="X207" s="2" t="s">
        <v>65</v>
      </c>
      <c r="Y207" s="2" t="s">
        <v>65</v>
      </c>
      <c r="Z207" s="206"/>
      <c r="AA207" s="557"/>
      <c r="AB207" s="557"/>
      <c r="AC207" s="557"/>
      <c r="AD207" s="557"/>
      <c r="AE207" s="557"/>
      <c r="AF207" s="557"/>
      <c r="AG207" s="557"/>
      <c r="AH207" s="557"/>
      <c r="AI207" s="557"/>
      <c r="AJ207" s="5"/>
      <c r="AK207" s="587"/>
      <c r="AL207" s="386"/>
      <c r="AM207" s="317"/>
      <c r="AN207" s="317"/>
      <c r="AO207" s="317"/>
      <c r="AP207" s="317"/>
      <c r="AQ207" s="317"/>
      <c r="AR207" s="317"/>
      <c r="AS207" s="317"/>
      <c r="AT207" s="317"/>
      <c r="AU207" s="317"/>
      <c r="AV207" s="317"/>
      <c r="AW207" s="317"/>
      <c r="AX207" s="317"/>
      <c r="AY207" s="317"/>
      <c r="AZ207" s="317"/>
      <c r="BA207" s="317"/>
      <c r="BB207" s="317"/>
      <c r="BC207" s="317"/>
      <c r="BD207" s="317"/>
      <c r="BE207" s="317"/>
      <c r="BF207" s="317"/>
      <c r="BG207" s="317"/>
      <c r="BH207" s="317"/>
      <c r="BI207" s="317"/>
      <c r="BJ207" s="317"/>
      <c r="BK207" s="317"/>
      <c r="BL207" s="317"/>
      <c r="BM207" s="317"/>
      <c r="BN207" s="317"/>
      <c r="BO207" s="317"/>
      <c r="BP207" s="317"/>
      <c r="BQ207" s="317"/>
      <c r="BR207" s="317"/>
      <c r="BS207" s="317"/>
      <c r="BT207" s="317"/>
      <c r="BU207" s="317"/>
      <c r="BV207" s="317"/>
      <c r="BW207" s="317"/>
      <c r="BX207" s="317"/>
      <c r="BY207" s="317"/>
      <c r="BZ207" s="317"/>
      <c r="CA207" s="317"/>
    </row>
    <row r="208" spans="1:79" s="558" customFormat="1" ht="15.6" customHeight="1">
      <c r="A208" s="2">
        <v>198</v>
      </c>
      <c r="B208" s="348" t="s">
        <v>2684</v>
      </c>
      <c r="C208" s="344" t="s">
        <v>2685</v>
      </c>
      <c r="D208" s="346"/>
      <c r="E208" s="2"/>
      <c r="F208" s="2" t="s">
        <v>2291</v>
      </c>
      <c r="G208" s="29"/>
      <c r="H208" s="2"/>
      <c r="I208" s="347" t="s">
        <v>2291</v>
      </c>
      <c r="J208" s="2" t="s">
        <v>6</v>
      </c>
      <c r="K208" s="2">
        <v>1</v>
      </c>
      <c r="L208" s="344" t="s">
        <v>2685</v>
      </c>
      <c r="M208" s="343" t="s">
        <v>2281</v>
      </c>
      <c r="N208" s="3"/>
      <c r="O208" s="3"/>
      <c r="P208" s="2" t="s">
        <v>2236</v>
      </c>
      <c r="Q208" s="342">
        <v>214</v>
      </c>
      <c r="R208" s="2" t="s">
        <v>2242</v>
      </c>
      <c r="S208" s="2" t="s">
        <v>2282</v>
      </c>
      <c r="T208" s="2" t="s">
        <v>2283</v>
      </c>
      <c r="U208" s="2" t="s">
        <v>2292</v>
      </c>
      <c r="V208" s="2" t="s">
        <v>256</v>
      </c>
      <c r="W208" s="2" t="s">
        <v>2243</v>
      </c>
      <c r="X208" s="2" t="s">
        <v>65</v>
      </c>
      <c r="Y208" s="2" t="s">
        <v>65</v>
      </c>
      <c r="Z208" s="206"/>
      <c r="AA208" s="557"/>
      <c r="AB208" s="557"/>
      <c r="AC208" s="557"/>
      <c r="AD208" s="557"/>
      <c r="AE208" s="557"/>
      <c r="AF208" s="557"/>
      <c r="AG208" s="557"/>
      <c r="AH208" s="557"/>
      <c r="AI208" s="557"/>
      <c r="AJ208" s="5"/>
      <c r="AK208" s="587"/>
      <c r="AL208" s="386"/>
      <c r="AM208" s="317"/>
      <c r="AN208" s="317"/>
      <c r="AO208" s="317"/>
      <c r="AP208" s="317"/>
      <c r="AQ208" s="317"/>
      <c r="AR208" s="317"/>
      <c r="AS208" s="317"/>
      <c r="AT208" s="317"/>
      <c r="AU208" s="317"/>
      <c r="AV208" s="317"/>
      <c r="AW208" s="317"/>
      <c r="AX208" s="317"/>
      <c r="AY208" s="317"/>
      <c r="AZ208" s="317"/>
      <c r="BA208" s="317"/>
      <c r="BB208" s="317"/>
      <c r="BC208" s="317"/>
      <c r="BD208" s="317"/>
      <c r="BE208" s="317"/>
      <c r="BF208" s="317"/>
      <c r="BG208" s="317"/>
      <c r="BH208" s="317"/>
      <c r="BI208" s="317"/>
      <c r="BJ208" s="317"/>
      <c r="BK208" s="317"/>
      <c r="BL208" s="317"/>
      <c r="BM208" s="317"/>
      <c r="BN208" s="317"/>
      <c r="BO208" s="317"/>
      <c r="BP208" s="317"/>
      <c r="BQ208" s="317"/>
      <c r="BR208" s="317"/>
      <c r="BS208" s="317"/>
      <c r="BT208" s="317"/>
      <c r="BU208" s="317"/>
      <c r="BV208" s="317"/>
      <c r="BW208" s="317"/>
      <c r="BX208" s="317"/>
      <c r="BY208" s="317"/>
      <c r="BZ208" s="317"/>
      <c r="CA208" s="317"/>
    </row>
    <row r="209" spans="1:38" ht="15.6" customHeight="1">
      <c r="A209" s="2">
        <v>199</v>
      </c>
      <c r="B209" s="348" t="s">
        <v>2686</v>
      </c>
      <c r="C209" s="344" t="s">
        <v>2687</v>
      </c>
      <c r="D209" s="346"/>
      <c r="E209" s="2"/>
      <c r="F209" s="2" t="s">
        <v>2291</v>
      </c>
      <c r="G209" s="29"/>
      <c r="H209" s="2"/>
      <c r="I209" s="347" t="s">
        <v>2291</v>
      </c>
      <c r="J209" s="2" t="s">
        <v>6</v>
      </c>
      <c r="K209" s="2">
        <v>1</v>
      </c>
      <c r="L209" s="344" t="s">
        <v>2687</v>
      </c>
      <c r="M209" s="343" t="s">
        <v>2281</v>
      </c>
      <c r="N209" s="3"/>
      <c r="O209" s="3"/>
      <c r="P209" s="2" t="s">
        <v>2236</v>
      </c>
      <c r="Q209" s="342">
        <v>146.1</v>
      </c>
      <c r="R209" s="2" t="s">
        <v>2242</v>
      </c>
      <c r="S209" s="2" t="s">
        <v>2282</v>
      </c>
      <c r="T209" s="2" t="s">
        <v>2283</v>
      </c>
      <c r="U209" s="2" t="s">
        <v>2292</v>
      </c>
      <c r="V209" s="2" t="s">
        <v>256</v>
      </c>
      <c r="W209" s="2" t="s">
        <v>2243</v>
      </c>
      <c r="X209" s="2" t="s">
        <v>65</v>
      </c>
      <c r="Y209" s="2" t="s">
        <v>65</v>
      </c>
      <c r="Z209" s="206"/>
      <c r="AA209" s="2"/>
      <c r="AB209" s="2"/>
      <c r="AC209" s="2"/>
      <c r="AD209" s="2"/>
      <c r="AE209" s="2"/>
      <c r="AF209" s="2"/>
      <c r="AG209" s="2"/>
      <c r="AH209" s="2"/>
      <c r="AI209" s="2"/>
      <c r="AJ209" s="5"/>
      <c r="AK209" s="587"/>
      <c r="AL209" s="386"/>
    </row>
    <row r="210" spans="1:38" ht="15.6" customHeight="1">
      <c r="A210" s="2">
        <v>200</v>
      </c>
      <c r="B210" s="348" t="s">
        <v>2688</v>
      </c>
      <c r="C210" s="344" t="s">
        <v>2689</v>
      </c>
      <c r="D210" s="346"/>
      <c r="E210" s="2"/>
      <c r="F210" s="2" t="s">
        <v>2291</v>
      </c>
      <c r="G210" s="29"/>
      <c r="H210" s="2"/>
      <c r="I210" s="347" t="s">
        <v>2291</v>
      </c>
      <c r="J210" s="2" t="s">
        <v>6</v>
      </c>
      <c r="K210" s="2">
        <v>1</v>
      </c>
      <c r="L210" s="344" t="s">
        <v>2689</v>
      </c>
      <c r="M210" s="343" t="s">
        <v>2281</v>
      </c>
      <c r="N210" s="3"/>
      <c r="O210" s="3"/>
      <c r="P210" s="2" t="s">
        <v>2236</v>
      </c>
      <c r="Q210" s="342">
        <v>42.699999999999996</v>
      </c>
      <c r="R210" s="2" t="s">
        <v>2242</v>
      </c>
      <c r="S210" s="2" t="s">
        <v>2282</v>
      </c>
      <c r="T210" s="2" t="s">
        <v>2283</v>
      </c>
      <c r="U210" s="2" t="s">
        <v>2292</v>
      </c>
      <c r="V210" s="2" t="s">
        <v>2383</v>
      </c>
      <c r="W210" s="2" t="s">
        <v>2243</v>
      </c>
      <c r="X210" s="2" t="s">
        <v>65</v>
      </c>
      <c r="Y210" s="2" t="s">
        <v>65</v>
      </c>
      <c r="Z210" s="206" t="s">
        <v>2285</v>
      </c>
      <c r="AA210" s="2"/>
      <c r="AB210" s="2"/>
      <c r="AC210" s="2"/>
      <c r="AD210" s="2"/>
      <c r="AE210" s="2"/>
      <c r="AF210" s="2"/>
      <c r="AG210" s="2"/>
      <c r="AH210" s="2"/>
      <c r="AI210" s="2"/>
      <c r="AJ210" s="5"/>
      <c r="AK210" s="587"/>
      <c r="AL210" s="386"/>
    </row>
    <row r="211" spans="1:38" ht="15.6" customHeight="1">
      <c r="A211" s="2">
        <v>201</v>
      </c>
      <c r="B211" s="348" t="s">
        <v>2690</v>
      </c>
      <c r="C211" s="344" t="s">
        <v>2691</v>
      </c>
      <c r="D211" s="346"/>
      <c r="E211" s="2"/>
      <c r="F211" s="2" t="s">
        <v>2291</v>
      </c>
      <c r="G211" s="29"/>
      <c r="H211" s="2"/>
      <c r="I211" s="347" t="s">
        <v>2291</v>
      </c>
      <c r="J211" s="2" t="s">
        <v>6</v>
      </c>
      <c r="K211" s="2">
        <v>1</v>
      </c>
      <c r="L211" s="344" t="s">
        <v>2691</v>
      </c>
      <c r="M211" s="343" t="s">
        <v>2281</v>
      </c>
      <c r="N211" s="3"/>
      <c r="O211" s="3"/>
      <c r="P211" s="2" t="s">
        <v>2236</v>
      </c>
      <c r="Q211" s="342">
        <v>75.2</v>
      </c>
      <c r="R211" s="2" t="s">
        <v>2242</v>
      </c>
      <c r="S211" s="2" t="s">
        <v>2282</v>
      </c>
      <c r="T211" s="2" t="s">
        <v>2283</v>
      </c>
      <c r="U211" s="2" t="s">
        <v>2292</v>
      </c>
      <c r="V211" s="2" t="s">
        <v>256</v>
      </c>
      <c r="W211" s="2" t="s">
        <v>2243</v>
      </c>
      <c r="X211" s="2" t="s">
        <v>65</v>
      </c>
      <c r="Y211" s="2" t="s">
        <v>65</v>
      </c>
      <c r="Z211" s="206"/>
      <c r="AA211" s="2"/>
      <c r="AB211" s="2"/>
      <c r="AC211" s="2"/>
      <c r="AD211" s="2"/>
      <c r="AE211" s="2"/>
      <c r="AF211" s="2"/>
      <c r="AG211" s="2"/>
      <c r="AH211" s="2"/>
      <c r="AI211" s="2"/>
      <c r="AJ211" s="5"/>
      <c r="AK211" s="587"/>
      <c r="AL211" s="386"/>
    </row>
    <row r="212" spans="1:38" ht="15.6" customHeight="1">
      <c r="A212" s="2">
        <v>202</v>
      </c>
      <c r="B212" s="348" t="s">
        <v>2692</v>
      </c>
      <c r="C212" s="344" t="s">
        <v>2693</v>
      </c>
      <c r="D212" s="346"/>
      <c r="E212" s="2"/>
      <c r="F212" s="2" t="s">
        <v>2291</v>
      </c>
      <c r="G212" s="29"/>
      <c r="H212" s="2"/>
      <c r="I212" s="347" t="s">
        <v>2291</v>
      </c>
      <c r="J212" s="2" t="s">
        <v>6</v>
      </c>
      <c r="K212" s="2">
        <v>1</v>
      </c>
      <c r="L212" s="344" t="s">
        <v>2693</v>
      </c>
      <c r="M212" s="343" t="s">
        <v>2281</v>
      </c>
      <c r="N212" s="3"/>
      <c r="O212" s="3"/>
      <c r="P212" s="2" t="s">
        <v>2236</v>
      </c>
      <c r="Q212" s="342">
        <v>121.10000000000001</v>
      </c>
      <c r="R212" s="2" t="s">
        <v>2242</v>
      </c>
      <c r="S212" s="2" t="s">
        <v>2282</v>
      </c>
      <c r="T212" s="2" t="s">
        <v>2283</v>
      </c>
      <c r="U212" s="2" t="s">
        <v>2292</v>
      </c>
      <c r="V212" s="2" t="s">
        <v>256</v>
      </c>
      <c r="W212" s="2" t="s">
        <v>2243</v>
      </c>
      <c r="X212" s="2" t="s">
        <v>65</v>
      </c>
      <c r="Y212" s="2" t="s">
        <v>65</v>
      </c>
      <c r="Z212" s="206"/>
      <c r="AA212" s="2"/>
      <c r="AB212" s="2"/>
      <c r="AC212" s="2"/>
      <c r="AD212" s="2"/>
      <c r="AE212" s="2"/>
      <c r="AF212" s="2"/>
      <c r="AG212" s="2"/>
      <c r="AH212" s="2"/>
      <c r="AI212" s="2"/>
      <c r="AJ212" s="5"/>
      <c r="AK212" s="587"/>
      <c r="AL212" s="386"/>
    </row>
    <row r="213" spans="1:38" ht="15.6" customHeight="1">
      <c r="A213" s="2">
        <v>203</v>
      </c>
      <c r="B213" s="348" t="s">
        <v>2694</v>
      </c>
      <c r="C213" s="344" t="s">
        <v>2695</v>
      </c>
      <c r="D213" s="346"/>
      <c r="E213" s="2"/>
      <c r="F213" s="2" t="s">
        <v>2291</v>
      </c>
      <c r="G213" s="29"/>
      <c r="H213" s="2"/>
      <c r="I213" s="347" t="s">
        <v>2291</v>
      </c>
      <c r="J213" s="2" t="s">
        <v>6</v>
      </c>
      <c r="K213" s="2">
        <v>1</v>
      </c>
      <c r="L213" s="344" t="s">
        <v>2695</v>
      </c>
      <c r="M213" s="343" t="s">
        <v>2281</v>
      </c>
      <c r="N213" s="3"/>
      <c r="O213" s="3"/>
      <c r="P213" s="2" t="s">
        <v>2236</v>
      </c>
      <c r="Q213" s="342">
        <v>84.8</v>
      </c>
      <c r="R213" s="2" t="s">
        <v>2242</v>
      </c>
      <c r="S213" s="2" t="s">
        <v>2282</v>
      </c>
      <c r="T213" s="2" t="s">
        <v>2283</v>
      </c>
      <c r="U213" s="2" t="s">
        <v>2292</v>
      </c>
      <c r="V213" s="2" t="s">
        <v>256</v>
      </c>
      <c r="W213" s="2" t="s">
        <v>2243</v>
      </c>
      <c r="X213" s="2" t="s">
        <v>65</v>
      </c>
      <c r="Y213" s="2" t="s">
        <v>65</v>
      </c>
      <c r="Z213" s="206"/>
      <c r="AA213" s="2"/>
      <c r="AB213" s="2"/>
      <c r="AC213" s="2"/>
      <c r="AD213" s="2"/>
      <c r="AE213" s="2"/>
      <c r="AF213" s="2"/>
      <c r="AG213" s="2"/>
      <c r="AH213" s="2"/>
      <c r="AI213" s="2"/>
      <c r="AJ213" s="5"/>
      <c r="AK213" s="587"/>
      <c r="AL213" s="386"/>
    </row>
    <row r="214" spans="1:38" ht="15.6" customHeight="1">
      <c r="A214" s="2">
        <v>204</v>
      </c>
      <c r="B214" s="348" t="s">
        <v>2696</v>
      </c>
      <c r="C214" s="344" t="s">
        <v>2697</v>
      </c>
      <c r="D214" s="346"/>
      <c r="E214" s="2"/>
      <c r="F214" s="2" t="s">
        <v>2291</v>
      </c>
      <c r="G214" s="29"/>
      <c r="H214" s="2"/>
      <c r="I214" s="347" t="s">
        <v>2291</v>
      </c>
      <c r="J214" s="2" t="s">
        <v>6</v>
      </c>
      <c r="K214" s="2">
        <v>1</v>
      </c>
      <c r="L214" s="344" t="s">
        <v>2697</v>
      </c>
      <c r="M214" s="343" t="s">
        <v>2281</v>
      </c>
      <c r="N214" s="3"/>
      <c r="O214" s="3"/>
      <c r="P214" s="2" t="s">
        <v>2236</v>
      </c>
      <c r="Q214" s="342">
        <v>386.6</v>
      </c>
      <c r="R214" s="2" t="s">
        <v>2242</v>
      </c>
      <c r="S214" s="2" t="s">
        <v>2282</v>
      </c>
      <c r="T214" s="2" t="s">
        <v>2283</v>
      </c>
      <c r="U214" s="2" t="s">
        <v>2292</v>
      </c>
      <c r="V214" s="2" t="s">
        <v>256</v>
      </c>
      <c r="W214" s="2" t="s">
        <v>2243</v>
      </c>
      <c r="X214" s="2" t="s">
        <v>65</v>
      </c>
      <c r="Y214" s="2" t="s">
        <v>65</v>
      </c>
      <c r="Z214" s="206" t="s">
        <v>2285</v>
      </c>
      <c r="AA214" s="2"/>
      <c r="AB214" s="2"/>
      <c r="AC214" s="2"/>
      <c r="AD214" s="2"/>
      <c r="AE214" s="2"/>
      <c r="AF214" s="2"/>
      <c r="AG214" s="2"/>
      <c r="AH214" s="2"/>
      <c r="AI214" s="2"/>
      <c r="AJ214" s="5"/>
      <c r="AK214" s="587"/>
      <c r="AL214" s="386"/>
    </row>
    <row r="215" spans="1:38" ht="15.6" customHeight="1">
      <c r="A215" s="2">
        <v>205</v>
      </c>
      <c r="B215" s="348" t="s">
        <v>2698</v>
      </c>
      <c r="C215" s="344" t="s">
        <v>2699</v>
      </c>
      <c r="D215" s="2"/>
      <c r="E215" s="2"/>
      <c r="F215" s="2"/>
      <c r="G215" s="39"/>
      <c r="H215" s="2"/>
      <c r="I215" s="347"/>
      <c r="J215" s="2" t="s">
        <v>6</v>
      </c>
      <c r="K215" s="2">
        <v>1</v>
      </c>
      <c r="L215" s="344" t="s">
        <v>2699</v>
      </c>
      <c r="M215" s="343" t="s">
        <v>2281</v>
      </c>
      <c r="N215" s="3"/>
      <c r="O215" s="3"/>
      <c r="P215" s="2" t="s">
        <v>2236</v>
      </c>
      <c r="Q215" s="342">
        <v>487.3</v>
      </c>
      <c r="R215" s="2" t="s">
        <v>2242</v>
      </c>
      <c r="S215" s="2" t="s">
        <v>2282</v>
      </c>
      <c r="T215" s="2" t="s">
        <v>2283</v>
      </c>
      <c r="U215" s="2" t="s">
        <v>2292</v>
      </c>
      <c r="V215" s="2" t="s">
        <v>256</v>
      </c>
      <c r="W215" s="2" t="s">
        <v>2243</v>
      </c>
      <c r="X215" s="2" t="s">
        <v>65</v>
      </c>
      <c r="Y215" s="2" t="s">
        <v>65</v>
      </c>
      <c r="Z215" s="206"/>
      <c r="AA215" s="2"/>
      <c r="AB215" s="2"/>
      <c r="AC215" s="2"/>
      <c r="AD215" s="2"/>
      <c r="AE215" s="2"/>
      <c r="AF215" s="2"/>
      <c r="AG215" s="2"/>
      <c r="AH215" s="2"/>
      <c r="AI215" s="2"/>
      <c r="AJ215" s="5"/>
      <c r="AK215" s="587"/>
      <c r="AL215" s="386"/>
    </row>
    <row r="216" spans="1:38" ht="15.6" customHeight="1">
      <c r="A216" s="2">
        <v>206</v>
      </c>
      <c r="B216" s="348" t="s">
        <v>2700</v>
      </c>
      <c r="C216" s="344" t="s">
        <v>2701</v>
      </c>
      <c r="D216" s="346"/>
      <c r="E216" s="2"/>
      <c r="F216" s="2" t="s">
        <v>2291</v>
      </c>
      <c r="G216" s="29"/>
      <c r="H216" s="2"/>
      <c r="I216" s="347" t="s">
        <v>2291</v>
      </c>
      <c r="J216" s="2" t="s">
        <v>6</v>
      </c>
      <c r="K216" s="2">
        <v>1</v>
      </c>
      <c r="L216" s="344" t="s">
        <v>2701</v>
      </c>
      <c r="M216" s="343" t="s">
        <v>2281</v>
      </c>
      <c r="N216" s="3"/>
      <c r="O216" s="3"/>
      <c r="P216" s="2" t="s">
        <v>2236</v>
      </c>
      <c r="Q216" s="342">
        <v>26.5</v>
      </c>
      <c r="R216" s="2" t="s">
        <v>2242</v>
      </c>
      <c r="S216" s="2" t="s">
        <v>2282</v>
      </c>
      <c r="T216" s="2" t="s">
        <v>2283</v>
      </c>
      <c r="U216" s="2" t="s">
        <v>2292</v>
      </c>
      <c r="V216" s="2" t="s">
        <v>256</v>
      </c>
      <c r="W216" s="2" t="s">
        <v>2243</v>
      </c>
      <c r="X216" s="2" t="s">
        <v>65</v>
      </c>
      <c r="Y216" s="2" t="s">
        <v>65</v>
      </c>
      <c r="Z216" s="206"/>
      <c r="AA216" s="2"/>
      <c r="AB216" s="2"/>
      <c r="AC216" s="2"/>
      <c r="AD216" s="2"/>
      <c r="AE216" s="2"/>
      <c r="AF216" s="2"/>
      <c r="AG216" s="2"/>
      <c r="AH216" s="2"/>
      <c r="AI216" s="2"/>
      <c r="AJ216" s="5"/>
      <c r="AK216" s="587"/>
      <c r="AL216" s="386"/>
    </row>
    <row r="217" spans="1:38" ht="15.6" customHeight="1">
      <c r="A217" s="2">
        <v>207</v>
      </c>
      <c r="B217" s="348" t="s">
        <v>2702</v>
      </c>
      <c r="C217" s="344" t="s">
        <v>2703</v>
      </c>
      <c r="D217" s="346"/>
      <c r="E217" s="2"/>
      <c r="F217" s="2" t="s">
        <v>2291</v>
      </c>
      <c r="G217" s="29"/>
      <c r="H217" s="2"/>
      <c r="I217" s="347" t="s">
        <v>2291</v>
      </c>
      <c r="J217" s="2" t="s">
        <v>6</v>
      </c>
      <c r="K217" s="2">
        <v>1</v>
      </c>
      <c r="L217" s="344" t="s">
        <v>2703</v>
      </c>
      <c r="M217" s="343" t="s">
        <v>2281</v>
      </c>
      <c r="N217" s="3"/>
      <c r="O217" s="3"/>
      <c r="P217" s="2" t="s">
        <v>2236</v>
      </c>
      <c r="Q217" s="342">
        <v>160.9</v>
      </c>
      <c r="R217" s="2" t="s">
        <v>2242</v>
      </c>
      <c r="S217" s="2" t="s">
        <v>2282</v>
      </c>
      <c r="T217" s="2" t="s">
        <v>2283</v>
      </c>
      <c r="U217" s="2" t="s">
        <v>2292</v>
      </c>
      <c r="V217" s="2" t="s">
        <v>256</v>
      </c>
      <c r="W217" s="2" t="s">
        <v>2243</v>
      </c>
      <c r="X217" s="2" t="s">
        <v>65</v>
      </c>
      <c r="Y217" s="2" t="s">
        <v>65</v>
      </c>
      <c r="Z217" s="206"/>
      <c r="AA217" s="2"/>
      <c r="AB217" s="2"/>
      <c r="AC217" s="2"/>
      <c r="AD217" s="2"/>
      <c r="AE217" s="2"/>
      <c r="AF217" s="2"/>
      <c r="AG217" s="2"/>
      <c r="AH217" s="2"/>
      <c r="AI217" s="2"/>
      <c r="AJ217" s="5"/>
      <c r="AK217" s="587"/>
      <c r="AL217" s="386"/>
    </row>
    <row r="218" spans="1:38" ht="15.6" customHeight="1">
      <c r="A218" s="2">
        <v>208</v>
      </c>
      <c r="B218" s="348" t="s">
        <v>2704</v>
      </c>
      <c r="C218" s="344" t="s">
        <v>2705</v>
      </c>
      <c r="D218" s="346"/>
      <c r="E218" s="2"/>
      <c r="F218" s="2" t="s">
        <v>2291</v>
      </c>
      <c r="G218" s="29"/>
      <c r="H218" s="2"/>
      <c r="I218" s="347" t="s">
        <v>2291</v>
      </c>
      <c r="J218" s="2" t="s">
        <v>6</v>
      </c>
      <c r="K218" s="2">
        <v>1</v>
      </c>
      <c r="L218" s="344" t="s">
        <v>2705</v>
      </c>
      <c r="M218" s="343" t="s">
        <v>2281</v>
      </c>
      <c r="N218" s="3"/>
      <c r="O218" s="3"/>
      <c r="P218" s="2" t="s">
        <v>2236</v>
      </c>
      <c r="Q218" s="342">
        <v>254.10000000000002</v>
      </c>
      <c r="R218" s="2" t="s">
        <v>2242</v>
      </c>
      <c r="S218" s="2" t="s">
        <v>2282</v>
      </c>
      <c r="T218" s="2" t="s">
        <v>2283</v>
      </c>
      <c r="U218" s="2" t="s">
        <v>2292</v>
      </c>
      <c r="V218" s="2" t="s">
        <v>256</v>
      </c>
      <c r="W218" s="2" t="s">
        <v>2243</v>
      </c>
      <c r="X218" s="2" t="s">
        <v>65</v>
      </c>
      <c r="Y218" s="2" t="s">
        <v>65</v>
      </c>
      <c r="Z218" s="206"/>
      <c r="AA218" s="2"/>
      <c r="AB218" s="2"/>
      <c r="AC218" s="2"/>
      <c r="AD218" s="2"/>
      <c r="AE218" s="2"/>
      <c r="AF218" s="2"/>
      <c r="AG218" s="2"/>
      <c r="AH218" s="2"/>
      <c r="AI218" s="2"/>
      <c r="AJ218" s="5"/>
      <c r="AK218" s="587"/>
      <c r="AL218" s="386"/>
    </row>
    <row r="219" spans="1:38" ht="15.6" customHeight="1">
      <c r="A219" s="2">
        <v>209</v>
      </c>
      <c r="B219" s="348" t="s">
        <v>2706</v>
      </c>
      <c r="C219" s="344" t="s">
        <v>2707</v>
      </c>
      <c r="D219" s="346"/>
      <c r="E219" s="2"/>
      <c r="F219" s="2" t="s">
        <v>2291</v>
      </c>
      <c r="G219" s="29"/>
      <c r="H219" s="2"/>
      <c r="I219" s="347" t="s">
        <v>2291</v>
      </c>
      <c r="J219" s="2" t="s">
        <v>6</v>
      </c>
      <c r="K219" s="2">
        <v>1</v>
      </c>
      <c r="L219" s="344" t="s">
        <v>2707</v>
      </c>
      <c r="M219" s="343" t="s">
        <v>2281</v>
      </c>
      <c r="N219" s="3"/>
      <c r="O219" s="3"/>
      <c r="P219" s="2" t="s">
        <v>2236</v>
      </c>
      <c r="Q219" s="342">
        <v>99.699999999999989</v>
      </c>
      <c r="R219" s="2" t="s">
        <v>2242</v>
      </c>
      <c r="S219" s="2" t="s">
        <v>2282</v>
      </c>
      <c r="T219" s="2" t="s">
        <v>2283</v>
      </c>
      <c r="U219" s="2" t="s">
        <v>2292</v>
      </c>
      <c r="V219" s="2" t="s">
        <v>256</v>
      </c>
      <c r="W219" s="2" t="s">
        <v>2243</v>
      </c>
      <c r="X219" s="2" t="s">
        <v>65</v>
      </c>
      <c r="Y219" s="2" t="s">
        <v>65</v>
      </c>
      <c r="Z219" s="206"/>
      <c r="AA219" s="2"/>
      <c r="AB219" s="2"/>
      <c r="AC219" s="2"/>
      <c r="AD219" s="2"/>
      <c r="AE219" s="2"/>
      <c r="AF219" s="2"/>
      <c r="AG219" s="2"/>
      <c r="AH219" s="2"/>
      <c r="AI219" s="2"/>
      <c r="AJ219" s="5"/>
      <c r="AK219" s="587"/>
      <c r="AL219" s="386"/>
    </row>
    <row r="220" spans="1:38" ht="15.6" customHeight="1">
      <c r="A220" s="2">
        <v>210</v>
      </c>
      <c r="B220" s="348" t="s">
        <v>2708</v>
      </c>
      <c r="C220" s="344" t="s">
        <v>2709</v>
      </c>
      <c r="D220" s="346"/>
      <c r="E220" s="2"/>
      <c r="F220" s="2" t="s">
        <v>2291</v>
      </c>
      <c r="G220" s="29"/>
      <c r="H220" s="2"/>
      <c r="I220" s="347" t="s">
        <v>2291</v>
      </c>
      <c r="J220" s="2" t="s">
        <v>6</v>
      </c>
      <c r="K220" s="2">
        <v>1</v>
      </c>
      <c r="L220" s="344" t="s">
        <v>2709</v>
      </c>
      <c r="M220" s="343" t="s">
        <v>2281</v>
      </c>
      <c r="N220" s="3"/>
      <c r="O220" s="3"/>
      <c r="P220" s="2" t="s">
        <v>2236</v>
      </c>
      <c r="Q220" s="342">
        <v>162.60000000000002</v>
      </c>
      <c r="R220" s="2" t="s">
        <v>2242</v>
      </c>
      <c r="S220" s="2" t="s">
        <v>2282</v>
      </c>
      <c r="T220" s="2" t="s">
        <v>2283</v>
      </c>
      <c r="U220" s="2" t="s">
        <v>2292</v>
      </c>
      <c r="V220" s="2" t="s">
        <v>256</v>
      </c>
      <c r="W220" s="2" t="s">
        <v>2243</v>
      </c>
      <c r="X220" s="2" t="s">
        <v>65</v>
      </c>
      <c r="Y220" s="2" t="s">
        <v>65</v>
      </c>
      <c r="Z220" s="206"/>
      <c r="AA220" s="2"/>
      <c r="AB220" s="2"/>
      <c r="AC220" s="2"/>
      <c r="AD220" s="2"/>
      <c r="AE220" s="2"/>
      <c r="AF220" s="2"/>
      <c r="AG220" s="2"/>
      <c r="AH220" s="2"/>
      <c r="AI220" s="2"/>
      <c r="AJ220" s="5"/>
      <c r="AK220" s="587"/>
    </row>
    <row r="221" spans="1:38" ht="15.6" customHeight="1">
      <c r="A221" s="2">
        <v>211</v>
      </c>
      <c r="B221" s="348" t="s">
        <v>2710</v>
      </c>
      <c r="C221" s="344" t="s">
        <v>2711</v>
      </c>
      <c r="D221" s="346"/>
      <c r="E221" s="2"/>
      <c r="F221" s="2" t="s">
        <v>2291</v>
      </c>
      <c r="G221" s="29"/>
      <c r="H221" s="2"/>
      <c r="I221" s="347" t="s">
        <v>2291</v>
      </c>
      <c r="J221" s="2" t="s">
        <v>6</v>
      </c>
      <c r="K221" s="2">
        <v>1</v>
      </c>
      <c r="L221" s="344" t="s">
        <v>2711</v>
      </c>
      <c r="M221" s="343" t="s">
        <v>2281</v>
      </c>
      <c r="N221" s="3"/>
      <c r="O221" s="3"/>
      <c r="P221" s="2" t="s">
        <v>2236</v>
      </c>
      <c r="Q221" s="342">
        <v>112.60000000000001</v>
      </c>
      <c r="R221" s="2" t="s">
        <v>2242</v>
      </c>
      <c r="S221" s="2" t="s">
        <v>2282</v>
      </c>
      <c r="T221" s="2" t="s">
        <v>2283</v>
      </c>
      <c r="U221" s="2" t="s">
        <v>2292</v>
      </c>
      <c r="V221" s="2" t="s">
        <v>256</v>
      </c>
      <c r="W221" s="2" t="s">
        <v>2243</v>
      </c>
      <c r="X221" s="2" t="s">
        <v>65</v>
      </c>
      <c r="Y221" s="2" t="s">
        <v>65</v>
      </c>
      <c r="Z221" s="206"/>
      <c r="AA221" s="2"/>
      <c r="AB221" s="2"/>
      <c r="AC221" s="2"/>
      <c r="AD221" s="2"/>
      <c r="AE221" s="2"/>
      <c r="AF221" s="2"/>
      <c r="AG221" s="2"/>
      <c r="AH221" s="2"/>
      <c r="AI221" s="2"/>
      <c r="AJ221" s="5"/>
      <c r="AK221" s="587"/>
      <c r="AL221" s="386"/>
    </row>
    <row r="222" spans="1:38" ht="15.6" customHeight="1">
      <c r="A222" s="2">
        <v>212</v>
      </c>
      <c r="B222" s="348" t="s">
        <v>2712</v>
      </c>
      <c r="C222" s="344" t="s">
        <v>2713</v>
      </c>
      <c r="D222" s="346"/>
      <c r="E222" s="2"/>
      <c r="F222" s="2" t="s">
        <v>2291</v>
      </c>
      <c r="G222" s="29"/>
      <c r="H222" s="2"/>
      <c r="I222" s="347" t="s">
        <v>2291</v>
      </c>
      <c r="J222" s="2" t="s">
        <v>6</v>
      </c>
      <c r="K222" s="2">
        <v>1</v>
      </c>
      <c r="L222" s="344" t="s">
        <v>2713</v>
      </c>
      <c r="M222" s="343" t="s">
        <v>2281</v>
      </c>
      <c r="N222" s="3"/>
      <c r="O222" s="3"/>
      <c r="P222" s="2" t="s">
        <v>2236</v>
      </c>
      <c r="Q222" s="342">
        <v>154.20000000000002</v>
      </c>
      <c r="R222" s="2" t="s">
        <v>2242</v>
      </c>
      <c r="S222" s="2" t="s">
        <v>2282</v>
      </c>
      <c r="T222" s="2" t="s">
        <v>2283</v>
      </c>
      <c r="U222" s="2" t="s">
        <v>2292</v>
      </c>
      <c r="V222" s="2" t="s">
        <v>256</v>
      </c>
      <c r="W222" s="2" t="s">
        <v>2243</v>
      </c>
      <c r="X222" s="2" t="s">
        <v>65</v>
      </c>
      <c r="Y222" s="2" t="s">
        <v>65</v>
      </c>
      <c r="Z222" s="206"/>
      <c r="AA222" s="2"/>
      <c r="AB222" s="2"/>
      <c r="AC222" s="2"/>
      <c r="AD222" s="2"/>
      <c r="AE222" s="2"/>
      <c r="AF222" s="2"/>
      <c r="AG222" s="2"/>
      <c r="AH222" s="2"/>
      <c r="AI222" s="2"/>
      <c r="AJ222" s="5"/>
      <c r="AK222" s="587"/>
      <c r="AL222" s="386"/>
    </row>
    <row r="223" spans="1:38" ht="15.6" customHeight="1">
      <c r="A223" s="2">
        <v>213</v>
      </c>
      <c r="B223" s="348" t="s">
        <v>2714</v>
      </c>
      <c r="C223" s="344" t="s">
        <v>2715</v>
      </c>
      <c r="D223" s="346"/>
      <c r="E223" s="2"/>
      <c r="F223" s="2" t="s">
        <v>2291</v>
      </c>
      <c r="G223" s="29"/>
      <c r="H223" s="2"/>
      <c r="I223" s="347" t="s">
        <v>2291</v>
      </c>
      <c r="J223" s="2" t="s">
        <v>6</v>
      </c>
      <c r="K223" s="2">
        <v>1</v>
      </c>
      <c r="L223" s="344" t="s">
        <v>2715</v>
      </c>
      <c r="M223" s="343" t="s">
        <v>2281</v>
      </c>
      <c r="N223" s="3"/>
      <c r="O223" s="3"/>
      <c r="P223" s="2" t="s">
        <v>2236</v>
      </c>
      <c r="Q223" s="342">
        <v>204.39999999999998</v>
      </c>
      <c r="R223" s="2" t="s">
        <v>2242</v>
      </c>
      <c r="S223" s="2" t="s">
        <v>2282</v>
      </c>
      <c r="T223" s="2" t="s">
        <v>2283</v>
      </c>
      <c r="U223" s="2" t="s">
        <v>2292</v>
      </c>
      <c r="V223" s="2" t="s">
        <v>256</v>
      </c>
      <c r="W223" s="2" t="s">
        <v>2243</v>
      </c>
      <c r="X223" s="2" t="s">
        <v>65</v>
      </c>
      <c r="Y223" s="2" t="s">
        <v>65</v>
      </c>
      <c r="Z223" s="206"/>
      <c r="AA223" s="2"/>
      <c r="AB223" s="2"/>
      <c r="AC223" s="2"/>
      <c r="AD223" s="2"/>
      <c r="AE223" s="2"/>
      <c r="AF223" s="2"/>
      <c r="AG223" s="2"/>
      <c r="AH223" s="2"/>
      <c r="AI223" s="2"/>
      <c r="AJ223" s="5"/>
      <c r="AK223" s="587"/>
      <c r="AL223" s="386"/>
    </row>
    <row r="224" spans="1:38" ht="15.6" customHeight="1">
      <c r="A224" s="2">
        <v>214</v>
      </c>
      <c r="B224" s="348"/>
      <c r="C224" s="344" t="s">
        <v>2716</v>
      </c>
      <c r="D224" s="340"/>
      <c r="E224" s="340"/>
      <c r="F224" s="340"/>
      <c r="G224" s="349"/>
      <c r="H224" s="340"/>
      <c r="I224" s="338"/>
      <c r="J224" s="2" t="s">
        <v>6</v>
      </c>
      <c r="K224" s="2">
        <v>1</v>
      </c>
      <c r="L224" s="344" t="s">
        <v>2716</v>
      </c>
      <c r="M224" s="343" t="s">
        <v>2281</v>
      </c>
      <c r="N224" s="3"/>
      <c r="O224" s="582"/>
      <c r="P224" s="2" t="s">
        <v>2236</v>
      </c>
      <c r="Q224" s="341">
        <v>102.3</v>
      </c>
      <c r="R224" s="2" t="s">
        <v>2242</v>
      </c>
      <c r="S224" s="2" t="s">
        <v>2282</v>
      </c>
      <c r="T224" s="2" t="s">
        <v>2283</v>
      </c>
      <c r="U224" s="2" t="s">
        <v>2717</v>
      </c>
      <c r="V224" s="2" t="s">
        <v>256</v>
      </c>
      <c r="W224" s="2" t="s">
        <v>2243</v>
      </c>
      <c r="X224" s="2" t="s">
        <v>65</v>
      </c>
      <c r="Y224" s="2" t="s">
        <v>65</v>
      </c>
      <c r="Z224" s="206"/>
      <c r="AA224" s="2"/>
      <c r="AB224" s="2"/>
      <c r="AC224" s="2"/>
      <c r="AD224" s="2"/>
      <c r="AE224" s="2"/>
      <c r="AF224" s="2"/>
      <c r="AG224" s="2"/>
      <c r="AH224" s="2"/>
      <c r="AI224" s="2"/>
      <c r="AJ224" s="5"/>
      <c r="AK224" s="587"/>
      <c r="AL224" s="386"/>
    </row>
    <row r="225" spans="1:38" ht="15.6" customHeight="1">
      <c r="A225" s="2">
        <v>215</v>
      </c>
      <c r="B225" s="348" t="s">
        <v>2718</v>
      </c>
      <c r="C225" s="344" t="s">
        <v>2719</v>
      </c>
      <c r="D225" s="346"/>
      <c r="E225" s="2"/>
      <c r="F225" s="2" t="s">
        <v>2291</v>
      </c>
      <c r="G225" s="29"/>
      <c r="H225" s="2"/>
      <c r="I225" s="347" t="s">
        <v>2291</v>
      </c>
      <c r="J225" s="2" t="s">
        <v>6</v>
      </c>
      <c r="K225" s="2">
        <v>1</v>
      </c>
      <c r="L225" s="344" t="s">
        <v>2719</v>
      </c>
      <c r="M225" s="343" t="s">
        <v>2281</v>
      </c>
      <c r="N225" s="3"/>
      <c r="O225" s="3"/>
      <c r="P225" s="2" t="s">
        <v>2236</v>
      </c>
      <c r="Q225" s="342">
        <v>198</v>
      </c>
      <c r="R225" s="2" t="s">
        <v>2242</v>
      </c>
      <c r="S225" s="2" t="s">
        <v>2282</v>
      </c>
      <c r="T225" s="2" t="s">
        <v>2283</v>
      </c>
      <c r="U225" s="2" t="s">
        <v>2292</v>
      </c>
      <c r="V225" s="2" t="s">
        <v>256</v>
      </c>
      <c r="W225" s="2" t="s">
        <v>2243</v>
      </c>
      <c r="X225" s="2" t="s">
        <v>65</v>
      </c>
      <c r="Y225" s="2" t="s">
        <v>65</v>
      </c>
      <c r="Z225" s="206"/>
      <c r="AA225" s="2"/>
      <c r="AB225" s="2"/>
      <c r="AC225" s="2"/>
      <c r="AD225" s="2"/>
      <c r="AE225" s="2"/>
      <c r="AF225" s="2"/>
      <c r="AG225" s="2"/>
      <c r="AH225" s="2"/>
      <c r="AI225" s="2"/>
      <c r="AJ225" s="5"/>
      <c r="AK225" s="587"/>
    </row>
    <row r="226" spans="1:38" ht="15.6" customHeight="1">
      <c r="A226" s="2">
        <v>216</v>
      </c>
      <c r="B226" s="348" t="s">
        <v>2720</v>
      </c>
      <c r="C226" s="344" t="s">
        <v>2721</v>
      </c>
      <c r="D226" s="346"/>
      <c r="E226" s="2"/>
      <c r="F226" s="2" t="s">
        <v>2291</v>
      </c>
      <c r="G226" s="29"/>
      <c r="H226" s="2"/>
      <c r="I226" s="347" t="s">
        <v>2291</v>
      </c>
      <c r="J226" s="2" t="s">
        <v>6</v>
      </c>
      <c r="K226" s="2">
        <v>1</v>
      </c>
      <c r="L226" s="344" t="s">
        <v>2721</v>
      </c>
      <c r="M226" s="343" t="s">
        <v>2281</v>
      </c>
      <c r="N226" s="3"/>
      <c r="O226" s="3"/>
      <c r="P226" s="2" t="s">
        <v>2236</v>
      </c>
      <c r="Q226" s="342">
        <v>124.6</v>
      </c>
      <c r="R226" s="2" t="s">
        <v>2242</v>
      </c>
      <c r="S226" s="2" t="s">
        <v>2282</v>
      </c>
      <c r="T226" s="2" t="s">
        <v>2283</v>
      </c>
      <c r="U226" s="2" t="s">
        <v>2292</v>
      </c>
      <c r="V226" s="2" t="s">
        <v>256</v>
      </c>
      <c r="W226" s="2" t="s">
        <v>2243</v>
      </c>
      <c r="X226" s="2" t="s">
        <v>65</v>
      </c>
      <c r="Y226" s="2" t="s">
        <v>65</v>
      </c>
      <c r="Z226" s="206"/>
      <c r="AA226" s="2"/>
      <c r="AB226" s="2"/>
      <c r="AC226" s="2"/>
      <c r="AD226" s="2"/>
      <c r="AE226" s="2"/>
      <c r="AF226" s="2"/>
      <c r="AG226" s="2"/>
      <c r="AH226" s="2"/>
      <c r="AI226" s="2"/>
      <c r="AJ226" s="5"/>
      <c r="AK226" s="587"/>
      <c r="AL226" s="386"/>
    </row>
    <row r="227" spans="1:38" ht="15.6" customHeight="1">
      <c r="A227" s="2">
        <v>217</v>
      </c>
      <c r="B227" s="555" t="s">
        <v>2722</v>
      </c>
      <c r="C227" s="344" t="s">
        <v>2723</v>
      </c>
      <c r="D227" s="346"/>
      <c r="E227" s="2"/>
      <c r="F227" s="2" t="s">
        <v>2291</v>
      </c>
      <c r="G227" s="29"/>
      <c r="H227" s="2"/>
      <c r="I227" s="5" t="s">
        <v>2291</v>
      </c>
      <c r="J227" s="2" t="s">
        <v>6</v>
      </c>
      <c r="K227" s="2">
        <v>1</v>
      </c>
      <c r="L227" s="344" t="s">
        <v>2723</v>
      </c>
      <c r="M227" s="343" t="s">
        <v>2281</v>
      </c>
      <c r="N227" s="3"/>
      <c r="O227" s="3"/>
      <c r="P227" s="2" t="s">
        <v>2236</v>
      </c>
      <c r="Q227" s="342">
        <v>163.6</v>
      </c>
      <c r="R227" s="2" t="s">
        <v>2242</v>
      </c>
      <c r="S227" s="2" t="s">
        <v>2282</v>
      </c>
      <c r="T227" s="2" t="s">
        <v>2283</v>
      </c>
      <c r="U227" s="2" t="s">
        <v>2292</v>
      </c>
      <c r="V227" s="2" t="s">
        <v>2383</v>
      </c>
      <c r="W227" s="2" t="s">
        <v>2243</v>
      </c>
      <c r="X227" s="2" t="s">
        <v>65</v>
      </c>
      <c r="Y227" s="2" t="s">
        <v>65</v>
      </c>
      <c r="Z227" s="206"/>
      <c r="AA227" s="5"/>
      <c r="AB227" s="5"/>
      <c r="AC227" s="5"/>
      <c r="AD227" s="5"/>
      <c r="AE227" s="5"/>
      <c r="AF227" s="5"/>
      <c r="AG227" s="5"/>
      <c r="AH227" s="5"/>
      <c r="AI227" s="5"/>
      <c r="AJ227" s="5"/>
      <c r="AK227" s="587"/>
      <c r="AL227" s="386"/>
    </row>
    <row r="228" spans="1:38" ht="15.6" customHeight="1">
      <c r="A228" s="2">
        <v>218</v>
      </c>
      <c r="B228" s="556" t="s">
        <v>2724</v>
      </c>
      <c r="C228" s="344" t="s">
        <v>2725</v>
      </c>
      <c r="D228" s="346"/>
      <c r="E228" s="2"/>
      <c r="F228" s="2" t="s">
        <v>2291</v>
      </c>
      <c r="G228" s="29"/>
      <c r="H228" s="2"/>
      <c r="I228" s="345" t="s">
        <v>2291</v>
      </c>
      <c r="J228" s="2" t="s">
        <v>6</v>
      </c>
      <c r="K228" s="2">
        <v>1</v>
      </c>
      <c r="L228" s="344" t="s">
        <v>2725</v>
      </c>
      <c r="M228" s="343" t="s">
        <v>2281</v>
      </c>
      <c r="N228" s="3"/>
      <c r="O228" s="3"/>
      <c r="P228" s="2" t="s">
        <v>2236</v>
      </c>
      <c r="Q228" s="342">
        <v>256.40000000000003</v>
      </c>
      <c r="R228" s="2" t="s">
        <v>2242</v>
      </c>
      <c r="S228" s="2" t="s">
        <v>2282</v>
      </c>
      <c r="T228" s="2" t="s">
        <v>2283</v>
      </c>
      <c r="U228" s="2" t="s">
        <v>2292</v>
      </c>
      <c r="V228" s="2" t="s">
        <v>256</v>
      </c>
      <c r="W228" s="2" t="s">
        <v>2243</v>
      </c>
      <c r="X228" s="2" t="s">
        <v>65</v>
      </c>
      <c r="Y228" s="2" t="s">
        <v>65</v>
      </c>
      <c r="Z228" s="206"/>
      <c r="AK228" s="587"/>
      <c r="AL228" s="386"/>
    </row>
    <row r="229" spans="1:38" ht="15.6" customHeight="1">
      <c r="A229" s="2">
        <v>219</v>
      </c>
      <c r="B229" s="556" t="s">
        <v>2726</v>
      </c>
      <c r="C229" s="344" t="s">
        <v>2727</v>
      </c>
      <c r="D229" s="340"/>
      <c r="E229" s="340"/>
      <c r="F229" s="340"/>
      <c r="G229" s="349"/>
      <c r="H229" s="340"/>
      <c r="I229" s="337"/>
      <c r="J229" s="2" t="s">
        <v>6</v>
      </c>
      <c r="K229" s="2">
        <v>1</v>
      </c>
      <c r="L229" s="344" t="s">
        <v>2727</v>
      </c>
      <c r="M229" s="343" t="s">
        <v>2281</v>
      </c>
      <c r="N229" s="3"/>
      <c r="O229" s="582"/>
      <c r="P229" s="2" t="s">
        <v>2236</v>
      </c>
      <c r="Q229" s="341">
        <v>62.400000000000006</v>
      </c>
      <c r="R229" s="2" t="s">
        <v>2242</v>
      </c>
      <c r="S229" s="2" t="s">
        <v>2282</v>
      </c>
      <c r="T229" s="2" t="s">
        <v>2283</v>
      </c>
      <c r="U229" s="2" t="s">
        <v>2292</v>
      </c>
      <c r="V229" s="2" t="s">
        <v>256</v>
      </c>
      <c r="W229" s="2" t="s">
        <v>2243</v>
      </c>
      <c r="X229" s="2" t="s">
        <v>65</v>
      </c>
      <c r="Y229" s="2" t="s">
        <v>65</v>
      </c>
      <c r="Z229" s="206"/>
      <c r="AK229" s="587"/>
      <c r="AL229" s="386"/>
    </row>
    <row r="230" spans="1:38" ht="15.6" customHeight="1">
      <c r="A230" s="2">
        <v>220</v>
      </c>
      <c r="B230" s="556" t="s">
        <v>2728</v>
      </c>
      <c r="C230" s="344" t="s">
        <v>2729</v>
      </c>
      <c r="D230" s="346"/>
      <c r="E230" s="2"/>
      <c r="F230" s="2" t="s">
        <v>2291</v>
      </c>
      <c r="G230" s="29"/>
      <c r="H230" s="2"/>
      <c r="I230" s="345" t="s">
        <v>2291</v>
      </c>
      <c r="J230" s="2" t="s">
        <v>6</v>
      </c>
      <c r="K230" s="2">
        <v>1</v>
      </c>
      <c r="L230" s="344" t="s">
        <v>2729</v>
      </c>
      <c r="M230" s="343" t="s">
        <v>2281</v>
      </c>
      <c r="N230" s="3"/>
      <c r="O230" s="3"/>
      <c r="P230" s="2" t="s">
        <v>2236</v>
      </c>
      <c r="Q230" s="342">
        <v>119.7</v>
      </c>
      <c r="R230" s="2" t="s">
        <v>2242</v>
      </c>
      <c r="S230" s="2" t="s">
        <v>2282</v>
      </c>
      <c r="T230" s="2" t="s">
        <v>2283</v>
      </c>
      <c r="U230" s="2" t="s">
        <v>2292</v>
      </c>
      <c r="V230" s="2" t="s">
        <v>256</v>
      </c>
      <c r="W230" s="2" t="s">
        <v>2243</v>
      </c>
      <c r="X230" s="2" t="s">
        <v>65</v>
      </c>
      <c r="Y230" s="2" t="s">
        <v>65</v>
      </c>
      <c r="Z230" s="206"/>
      <c r="AK230" s="587"/>
      <c r="AL230" s="386"/>
    </row>
    <row r="231" spans="1:38" ht="15.6" customHeight="1">
      <c r="A231" s="2">
        <v>221</v>
      </c>
      <c r="B231" s="556" t="s">
        <v>2730</v>
      </c>
      <c r="C231" s="344" t="s">
        <v>2731</v>
      </c>
      <c r="D231" s="346"/>
      <c r="E231" s="2"/>
      <c r="F231" s="2" t="s">
        <v>2291</v>
      </c>
      <c r="G231" s="29"/>
      <c r="H231" s="2"/>
      <c r="I231" s="345" t="s">
        <v>2291</v>
      </c>
      <c r="J231" s="2" t="s">
        <v>6</v>
      </c>
      <c r="K231" s="2">
        <v>1</v>
      </c>
      <c r="L231" s="344" t="s">
        <v>2731</v>
      </c>
      <c r="M231" s="343" t="s">
        <v>2281</v>
      </c>
      <c r="N231" s="3"/>
      <c r="O231" s="3"/>
      <c r="P231" s="2" t="s">
        <v>2236</v>
      </c>
      <c r="Q231" s="342">
        <v>47.4</v>
      </c>
      <c r="R231" s="2" t="s">
        <v>2242</v>
      </c>
      <c r="S231" s="2" t="s">
        <v>2282</v>
      </c>
      <c r="T231" s="2" t="s">
        <v>2283</v>
      </c>
      <c r="U231" s="2" t="s">
        <v>2292</v>
      </c>
      <c r="V231" s="2" t="s">
        <v>256</v>
      </c>
      <c r="W231" s="2" t="s">
        <v>2243</v>
      </c>
      <c r="X231" s="2" t="s">
        <v>65</v>
      </c>
      <c r="Y231" s="2" t="s">
        <v>65</v>
      </c>
      <c r="Z231" s="206"/>
      <c r="AK231" s="587"/>
      <c r="AL231" s="386"/>
    </row>
    <row r="232" spans="1:38" ht="15.6" customHeight="1">
      <c r="A232" s="2">
        <v>222</v>
      </c>
      <c r="B232" s="556" t="s">
        <v>2732</v>
      </c>
      <c r="C232" s="344" t="s">
        <v>2733</v>
      </c>
      <c r="D232" s="346"/>
      <c r="E232" s="2"/>
      <c r="F232" s="2" t="s">
        <v>2291</v>
      </c>
      <c r="G232" s="29"/>
      <c r="H232" s="2"/>
      <c r="I232" s="345" t="s">
        <v>2291</v>
      </c>
      <c r="J232" s="2" t="s">
        <v>6</v>
      </c>
      <c r="K232" s="2">
        <v>1</v>
      </c>
      <c r="L232" s="344" t="s">
        <v>2733</v>
      </c>
      <c r="M232" s="343" t="s">
        <v>2281</v>
      </c>
      <c r="N232" s="3"/>
      <c r="O232" s="3"/>
      <c r="P232" s="2" t="s">
        <v>2236</v>
      </c>
      <c r="Q232" s="342">
        <v>220.9</v>
      </c>
      <c r="R232" s="2" t="s">
        <v>2242</v>
      </c>
      <c r="S232" s="2" t="s">
        <v>2282</v>
      </c>
      <c r="T232" s="2" t="s">
        <v>2283</v>
      </c>
      <c r="U232" s="2" t="s">
        <v>2292</v>
      </c>
      <c r="V232" s="2" t="s">
        <v>256</v>
      </c>
      <c r="W232" s="2" t="s">
        <v>2243</v>
      </c>
      <c r="X232" s="2" t="s">
        <v>65</v>
      </c>
      <c r="Y232" s="2" t="s">
        <v>65</v>
      </c>
      <c r="Z232" s="206"/>
      <c r="AK232" s="587"/>
      <c r="AL232" s="386"/>
    </row>
    <row r="233" spans="1:38" ht="15.6" customHeight="1">
      <c r="A233" s="2">
        <v>223</v>
      </c>
      <c r="B233" s="556" t="s">
        <v>2734</v>
      </c>
      <c r="C233" s="344" t="s">
        <v>2735</v>
      </c>
      <c r="D233" s="346"/>
      <c r="E233" s="2"/>
      <c r="F233" s="2" t="s">
        <v>2291</v>
      </c>
      <c r="G233" s="29"/>
      <c r="H233" s="2"/>
      <c r="I233" s="345" t="s">
        <v>2291</v>
      </c>
      <c r="J233" s="2" t="s">
        <v>6</v>
      </c>
      <c r="K233" s="2">
        <v>1</v>
      </c>
      <c r="L233" s="344" t="s">
        <v>2735</v>
      </c>
      <c r="M233" s="343" t="s">
        <v>2281</v>
      </c>
      <c r="N233" s="3"/>
      <c r="O233" s="3"/>
      <c r="P233" s="2" t="s">
        <v>2236</v>
      </c>
      <c r="Q233" s="342">
        <v>34.200000000000003</v>
      </c>
      <c r="R233" s="2" t="s">
        <v>2242</v>
      </c>
      <c r="S233" s="2" t="s">
        <v>2282</v>
      </c>
      <c r="T233" s="2" t="s">
        <v>2283</v>
      </c>
      <c r="U233" s="2" t="s">
        <v>2292</v>
      </c>
      <c r="V233" s="2" t="s">
        <v>256</v>
      </c>
      <c r="W233" s="2" t="s">
        <v>2243</v>
      </c>
      <c r="X233" s="2" t="s">
        <v>65</v>
      </c>
      <c r="Y233" s="2" t="s">
        <v>65</v>
      </c>
      <c r="Z233" s="206"/>
      <c r="AK233" s="587"/>
      <c r="AL233" s="386"/>
    </row>
    <row r="234" spans="1:38" ht="15.6" customHeight="1">
      <c r="A234" s="2">
        <v>224</v>
      </c>
      <c r="B234" s="556" t="s">
        <v>2736</v>
      </c>
      <c r="C234" s="344" t="s">
        <v>2737</v>
      </c>
      <c r="D234" s="346"/>
      <c r="E234" s="2"/>
      <c r="F234" s="2" t="s">
        <v>2291</v>
      </c>
      <c r="G234" s="29"/>
      <c r="H234" s="2"/>
      <c r="I234" s="345" t="s">
        <v>2291</v>
      </c>
      <c r="J234" s="2" t="s">
        <v>6</v>
      </c>
      <c r="K234" s="2">
        <v>1</v>
      </c>
      <c r="L234" s="344" t="s">
        <v>2737</v>
      </c>
      <c r="M234" s="343" t="s">
        <v>2281</v>
      </c>
      <c r="N234" s="3"/>
      <c r="O234" s="3"/>
      <c r="P234" s="2" t="s">
        <v>2236</v>
      </c>
      <c r="Q234" s="342">
        <v>54.199999999999996</v>
      </c>
      <c r="R234" s="2" t="s">
        <v>2242</v>
      </c>
      <c r="S234" s="2" t="s">
        <v>2282</v>
      </c>
      <c r="T234" s="2" t="s">
        <v>2283</v>
      </c>
      <c r="U234" s="2" t="s">
        <v>2292</v>
      </c>
      <c r="V234" s="2" t="s">
        <v>256</v>
      </c>
      <c r="W234" s="2" t="s">
        <v>2243</v>
      </c>
      <c r="X234" s="2" t="s">
        <v>65</v>
      </c>
      <c r="Y234" s="2" t="s">
        <v>65</v>
      </c>
      <c r="Z234" s="206"/>
      <c r="AK234" s="587"/>
      <c r="AL234" s="386"/>
    </row>
    <row r="235" spans="1:38" ht="15.6" customHeight="1">
      <c r="A235" s="2">
        <v>225</v>
      </c>
      <c r="B235" s="556" t="s">
        <v>2738</v>
      </c>
      <c r="C235" s="344" t="s">
        <v>2739</v>
      </c>
      <c r="D235" s="346"/>
      <c r="E235" s="2"/>
      <c r="F235" s="2" t="s">
        <v>2291</v>
      </c>
      <c r="G235" s="29"/>
      <c r="H235" s="2"/>
      <c r="I235" s="345" t="s">
        <v>2291</v>
      </c>
      <c r="J235" s="2" t="s">
        <v>6</v>
      </c>
      <c r="K235" s="2">
        <v>1</v>
      </c>
      <c r="L235" s="344" t="s">
        <v>2739</v>
      </c>
      <c r="M235" s="343" t="s">
        <v>2281</v>
      </c>
      <c r="N235" s="3"/>
      <c r="O235" s="3"/>
      <c r="P235" s="2" t="s">
        <v>2236</v>
      </c>
      <c r="Q235" s="342">
        <v>129.5</v>
      </c>
      <c r="R235" s="2" t="s">
        <v>2242</v>
      </c>
      <c r="S235" s="2" t="s">
        <v>2282</v>
      </c>
      <c r="T235" s="2" t="s">
        <v>2283</v>
      </c>
      <c r="U235" s="2" t="s">
        <v>2292</v>
      </c>
      <c r="V235" s="2" t="s">
        <v>256</v>
      </c>
      <c r="W235" s="2" t="s">
        <v>2243</v>
      </c>
      <c r="X235" s="2" t="s">
        <v>65</v>
      </c>
      <c r="Y235" s="2" t="s">
        <v>65</v>
      </c>
      <c r="Z235" s="206"/>
      <c r="AK235" s="587"/>
      <c r="AL235" s="386"/>
    </row>
    <row r="236" spans="1:38" ht="15.6" customHeight="1">
      <c r="A236" s="2">
        <v>226</v>
      </c>
      <c r="B236" s="556" t="s">
        <v>2740</v>
      </c>
      <c r="C236" s="344" t="s">
        <v>2741</v>
      </c>
      <c r="D236" s="346"/>
      <c r="E236" s="2"/>
      <c r="F236" s="2" t="s">
        <v>2291</v>
      </c>
      <c r="G236" s="29"/>
      <c r="H236" s="2"/>
      <c r="I236" s="345" t="s">
        <v>2291</v>
      </c>
      <c r="J236" s="2" t="s">
        <v>6</v>
      </c>
      <c r="K236" s="2">
        <v>1</v>
      </c>
      <c r="L236" s="344" t="s">
        <v>2741</v>
      </c>
      <c r="M236" s="343" t="s">
        <v>2281</v>
      </c>
      <c r="N236" s="3"/>
      <c r="O236" s="3"/>
      <c r="P236" s="2" t="s">
        <v>2236</v>
      </c>
      <c r="Q236" s="342">
        <v>186.4</v>
      </c>
      <c r="R236" s="2" t="s">
        <v>2242</v>
      </c>
      <c r="S236" s="2" t="s">
        <v>2282</v>
      </c>
      <c r="T236" s="2" t="s">
        <v>2283</v>
      </c>
      <c r="U236" s="2" t="s">
        <v>2292</v>
      </c>
      <c r="V236" s="2" t="s">
        <v>256</v>
      </c>
      <c r="W236" s="2" t="s">
        <v>2243</v>
      </c>
      <c r="X236" s="2" t="s">
        <v>65</v>
      </c>
      <c r="Y236" s="2" t="s">
        <v>65</v>
      </c>
      <c r="Z236" s="206"/>
      <c r="AK236" s="587"/>
      <c r="AL236" s="386"/>
    </row>
    <row r="237" spans="1:38" ht="15.6" customHeight="1">
      <c r="A237" s="2">
        <v>227</v>
      </c>
      <c r="B237" s="556" t="s">
        <v>2742</v>
      </c>
      <c r="C237" s="344" t="s">
        <v>2743</v>
      </c>
      <c r="D237" s="346"/>
      <c r="E237" s="2"/>
      <c r="F237" s="2" t="s">
        <v>2291</v>
      </c>
      <c r="G237" s="29"/>
      <c r="H237" s="2"/>
      <c r="I237" s="345" t="s">
        <v>2291</v>
      </c>
      <c r="J237" s="2" t="s">
        <v>6</v>
      </c>
      <c r="K237" s="2">
        <v>1</v>
      </c>
      <c r="L237" s="344" t="s">
        <v>2743</v>
      </c>
      <c r="M237" s="343" t="s">
        <v>2281</v>
      </c>
      <c r="N237" s="3"/>
      <c r="O237" s="3"/>
      <c r="P237" s="2" t="s">
        <v>2236</v>
      </c>
      <c r="Q237" s="342">
        <v>211.1</v>
      </c>
      <c r="R237" s="2" t="s">
        <v>2242</v>
      </c>
      <c r="S237" s="2" t="s">
        <v>2282</v>
      </c>
      <c r="T237" s="2" t="s">
        <v>2283</v>
      </c>
      <c r="U237" s="2" t="s">
        <v>2292</v>
      </c>
      <c r="V237" s="2" t="s">
        <v>256</v>
      </c>
      <c r="W237" s="2" t="s">
        <v>2243</v>
      </c>
      <c r="X237" s="2" t="s">
        <v>65</v>
      </c>
      <c r="Y237" s="2" t="s">
        <v>65</v>
      </c>
      <c r="Z237" s="206"/>
      <c r="AK237" s="587"/>
      <c r="AL237" s="386"/>
    </row>
    <row r="238" spans="1:38" ht="15.6" customHeight="1">
      <c r="A238" s="2">
        <v>228</v>
      </c>
      <c r="B238" s="556" t="s">
        <v>2744</v>
      </c>
      <c r="C238" s="344" t="s">
        <v>2745</v>
      </c>
      <c r="D238" s="346"/>
      <c r="E238" s="2"/>
      <c r="F238" s="2" t="s">
        <v>2291</v>
      </c>
      <c r="G238" s="29"/>
      <c r="H238" s="2"/>
      <c r="I238" s="345" t="s">
        <v>2291</v>
      </c>
      <c r="J238" s="2" t="s">
        <v>6</v>
      </c>
      <c r="K238" s="2">
        <v>1</v>
      </c>
      <c r="L238" s="344" t="s">
        <v>2745</v>
      </c>
      <c r="M238" s="343" t="s">
        <v>2281</v>
      </c>
      <c r="N238" s="3"/>
      <c r="O238" s="3"/>
      <c r="P238" s="2" t="s">
        <v>2236</v>
      </c>
      <c r="Q238" s="342">
        <v>70.7</v>
      </c>
      <c r="R238" s="2" t="s">
        <v>2242</v>
      </c>
      <c r="S238" s="2" t="s">
        <v>2282</v>
      </c>
      <c r="T238" s="2" t="s">
        <v>2283</v>
      </c>
      <c r="U238" s="2" t="s">
        <v>2292</v>
      </c>
      <c r="V238" s="2" t="s">
        <v>2383</v>
      </c>
      <c r="W238" s="2" t="s">
        <v>2243</v>
      </c>
      <c r="X238" s="2" t="s">
        <v>65</v>
      </c>
      <c r="Y238" s="2" t="s">
        <v>65</v>
      </c>
      <c r="Z238" s="206"/>
      <c r="AK238" s="587"/>
      <c r="AL238" s="386"/>
    </row>
    <row r="239" spans="1:38" ht="15.6" customHeight="1">
      <c r="A239" s="2">
        <v>229</v>
      </c>
      <c r="B239" s="556" t="s">
        <v>2746</v>
      </c>
      <c r="C239" s="344" t="s">
        <v>2747</v>
      </c>
      <c r="D239" s="346"/>
      <c r="E239" s="2"/>
      <c r="F239" s="2" t="s">
        <v>2291</v>
      </c>
      <c r="G239" s="29"/>
      <c r="H239" s="2"/>
      <c r="I239" s="345" t="s">
        <v>2291</v>
      </c>
      <c r="J239" s="2" t="s">
        <v>6</v>
      </c>
      <c r="K239" s="2">
        <v>1</v>
      </c>
      <c r="L239" s="344" t="s">
        <v>2747</v>
      </c>
      <c r="M239" s="343" t="s">
        <v>2281</v>
      </c>
      <c r="N239" s="3"/>
      <c r="O239" s="3"/>
      <c r="P239" s="2" t="s">
        <v>2236</v>
      </c>
      <c r="Q239" s="342">
        <v>175.8</v>
      </c>
      <c r="R239" s="2" t="s">
        <v>2242</v>
      </c>
      <c r="S239" s="2" t="s">
        <v>2282</v>
      </c>
      <c r="T239" s="2" t="s">
        <v>2283</v>
      </c>
      <c r="U239" s="2" t="s">
        <v>2292</v>
      </c>
      <c r="V239" s="2" t="s">
        <v>256</v>
      </c>
      <c r="W239" s="2" t="s">
        <v>2243</v>
      </c>
      <c r="X239" s="2" t="s">
        <v>65</v>
      </c>
      <c r="Y239" s="2" t="s">
        <v>65</v>
      </c>
      <c r="Z239" s="206"/>
      <c r="AK239" s="587"/>
      <c r="AL239" s="386"/>
    </row>
    <row r="240" spans="1:38" ht="15.6" customHeight="1">
      <c r="A240" s="2">
        <v>230</v>
      </c>
      <c r="B240" s="556" t="s">
        <v>2748</v>
      </c>
      <c r="C240" s="344" t="s">
        <v>2749</v>
      </c>
      <c r="D240" s="346"/>
      <c r="E240" s="2"/>
      <c r="F240" s="2" t="s">
        <v>2291</v>
      </c>
      <c r="G240" s="29"/>
      <c r="H240" s="2"/>
      <c r="I240" s="345" t="s">
        <v>2291</v>
      </c>
      <c r="J240" s="2" t="s">
        <v>6</v>
      </c>
      <c r="K240" s="2">
        <v>1</v>
      </c>
      <c r="L240" s="344" t="s">
        <v>2749</v>
      </c>
      <c r="M240" s="343" t="s">
        <v>2281</v>
      </c>
      <c r="N240" s="3"/>
      <c r="O240" s="3"/>
      <c r="P240" s="2" t="s">
        <v>2236</v>
      </c>
      <c r="Q240" s="342">
        <v>271.10000000000002</v>
      </c>
      <c r="R240" s="2" t="s">
        <v>2242</v>
      </c>
      <c r="S240" s="2" t="s">
        <v>2282</v>
      </c>
      <c r="T240" s="2" t="s">
        <v>2283</v>
      </c>
      <c r="U240" s="2" t="s">
        <v>2292</v>
      </c>
      <c r="V240" s="2" t="s">
        <v>256</v>
      </c>
      <c r="W240" s="2" t="s">
        <v>2243</v>
      </c>
      <c r="X240" s="2" t="s">
        <v>65</v>
      </c>
      <c r="Y240" s="2" t="s">
        <v>65</v>
      </c>
      <c r="Z240" s="206"/>
      <c r="AK240" s="587"/>
      <c r="AL240" s="386"/>
    </row>
    <row r="241" spans="1:38" ht="15.6" customHeight="1">
      <c r="A241" s="2">
        <v>231</v>
      </c>
      <c r="B241" s="556" t="s">
        <v>2750</v>
      </c>
      <c r="C241" s="344" t="s">
        <v>2751</v>
      </c>
      <c r="D241" s="346"/>
      <c r="E241" s="2"/>
      <c r="F241" s="2" t="s">
        <v>2291</v>
      </c>
      <c r="G241" s="29"/>
      <c r="H241" s="2"/>
      <c r="I241" s="345" t="s">
        <v>2291</v>
      </c>
      <c r="J241" s="2" t="s">
        <v>6</v>
      </c>
      <c r="K241" s="2">
        <v>1</v>
      </c>
      <c r="L241" s="344" t="s">
        <v>2751</v>
      </c>
      <c r="M241" s="343" t="s">
        <v>2281</v>
      </c>
      <c r="N241" s="3"/>
      <c r="O241" s="3"/>
      <c r="P241" s="2" t="s">
        <v>2236</v>
      </c>
      <c r="Q241" s="342">
        <v>199.5</v>
      </c>
      <c r="R241" s="2" t="s">
        <v>2242</v>
      </c>
      <c r="S241" s="2" t="s">
        <v>2282</v>
      </c>
      <c r="T241" s="2" t="s">
        <v>2283</v>
      </c>
      <c r="U241" s="2" t="s">
        <v>2292</v>
      </c>
      <c r="V241" s="2" t="s">
        <v>256</v>
      </c>
      <c r="W241" s="2" t="s">
        <v>2243</v>
      </c>
      <c r="X241" s="2" t="s">
        <v>65</v>
      </c>
      <c r="Y241" s="2" t="s">
        <v>65</v>
      </c>
      <c r="Z241" s="206"/>
      <c r="AK241" s="587"/>
      <c r="AL241" s="386"/>
    </row>
    <row r="242" spans="1:38" ht="15.6" customHeight="1">
      <c r="A242" s="2">
        <v>232</v>
      </c>
      <c r="B242" s="556" t="s">
        <v>2752</v>
      </c>
      <c r="C242" s="344" t="s">
        <v>2753</v>
      </c>
      <c r="D242" s="346"/>
      <c r="E242" s="2"/>
      <c r="F242" s="2" t="s">
        <v>2291</v>
      </c>
      <c r="G242" s="29"/>
      <c r="H242" s="2"/>
      <c r="I242" s="345" t="s">
        <v>2291</v>
      </c>
      <c r="J242" s="2" t="s">
        <v>6</v>
      </c>
      <c r="K242" s="2">
        <v>1</v>
      </c>
      <c r="L242" s="344" t="s">
        <v>2753</v>
      </c>
      <c r="M242" s="343" t="s">
        <v>2281</v>
      </c>
      <c r="N242" s="3"/>
      <c r="O242" s="3"/>
      <c r="P242" s="2" t="s">
        <v>2236</v>
      </c>
      <c r="Q242" s="342">
        <v>89.2</v>
      </c>
      <c r="R242" s="2" t="s">
        <v>2242</v>
      </c>
      <c r="S242" s="2" t="s">
        <v>2282</v>
      </c>
      <c r="T242" s="2" t="s">
        <v>2283</v>
      </c>
      <c r="U242" s="2" t="s">
        <v>2292</v>
      </c>
      <c r="V242" s="2" t="s">
        <v>2383</v>
      </c>
      <c r="W242" s="2" t="s">
        <v>2243</v>
      </c>
      <c r="X242" s="2" t="s">
        <v>65</v>
      </c>
      <c r="Y242" s="2" t="s">
        <v>65</v>
      </c>
      <c r="Z242" s="206"/>
      <c r="AK242" s="587"/>
      <c r="AL242" s="386"/>
    </row>
    <row r="243" spans="1:38" ht="15.6" customHeight="1">
      <c r="A243" s="2">
        <v>233</v>
      </c>
      <c r="B243" s="556" t="s">
        <v>2754</v>
      </c>
      <c r="C243" s="344" t="s">
        <v>2755</v>
      </c>
      <c r="D243" s="346"/>
      <c r="E243" s="2"/>
      <c r="F243" s="2" t="s">
        <v>2291</v>
      </c>
      <c r="G243" s="29"/>
      <c r="H243" s="2"/>
      <c r="I243" s="345" t="s">
        <v>2291</v>
      </c>
      <c r="J243" s="2" t="s">
        <v>6</v>
      </c>
      <c r="K243" s="2">
        <v>1</v>
      </c>
      <c r="L243" s="344" t="s">
        <v>2755</v>
      </c>
      <c r="M243" s="343" t="s">
        <v>2281</v>
      </c>
      <c r="N243" s="3"/>
      <c r="O243" s="3"/>
      <c r="P243" s="2" t="s">
        <v>2236</v>
      </c>
      <c r="Q243" s="342">
        <v>27.6</v>
      </c>
      <c r="R243" s="2" t="s">
        <v>2242</v>
      </c>
      <c r="S243" s="2" t="s">
        <v>2282</v>
      </c>
      <c r="T243" s="2" t="s">
        <v>2283</v>
      </c>
      <c r="U243" s="2" t="s">
        <v>2292</v>
      </c>
      <c r="V243" s="2" t="s">
        <v>256</v>
      </c>
      <c r="W243" s="2" t="s">
        <v>2243</v>
      </c>
      <c r="X243" s="2" t="s">
        <v>65</v>
      </c>
      <c r="Y243" s="2" t="s">
        <v>65</v>
      </c>
      <c r="Z243" s="206"/>
      <c r="AK243" s="587"/>
      <c r="AL243" s="386"/>
    </row>
    <row r="244" spans="1:38" ht="15.6" customHeight="1">
      <c r="A244" s="2">
        <v>234</v>
      </c>
      <c r="B244" s="556" t="s">
        <v>2756</v>
      </c>
      <c r="C244" s="344" t="s">
        <v>2757</v>
      </c>
      <c r="D244" s="346"/>
      <c r="E244" s="2"/>
      <c r="F244" s="2" t="s">
        <v>2291</v>
      </c>
      <c r="G244" s="29"/>
      <c r="H244" s="2"/>
      <c r="I244" s="345" t="s">
        <v>2291</v>
      </c>
      <c r="J244" s="2" t="s">
        <v>6</v>
      </c>
      <c r="K244" s="2">
        <v>1</v>
      </c>
      <c r="L244" s="344" t="s">
        <v>2757</v>
      </c>
      <c r="M244" s="343" t="s">
        <v>2281</v>
      </c>
      <c r="N244" s="3"/>
      <c r="O244" s="3"/>
      <c r="P244" s="2" t="s">
        <v>2236</v>
      </c>
      <c r="Q244" s="342">
        <v>17.2</v>
      </c>
      <c r="R244" s="2" t="s">
        <v>2242</v>
      </c>
      <c r="S244" s="2" t="s">
        <v>2282</v>
      </c>
      <c r="T244" s="2" t="s">
        <v>2283</v>
      </c>
      <c r="U244" s="2" t="s">
        <v>2292</v>
      </c>
      <c r="V244" s="2" t="s">
        <v>2383</v>
      </c>
      <c r="W244" s="2" t="s">
        <v>2243</v>
      </c>
      <c r="X244" s="2" t="s">
        <v>65</v>
      </c>
      <c r="Y244" s="2" t="s">
        <v>65</v>
      </c>
      <c r="Z244" s="206"/>
      <c r="AK244" s="587"/>
      <c r="AL244" s="386"/>
    </row>
    <row r="245" spans="1:38" ht="15.6" customHeight="1">
      <c r="A245" s="2">
        <v>235</v>
      </c>
      <c r="B245" s="556" t="s">
        <v>2758</v>
      </c>
      <c r="C245" s="344" t="s">
        <v>2759</v>
      </c>
      <c r="D245" s="346"/>
      <c r="E245" s="2"/>
      <c r="F245" s="2" t="s">
        <v>2291</v>
      </c>
      <c r="G245" s="29"/>
      <c r="H245" s="2"/>
      <c r="I245" s="345" t="s">
        <v>2291</v>
      </c>
      <c r="J245" s="2" t="s">
        <v>6</v>
      </c>
      <c r="K245" s="2">
        <v>1</v>
      </c>
      <c r="L245" s="344" t="s">
        <v>2759</v>
      </c>
      <c r="M245" s="343" t="s">
        <v>2281</v>
      </c>
      <c r="N245" s="3"/>
      <c r="O245" s="3"/>
      <c r="P245" s="2" t="s">
        <v>2236</v>
      </c>
      <c r="Q245" s="342">
        <v>239.4</v>
      </c>
      <c r="R245" s="2" t="s">
        <v>2242</v>
      </c>
      <c r="S245" s="2" t="s">
        <v>2282</v>
      </c>
      <c r="T245" s="2" t="s">
        <v>2283</v>
      </c>
      <c r="U245" s="2" t="s">
        <v>2292</v>
      </c>
      <c r="V245" s="2" t="s">
        <v>2383</v>
      </c>
      <c r="W245" s="2" t="s">
        <v>2243</v>
      </c>
      <c r="X245" s="2" t="s">
        <v>65</v>
      </c>
      <c r="Y245" s="2" t="s">
        <v>65</v>
      </c>
      <c r="Z245" s="206"/>
      <c r="AK245" s="587"/>
      <c r="AL245" s="386"/>
    </row>
    <row r="246" spans="1:38" ht="15.6" customHeight="1">
      <c r="A246" s="2">
        <v>236</v>
      </c>
      <c r="B246" s="556" t="s">
        <v>2760</v>
      </c>
      <c r="C246" s="344" t="s">
        <v>2761</v>
      </c>
      <c r="D246" s="346"/>
      <c r="E246" s="2"/>
      <c r="F246" s="2" t="s">
        <v>2291</v>
      </c>
      <c r="G246" s="29"/>
      <c r="H246" s="2"/>
      <c r="I246" s="345" t="s">
        <v>2291</v>
      </c>
      <c r="J246" s="2" t="s">
        <v>6</v>
      </c>
      <c r="K246" s="2">
        <v>1</v>
      </c>
      <c r="L246" s="344" t="s">
        <v>2761</v>
      </c>
      <c r="M246" s="343" t="s">
        <v>2281</v>
      </c>
      <c r="N246" s="3"/>
      <c r="O246" s="3"/>
      <c r="P246" s="2" t="s">
        <v>2236</v>
      </c>
      <c r="Q246" s="342">
        <v>432.70000000000005</v>
      </c>
      <c r="R246" s="2" t="s">
        <v>2242</v>
      </c>
      <c r="S246" s="2" t="s">
        <v>2282</v>
      </c>
      <c r="T246" s="2" t="s">
        <v>2283</v>
      </c>
      <c r="U246" s="2" t="s">
        <v>2292</v>
      </c>
      <c r="V246" s="2" t="s">
        <v>2383</v>
      </c>
      <c r="W246" s="2" t="s">
        <v>2243</v>
      </c>
      <c r="X246" s="2" t="s">
        <v>65</v>
      </c>
      <c r="Y246" s="2" t="s">
        <v>65</v>
      </c>
      <c r="Z246" s="206"/>
      <c r="AK246" s="587"/>
      <c r="AL246" s="386"/>
    </row>
    <row r="247" spans="1:38" ht="15.6" customHeight="1">
      <c r="A247" s="2">
        <v>237</v>
      </c>
      <c r="B247" s="556" t="s">
        <v>2762</v>
      </c>
      <c r="C247" s="344" t="s">
        <v>2763</v>
      </c>
      <c r="D247" s="346"/>
      <c r="E247" s="2"/>
      <c r="F247" s="2" t="s">
        <v>2291</v>
      </c>
      <c r="G247" s="29"/>
      <c r="H247" s="2"/>
      <c r="I247" s="345" t="s">
        <v>2291</v>
      </c>
      <c r="J247" s="2" t="s">
        <v>6</v>
      </c>
      <c r="K247" s="2">
        <v>1</v>
      </c>
      <c r="L247" s="344" t="s">
        <v>2763</v>
      </c>
      <c r="M247" s="343" t="s">
        <v>2281</v>
      </c>
      <c r="N247" s="3"/>
      <c r="O247" s="3"/>
      <c r="P247" s="2" t="s">
        <v>2236</v>
      </c>
      <c r="Q247" s="342">
        <v>429.1</v>
      </c>
      <c r="R247" s="73" t="s">
        <v>2242</v>
      </c>
      <c r="S247" s="2" t="s">
        <v>2282</v>
      </c>
      <c r="T247" s="2" t="s">
        <v>2283</v>
      </c>
      <c r="U247" s="2" t="s">
        <v>2292</v>
      </c>
      <c r="V247" s="2" t="s">
        <v>2383</v>
      </c>
      <c r="W247" s="2" t="s">
        <v>2243</v>
      </c>
      <c r="X247" s="2" t="s">
        <v>65</v>
      </c>
      <c r="Y247" s="2" t="s">
        <v>65</v>
      </c>
      <c r="Z247" s="206"/>
      <c r="AK247" s="587"/>
      <c r="AL247" s="386"/>
    </row>
    <row r="248" spans="1:38" ht="15.6" customHeight="1">
      <c r="A248" s="2">
        <v>238</v>
      </c>
      <c r="B248" s="556" t="s">
        <v>2764</v>
      </c>
      <c r="C248" s="344" t="s">
        <v>2765</v>
      </c>
      <c r="D248" s="2"/>
      <c r="E248" s="2"/>
      <c r="F248" s="2"/>
      <c r="G248" s="29"/>
      <c r="H248" s="2"/>
      <c r="I248" s="345"/>
      <c r="J248" s="2" t="s">
        <v>6</v>
      </c>
      <c r="K248" s="2">
        <v>1</v>
      </c>
      <c r="L248" s="344" t="s">
        <v>2765</v>
      </c>
      <c r="M248" s="343" t="s">
        <v>2281</v>
      </c>
      <c r="N248" s="3"/>
      <c r="O248" s="3"/>
      <c r="P248" s="2" t="s">
        <v>2236</v>
      </c>
      <c r="Q248" s="342">
        <v>15.100000000000001</v>
      </c>
      <c r="R248" s="73" t="s">
        <v>2242</v>
      </c>
      <c r="S248" s="2" t="s">
        <v>2282</v>
      </c>
      <c r="T248" s="2" t="s">
        <v>2283</v>
      </c>
      <c r="U248" s="2" t="s">
        <v>2292</v>
      </c>
      <c r="V248" s="2" t="s">
        <v>2383</v>
      </c>
      <c r="W248" s="2" t="s">
        <v>2243</v>
      </c>
      <c r="X248" s="2" t="s">
        <v>65</v>
      </c>
      <c r="Y248" s="2" t="s">
        <v>65</v>
      </c>
      <c r="Z248" s="206"/>
      <c r="AK248" s="587"/>
      <c r="AL248" s="386"/>
    </row>
    <row r="249" spans="1:38" ht="15.6" customHeight="1">
      <c r="A249" s="2">
        <v>239</v>
      </c>
      <c r="B249" s="556" t="s">
        <v>2766</v>
      </c>
      <c r="C249" s="344" t="s">
        <v>2767</v>
      </c>
      <c r="D249" s="346"/>
      <c r="E249" s="2"/>
      <c r="F249" s="2" t="s">
        <v>2291</v>
      </c>
      <c r="G249" s="29"/>
      <c r="H249" s="2"/>
      <c r="I249" s="345" t="s">
        <v>2291</v>
      </c>
      <c r="J249" s="2" t="s">
        <v>6</v>
      </c>
      <c r="K249" s="2">
        <v>1</v>
      </c>
      <c r="L249" s="344" t="s">
        <v>2767</v>
      </c>
      <c r="M249" s="343" t="s">
        <v>2281</v>
      </c>
      <c r="N249" s="3"/>
      <c r="O249" s="3"/>
      <c r="P249" s="2" t="s">
        <v>2236</v>
      </c>
      <c r="Q249" s="342">
        <v>59.2</v>
      </c>
      <c r="R249" s="73" t="s">
        <v>2242</v>
      </c>
      <c r="S249" s="2" t="s">
        <v>2282</v>
      </c>
      <c r="T249" s="2" t="s">
        <v>2283</v>
      </c>
      <c r="U249" s="2" t="s">
        <v>2292</v>
      </c>
      <c r="V249" s="2" t="s">
        <v>2383</v>
      </c>
      <c r="W249" s="2" t="s">
        <v>2243</v>
      </c>
      <c r="X249" s="2" t="s">
        <v>65</v>
      </c>
      <c r="Y249" s="2" t="s">
        <v>65</v>
      </c>
      <c r="Z249" s="206"/>
      <c r="AK249" s="587"/>
      <c r="AL249" s="386"/>
    </row>
    <row r="250" spans="1:38" ht="15.6" customHeight="1">
      <c r="A250" s="2">
        <v>240</v>
      </c>
      <c r="B250" s="556" t="s">
        <v>2768</v>
      </c>
      <c r="C250" s="344" t="s">
        <v>2769</v>
      </c>
      <c r="D250" s="346"/>
      <c r="E250" s="2"/>
      <c r="F250" s="2" t="s">
        <v>2291</v>
      </c>
      <c r="G250" s="29"/>
      <c r="H250" s="2"/>
      <c r="I250" s="345" t="s">
        <v>2291</v>
      </c>
      <c r="J250" s="2" t="s">
        <v>6</v>
      </c>
      <c r="K250" s="2">
        <v>1</v>
      </c>
      <c r="L250" s="344" t="s">
        <v>2769</v>
      </c>
      <c r="M250" s="343" t="s">
        <v>2281</v>
      </c>
      <c r="N250" s="3"/>
      <c r="O250" s="3"/>
      <c r="P250" s="2" t="s">
        <v>2236</v>
      </c>
      <c r="Q250" s="342">
        <v>103.69999999999999</v>
      </c>
      <c r="R250" s="73" t="s">
        <v>2242</v>
      </c>
      <c r="S250" s="2" t="s">
        <v>2282</v>
      </c>
      <c r="T250" s="2" t="s">
        <v>2283</v>
      </c>
      <c r="U250" s="2" t="s">
        <v>2292</v>
      </c>
      <c r="V250" s="2" t="s">
        <v>2383</v>
      </c>
      <c r="W250" s="2" t="s">
        <v>2243</v>
      </c>
      <c r="X250" s="2" t="s">
        <v>65</v>
      </c>
      <c r="Y250" s="2" t="s">
        <v>65</v>
      </c>
      <c r="Z250" s="206"/>
      <c r="AK250" s="587"/>
      <c r="AL250" s="386"/>
    </row>
    <row r="251" spans="1:38" ht="15.6" customHeight="1">
      <c r="A251" s="2">
        <v>241</v>
      </c>
      <c r="B251" s="556" t="s">
        <v>2770</v>
      </c>
      <c r="C251" s="344" t="s">
        <v>2771</v>
      </c>
      <c r="D251" s="346"/>
      <c r="E251" s="2"/>
      <c r="F251" s="2" t="s">
        <v>2291</v>
      </c>
      <c r="G251" s="29"/>
      <c r="H251" s="2"/>
      <c r="I251" s="345" t="s">
        <v>2291</v>
      </c>
      <c r="J251" s="2" t="s">
        <v>6</v>
      </c>
      <c r="K251" s="2">
        <v>1</v>
      </c>
      <c r="L251" s="344" t="s">
        <v>2771</v>
      </c>
      <c r="M251" s="343" t="s">
        <v>2281</v>
      </c>
      <c r="N251" s="3"/>
      <c r="O251" s="3"/>
      <c r="P251" s="2" t="s">
        <v>2236</v>
      </c>
      <c r="Q251" s="342">
        <v>122.9</v>
      </c>
      <c r="R251" s="73" t="s">
        <v>2242</v>
      </c>
      <c r="S251" s="2" t="s">
        <v>2772</v>
      </c>
      <c r="T251" s="2" t="s">
        <v>2283</v>
      </c>
      <c r="U251" s="2" t="s">
        <v>2292</v>
      </c>
      <c r="V251" s="2" t="s">
        <v>2383</v>
      </c>
      <c r="W251" s="2" t="s">
        <v>2243</v>
      </c>
      <c r="X251" s="2" t="s">
        <v>65</v>
      </c>
      <c r="Y251" s="2" t="s">
        <v>65</v>
      </c>
      <c r="Z251" s="206"/>
      <c r="AK251" s="587"/>
      <c r="AL251" s="386"/>
    </row>
    <row r="252" spans="1:38" ht="15.6" customHeight="1">
      <c r="A252" s="2">
        <v>242</v>
      </c>
      <c r="B252" s="556" t="s">
        <v>2773</v>
      </c>
      <c r="C252" s="344" t="s">
        <v>2774</v>
      </c>
      <c r="D252" s="346"/>
      <c r="E252" s="2"/>
      <c r="F252" s="2" t="s">
        <v>2291</v>
      </c>
      <c r="G252" s="29"/>
      <c r="H252" s="2"/>
      <c r="I252" s="345" t="s">
        <v>2291</v>
      </c>
      <c r="J252" s="2" t="s">
        <v>6</v>
      </c>
      <c r="K252" s="2">
        <v>1</v>
      </c>
      <c r="L252" s="344" t="s">
        <v>2774</v>
      </c>
      <c r="M252" s="343" t="s">
        <v>2281</v>
      </c>
      <c r="N252" s="3"/>
      <c r="O252" s="3"/>
      <c r="P252" s="2" t="s">
        <v>2236</v>
      </c>
      <c r="Q252" s="342">
        <v>76.400000000000006</v>
      </c>
      <c r="R252" s="73" t="s">
        <v>2242</v>
      </c>
      <c r="S252" s="2" t="s">
        <v>2772</v>
      </c>
      <c r="T252" s="2" t="s">
        <v>2283</v>
      </c>
      <c r="U252" s="2" t="s">
        <v>2292</v>
      </c>
      <c r="V252" s="2" t="s">
        <v>2383</v>
      </c>
      <c r="W252" s="2" t="s">
        <v>2243</v>
      </c>
      <c r="X252" s="2" t="s">
        <v>65</v>
      </c>
      <c r="Y252" s="2" t="s">
        <v>65</v>
      </c>
      <c r="Z252" s="206"/>
      <c r="AK252" s="587"/>
      <c r="AL252" s="386"/>
    </row>
    <row r="253" spans="1:38" ht="15.6" customHeight="1">
      <c r="A253" s="2">
        <v>243</v>
      </c>
      <c r="B253" s="559"/>
      <c r="C253" s="344" t="s">
        <v>2775</v>
      </c>
      <c r="D253" s="346"/>
      <c r="E253" s="2"/>
      <c r="F253" s="2" t="s">
        <v>2291</v>
      </c>
      <c r="G253" s="29"/>
      <c r="H253" s="2"/>
      <c r="I253" s="345" t="s">
        <v>2291</v>
      </c>
      <c r="J253" s="2" t="s">
        <v>6</v>
      </c>
      <c r="K253" s="2">
        <v>1</v>
      </c>
      <c r="L253" s="344" t="s">
        <v>2775</v>
      </c>
      <c r="M253" s="343" t="s">
        <v>2281</v>
      </c>
      <c r="N253" s="3"/>
      <c r="O253" s="3"/>
      <c r="P253" s="2" t="s">
        <v>2236</v>
      </c>
      <c r="Q253" s="342">
        <v>95.3</v>
      </c>
      <c r="R253" s="73" t="s">
        <v>2242</v>
      </c>
      <c r="S253" s="2" t="s">
        <v>2772</v>
      </c>
      <c r="T253" s="2" t="s">
        <v>2283</v>
      </c>
      <c r="U253" s="2" t="s">
        <v>2292</v>
      </c>
      <c r="V253" s="2"/>
      <c r="W253" s="2" t="s">
        <v>2243</v>
      </c>
      <c r="X253" s="204"/>
      <c r="Y253" s="204"/>
      <c r="Z253" s="206"/>
      <c r="AK253" s="587"/>
      <c r="AL253" s="386"/>
    </row>
    <row r="254" spans="1:38" ht="15.6" customHeight="1">
      <c r="A254" s="2">
        <v>244</v>
      </c>
      <c r="B254" s="559"/>
      <c r="C254" s="344" t="s">
        <v>2776</v>
      </c>
      <c r="D254" s="346"/>
      <c r="E254" s="2"/>
      <c r="F254" s="2" t="s">
        <v>2291</v>
      </c>
      <c r="G254" s="29"/>
      <c r="H254" s="2"/>
      <c r="I254" s="345" t="s">
        <v>2291</v>
      </c>
      <c r="J254" s="2" t="s">
        <v>6</v>
      </c>
      <c r="K254" s="2">
        <v>1</v>
      </c>
      <c r="L254" s="344" t="s">
        <v>2776</v>
      </c>
      <c r="M254" s="343" t="s">
        <v>2281</v>
      </c>
      <c r="N254" s="3"/>
      <c r="O254" s="3"/>
      <c r="P254" s="2" t="s">
        <v>2236</v>
      </c>
      <c r="Q254" s="342">
        <v>14.3</v>
      </c>
      <c r="R254" s="73" t="s">
        <v>2242</v>
      </c>
      <c r="S254" s="2" t="s">
        <v>2772</v>
      </c>
      <c r="T254" s="2" t="s">
        <v>2283</v>
      </c>
      <c r="U254" s="2" t="s">
        <v>2292</v>
      </c>
      <c r="V254" s="2"/>
      <c r="W254" s="2" t="s">
        <v>2243</v>
      </c>
      <c r="X254" s="204"/>
      <c r="Y254" s="204"/>
      <c r="Z254" s="206"/>
      <c r="AK254" s="587"/>
      <c r="AL254" s="386"/>
    </row>
    <row r="255" spans="1:38" ht="15.6" customHeight="1">
      <c r="A255" s="2">
        <v>245</v>
      </c>
      <c r="B255" s="559"/>
      <c r="C255" s="344" t="s">
        <v>2777</v>
      </c>
      <c r="D255" s="346"/>
      <c r="E255" s="2"/>
      <c r="F255" s="2" t="s">
        <v>2291</v>
      </c>
      <c r="G255" s="29"/>
      <c r="H255" s="2"/>
      <c r="I255" s="345" t="s">
        <v>2291</v>
      </c>
      <c r="J255" s="2" t="s">
        <v>6</v>
      </c>
      <c r="K255" s="2">
        <v>1</v>
      </c>
      <c r="L255" s="344" t="s">
        <v>2777</v>
      </c>
      <c r="M255" s="343" t="s">
        <v>2281</v>
      </c>
      <c r="N255" s="3"/>
      <c r="O255" s="3"/>
      <c r="P255" s="2" t="s">
        <v>2236</v>
      </c>
      <c r="Q255" s="342">
        <v>82.899999999999991</v>
      </c>
      <c r="R255" s="73" t="s">
        <v>2242</v>
      </c>
      <c r="S255" s="2" t="s">
        <v>2772</v>
      </c>
      <c r="T255" s="2" t="s">
        <v>2283</v>
      </c>
      <c r="U255" s="2" t="s">
        <v>2292</v>
      </c>
      <c r="V255" s="2"/>
      <c r="W255" s="2" t="s">
        <v>2243</v>
      </c>
      <c r="X255" s="204"/>
      <c r="Y255" s="204"/>
      <c r="Z255" s="206"/>
      <c r="AK255" s="587"/>
      <c r="AL255" s="386"/>
    </row>
    <row r="256" spans="1:38" ht="15.6" customHeight="1">
      <c r="A256" s="2">
        <v>246</v>
      </c>
      <c r="B256" s="345"/>
      <c r="C256" s="344" t="s">
        <v>2778</v>
      </c>
      <c r="D256" s="346"/>
      <c r="E256" s="2"/>
      <c r="F256" s="2" t="s">
        <v>2291</v>
      </c>
      <c r="G256" s="29"/>
      <c r="H256" s="2"/>
      <c r="I256" s="345" t="s">
        <v>2291</v>
      </c>
      <c r="J256" s="2" t="s">
        <v>6</v>
      </c>
      <c r="K256" s="2">
        <v>1</v>
      </c>
      <c r="L256" s="344" t="s">
        <v>2778</v>
      </c>
      <c r="M256" s="343" t="s">
        <v>2281</v>
      </c>
      <c r="N256" s="3"/>
      <c r="O256" s="3"/>
      <c r="P256" s="2" t="s">
        <v>2236</v>
      </c>
      <c r="Q256" s="342">
        <v>253.8</v>
      </c>
      <c r="R256" s="73" t="s">
        <v>2242</v>
      </c>
      <c r="S256" s="2" t="s">
        <v>2772</v>
      </c>
      <c r="T256" s="2" t="s">
        <v>2283</v>
      </c>
      <c r="U256" s="2" t="s">
        <v>2292</v>
      </c>
      <c r="V256" s="2"/>
      <c r="W256" s="2" t="s">
        <v>2243</v>
      </c>
      <c r="X256" s="2"/>
      <c r="Y256" s="2"/>
      <c r="Z256" s="206"/>
      <c r="AK256" s="587"/>
      <c r="AL256" s="386"/>
    </row>
    <row r="257" spans="1:38" ht="15.6" customHeight="1">
      <c r="A257" s="2">
        <v>247</v>
      </c>
      <c r="B257" s="339"/>
      <c r="C257" s="344" t="s">
        <v>2779</v>
      </c>
      <c r="D257" s="346"/>
      <c r="E257" s="2"/>
      <c r="F257" s="2" t="s">
        <v>2291</v>
      </c>
      <c r="G257" s="29"/>
      <c r="H257" s="2"/>
      <c r="I257" s="345" t="s">
        <v>2291</v>
      </c>
      <c r="J257" s="2" t="s">
        <v>6</v>
      </c>
      <c r="K257" s="2">
        <v>1</v>
      </c>
      <c r="L257" s="344" t="s">
        <v>2779</v>
      </c>
      <c r="M257" s="343" t="s">
        <v>2281</v>
      </c>
      <c r="N257" s="3"/>
      <c r="O257" s="3"/>
      <c r="P257" s="2" t="s">
        <v>2236</v>
      </c>
      <c r="Q257" s="342">
        <v>131.1</v>
      </c>
      <c r="R257" s="73" t="s">
        <v>2242</v>
      </c>
      <c r="S257" s="2" t="s">
        <v>2772</v>
      </c>
      <c r="T257" s="2" t="s">
        <v>2283</v>
      </c>
      <c r="U257" s="2" t="s">
        <v>2292</v>
      </c>
      <c r="V257" s="340"/>
      <c r="W257" s="2" t="s">
        <v>2243</v>
      </c>
      <c r="X257" s="340"/>
      <c r="Y257" s="340"/>
      <c r="Z257" s="206"/>
      <c r="AK257" s="587"/>
      <c r="AL257" s="386"/>
    </row>
    <row r="258" spans="1:38" ht="15.6" customHeight="1">
      <c r="A258" s="2">
        <v>248</v>
      </c>
      <c r="B258" s="339"/>
      <c r="C258" s="344" t="s">
        <v>2780</v>
      </c>
      <c r="D258" s="346"/>
      <c r="E258" s="2"/>
      <c r="F258" s="2" t="s">
        <v>2291</v>
      </c>
      <c r="G258" s="29"/>
      <c r="H258" s="2"/>
      <c r="I258" s="345" t="s">
        <v>2291</v>
      </c>
      <c r="J258" s="2" t="s">
        <v>6</v>
      </c>
      <c r="K258" s="2">
        <v>1</v>
      </c>
      <c r="L258" s="344" t="s">
        <v>2780</v>
      </c>
      <c r="M258" s="343" t="s">
        <v>2281</v>
      </c>
      <c r="N258" s="3"/>
      <c r="O258" s="3"/>
      <c r="P258" s="2" t="s">
        <v>2236</v>
      </c>
      <c r="Q258" s="342">
        <v>85</v>
      </c>
      <c r="R258" s="73" t="s">
        <v>2242</v>
      </c>
      <c r="S258" s="2" t="s">
        <v>2772</v>
      </c>
      <c r="T258" s="2" t="s">
        <v>2283</v>
      </c>
      <c r="U258" s="2" t="s">
        <v>2292</v>
      </c>
      <c r="V258" s="340"/>
      <c r="W258" s="2" t="s">
        <v>2243</v>
      </c>
      <c r="X258" s="340"/>
      <c r="Y258" s="340"/>
      <c r="Z258" s="206"/>
      <c r="AK258" s="587"/>
      <c r="AL258" s="386"/>
    </row>
    <row r="259" spans="1:38" ht="15.6" customHeight="1">
      <c r="A259" s="2">
        <v>249</v>
      </c>
      <c r="B259" s="339"/>
      <c r="C259" s="344" t="s">
        <v>2781</v>
      </c>
      <c r="D259" s="346"/>
      <c r="E259" s="2"/>
      <c r="F259" s="2" t="s">
        <v>2291</v>
      </c>
      <c r="G259" s="29"/>
      <c r="H259" s="2"/>
      <c r="I259" s="345" t="s">
        <v>2291</v>
      </c>
      <c r="J259" s="2" t="s">
        <v>6</v>
      </c>
      <c r="K259" s="2">
        <v>1</v>
      </c>
      <c r="L259" s="344" t="s">
        <v>2781</v>
      </c>
      <c r="M259" s="343" t="s">
        <v>2281</v>
      </c>
      <c r="N259" s="3"/>
      <c r="O259" s="3"/>
      <c r="P259" s="2" t="s">
        <v>2236</v>
      </c>
      <c r="Q259" s="342">
        <v>107.7</v>
      </c>
      <c r="R259" s="73" t="s">
        <v>2242</v>
      </c>
      <c r="S259" s="2" t="s">
        <v>2772</v>
      </c>
      <c r="T259" s="2" t="s">
        <v>2283</v>
      </c>
      <c r="U259" s="2" t="s">
        <v>2292</v>
      </c>
      <c r="V259" s="340"/>
      <c r="W259" s="2" t="s">
        <v>2243</v>
      </c>
      <c r="X259" s="340"/>
      <c r="Y259" s="340"/>
      <c r="Z259" s="206"/>
      <c r="AK259" s="587"/>
      <c r="AL259" s="386"/>
    </row>
    <row r="260" spans="1:38" ht="15.6" customHeight="1">
      <c r="A260" s="2">
        <v>250</v>
      </c>
      <c r="B260" s="339"/>
      <c r="C260" s="344" t="s">
        <v>2782</v>
      </c>
      <c r="D260" s="346"/>
      <c r="E260" s="2"/>
      <c r="F260" s="2" t="s">
        <v>2291</v>
      </c>
      <c r="G260" s="29"/>
      <c r="H260" s="2"/>
      <c r="I260" s="345" t="s">
        <v>2291</v>
      </c>
      <c r="J260" s="2" t="s">
        <v>6</v>
      </c>
      <c r="K260" s="2">
        <v>1</v>
      </c>
      <c r="L260" s="344" t="s">
        <v>2782</v>
      </c>
      <c r="M260" s="343" t="s">
        <v>2281</v>
      </c>
      <c r="N260" s="3"/>
      <c r="O260" s="3"/>
      <c r="P260" s="2" t="s">
        <v>2236</v>
      </c>
      <c r="Q260" s="342">
        <v>273.2</v>
      </c>
      <c r="R260" s="73" t="s">
        <v>2242</v>
      </c>
      <c r="S260" s="2" t="s">
        <v>2772</v>
      </c>
      <c r="T260" s="2" t="s">
        <v>2283</v>
      </c>
      <c r="U260" s="2" t="s">
        <v>2292</v>
      </c>
      <c r="V260" s="340"/>
      <c r="W260" s="2" t="s">
        <v>2243</v>
      </c>
      <c r="X260" s="340"/>
      <c r="Y260" s="340"/>
      <c r="Z260" s="206"/>
      <c r="AK260" s="587"/>
      <c r="AL260" s="386"/>
    </row>
    <row r="261" spans="1:38" ht="15.6" customHeight="1">
      <c r="A261" s="2">
        <v>251</v>
      </c>
      <c r="B261" s="339"/>
      <c r="C261" s="344" t="s">
        <v>2783</v>
      </c>
      <c r="D261" s="346"/>
      <c r="E261" s="2"/>
      <c r="F261" s="2" t="s">
        <v>2291</v>
      </c>
      <c r="G261" s="29"/>
      <c r="H261" s="2"/>
      <c r="I261" s="345" t="s">
        <v>2291</v>
      </c>
      <c r="J261" s="2" t="s">
        <v>6</v>
      </c>
      <c r="K261" s="2">
        <v>1</v>
      </c>
      <c r="L261" s="344" t="s">
        <v>2783</v>
      </c>
      <c r="M261" s="343" t="s">
        <v>2281</v>
      </c>
      <c r="N261" s="3"/>
      <c r="O261" s="3"/>
      <c r="P261" s="2" t="s">
        <v>2236</v>
      </c>
      <c r="Q261" s="342">
        <v>142.79999999999998</v>
      </c>
      <c r="R261" s="73" t="s">
        <v>2242</v>
      </c>
      <c r="S261" s="2" t="s">
        <v>2772</v>
      </c>
      <c r="T261" s="2" t="s">
        <v>2283</v>
      </c>
      <c r="U261" s="2" t="s">
        <v>2292</v>
      </c>
      <c r="V261" s="340"/>
      <c r="W261" s="2" t="s">
        <v>2243</v>
      </c>
      <c r="X261" s="340"/>
      <c r="Y261" s="340"/>
      <c r="Z261" s="206"/>
      <c r="AK261" s="587"/>
      <c r="AL261" s="386"/>
    </row>
    <row r="262" spans="1:38" ht="15.6" customHeight="1">
      <c r="A262" s="2">
        <v>252</v>
      </c>
      <c r="B262" s="339"/>
      <c r="C262" s="344" t="s">
        <v>2784</v>
      </c>
      <c r="D262" s="346"/>
      <c r="E262" s="2"/>
      <c r="F262" s="2" t="s">
        <v>2291</v>
      </c>
      <c r="G262" s="29"/>
      <c r="H262" s="2"/>
      <c r="I262" s="345" t="s">
        <v>2291</v>
      </c>
      <c r="J262" s="2" t="s">
        <v>6</v>
      </c>
      <c r="K262" s="2">
        <v>1</v>
      </c>
      <c r="L262" s="344" t="s">
        <v>2784</v>
      </c>
      <c r="M262" s="343" t="s">
        <v>2281</v>
      </c>
      <c r="N262" s="3"/>
      <c r="O262" s="3"/>
      <c r="P262" s="2" t="s">
        <v>2236</v>
      </c>
      <c r="Q262" s="342">
        <v>73.3</v>
      </c>
      <c r="R262" s="73" t="s">
        <v>2242</v>
      </c>
      <c r="S262" s="2" t="s">
        <v>2772</v>
      </c>
      <c r="T262" s="2" t="s">
        <v>2283</v>
      </c>
      <c r="U262" s="2" t="s">
        <v>2292</v>
      </c>
      <c r="V262" s="340"/>
      <c r="W262" s="2" t="s">
        <v>2243</v>
      </c>
      <c r="X262" s="340"/>
      <c r="Y262" s="340"/>
      <c r="Z262" s="206"/>
      <c r="AK262" s="587"/>
      <c r="AL262" s="386"/>
    </row>
    <row r="263" spans="1:38" ht="15.6" customHeight="1">
      <c r="A263" s="2">
        <v>253</v>
      </c>
      <c r="B263" s="339"/>
      <c r="C263" s="344" t="s">
        <v>2785</v>
      </c>
      <c r="D263" s="346"/>
      <c r="E263" s="2"/>
      <c r="F263" s="2" t="s">
        <v>2291</v>
      </c>
      <c r="G263" s="29"/>
      <c r="H263" s="2"/>
      <c r="I263" s="345" t="s">
        <v>2291</v>
      </c>
      <c r="J263" s="2" t="s">
        <v>6</v>
      </c>
      <c r="K263" s="2">
        <v>1</v>
      </c>
      <c r="L263" s="344" t="s">
        <v>2785</v>
      </c>
      <c r="M263" s="343" t="s">
        <v>2281</v>
      </c>
      <c r="N263" s="3"/>
      <c r="O263" s="3"/>
      <c r="P263" s="2" t="s">
        <v>2236</v>
      </c>
      <c r="Q263" s="342">
        <v>121.30000000000001</v>
      </c>
      <c r="R263" s="73" t="s">
        <v>2242</v>
      </c>
      <c r="S263" s="2" t="s">
        <v>2772</v>
      </c>
      <c r="T263" s="2" t="s">
        <v>2283</v>
      </c>
      <c r="U263" s="2" t="s">
        <v>2292</v>
      </c>
      <c r="V263" s="340"/>
      <c r="W263" s="2" t="s">
        <v>2243</v>
      </c>
      <c r="X263" s="340"/>
      <c r="Y263" s="340"/>
      <c r="Z263" s="206"/>
      <c r="AK263" s="587"/>
      <c r="AL263" s="386"/>
    </row>
    <row r="264" spans="1:38" ht="15.6" customHeight="1">
      <c r="A264" s="2">
        <v>254</v>
      </c>
      <c r="B264" s="339"/>
      <c r="C264" s="344" t="s">
        <v>2786</v>
      </c>
      <c r="D264" s="346"/>
      <c r="E264" s="2"/>
      <c r="F264" s="2" t="s">
        <v>2291</v>
      </c>
      <c r="G264" s="29"/>
      <c r="H264" s="2"/>
      <c r="I264" s="345" t="s">
        <v>2291</v>
      </c>
      <c r="J264" s="2" t="s">
        <v>6</v>
      </c>
      <c r="K264" s="2">
        <v>1</v>
      </c>
      <c r="L264" s="344" t="s">
        <v>2786</v>
      </c>
      <c r="M264" s="343" t="s">
        <v>2281</v>
      </c>
      <c r="N264" s="3"/>
      <c r="O264" s="3"/>
      <c r="P264" s="2" t="s">
        <v>2236</v>
      </c>
      <c r="Q264" s="342">
        <v>377.5</v>
      </c>
      <c r="R264" s="73" t="s">
        <v>2242</v>
      </c>
      <c r="S264" s="2" t="s">
        <v>2772</v>
      </c>
      <c r="T264" s="2" t="s">
        <v>2283</v>
      </c>
      <c r="U264" s="2" t="s">
        <v>2292</v>
      </c>
      <c r="V264" s="340"/>
      <c r="W264" s="2" t="s">
        <v>2243</v>
      </c>
      <c r="X264" s="340"/>
      <c r="Y264" s="340"/>
      <c r="Z264" s="206"/>
      <c r="AK264" s="587"/>
      <c r="AL264" s="386"/>
    </row>
    <row r="265" spans="1:38" ht="15.6" customHeight="1">
      <c r="A265" s="2">
        <v>255</v>
      </c>
      <c r="B265" s="339"/>
      <c r="C265" s="344" t="s">
        <v>2787</v>
      </c>
      <c r="D265" s="346"/>
      <c r="E265" s="2"/>
      <c r="F265" s="2" t="s">
        <v>2291</v>
      </c>
      <c r="G265" s="29"/>
      <c r="H265" s="2"/>
      <c r="I265" s="345" t="s">
        <v>2291</v>
      </c>
      <c r="J265" s="2" t="s">
        <v>6</v>
      </c>
      <c r="K265" s="2">
        <v>1</v>
      </c>
      <c r="L265" s="344" t="s">
        <v>2787</v>
      </c>
      <c r="M265" s="343" t="s">
        <v>2281</v>
      </c>
      <c r="N265" s="3"/>
      <c r="O265" s="3"/>
      <c r="P265" s="2" t="s">
        <v>2236</v>
      </c>
      <c r="Q265" s="342">
        <v>710</v>
      </c>
      <c r="R265" s="73" t="s">
        <v>2242</v>
      </c>
      <c r="S265" s="2" t="s">
        <v>2772</v>
      </c>
      <c r="T265" s="2" t="s">
        <v>2283</v>
      </c>
      <c r="U265" s="2" t="s">
        <v>2292</v>
      </c>
      <c r="V265" s="340"/>
      <c r="W265" s="2" t="s">
        <v>2243</v>
      </c>
      <c r="X265" s="340"/>
      <c r="Y265" s="340"/>
      <c r="Z265" s="206"/>
      <c r="AK265" s="587"/>
      <c r="AL265" s="386"/>
    </row>
    <row r="266" spans="1:38" ht="15.6" customHeight="1">
      <c r="A266" s="2">
        <v>256</v>
      </c>
      <c r="B266" s="339"/>
      <c r="C266" s="344" t="s">
        <v>2788</v>
      </c>
      <c r="D266" s="346"/>
      <c r="E266" s="2"/>
      <c r="F266" s="2" t="s">
        <v>2291</v>
      </c>
      <c r="G266" s="29"/>
      <c r="H266" s="2"/>
      <c r="I266" s="345" t="s">
        <v>2291</v>
      </c>
      <c r="J266" s="2" t="s">
        <v>6</v>
      </c>
      <c r="K266" s="2">
        <v>1</v>
      </c>
      <c r="L266" s="344" t="s">
        <v>2788</v>
      </c>
      <c r="M266" s="343" t="s">
        <v>2281</v>
      </c>
      <c r="N266" s="3"/>
      <c r="O266" s="3"/>
      <c r="P266" s="2" t="s">
        <v>2236</v>
      </c>
      <c r="Q266" s="342">
        <v>276</v>
      </c>
      <c r="R266" s="73" t="s">
        <v>2242</v>
      </c>
      <c r="S266" s="2" t="s">
        <v>2772</v>
      </c>
      <c r="T266" s="2" t="s">
        <v>2283</v>
      </c>
      <c r="U266" s="2" t="s">
        <v>2292</v>
      </c>
      <c r="V266" s="340"/>
      <c r="W266" s="2" t="s">
        <v>2243</v>
      </c>
      <c r="X266" s="340"/>
      <c r="Y266" s="340"/>
      <c r="Z266" s="206"/>
      <c r="AK266" s="587"/>
      <c r="AL266" s="386"/>
    </row>
    <row r="267" spans="1:38" ht="15.6" customHeight="1">
      <c r="A267" s="2">
        <v>257</v>
      </c>
      <c r="B267" s="339"/>
      <c r="C267" s="344" t="s">
        <v>2789</v>
      </c>
      <c r="D267" s="346"/>
      <c r="E267" s="2"/>
      <c r="F267" s="2" t="s">
        <v>2291</v>
      </c>
      <c r="G267" s="29"/>
      <c r="H267" s="2"/>
      <c r="I267" s="345" t="s">
        <v>2291</v>
      </c>
      <c r="J267" s="2" t="s">
        <v>6</v>
      </c>
      <c r="K267" s="2">
        <v>1</v>
      </c>
      <c r="L267" s="344" t="s">
        <v>2789</v>
      </c>
      <c r="M267" s="343" t="s">
        <v>2281</v>
      </c>
      <c r="N267" s="3"/>
      <c r="O267" s="3"/>
      <c r="P267" s="2" t="s">
        <v>2236</v>
      </c>
      <c r="Q267" s="342">
        <v>119.2</v>
      </c>
      <c r="R267" s="73" t="s">
        <v>2242</v>
      </c>
      <c r="S267" s="2" t="s">
        <v>2772</v>
      </c>
      <c r="T267" s="2" t="s">
        <v>2283</v>
      </c>
      <c r="U267" s="2" t="s">
        <v>2292</v>
      </c>
      <c r="V267" s="340"/>
      <c r="W267" s="2" t="s">
        <v>2243</v>
      </c>
      <c r="X267" s="340"/>
      <c r="Y267" s="340"/>
      <c r="Z267" s="206"/>
      <c r="AK267" s="587"/>
      <c r="AL267" s="386"/>
    </row>
    <row r="268" spans="1:38" ht="15.6" customHeight="1">
      <c r="A268" s="2">
        <v>258</v>
      </c>
      <c r="B268" s="339"/>
      <c r="C268" s="344" t="s">
        <v>2790</v>
      </c>
      <c r="D268" s="346"/>
      <c r="E268" s="2"/>
      <c r="F268" s="2" t="s">
        <v>2291</v>
      </c>
      <c r="G268" s="29"/>
      <c r="H268" s="2"/>
      <c r="I268" s="345" t="s">
        <v>2291</v>
      </c>
      <c r="J268" s="2" t="s">
        <v>6</v>
      </c>
      <c r="K268" s="2">
        <v>1</v>
      </c>
      <c r="L268" s="344" t="s">
        <v>2790</v>
      </c>
      <c r="M268" s="343" t="s">
        <v>2281</v>
      </c>
      <c r="N268" s="3"/>
      <c r="O268" s="3"/>
      <c r="P268" s="2" t="s">
        <v>2236</v>
      </c>
      <c r="Q268" s="342">
        <v>71</v>
      </c>
      <c r="R268" s="73" t="s">
        <v>2242</v>
      </c>
      <c r="S268" s="2" t="s">
        <v>2772</v>
      </c>
      <c r="T268" s="2" t="s">
        <v>2283</v>
      </c>
      <c r="U268" s="2" t="s">
        <v>2292</v>
      </c>
      <c r="V268" s="340"/>
      <c r="W268" s="2" t="s">
        <v>2243</v>
      </c>
      <c r="X268" s="340"/>
      <c r="Y268" s="340"/>
      <c r="Z268" s="206"/>
      <c r="AK268" s="587"/>
      <c r="AL268" s="386"/>
    </row>
    <row r="269" spans="1:38" ht="15.6" customHeight="1">
      <c r="A269" s="2">
        <v>259</v>
      </c>
      <c r="B269" s="339"/>
      <c r="C269" s="344" t="s">
        <v>2791</v>
      </c>
      <c r="D269" s="346"/>
      <c r="E269" s="2"/>
      <c r="F269" s="2" t="s">
        <v>2291</v>
      </c>
      <c r="G269" s="29"/>
      <c r="H269" s="2"/>
      <c r="I269" s="345" t="s">
        <v>2291</v>
      </c>
      <c r="J269" s="2" t="s">
        <v>6</v>
      </c>
      <c r="K269" s="2">
        <v>1</v>
      </c>
      <c r="L269" s="344" t="s">
        <v>2791</v>
      </c>
      <c r="M269" s="343" t="s">
        <v>2281</v>
      </c>
      <c r="N269" s="3"/>
      <c r="O269" s="3"/>
      <c r="P269" s="2" t="s">
        <v>2236</v>
      </c>
      <c r="Q269" s="342">
        <v>140</v>
      </c>
      <c r="R269" s="73" t="s">
        <v>2242</v>
      </c>
      <c r="S269" s="2" t="s">
        <v>2772</v>
      </c>
      <c r="T269" s="2" t="s">
        <v>2283</v>
      </c>
      <c r="U269" s="2" t="s">
        <v>2292</v>
      </c>
      <c r="V269" s="340"/>
      <c r="W269" s="2" t="s">
        <v>2243</v>
      </c>
      <c r="X269" s="340"/>
      <c r="Y269" s="340"/>
      <c r="Z269" s="206"/>
      <c r="AK269" s="587"/>
      <c r="AL269" s="386"/>
    </row>
    <row r="270" spans="1:38" ht="15.6" customHeight="1">
      <c r="A270" s="2">
        <v>260</v>
      </c>
      <c r="B270" s="339"/>
      <c r="C270" s="344" t="s">
        <v>2792</v>
      </c>
      <c r="D270" s="346"/>
      <c r="E270" s="2"/>
      <c r="F270" s="2" t="s">
        <v>2291</v>
      </c>
      <c r="G270" s="29"/>
      <c r="H270" s="2"/>
      <c r="I270" s="345" t="s">
        <v>2291</v>
      </c>
      <c r="J270" s="2" t="s">
        <v>6</v>
      </c>
      <c r="K270" s="2">
        <v>1</v>
      </c>
      <c r="L270" s="344" t="s">
        <v>2792</v>
      </c>
      <c r="M270" s="343" t="s">
        <v>2281</v>
      </c>
      <c r="N270" s="3"/>
      <c r="O270" s="3"/>
      <c r="P270" s="2" t="s">
        <v>2236</v>
      </c>
      <c r="Q270" s="342">
        <v>194</v>
      </c>
      <c r="R270" s="73" t="s">
        <v>2242</v>
      </c>
      <c r="S270" s="2" t="s">
        <v>2772</v>
      </c>
      <c r="T270" s="2" t="s">
        <v>2283</v>
      </c>
      <c r="U270" s="2" t="s">
        <v>2292</v>
      </c>
      <c r="V270" s="340"/>
      <c r="W270" s="2" t="s">
        <v>2243</v>
      </c>
      <c r="X270" s="340"/>
      <c r="Y270" s="340"/>
      <c r="Z270" s="206"/>
      <c r="AK270" s="587"/>
      <c r="AL270" s="386"/>
    </row>
    <row r="271" spans="1:38" ht="15.6" customHeight="1">
      <c r="A271" s="2">
        <v>261</v>
      </c>
      <c r="B271" s="339"/>
      <c r="C271" s="344" t="s">
        <v>2793</v>
      </c>
      <c r="D271" s="346"/>
      <c r="E271" s="2"/>
      <c r="F271" s="2" t="s">
        <v>2291</v>
      </c>
      <c r="G271" s="29"/>
      <c r="H271" s="2"/>
      <c r="I271" s="2" t="s">
        <v>2291</v>
      </c>
      <c r="J271" s="2" t="s">
        <v>6</v>
      </c>
      <c r="K271" s="2">
        <v>1</v>
      </c>
      <c r="L271" s="344" t="s">
        <v>2793</v>
      </c>
      <c r="M271" s="343" t="s">
        <v>2281</v>
      </c>
      <c r="N271" s="3"/>
      <c r="O271" s="3"/>
      <c r="P271" s="2" t="s">
        <v>2236</v>
      </c>
      <c r="Q271" s="342">
        <v>92.1</v>
      </c>
      <c r="R271" s="73" t="s">
        <v>2242</v>
      </c>
      <c r="S271" s="2" t="s">
        <v>2772</v>
      </c>
      <c r="T271" s="2" t="s">
        <v>2283</v>
      </c>
      <c r="U271" s="2" t="s">
        <v>2292</v>
      </c>
      <c r="V271" s="340"/>
      <c r="W271" s="2" t="s">
        <v>2243</v>
      </c>
      <c r="X271" s="340"/>
      <c r="Y271" s="340"/>
      <c r="Z271" s="206"/>
      <c r="AK271" s="587"/>
      <c r="AL271" s="386"/>
    </row>
    <row r="272" spans="1:38" ht="15.6" customHeight="1">
      <c r="A272" s="2">
        <v>262</v>
      </c>
      <c r="B272" s="339"/>
      <c r="C272" s="344" t="s">
        <v>2794</v>
      </c>
      <c r="D272" s="346"/>
      <c r="E272" s="2"/>
      <c r="F272" s="2" t="s">
        <v>2291</v>
      </c>
      <c r="G272" s="29"/>
      <c r="H272" s="2"/>
      <c r="I272" s="2" t="s">
        <v>2291</v>
      </c>
      <c r="J272" s="2" t="s">
        <v>6</v>
      </c>
      <c r="K272" s="2">
        <v>1</v>
      </c>
      <c r="L272" s="344" t="s">
        <v>2794</v>
      </c>
      <c r="M272" s="343" t="s">
        <v>2281</v>
      </c>
      <c r="N272" s="3"/>
      <c r="O272" s="3"/>
      <c r="P272" s="2" t="s">
        <v>2236</v>
      </c>
      <c r="Q272" s="342">
        <v>448</v>
      </c>
      <c r="R272" s="73" t="s">
        <v>2242</v>
      </c>
      <c r="S272" s="2" t="s">
        <v>2772</v>
      </c>
      <c r="T272" s="2" t="s">
        <v>2283</v>
      </c>
      <c r="U272" s="2" t="s">
        <v>2292</v>
      </c>
      <c r="V272" s="340"/>
      <c r="W272" s="2" t="s">
        <v>2243</v>
      </c>
      <c r="X272" s="340"/>
      <c r="Y272" s="340"/>
      <c r="Z272" s="206"/>
      <c r="AK272" s="587"/>
      <c r="AL272" s="386"/>
    </row>
    <row r="273" spans="1:38" ht="15.6" customHeight="1">
      <c r="A273" s="2">
        <v>263</v>
      </c>
      <c r="B273" s="339"/>
      <c r="C273" s="344" t="s">
        <v>2795</v>
      </c>
      <c r="D273" s="346"/>
      <c r="E273" s="2"/>
      <c r="F273" s="2" t="s">
        <v>2291</v>
      </c>
      <c r="G273" s="29"/>
      <c r="H273" s="2"/>
      <c r="I273" s="2" t="s">
        <v>2291</v>
      </c>
      <c r="J273" s="2" t="s">
        <v>6</v>
      </c>
      <c r="K273" s="2">
        <v>1</v>
      </c>
      <c r="L273" s="344" t="s">
        <v>2795</v>
      </c>
      <c r="M273" s="343" t="s">
        <v>2281</v>
      </c>
      <c r="N273" s="3"/>
      <c r="O273" s="3"/>
      <c r="P273" s="2" t="s">
        <v>2236</v>
      </c>
      <c r="Q273" s="342">
        <v>264.5</v>
      </c>
      <c r="R273" s="73" t="s">
        <v>2242</v>
      </c>
      <c r="S273" s="2" t="s">
        <v>2772</v>
      </c>
      <c r="T273" s="2" t="s">
        <v>2283</v>
      </c>
      <c r="U273" s="2" t="s">
        <v>2292</v>
      </c>
      <c r="V273" s="340"/>
      <c r="W273" s="2" t="s">
        <v>2243</v>
      </c>
      <c r="X273" s="340"/>
      <c r="Y273" s="340"/>
      <c r="Z273" s="206"/>
      <c r="AK273" s="587"/>
      <c r="AL273" s="386"/>
    </row>
    <row r="274" spans="1:38" ht="15.6" customHeight="1">
      <c r="A274" s="2">
        <v>264</v>
      </c>
      <c r="B274" s="339"/>
      <c r="C274" s="344" t="s">
        <v>2796</v>
      </c>
      <c r="D274" s="346"/>
      <c r="E274" s="2"/>
      <c r="F274" s="2" t="s">
        <v>2291</v>
      </c>
      <c r="G274" s="29"/>
      <c r="H274" s="2"/>
      <c r="I274" s="2" t="s">
        <v>2291</v>
      </c>
      <c r="J274" s="2" t="s">
        <v>6</v>
      </c>
      <c r="K274" s="2">
        <v>1</v>
      </c>
      <c r="L274" s="344" t="s">
        <v>2796</v>
      </c>
      <c r="M274" s="343" t="s">
        <v>2281</v>
      </c>
      <c r="N274" s="3"/>
      <c r="O274" s="3"/>
      <c r="P274" s="2" t="s">
        <v>2236</v>
      </c>
      <c r="Q274" s="342">
        <v>130.9</v>
      </c>
      <c r="R274" s="73" t="s">
        <v>2242</v>
      </c>
      <c r="S274" s="2" t="s">
        <v>2772</v>
      </c>
      <c r="T274" s="2" t="s">
        <v>2283</v>
      </c>
      <c r="U274" s="2" t="s">
        <v>2292</v>
      </c>
      <c r="V274" s="340"/>
      <c r="W274" s="2" t="s">
        <v>2243</v>
      </c>
      <c r="X274" s="340"/>
      <c r="Y274" s="340"/>
      <c r="Z274" s="206"/>
      <c r="AK274" s="587"/>
      <c r="AL274" s="386"/>
    </row>
    <row r="275" spans="1:38" ht="15.6" customHeight="1">
      <c r="A275" s="2">
        <v>265</v>
      </c>
      <c r="B275" s="339"/>
      <c r="C275" s="340" t="s">
        <v>2797</v>
      </c>
      <c r="D275" s="340"/>
      <c r="E275" s="340"/>
      <c r="F275" s="340"/>
      <c r="G275" s="349"/>
      <c r="H275" s="340"/>
      <c r="I275" s="340"/>
      <c r="J275" s="2" t="s">
        <v>6</v>
      </c>
      <c r="K275" s="2">
        <v>2</v>
      </c>
      <c r="L275" s="340" t="s">
        <v>2797</v>
      </c>
      <c r="M275" s="343" t="s">
        <v>2281</v>
      </c>
      <c r="N275" s="582"/>
      <c r="O275" s="582"/>
      <c r="P275" s="2" t="s">
        <v>2236</v>
      </c>
      <c r="Q275" s="583">
        <v>214.7</v>
      </c>
      <c r="R275" s="73" t="s">
        <v>2242</v>
      </c>
      <c r="S275" s="2" t="s">
        <v>2772</v>
      </c>
      <c r="T275" s="2" t="s">
        <v>2283</v>
      </c>
      <c r="U275" s="2" t="s">
        <v>2292</v>
      </c>
      <c r="V275" s="340"/>
      <c r="W275" s="2" t="s">
        <v>2243</v>
      </c>
      <c r="X275" s="340"/>
      <c r="Y275" s="340"/>
      <c r="Z275" s="206"/>
    </row>
    <row r="276" spans="1:38" ht="15.6" customHeight="1">
      <c r="A276" s="2">
        <v>266</v>
      </c>
      <c r="B276" s="339"/>
      <c r="C276" s="340" t="s">
        <v>2798</v>
      </c>
      <c r="D276" s="340"/>
      <c r="E276" s="340"/>
      <c r="F276" s="340"/>
      <c r="G276" s="349"/>
      <c r="H276" s="340"/>
      <c r="I276" s="340"/>
      <c r="J276" s="2" t="s">
        <v>6</v>
      </c>
      <c r="K276" s="2">
        <v>3</v>
      </c>
      <c r="L276" s="340" t="s">
        <v>2798</v>
      </c>
      <c r="M276" s="343" t="s">
        <v>2281</v>
      </c>
      <c r="N276" s="582"/>
      <c r="O276" s="582"/>
      <c r="P276" s="2" t="s">
        <v>2236</v>
      </c>
      <c r="Q276" s="341">
        <v>72.099999999999994</v>
      </c>
      <c r="R276" s="73" t="s">
        <v>2242</v>
      </c>
      <c r="S276" s="2" t="s">
        <v>2772</v>
      </c>
      <c r="T276" s="2" t="s">
        <v>2283</v>
      </c>
      <c r="U276" s="2" t="s">
        <v>2292</v>
      </c>
      <c r="V276" s="340"/>
      <c r="W276" s="2" t="s">
        <v>2243</v>
      </c>
      <c r="X276" s="340"/>
      <c r="Y276" s="340"/>
      <c r="Z276" s="206"/>
    </row>
    <row r="277" spans="1:38" ht="15.6" customHeight="1">
      <c r="A277" s="2">
        <v>267</v>
      </c>
      <c r="B277" s="339"/>
      <c r="C277" s="340" t="s">
        <v>2799</v>
      </c>
      <c r="D277" s="340"/>
      <c r="E277" s="340"/>
      <c r="F277" s="340"/>
      <c r="G277" s="349"/>
      <c r="H277" s="340"/>
      <c r="I277" s="340"/>
      <c r="J277" s="2" t="s">
        <v>6</v>
      </c>
      <c r="K277" s="2">
        <v>4</v>
      </c>
      <c r="L277" s="340" t="s">
        <v>2799</v>
      </c>
      <c r="M277" s="343" t="s">
        <v>2281</v>
      </c>
      <c r="N277" s="582"/>
      <c r="O277" s="582"/>
      <c r="P277" s="2" t="s">
        <v>2236</v>
      </c>
      <c r="Q277" s="341">
        <v>246.1</v>
      </c>
      <c r="R277" s="73" t="s">
        <v>2242</v>
      </c>
      <c r="S277" s="2" t="s">
        <v>2772</v>
      </c>
      <c r="T277" s="2" t="s">
        <v>2283</v>
      </c>
      <c r="U277" s="2" t="s">
        <v>2292</v>
      </c>
      <c r="V277" s="340"/>
      <c r="W277" s="2" t="s">
        <v>2243</v>
      </c>
      <c r="X277" s="340"/>
      <c r="Y277" s="340"/>
      <c r="Z277" s="206"/>
    </row>
    <row r="278" spans="1:38" ht="15.6" customHeight="1">
      <c r="A278" s="2">
        <v>268</v>
      </c>
      <c r="B278" s="339"/>
      <c r="C278" s="340" t="s">
        <v>2800</v>
      </c>
      <c r="D278" s="340"/>
      <c r="E278" s="340"/>
      <c r="F278" s="340"/>
      <c r="G278" s="349"/>
      <c r="H278" s="340"/>
      <c r="I278" s="340"/>
      <c r="J278" s="2" t="s">
        <v>6</v>
      </c>
      <c r="K278" s="2">
        <v>5</v>
      </c>
      <c r="L278" s="340" t="s">
        <v>2800</v>
      </c>
      <c r="M278" s="343" t="s">
        <v>2281</v>
      </c>
      <c r="N278" s="582"/>
      <c r="O278" s="582"/>
      <c r="P278" s="2" t="s">
        <v>2236</v>
      </c>
      <c r="Q278" s="341">
        <v>261.60000000000002</v>
      </c>
      <c r="R278" s="73" t="s">
        <v>2242</v>
      </c>
      <c r="S278" s="2" t="s">
        <v>2772</v>
      </c>
      <c r="T278" s="2" t="s">
        <v>2283</v>
      </c>
      <c r="U278" s="2" t="s">
        <v>2292</v>
      </c>
      <c r="V278" s="340"/>
      <c r="W278" s="2" t="s">
        <v>2243</v>
      </c>
      <c r="X278" s="340"/>
      <c r="Y278" s="340"/>
      <c r="Z278" s="206"/>
    </row>
    <row r="279" spans="1:38" ht="15.6" customHeight="1">
      <c r="A279" s="2">
        <v>269</v>
      </c>
      <c r="B279" s="339"/>
      <c r="C279" s="340" t="s">
        <v>2801</v>
      </c>
      <c r="D279" s="340"/>
      <c r="E279" s="340"/>
      <c r="F279" s="340"/>
      <c r="G279" s="349"/>
      <c r="H279" s="340"/>
      <c r="I279" s="340"/>
      <c r="J279" s="2" t="s">
        <v>6</v>
      </c>
      <c r="K279" s="2">
        <v>6</v>
      </c>
      <c r="L279" s="340" t="s">
        <v>2801</v>
      </c>
      <c r="M279" s="343" t="s">
        <v>2281</v>
      </c>
      <c r="N279" s="582"/>
      <c r="O279" s="582"/>
      <c r="P279" s="2" t="s">
        <v>2236</v>
      </c>
      <c r="Q279" s="341">
        <v>710</v>
      </c>
      <c r="R279" s="73" t="s">
        <v>2242</v>
      </c>
      <c r="S279" s="2" t="s">
        <v>2772</v>
      </c>
      <c r="T279" s="2" t="s">
        <v>2283</v>
      </c>
      <c r="U279" s="2" t="s">
        <v>2292</v>
      </c>
      <c r="V279" s="340"/>
      <c r="W279" s="2" t="s">
        <v>2243</v>
      </c>
      <c r="X279" s="340"/>
      <c r="Y279" s="340"/>
      <c r="Z279" s="206"/>
    </row>
    <row r="280" spans="1:38" ht="15.6" customHeight="1">
      <c r="A280" s="2">
        <v>270</v>
      </c>
      <c r="B280" s="339"/>
      <c r="C280" s="340" t="s">
        <v>2802</v>
      </c>
      <c r="D280" s="340"/>
      <c r="E280" s="340"/>
      <c r="F280" s="340"/>
      <c r="G280" s="349"/>
      <c r="H280" s="340"/>
      <c r="I280" s="340"/>
      <c r="J280" s="2" t="s">
        <v>6</v>
      </c>
      <c r="K280" s="2">
        <v>7</v>
      </c>
      <c r="L280" s="340" t="s">
        <v>2802</v>
      </c>
      <c r="M280" s="343" t="s">
        <v>2281</v>
      </c>
      <c r="N280" s="582"/>
      <c r="O280" s="582"/>
      <c r="P280" s="2" t="s">
        <v>2236</v>
      </c>
      <c r="Q280" s="585">
        <v>101.7</v>
      </c>
      <c r="R280" s="73" t="s">
        <v>2242</v>
      </c>
      <c r="S280" s="2" t="s">
        <v>2772</v>
      </c>
      <c r="T280" s="2" t="s">
        <v>2283</v>
      </c>
      <c r="U280" s="2" t="s">
        <v>2292</v>
      </c>
      <c r="V280" s="340"/>
      <c r="W280" s="2" t="s">
        <v>2243</v>
      </c>
      <c r="X280" s="340"/>
      <c r="Y280" s="340"/>
      <c r="Z280" s="206"/>
    </row>
    <row r="281" spans="1:38" ht="15.6" customHeight="1">
      <c r="A281" s="2">
        <v>271</v>
      </c>
      <c r="B281" s="339"/>
      <c r="C281" s="340" t="s">
        <v>2803</v>
      </c>
      <c r="D281" s="340"/>
      <c r="E281" s="340"/>
      <c r="F281" s="340"/>
      <c r="G281" s="349"/>
      <c r="H281" s="340"/>
      <c r="I281" s="340"/>
      <c r="J281" s="2" t="s">
        <v>6</v>
      </c>
      <c r="K281" s="2">
        <v>8</v>
      </c>
      <c r="L281" s="340" t="s">
        <v>2803</v>
      </c>
      <c r="M281" s="343" t="s">
        <v>2281</v>
      </c>
      <c r="N281" s="582"/>
      <c r="O281" s="582"/>
      <c r="P281" s="2" t="s">
        <v>2236</v>
      </c>
      <c r="Q281" s="586">
        <v>88.2</v>
      </c>
      <c r="R281" s="73" t="s">
        <v>2242</v>
      </c>
      <c r="S281" s="2" t="s">
        <v>2772</v>
      </c>
      <c r="T281" s="2" t="s">
        <v>2283</v>
      </c>
      <c r="U281" s="2" t="s">
        <v>2292</v>
      </c>
      <c r="V281" s="340"/>
      <c r="W281" s="2" t="s">
        <v>2243</v>
      </c>
      <c r="X281" s="340"/>
      <c r="Y281" s="340"/>
      <c r="Z281" s="206"/>
    </row>
    <row r="282" spans="1:38" ht="15.6" customHeight="1">
      <c r="A282" s="2">
        <v>272</v>
      </c>
      <c r="B282" s="339"/>
      <c r="C282" s="340" t="s">
        <v>2804</v>
      </c>
      <c r="D282" s="340"/>
      <c r="E282" s="340"/>
      <c r="F282" s="340"/>
      <c r="G282" s="349"/>
      <c r="H282" s="340"/>
      <c r="I282" s="340"/>
      <c r="J282" s="2" t="s">
        <v>6</v>
      </c>
      <c r="K282" s="2">
        <v>9</v>
      </c>
      <c r="L282" s="340" t="s">
        <v>2804</v>
      </c>
      <c r="M282" s="343" t="s">
        <v>2281</v>
      </c>
      <c r="N282" s="582"/>
      <c r="O282" s="582"/>
      <c r="P282" s="2" t="s">
        <v>2236</v>
      </c>
      <c r="Q282" s="586">
        <v>70.5</v>
      </c>
      <c r="R282" s="73" t="s">
        <v>2242</v>
      </c>
      <c r="S282" s="2" t="s">
        <v>2772</v>
      </c>
      <c r="T282" s="2" t="s">
        <v>2283</v>
      </c>
      <c r="U282" s="2" t="s">
        <v>2292</v>
      </c>
      <c r="V282" s="340"/>
      <c r="W282" s="2" t="s">
        <v>2243</v>
      </c>
      <c r="X282" s="340"/>
      <c r="Y282" s="340"/>
      <c r="Z282" s="206"/>
    </row>
    <row r="283" spans="1:38" ht="15.6" customHeight="1">
      <c r="A283" s="2">
        <v>273</v>
      </c>
      <c r="B283" s="339"/>
      <c r="C283" s="340" t="s">
        <v>2805</v>
      </c>
      <c r="D283" s="340"/>
      <c r="E283" s="340"/>
      <c r="F283" s="340"/>
      <c r="G283" s="349"/>
      <c r="H283" s="340"/>
      <c r="I283" s="340"/>
      <c r="J283" s="2" t="s">
        <v>6</v>
      </c>
      <c r="K283" s="2">
        <v>10</v>
      </c>
      <c r="L283" s="340" t="s">
        <v>2805</v>
      </c>
      <c r="M283" s="343" t="s">
        <v>2281</v>
      </c>
      <c r="N283" s="582"/>
      <c r="O283" s="582"/>
      <c r="P283" s="2" t="s">
        <v>2236</v>
      </c>
      <c r="Q283" s="586">
        <v>182.60000000000002</v>
      </c>
      <c r="R283" s="73" t="s">
        <v>2242</v>
      </c>
      <c r="S283" s="2" t="s">
        <v>2772</v>
      </c>
      <c r="T283" s="2" t="s">
        <v>2283</v>
      </c>
      <c r="U283" s="2" t="s">
        <v>2292</v>
      </c>
      <c r="V283" s="340"/>
      <c r="W283" s="2" t="s">
        <v>2243</v>
      </c>
      <c r="X283" s="340"/>
      <c r="Y283" s="340"/>
      <c r="Z283" s="206"/>
    </row>
    <row r="284" spans="1:38" ht="15.6" customHeight="1">
      <c r="A284" s="2">
        <v>274</v>
      </c>
      <c r="B284" s="339"/>
      <c r="C284" s="340" t="s">
        <v>2806</v>
      </c>
      <c r="D284" s="340"/>
      <c r="E284" s="340"/>
      <c r="F284" s="340"/>
      <c r="G284" s="349"/>
      <c r="H284" s="340"/>
      <c r="I284" s="340"/>
      <c r="J284" s="2" t="s">
        <v>6</v>
      </c>
      <c r="K284" s="2">
        <v>11</v>
      </c>
      <c r="L284" s="340" t="s">
        <v>2806</v>
      </c>
      <c r="M284" s="343" t="s">
        <v>2281</v>
      </c>
      <c r="N284" s="582"/>
      <c r="O284" s="582"/>
      <c r="P284" s="2" t="s">
        <v>2236</v>
      </c>
      <c r="Q284" s="586">
        <v>245</v>
      </c>
      <c r="R284" s="73" t="s">
        <v>2242</v>
      </c>
      <c r="S284" s="2" t="s">
        <v>2772</v>
      </c>
      <c r="T284" s="2" t="s">
        <v>2283</v>
      </c>
      <c r="U284" s="2" t="s">
        <v>2292</v>
      </c>
      <c r="V284" s="340"/>
      <c r="W284" s="2" t="s">
        <v>2243</v>
      </c>
      <c r="X284" s="340"/>
      <c r="Y284" s="340"/>
      <c r="Z284" s="206"/>
    </row>
    <row r="285" spans="1:38" ht="15.6" customHeight="1">
      <c r="A285" s="2">
        <v>275</v>
      </c>
      <c r="B285" s="339"/>
      <c r="C285" s="340" t="s">
        <v>2807</v>
      </c>
      <c r="D285" s="340"/>
      <c r="E285" s="340"/>
      <c r="F285" s="340"/>
      <c r="G285" s="349"/>
      <c r="H285" s="340"/>
      <c r="I285" s="340"/>
      <c r="J285" s="2" t="s">
        <v>6</v>
      </c>
      <c r="K285" s="2">
        <v>12</v>
      </c>
      <c r="L285" s="340" t="s">
        <v>2807</v>
      </c>
      <c r="M285" s="343" t="s">
        <v>2281</v>
      </c>
      <c r="N285" s="582"/>
      <c r="O285" s="582"/>
      <c r="P285" s="2" t="s">
        <v>2236</v>
      </c>
      <c r="Q285" s="585">
        <v>213</v>
      </c>
      <c r="R285" s="73" t="s">
        <v>2242</v>
      </c>
      <c r="S285" s="2" t="s">
        <v>2772</v>
      </c>
      <c r="T285" s="2" t="s">
        <v>2283</v>
      </c>
      <c r="U285" s="2" t="s">
        <v>2292</v>
      </c>
      <c r="V285" s="340"/>
      <c r="W285" s="2" t="s">
        <v>2243</v>
      </c>
      <c r="X285" s="340"/>
      <c r="Y285" s="340"/>
      <c r="Z285" s="206"/>
    </row>
    <row r="286" spans="1:38" ht="15.6" customHeight="1">
      <c r="A286" s="2">
        <v>276</v>
      </c>
      <c r="B286" s="339"/>
      <c r="C286" s="340" t="s">
        <v>2808</v>
      </c>
      <c r="D286" s="340"/>
      <c r="E286" s="340"/>
      <c r="F286" s="340"/>
      <c r="G286" s="349"/>
      <c r="H286" s="340"/>
      <c r="I286" s="340"/>
      <c r="J286" s="2" t="s">
        <v>6</v>
      </c>
      <c r="K286" s="2">
        <v>13</v>
      </c>
      <c r="L286" s="340" t="s">
        <v>2808</v>
      </c>
      <c r="M286" s="343" t="s">
        <v>2281</v>
      </c>
      <c r="N286" s="582"/>
      <c r="O286" s="582"/>
      <c r="P286" s="2" t="s">
        <v>2236</v>
      </c>
      <c r="Q286" s="341">
        <v>62.3</v>
      </c>
      <c r="R286" s="73" t="s">
        <v>2242</v>
      </c>
      <c r="S286" s="2" t="s">
        <v>2772</v>
      </c>
      <c r="T286" s="2" t="s">
        <v>2283</v>
      </c>
      <c r="U286" s="2" t="s">
        <v>2292</v>
      </c>
      <c r="V286" s="340"/>
      <c r="W286" s="2" t="s">
        <v>2243</v>
      </c>
      <c r="X286" s="340"/>
      <c r="Y286" s="340"/>
      <c r="Z286" s="206"/>
    </row>
    <row r="287" spans="1:38" ht="15.6" customHeight="1">
      <c r="A287" s="2">
        <v>277</v>
      </c>
      <c r="B287" s="339"/>
      <c r="C287" s="340" t="s">
        <v>2809</v>
      </c>
      <c r="D287" s="340"/>
      <c r="E287" s="340"/>
      <c r="F287" s="340"/>
      <c r="G287" s="349"/>
      <c r="H287" s="340"/>
      <c r="I287" s="340"/>
      <c r="J287" s="2" t="s">
        <v>6</v>
      </c>
      <c r="K287" s="2">
        <v>14</v>
      </c>
      <c r="L287" s="340" t="s">
        <v>2809</v>
      </c>
      <c r="M287" s="343" t="s">
        <v>2281</v>
      </c>
      <c r="N287" s="582"/>
      <c r="O287" s="582"/>
      <c r="P287" s="2" t="s">
        <v>2236</v>
      </c>
      <c r="Q287" s="341">
        <v>88.1</v>
      </c>
      <c r="R287" s="73" t="s">
        <v>2242</v>
      </c>
      <c r="S287" s="2" t="s">
        <v>2772</v>
      </c>
      <c r="T287" s="2" t="s">
        <v>2283</v>
      </c>
      <c r="U287" s="2" t="s">
        <v>2292</v>
      </c>
      <c r="V287" s="340"/>
      <c r="W287" s="2" t="s">
        <v>2243</v>
      </c>
      <c r="X287" s="340"/>
      <c r="Y287" s="340"/>
      <c r="Z287" s="206"/>
    </row>
    <row r="288" spans="1:38" ht="15.6" customHeight="1">
      <c r="A288" s="2">
        <v>278</v>
      </c>
      <c r="B288" s="339"/>
      <c r="C288" s="340" t="s">
        <v>2810</v>
      </c>
      <c r="D288" s="340"/>
      <c r="E288" s="340"/>
      <c r="F288" s="340"/>
      <c r="G288" s="349"/>
      <c r="H288" s="340"/>
      <c r="I288" s="340"/>
      <c r="J288" s="2" t="s">
        <v>6</v>
      </c>
      <c r="K288" s="2">
        <v>15</v>
      </c>
      <c r="L288" s="340" t="s">
        <v>2810</v>
      </c>
      <c r="M288" s="343" t="s">
        <v>2281</v>
      </c>
      <c r="N288" s="582"/>
      <c r="O288" s="582"/>
      <c r="P288" s="2" t="s">
        <v>2236</v>
      </c>
      <c r="Q288" s="341">
        <v>439.40000000000003</v>
      </c>
      <c r="R288" s="73" t="s">
        <v>2242</v>
      </c>
      <c r="S288" s="2" t="s">
        <v>2772</v>
      </c>
      <c r="T288" s="2" t="s">
        <v>2283</v>
      </c>
      <c r="U288" s="2" t="s">
        <v>2292</v>
      </c>
      <c r="V288" s="340"/>
      <c r="W288" s="2" t="s">
        <v>2243</v>
      </c>
      <c r="X288" s="340"/>
      <c r="Y288" s="340"/>
      <c r="Z288" s="206"/>
    </row>
    <row r="289" spans="1:26" ht="15.6" customHeight="1">
      <c r="A289" s="2">
        <v>279</v>
      </c>
      <c r="B289" s="339"/>
      <c r="C289" s="340" t="s">
        <v>2811</v>
      </c>
      <c r="D289" s="340"/>
      <c r="E289" s="340"/>
      <c r="F289" s="340"/>
      <c r="G289" s="349"/>
      <c r="H289" s="340"/>
      <c r="I289" s="340"/>
      <c r="J289" s="2" t="s">
        <v>6</v>
      </c>
      <c r="K289" s="2">
        <v>16</v>
      </c>
      <c r="L289" s="340" t="s">
        <v>2811</v>
      </c>
      <c r="M289" s="343" t="s">
        <v>2281</v>
      </c>
      <c r="N289" s="582"/>
      <c r="O289" s="582"/>
      <c r="P289" s="2" t="s">
        <v>2236</v>
      </c>
      <c r="Q289" s="341">
        <v>66.8</v>
      </c>
      <c r="R289" s="73" t="s">
        <v>2242</v>
      </c>
      <c r="S289" s="2" t="s">
        <v>2772</v>
      </c>
      <c r="T289" s="2" t="s">
        <v>2283</v>
      </c>
      <c r="U289" s="2" t="s">
        <v>2292</v>
      </c>
      <c r="V289" s="340"/>
      <c r="W289" s="2" t="s">
        <v>2243</v>
      </c>
      <c r="X289" s="340"/>
      <c r="Y289" s="340"/>
      <c r="Z289" s="206"/>
    </row>
    <row r="290" spans="1:26" ht="15.6" customHeight="1">
      <c r="A290" s="2">
        <v>280</v>
      </c>
      <c r="B290" s="339"/>
      <c r="C290" s="340" t="s">
        <v>2812</v>
      </c>
      <c r="D290" s="340"/>
      <c r="E290" s="340"/>
      <c r="F290" s="340"/>
      <c r="G290" s="349"/>
      <c r="H290" s="340"/>
      <c r="I290" s="340"/>
      <c r="J290" s="2" t="s">
        <v>6</v>
      </c>
      <c r="K290" s="2">
        <v>17</v>
      </c>
      <c r="L290" s="340" t="s">
        <v>2812</v>
      </c>
      <c r="M290" s="343" t="s">
        <v>2281</v>
      </c>
      <c r="N290" s="582"/>
      <c r="O290" s="582"/>
      <c r="P290" s="2" t="s">
        <v>2236</v>
      </c>
      <c r="Q290" s="341">
        <v>27.3</v>
      </c>
      <c r="R290" s="73" t="s">
        <v>2242</v>
      </c>
      <c r="S290" s="2" t="s">
        <v>2772</v>
      </c>
      <c r="T290" s="2" t="s">
        <v>2283</v>
      </c>
      <c r="U290" s="2" t="s">
        <v>2292</v>
      </c>
      <c r="V290" s="340"/>
      <c r="W290" s="2" t="s">
        <v>2243</v>
      </c>
      <c r="X290" s="340"/>
      <c r="Y290" s="340"/>
      <c r="Z290" s="206"/>
    </row>
    <row r="291" spans="1:26" ht="15.6" customHeight="1">
      <c r="A291" s="2">
        <v>281</v>
      </c>
      <c r="B291" s="339"/>
      <c r="C291" s="340" t="s">
        <v>2813</v>
      </c>
      <c r="D291" s="340"/>
      <c r="E291" s="340"/>
      <c r="F291" s="340"/>
      <c r="G291" s="349"/>
      <c r="H291" s="340"/>
      <c r="I291" s="340"/>
      <c r="J291" s="2" t="s">
        <v>6</v>
      </c>
      <c r="K291" s="2">
        <v>18</v>
      </c>
      <c r="L291" s="340" t="s">
        <v>2813</v>
      </c>
      <c r="M291" s="343" t="s">
        <v>2281</v>
      </c>
      <c r="N291" s="582"/>
      <c r="O291" s="582"/>
      <c r="P291" s="2" t="s">
        <v>2236</v>
      </c>
      <c r="Q291" s="341">
        <v>47</v>
      </c>
      <c r="R291" s="73" t="s">
        <v>2242</v>
      </c>
      <c r="S291" s="2" t="s">
        <v>2772</v>
      </c>
      <c r="T291" s="2" t="s">
        <v>2283</v>
      </c>
      <c r="U291" s="2" t="s">
        <v>2292</v>
      </c>
      <c r="V291" s="340"/>
      <c r="W291" s="2" t="s">
        <v>2243</v>
      </c>
      <c r="X291" s="340"/>
      <c r="Y291" s="340"/>
      <c r="Z291" s="206"/>
    </row>
    <row r="292" spans="1:26" ht="15.6" customHeight="1">
      <c r="A292" s="2">
        <v>282</v>
      </c>
      <c r="B292" s="339"/>
      <c r="C292" s="340" t="s">
        <v>2814</v>
      </c>
      <c r="D292" s="340"/>
      <c r="E292" s="340"/>
      <c r="F292" s="340"/>
      <c r="G292" s="349"/>
      <c r="H292" s="340"/>
      <c r="I292" s="340"/>
      <c r="J292" s="2" t="s">
        <v>6</v>
      </c>
      <c r="K292" s="2">
        <v>19</v>
      </c>
      <c r="L292" s="340" t="s">
        <v>2814</v>
      </c>
      <c r="M292" s="343" t="s">
        <v>2281</v>
      </c>
      <c r="N292" s="582"/>
      <c r="O292" s="582"/>
      <c r="P292" s="2" t="s">
        <v>2236</v>
      </c>
      <c r="Q292" s="341">
        <v>68.099999999999994</v>
      </c>
      <c r="R292" s="73" t="s">
        <v>2242</v>
      </c>
      <c r="S292" s="2" t="s">
        <v>2772</v>
      </c>
      <c r="T292" s="2" t="s">
        <v>2283</v>
      </c>
      <c r="U292" s="2" t="s">
        <v>2292</v>
      </c>
      <c r="V292" s="340"/>
      <c r="W292" s="2" t="s">
        <v>2243</v>
      </c>
      <c r="X292" s="340"/>
      <c r="Y292" s="340"/>
      <c r="Z292" s="206"/>
    </row>
    <row r="293" spans="1:26" ht="15.6" customHeight="1">
      <c r="A293" s="2">
        <v>283</v>
      </c>
      <c r="B293" s="339"/>
      <c r="C293" s="340" t="s">
        <v>2815</v>
      </c>
      <c r="D293" s="340"/>
      <c r="E293" s="340"/>
      <c r="F293" s="340"/>
      <c r="G293" s="349"/>
      <c r="H293" s="340"/>
      <c r="I293" s="340"/>
      <c r="J293" s="2" t="s">
        <v>6</v>
      </c>
      <c r="K293" s="2">
        <v>20</v>
      </c>
      <c r="L293" s="340" t="s">
        <v>2815</v>
      </c>
      <c r="M293" s="343" t="s">
        <v>2281</v>
      </c>
      <c r="N293" s="582">
        <v>60.524524999999997</v>
      </c>
      <c r="O293" s="582">
        <v>14.239245</v>
      </c>
      <c r="P293" s="2" t="s">
        <v>2236</v>
      </c>
      <c r="Q293" s="341">
        <v>1554.9</v>
      </c>
      <c r="R293" s="582" t="s">
        <v>2287</v>
      </c>
      <c r="S293" s="2" t="s">
        <v>2772</v>
      </c>
      <c r="T293" s="2" t="s">
        <v>2283</v>
      </c>
      <c r="U293" s="2" t="s">
        <v>2292</v>
      </c>
      <c r="V293" s="340"/>
      <c r="W293" s="2" t="s">
        <v>2243</v>
      </c>
      <c r="X293" s="340"/>
      <c r="Y293" s="340"/>
      <c r="Z293" s="206"/>
    </row>
    <row r="294" spans="1:26" ht="15.6" customHeight="1">
      <c r="A294" s="2">
        <v>284</v>
      </c>
      <c r="B294" s="339"/>
      <c r="C294" s="340" t="s">
        <v>2816</v>
      </c>
      <c r="D294" s="340"/>
      <c r="E294" s="340"/>
      <c r="F294" s="340"/>
      <c r="G294" s="349"/>
      <c r="H294" s="340"/>
      <c r="I294" s="340"/>
      <c r="J294" s="2" t="s">
        <v>6</v>
      </c>
      <c r="K294" s="2">
        <v>21</v>
      </c>
      <c r="L294" s="340" t="s">
        <v>2816</v>
      </c>
      <c r="M294" s="343" t="s">
        <v>2281</v>
      </c>
      <c r="N294" s="582"/>
      <c r="O294" s="582"/>
      <c r="P294" s="2" t="s">
        <v>2236</v>
      </c>
      <c r="Q294" s="341">
        <v>51.900000000000006</v>
      </c>
      <c r="R294" s="73" t="s">
        <v>2242</v>
      </c>
      <c r="S294" s="2" t="s">
        <v>2772</v>
      </c>
      <c r="T294" s="2" t="s">
        <v>2283</v>
      </c>
      <c r="U294" s="2" t="s">
        <v>2292</v>
      </c>
      <c r="V294" s="340"/>
      <c r="W294" s="2" t="s">
        <v>2243</v>
      </c>
      <c r="X294" s="340"/>
      <c r="Y294" s="340"/>
      <c r="Z294" s="206"/>
    </row>
    <row r="295" spans="1:26" ht="14.25" customHeight="1">
      <c r="A295" s="2">
        <v>285</v>
      </c>
      <c r="B295" s="339"/>
      <c r="C295" s="340" t="s">
        <v>2817</v>
      </c>
      <c r="D295" s="340"/>
      <c r="E295" s="340"/>
      <c r="F295" s="340"/>
      <c r="G295" s="349"/>
      <c r="H295" s="340"/>
      <c r="I295" s="340"/>
      <c r="J295" s="2" t="s">
        <v>6</v>
      </c>
      <c r="K295" s="2">
        <v>22</v>
      </c>
      <c r="L295" s="340" t="s">
        <v>2817</v>
      </c>
      <c r="M295" s="343" t="s">
        <v>2281</v>
      </c>
      <c r="N295" s="582"/>
      <c r="O295" s="582"/>
      <c r="P295" s="2" t="s">
        <v>2236</v>
      </c>
      <c r="Q295" s="341">
        <v>81.199999999999989</v>
      </c>
      <c r="R295" s="73" t="s">
        <v>2242</v>
      </c>
      <c r="S295" s="2" t="s">
        <v>2772</v>
      </c>
      <c r="T295" s="2" t="s">
        <v>2283</v>
      </c>
      <c r="U295" s="2" t="s">
        <v>2292</v>
      </c>
      <c r="V295" s="340"/>
      <c r="W295" s="2" t="s">
        <v>2243</v>
      </c>
      <c r="X295" s="340"/>
      <c r="Y295" s="340"/>
      <c r="Z295" s="206"/>
    </row>
    <row r="296" spans="1:26" ht="14.25" customHeight="1">
      <c r="A296" s="2">
        <v>286</v>
      </c>
      <c r="B296" s="339"/>
      <c r="C296" s="340" t="s">
        <v>2818</v>
      </c>
      <c r="D296" s="340"/>
      <c r="E296" s="340"/>
      <c r="F296" s="340"/>
      <c r="G296" s="349"/>
      <c r="H296" s="340"/>
      <c r="I296" s="340"/>
      <c r="J296" s="2" t="s">
        <v>6</v>
      </c>
      <c r="K296" s="2">
        <v>23</v>
      </c>
      <c r="L296" s="340" t="s">
        <v>2818</v>
      </c>
      <c r="M296" s="343" t="s">
        <v>2281</v>
      </c>
      <c r="N296" s="582"/>
      <c r="O296" s="582"/>
      <c r="P296" s="2" t="s">
        <v>2236</v>
      </c>
      <c r="Q296" s="341">
        <v>93.7</v>
      </c>
      <c r="R296" s="73" t="s">
        <v>2242</v>
      </c>
      <c r="S296" s="2" t="s">
        <v>2772</v>
      </c>
      <c r="T296" s="2" t="s">
        <v>2283</v>
      </c>
      <c r="U296" s="2" t="s">
        <v>2292</v>
      </c>
      <c r="V296" s="340"/>
      <c r="W296" s="2" t="s">
        <v>2243</v>
      </c>
      <c r="X296" s="340"/>
      <c r="Y296" s="340"/>
      <c r="Z296" s="206"/>
    </row>
    <row r="297" spans="1:26" ht="14.25" customHeight="1">
      <c r="A297" s="2">
        <v>287</v>
      </c>
      <c r="B297" s="339"/>
      <c r="C297" s="340" t="s">
        <v>2819</v>
      </c>
      <c r="D297" s="340"/>
      <c r="E297" s="340"/>
      <c r="F297" s="340"/>
      <c r="G297" s="349"/>
      <c r="H297" s="340"/>
      <c r="I297" s="340"/>
      <c r="J297" s="2" t="s">
        <v>6</v>
      </c>
      <c r="K297" s="2">
        <v>24</v>
      </c>
      <c r="L297" s="340" t="s">
        <v>2819</v>
      </c>
      <c r="M297" s="343" t="s">
        <v>2281</v>
      </c>
      <c r="N297" s="582"/>
      <c r="O297" s="582"/>
      <c r="P297" s="2" t="s">
        <v>2236</v>
      </c>
      <c r="Q297" s="341">
        <v>58.5</v>
      </c>
      <c r="R297" s="73" t="s">
        <v>2242</v>
      </c>
      <c r="S297" s="2" t="s">
        <v>2772</v>
      </c>
      <c r="T297" s="2" t="s">
        <v>2283</v>
      </c>
      <c r="U297" s="2" t="s">
        <v>2292</v>
      </c>
      <c r="V297" s="340"/>
      <c r="W297" s="2" t="s">
        <v>2243</v>
      </c>
      <c r="X297" s="340"/>
      <c r="Y297" s="340"/>
      <c r="Z297" s="206"/>
    </row>
    <row r="298" spans="1:26" ht="14.25" customHeight="1">
      <c r="A298" s="2">
        <v>288</v>
      </c>
      <c r="B298" s="339"/>
      <c r="C298" s="340" t="s">
        <v>2820</v>
      </c>
      <c r="D298" s="340"/>
      <c r="E298" s="340"/>
      <c r="F298" s="340"/>
      <c r="G298" s="349"/>
      <c r="H298" s="340"/>
      <c r="I298" s="340"/>
      <c r="J298" s="2" t="s">
        <v>6</v>
      </c>
      <c r="K298" s="2">
        <v>25</v>
      </c>
      <c r="L298" s="340" t="s">
        <v>2820</v>
      </c>
      <c r="M298" s="343" t="s">
        <v>2281</v>
      </c>
      <c r="N298" s="582"/>
      <c r="O298" s="582"/>
      <c r="P298" s="2" t="s">
        <v>2236</v>
      </c>
      <c r="Q298" s="341">
        <v>74.5</v>
      </c>
      <c r="R298" s="73" t="s">
        <v>2242</v>
      </c>
      <c r="S298" s="2" t="s">
        <v>2772</v>
      </c>
      <c r="T298" s="2" t="s">
        <v>2283</v>
      </c>
      <c r="U298" s="2" t="s">
        <v>2292</v>
      </c>
      <c r="V298" s="340"/>
      <c r="W298" s="2" t="s">
        <v>2243</v>
      </c>
      <c r="X298" s="340"/>
      <c r="Y298" s="340"/>
      <c r="Z298" s="206"/>
    </row>
    <row r="299" spans="1:26" ht="14.25" customHeight="1">
      <c r="A299" s="2">
        <v>289</v>
      </c>
      <c r="B299" s="339"/>
      <c r="C299" s="582" t="s">
        <v>2821</v>
      </c>
      <c r="D299" s="340"/>
      <c r="E299" s="340"/>
      <c r="F299" s="340"/>
      <c r="G299" s="349"/>
      <c r="H299" s="340"/>
      <c r="I299" s="340"/>
      <c r="J299" s="2" t="s">
        <v>6</v>
      </c>
      <c r="K299" s="2">
        <v>26</v>
      </c>
      <c r="L299" s="340" t="s">
        <v>2821</v>
      </c>
      <c r="M299" s="343" t="s">
        <v>2281</v>
      </c>
      <c r="N299" s="582"/>
      <c r="O299" s="582"/>
      <c r="P299" s="2" t="s">
        <v>2236</v>
      </c>
      <c r="Q299" s="341">
        <v>64.400000000000006</v>
      </c>
      <c r="R299" s="73" t="s">
        <v>2242</v>
      </c>
      <c r="S299" s="2" t="s">
        <v>2772</v>
      </c>
      <c r="T299" s="2" t="s">
        <v>2283</v>
      </c>
      <c r="U299" s="2" t="s">
        <v>2292</v>
      </c>
      <c r="V299" s="340"/>
      <c r="W299" s="2" t="s">
        <v>2243</v>
      </c>
      <c r="X299" s="340"/>
      <c r="Y299" s="340"/>
      <c r="Z299" s="206"/>
    </row>
    <row r="300" spans="1:26" ht="14.25" customHeight="1">
      <c r="A300" s="2">
        <v>290</v>
      </c>
      <c r="C300" s="340" t="s">
        <v>2822</v>
      </c>
      <c r="D300" s="340"/>
      <c r="E300" s="340"/>
      <c r="F300" s="340"/>
      <c r="G300" s="584"/>
      <c r="H300" s="340"/>
      <c r="I300" s="340"/>
      <c r="J300" s="2" t="s">
        <v>6</v>
      </c>
      <c r="K300" s="2">
        <v>27</v>
      </c>
      <c r="L300" s="340" t="s">
        <v>2822</v>
      </c>
      <c r="M300" s="343" t="s">
        <v>2281</v>
      </c>
      <c r="N300" s="582">
        <v>65.952612999999999</v>
      </c>
      <c r="O300" s="582">
        <v>21.381488999999998</v>
      </c>
      <c r="P300" s="2" t="s">
        <v>2236</v>
      </c>
      <c r="Q300" s="341">
        <v>1864</v>
      </c>
      <c r="R300" s="582" t="s">
        <v>2287</v>
      </c>
      <c r="S300" s="2" t="s">
        <v>2772</v>
      </c>
      <c r="T300" s="2" t="s">
        <v>2283</v>
      </c>
      <c r="U300" s="2" t="s">
        <v>2292</v>
      </c>
      <c r="V300" s="340"/>
      <c r="W300" s="2" t="s">
        <v>2243</v>
      </c>
      <c r="X300" s="340"/>
      <c r="Y300" s="340"/>
      <c r="Z300" s="206"/>
    </row>
    <row r="301" spans="1:26" ht="14.25" customHeight="1">
      <c r="A301" s="2">
        <v>291</v>
      </c>
      <c r="C301" s="340" t="s">
        <v>2823</v>
      </c>
      <c r="D301" s="340"/>
      <c r="E301" s="340"/>
      <c r="F301" s="340"/>
      <c r="G301" s="584"/>
      <c r="H301" s="340"/>
      <c r="I301" s="340"/>
      <c r="J301" s="2" t="s">
        <v>6</v>
      </c>
      <c r="K301" s="2">
        <v>28</v>
      </c>
      <c r="L301" s="340" t="s">
        <v>2823</v>
      </c>
      <c r="M301" s="343" t="s">
        <v>2281</v>
      </c>
      <c r="N301" s="582"/>
      <c r="O301" s="582"/>
      <c r="P301" s="2" t="s">
        <v>2236</v>
      </c>
      <c r="Q301" s="341">
        <v>423.59999999999997</v>
      </c>
      <c r="R301" s="73" t="s">
        <v>2242</v>
      </c>
      <c r="S301" s="2" t="s">
        <v>2772</v>
      </c>
      <c r="T301" s="2" t="s">
        <v>2283</v>
      </c>
      <c r="U301" s="2" t="s">
        <v>2292</v>
      </c>
      <c r="V301" s="340"/>
      <c r="W301" s="2" t="s">
        <v>2243</v>
      </c>
      <c r="X301" s="340"/>
      <c r="Y301" s="340"/>
      <c r="Z301" s="206"/>
    </row>
    <row r="302" spans="1:26" ht="14.25" customHeight="1">
      <c r="A302" s="2">
        <v>292</v>
      </c>
      <c r="C302" s="340" t="s">
        <v>2824</v>
      </c>
      <c r="D302" s="340"/>
      <c r="E302" s="340"/>
      <c r="F302" s="340"/>
      <c r="G302" s="584"/>
      <c r="H302" s="340"/>
      <c r="I302" s="340"/>
      <c r="J302" s="2" t="s">
        <v>6</v>
      </c>
      <c r="K302" s="2">
        <v>29</v>
      </c>
      <c r="L302" s="340" t="s">
        <v>2824</v>
      </c>
      <c r="M302" s="343" t="s">
        <v>2281</v>
      </c>
      <c r="N302" s="582"/>
      <c r="O302" s="582"/>
      <c r="P302" s="2" t="s">
        <v>2236</v>
      </c>
      <c r="Q302" s="341">
        <v>162.19999999999999</v>
      </c>
      <c r="R302" s="73" t="s">
        <v>2242</v>
      </c>
      <c r="S302" s="2" t="s">
        <v>2772</v>
      </c>
      <c r="T302" s="2" t="s">
        <v>2283</v>
      </c>
      <c r="U302" s="2" t="s">
        <v>2292</v>
      </c>
      <c r="V302" s="340"/>
      <c r="W302" s="2" t="s">
        <v>2243</v>
      </c>
      <c r="X302" s="340"/>
      <c r="Y302" s="340"/>
      <c r="Z302" s="206"/>
    </row>
    <row r="303" spans="1:26" ht="14.25" customHeight="1">
      <c r="A303" s="2">
        <v>293</v>
      </c>
      <c r="C303" s="340" t="s">
        <v>2825</v>
      </c>
      <c r="D303" s="340"/>
      <c r="E303" s="340"/>
      <c r="F303" s="340"/>
      <c r="G303" s="584"/>
      <c r="H303" s="340"/>
      <c r="I303" s="340"/>
      <c r="J303" s="2" t="s">
        <v>6</v>
      </c>
      <c r="K303" s="2">
        <v>30</v>
      </c>
      <c r="L303" s="340" t="s">
        <v>2825</v>
      </c>
      <c r="M303" s="343" t="s">
        <v>2281</v>
      </c>
      <c r="N303" s="582"/>
      <c r="O303" s="582"/>
      <c r="P303" s="2" t="s">
        <v>2236</v>
      </c>
      <c r="Q303" s="341">
        <v>201.1</v>
      </c>
      <c r="R303" s="73" t="s">
        <v>2242</v>
      </c>
      <c r="S303" s="2" t="s">
        <v>2772</v>
      </c>
      <c r="T303" s="2" t="s">
        <v>2283</v>
      </c>
      <c r="U303" s="2" t="s">
        <v>2292</v>
      </c>
      <c r="V303" s="340"/>
      <c r="W303" s="2" t="s">
        <v>2243</v>
      </c>
      <c r="X303" s="340"/>
      <c r="Y303" s="340"/>
      <c r="Z303" s="206"/>
    </row>
    <row r="304" spans="1:26">
      <c r="U304" s="5"/>
    </row>
    <row r="305" spans="21:21">
      <c r="U305" s="5"/>
    </row>
    <row r="306" spans="21:21">
      <c r="U306" s="5"/>
    </row>
    <row r="307" spans="21:21">
      <c r="U307" s="5"/>
    </row>
    <row r="308" spans="21:21">
      <c r="U308" s="5"/>
    </row>
    <row r="309" spans="21:21">
      <c r="U309" s="5"/>
    </row>
    <row r="310" spans="21:21">
      <c r="U310" s="5"/>
    </row>
    <row r="311" spans="21:21">
      <c r="U311" s="5"/>
    </row>
    <row r="312" spans="21:21">
      <c r="U312" s="5"/>
    </row>
    <row r="313" spans="21:21">
      <c r="U313" s="5"/>
    </row>
    <row r="314" spans="21:21">
      <c r="U314" s="5"/>
    </row>
    <row r="315" spans="21:21">
      <c r="U315" s="5"/>
    </row>
    <row r="316" spans="21:21">
      <c r="U316" s="5"/>
    </row>
    <row r="317" spans="21:21">
      <c r="U317" s="5"/>
    </row>
    <row r="318" spans="21:21">
      <c r="U318" s="5"/>
    </row>
    <row r="319" spans="21:21">
      <c r="U319" s="5"/>
    </row>
    <row r="320" spans="21:21">
      <c r="U320" s="5"/>
    </row>
    <row r="321" spans="21:21">
      <c r="U321" s="5"/>
    </row>
    <row r="322" spans="21:21">
      <c r="U322" s="5"/>
    </row>
    <row r="323" spans="21:21">
      <c r="U323" s="5"/>
    </row>
    <row r="324" spans="21:21">
      <c r="U324" s="5"/>
    </row>
    <row r="325" spans="21:21">
      <c r="U325" s="5"/>
    </row>
    <row r="326" spans="21:21">
      <c r="U326" s="5"/>
    </row>
    <row r="327" spans="21:21">
      <c r="U327" s="5"/>
    </row>
    <row r="328" spans="21:21">
      <c r="U328" s="5"/>
    </row>
    <row r="329" spans="21:21">
      <c r="U329" s="5"/>
    </row>
    <row r="330" spans="21:21">
      <c r="U330" s="5"/>
    </row>
    <row r="331" spans="21:21">
      <c r="U331" s="5"/>
    </row>
    <row r="332" spans="21:21">
      <c r="U332" s="5"/>
    </row>
    <row r="333" spans="21:21">
      <c r="U333" s="5"/>
    </row>
    <row r="334" spans="21:21">
      <c r="U334" s="5"/>
    </row>
    <row r="335" spans="21:21">
      <c r="U335" s="5"/>
    </row>
    <row r="336" spans="21:21">
      <c r="U336" s="5"/>
    </row>
    <row r="337" spans="21:21">
      <c r="U337" s="5"/>
    </row>
    <row r="338" spans="21:21">
      <c r="U338" s="5"/>
    </row>
    <row r="339" spans="21:21">
      <c r="U339" s="5"/>
    </row>
    <row r="340" spans="21:21">
      <c r="U340" s="5"/>
    </row>
    <row r="341" spans="21:21">
      <c r="U341" s="5"/>
    </row>
    <row r="342" spans="21:21">
      <c r="U342" s="5"/>
    </row>
    <row r="343" spans="21:21">
      <c r="U343" s="5"/>
    </row>
    <row r="344" spans="21:21">
      <c r="U344" s="5"/>
    </row>
    <row r="345" spans="21:21">
      <c r="U345" s="5"/>
    </row>
    <row r="346" spans="21:21">
      <c r="U346" s="5"/>
    </row>
    <row r="347" spans="21:21">
      <c r="U347" s="5"/>
    </row>
    <row r="348" spans="21:21">
      <c r="U348" s="5"/>
    </row>
    <row r="349" spans="21:21">
      <c r="U349" s="5"/>
    </row>
    <row r="350" spans="21:21">
      <c r="U350" s="5"/>
    </row>
    <row r="351" spans="21:21">
      <c r="U351" s="5"/>
    </row>
    <row r="352" spans="21:21">
      <c r="U352" s="5"/>
    </row>
    <row r="353" spans="21:21">
      <c r="U353" s="5"/>
    </row>
    <row r="354" spans="21:21">
      <c r="U354" s="5"/>
    </row>
    <row r="355" spans="21:21">
      <c r="U355" s="5"/>
    </row>
    <row r="356" spans="21:21">
      <c r="U356" s="5"/>
    </row>
    <row r="357" spans="21:21">
      <c r="U357" s="5"/>
    </row>
    <row r="358" spans="21:21">
      <c r="U358" s="5"/>
    </row>
    <row r="359" spans="21:21">
      <c r="U359" s="5"/>
    </row>
    <row r="360" spans="21:21">
      <c r="U360" s="5"/>
    </row>
    <row r="361" spans="21:21">
      <c r="U361" s="5"/>
    </row>
    <row r="362" spans="21:21">
      <c r="U362" s="5"/>
    </row>
    <row r="363" spans="21:21">
      <c r="U363" s="5"/>
    </row>
    <row r="364" spans="21:21">
      <c r="U364" s="5"/>
    </row>
    <row r="365" spans="21:21">
      <c r="U365" s="5"/>
    </row>
    <row r="366" spans="21:21">
      <c r="U366" s="5"/>
    </row>
    <row r="367" spans="21:21">
      <c r="U367" s="5"/>
    </row>
    <row r="368" spans="21:21">
      <c r="U368" s="5"/>
    </row>
    <row r="369" spans="21:21">
      <c r="U369" s="5"/>
    </row>
    <row r="370" spans="21:21">
      <c r="U370" s="5"/>
    </row>
    <row r="371" spans="21:21">
      <c r="U371" s="5"/>
    </row>
    <row r="372" spans="21:21">
      <c r="U372" s="5"/>
    </row>
    <row r="373" spans="21:21">
      <c r="U373" s="5"/>
    </row>
    <row r="374" spans="21:21">
      <c r="U374" s="5"/>
    </row>
    <row r="375" spans="21:21">
      <c r="U375" s="5"/>
    </row>
    <row r="376" spans="21:21">
      <c r="U376" s="5"/>
    </row>
    <row r="377" spans="21:21">
      <c r="U377" s="5"/>
    </row>
    <row r="378" spans="21:21">
      <c r="U378" s="5"/>
    </row>
    <row r="379" spans="21:21">
      <c r="U379" s="5"/>
    </row>
    <row r="380" spans="21:21">
      <c r="U380" s="5"/>
    </row>
    <row r="381" spans="21:21">
      <c r="U381" s="5"/>
    </row>
    <row r="382" spans="21:21">
      <c r="U382" s="5"/>
    </row>
    <row r="383" spans="21:21">
      <c r="U383" s="5"/>
    </row>
    <row r="384" spans="21:21">
      <c r="U384" s="5"/>
    </row>
    <row r="385" spans="21:21">
      <c r="U385" s="5"/>
    </row>
    <row r="386" spans="21:21">
      <c r="U386" s="5"/>
    </row>
    <row r="387" spans="21:21">
      <c r="U387" s="5"/>
    </row>
    <row r="388" spans="21:21">
      <c r="U388" s="5"/>
    </row>
    <row r="389" spans="21:21">
      <c r="U389" s="5"/>
    </row>
    <row r="390" spans="21:21">
      <c r="U390" s="5"/>
    </row>
    <row r="391" spans="21:21">
      <c r="U391" s="5"/>
    </row>
    <row r="392" spans="21:21">
      <c r="U392" s="5"/>
    </row>
    <row r="393" spans="21:21">
      <c r="U393" s="5"/>
    </row>
    <row r="394" spans="21:21">
      <c r="U394" s="5"/>
    </row>
    <row r="395" spans="21:21">
      <c r="U395" s="5"/>
    </row>
    <row r="396" spans="21:21">
      <c r="U396" s="5"/>
    </row>
    <row r="397" spans="21:21">
      <c r="U397" s="5"/>
    </row>
    <row r="398" spans="21:21">
      <c r="U398" s="5"/>
    </row>
    <row r="399" spans="21:21">
      <c r="U399" s="5"/>
    </row>
    <row r="400" spans="21:21">
      <c r="U400" s="5"/>
    </row>
    <row r="401" spans="21:21">
      <c r="U401" s="5"/>
    </row>
    <row r="402" spans="21:21">
      <c r="U402" s="5"/>
    </row>
    <row r="403" spans="21:21">
      <c r="U403" s="5"/>
    </row>
    <row r="404" spans="21:21">
      <c r="U404" s="5"/>
    </row>
    <row r="405" spans="21:21">
      <c r="U405" s="5"/>
    </row>
    <row r="406" spans="21:21">
      <c r="U406" s="5"/>
    </row>
    <row r="407" spans="21:21">
      <c r="U407" s="5"/>
    </row>
    <row r="408" spans="21:21">
      <c r="U408" s="5"/>
    </row>
    <row r="409" spans="21:21">
      <c r="U409" s="5"/>
    </row>
    <row r="410" spans="21:21">
      <c r="U410" s="5"/>
    </row>
    <row r="411" spans="21:21">
      <c r="U411" s="5"/>
    </row>
    <row r="412" spans="21:21">
      <c r="U412" s="5"/>
    </row>
    <row r="413" spans="21:21">
      <c r="U413" s="5"/>
    </row>
    <row r="414" spans="21:21">
      <c r="U414" s="5"/>
    </row>
    <row r="415" spans="21:21">
      <c r="U415" s="5"/>
    </row>
    <row r="416" spans="21:21">
      <c r="U416" s="5"/>
    </row>
    <row r="417" spans="21:21">
      <c r="U417" s="5"/>
    </row>
    <row r="418" spans="21:21">
      <c r="U418" s="5"/>
    </row>
    <row r="419" spans="21:21">
      <c r="U419" s="5"/>
    </row>
    <row r="420" spans="21:21">
      <c r="U420" s="5"/>
    </row>
    <row r="421" spans="21:21">
      <c r="U421" s="5"/>
    </row>
    <row r="422" spans="21:21">
      <c r="U422" s="5"/>
    </row>
    <row r="423" spans="21:21">
      <c r="U423" s="5"/>
    </row>
    <row r="424" spans="21:21">
      <c r="U424" s="5"/>
    </row>
    <row r="425" spans="21:21">
      <c r="U425" s="5"/>
    </row>
    <row r="426" spans="21:21">
      <c r="U426" s="5"/>
    </row>
    <row r="427" spans="21:21">
      <c r="U427" s="5"/>
    </row>
    <row r="428" spans="21:21">
      <c r="U428" s="5"/>
    </row>
    <row r="429" spans="21:21">
      <c r="U429" s="5"/>
    </row>
    <row r="430" spans="21:21">
      <c r="U430" s="5"/>
    </row>
    <row r="431" spans="21:21">
      <c r="U431" s="5"/>
    </row>
    <row r="432" spans="21:21">
      <c r="U432" s="5"/>
    </row>
    <row r="433" spans="21:21">
      <c r="U433" s="5"/>
    </row>
    <row r="434" spans="21:21">
      <c r="U434" s="5"/>
    </row>
    <row r="435" spans="21:21">
      <c r="U435" s="5"/>
    </row>
    <row r="436" spans="21:21">
      <c r="U436" s="5"/>
    </row>
    <row r="437" spans="21:21">
      <c r="U437" s="5"/>
    </row>
    <row r="438" spans="21:21">
      <c r="U438" s="5"/>
    </row>
    <row r="439" spans="21:21">
      <c r="U439" s="5"/>
    </row>
    <row r="440" spans="21:21">
      <c r="U440" s="5"/>
    </row>
    <row r="441" spans="21:21">
      <c r="U441" s="5"/>
    </row>
    <row r="442" spans="21:21">
      <c r="U442" s="5"/>
    </row>
    <row r="443" spans="21:21">
      <c r="U443" s="5"/>
    </row>
    <row r="444" spans="21:21">
      <c r="U444" s="5"/>
    </row>
    <row r="445" spans="21:21">
      <c r="U445" s="5"/>
    </row>
    <row r="446" spans="21:21">
      <c r="U446" s="5"/>
    </row>
    <row r="447" spans="21:21">
      <c r="U447" s="5"/>
    </row>
    <row r="448" spans="21:21">
      <c r="U448" s="5"/>
    </row>
    <row r="449" spans="21:21">
      <c r="U449" s="5"/>
    </row>
    <row r="450" spans="21:21">
      <c r="U450" s="5"/>
    </row>
    <row r="451" spans="21:21">
      <c r="U451" s="5"/>
    </row>
    <row r="452" spans="21:21">
      <c r="U452" s="5"/>
    </row>
    <row r="453" spans="21:21">
      <c r="U453" s="5"/>
    </row>
    <row r="454" spans="21:21">
      <c r="U454" s="5"/>
    </row>
    <row r="455" spans="21:21">
      <c r="U455" s="5"/>
    </row>
    <row r="456" spans="21:21">
      <c r="U456" s="5"/>
    </row>
    <row r="457" spans="21:21">
      <c r="U457" s="5"/>
    </row>
    <row r="458" spans="21:21">
      <c r="U458" s="5"/>
    </row>
    <row r="459" spans="21:21">
      <c r="U459" s="5"/>
    </row>
    <row r="460" spans="21:21">
      <c r="U460" s="5"/>
    </row>
    <row r="461" spans="21:21">
      <c r="U461" s="5"/>
    </row>
    <row r="462" spans="21:21">
      <c r="U462" s="5"/>
    </row>
    <row r="463" spans="21:21">
      <c r="U463" s="5"/>
    </row>
    <row r="464" spans="21:21">
      <c r="U464" s="5"/>
    </row>
    <row r="465" spans="21:21">
      <c r="U465" s="5"/>
    </row>
    <row r="466" spans="21:21">
      <c r="U466" s="5"/>
    </row>
    <row r="467" spans="21:21">
      <c r="U467" s="5"/>
    </row>
    <row r="468" spans="21:21">
      <c r="U468" s="5"/>
    </row>
    <row r="469" spans="21:21">
      <c r="U469" s="5"/>
    </row>
    <row r="470" spans="21:21">
      <c r="U470" s="5"/>
    </row>
    <row r="471" spans="21:21">
      <c r="U471" s="5"/>
    </row>
    <row r="472" spans="21:21">
      <c r="U472" s="5"/>
    </row>
    <row r="473" spans="21:21">
      <c r="U473" s="5"/>
    </row>
    <row r="474" spans="21:21">
      <c r="U474" s="5"/>
    </row>
    <row r="475" spans="21:21">
      <c r="U475" s="5"/>
    </row>
    <row r="476" spans="21:21">
      <c r="U476" s="5"/>
    </row>
    <row r="477" spans="21:21">
      <c r="U477" s="5"/>
    </row>
    <row r="478" spans="21:21">
      <c r="U478" s="5"/>
    </row>
    <row r="479" spans="21:21">
      <c r="U479" s="5"/>
    </row>
    <row r="480" spans="21:21">
      <c r="U480" s="5"/>
    </row>
    <row r="481" spans="21:21">
      <c r="U481" s="5"/>
    </row>
    <row r="482" spans="21:21">
      <c r="U482" s="5"/>
    </row>
    <row r="483" spans="21:21">
      <c r="U483" s="5"/>
    </row>
    <row r="484" spans="21:21">
      <c r="U484" s="5"/>
    </row>
    <row r="485" spans="21:21">
      <c r="U485" s="5"/>
    </row>
    <row r="486" spans="21:21">
      <c r="U486" s="5"/>
    </row>
    <row r="487" spans="21:21">
      <c r="U487" s="5"/>
    </row>
    <row r="488" spans="21:21">
      <c r="U488" s="5"/>
    </row>
    <row r="489" spans="21:21">
      <c r="U489" s="5"/>
    </row>
    <row r="490" spans="21:21">
      <c r="U490" s="5"/>
    </row>
    <row r="491" spans="21:21">
      <c r="U491" s="5"/>
    </row>
    <row r="492" spans="21:21">
      <c r="U492" s="5"/>
    </row>
    <row r="493" spans="21:21">
      <c r="U493" s="5"/>
    </row>
    <row r="494" spans="21:21">
      <c r="U494" s="5"/>
    </row>
    <row r="495" spans="21:21">
      <c r="U495" s="5"/>
    </row>
    <row r="496" spans="21:21">
      <c r="U496" s="5"/>
    </row>
    <row r="497" spans="21:21">
      <c r="U497" s="5"/>
    </row>
    <row r="498" spans="21:21">
      <c r="U498" s="5"/>
    </row>
    <row r="499" spans="21:21">
      <c r="U499" s="5"/>
    </row>
    <row r="500" spans="21:21">
      <c r="U500" s="5"/>
    </row>
    <row r="501" spans="21:21">
      <c r="U501" s="5"/>
    </row>
    <row r="502" spans="21:21">
      <c r="U502" s="5"/>
    </row>
    <row r="503" spans="21:21">
      <c r="U503" s="5"/>
    </row>
    <row r="504" spans="21:21">
      <c r="U504" s="5"/>
    </row>
    <row r="505" spans="21:21">
      <c r="U505" s="5"/>
    </row>
    <row r="506" spans="21:21">
      <c r="U506" s="5"/>
    </row>
    <row r="507" spans="21:21">
      <c r="U507" s="5"/>
    </row>
    <row r="508" spans="21:21">
      <c r="U508" s="5"/>
    </row>
    <row r="509" spans="21:21">
      <c r="U509" s="5"/>
    </row>
    <row r="510" spans="21:21">
      <c r="U510" s="5"/>
    </row>
    <row r="511" spans="21:21">
      <c r="U511" s="5"/>
    </row>
    <row r="512" spans="21:21">
      <c r="U512" s="5"/>
    </row>
    <row r="513" spans="21:21">
      <c r="U513" s="5"/>
    </row>
    <row r="514" spans="21:21">
      <c r="U514" s="5"/>
    </row>
    <row r="515" spans="21:21">
      <c r="U515" s="5"/>
    </row>
    <row r="516" spans="21:21">
      <c r="U516" s="5"/>
    </row>
    <row r="517" spans="21:21">
      <c r="U517" s="5"/>
    </row>
    <row r="518" spans="21:21">
      <c r="U518" s="5"/>
    </row>
    <row r="519" spans="21:21">
      <c r="U519" s="5"/>
    </row>
    <row r="520" spans="21:21">
      <c r="U520" s="5"/>
    </row>
    <row r="521" spans="21:21">
      <c r="U521" s="5"/>
    </row>
    <row r="522" spans="21:21">
      <c r="U522" s="5"/>
    </row>
    <row r="523" spans="21:21">
      <c r="U523" s="5"/>
    </row>
    <row r="524" spans="21:21">
      <c r="U524" s="5"/>
    </row>
    <row r="525" spans="21:21">
      <c r="U525" s="5"/>
    </row>
    <row r="526" spans="21:21">
      <c r="U526" s="5"/>
    </row>
    <row r="527" spans="21:21">
      <c r="U527" s="5"/>
    </row>
    <row r="528" spans="21:21">
      <c r="U528" s="5"/>
    </row>
    <row r="529" spans="21:21">
      <c r="U529" s="5"/>
    </row>
    <row r="530" spans="21:21">
      <c r="U530" s="5"/>
    </row>
    <row r="531" spans="21:21">
      <c r="U531" s="5"/>
    </row>
    <row r="532" spans="21:21">
      <c r="U532" s="5"/>
    </row>
    <row r="533" spans="21:21">
      <c r="U533" s="5"/>
    </row>
    <row r="534" spans="21:21">
      <c r="U534" s="5"/>
    </row>
    <row r="535" spans="21:21">
      <c r="U535" s="5"/>
    </row>
    <row r="536" spans="21:21">
      <c r="U536" s="5"/>
    </row>
    <row r="537" spans="21:21">
      <c r="U537" s="5"/>
    </row>
  </sheetData>
  <autoFilter ref="A10:AJ275" xr:uid="{43BC92EE-3729-486E-A15C-2B7A0C91E31C}"/>
  <sortState xmlns:xlrd2="http://schemas.microsoft.com/office/spreadsheetml/2017/richdata2" ref="AK11:AL274">
    <sortCondition ref="AK11:AK274"/>
  </sortState>
  <mergeCells count="2">
    <mergeCell ref="AC8:AI8"/>
    <mergeCell ref="F9:J9"/>
  </mergeCells>
  <phoneticPr fontId="138" type="noConversion"/>
  <conditionalFormatting sqref="C11:C274 L11:L274 AK11:AK274">
    <cfRule type="expression" dxfId="0" priority="2">
      <formula>AND($V11, OR(C$4 = TRUE, AND(C$4 = "Conditional", $X11)), (C11 = ""))</formula>
    </cfRule>
  </conditionalFormatting>
  <dataValidations count="7">
    <dataValidation type="list" allowBlank="1" showInputMessage="1" showErrorMessage="1" sqref="WVZ983039:WVZ983287 R65535:R65783 JN65535:JN65783 TJ65535:TJ65783 ADF65535:ADF65783 ANB65535:ANB65783 AWX65535:AWX65783 BGT65535:BGT65783 BQP65535:BQP65783 CAL65535:CAL65783 CKH65535:CKH65783 CUD65535:CUD65783 DDZ65535:DDZ65783 DNV65535:DNV65783 DXR65535:DXR65783 EHN65535:EHN65783 ERJ65535:ERJ65783 FBF65535:FBF65783 FLB65535:FLB65783 FUX65535:FUX65783 GET65535:GET65783 GOP65535:GOP65783 GYL65535:GYL65783 HIH65535:HIH65783 HSD65535:HSD65783 IBZ65535:IBZ65783 ILV65535:ILV65783 IVR65535:IVR65783 JFN65535:JFN65783 JPJ65535:JPJ65783 JZF65535:JZF65783 KJB65535:KJB65783 KSX65535:KSX65783 LCT65535:LCT65783 LMP65535:LMP65783 LWL65535:LWL65783 MGH65535:MGH65783 MQD65535:MQD65783 MZZ65535:MZZ65783 NJV65535:NJV65783 NTR65535:NTR65783 ODN65535:ODN65783 ONJ65535:ONJ65783 OXF65535:OXF65783 PHB65535:PHB65783 PQX65535:PQX65783 QAT65535:QAT65783 QKP65535:QKP65783 QUL65535:QUL65783 REH65535:REH65783 ROD65535:ROD65783 RXZ65535:RXZ65783 SHV65535:SHV65783 SRR65535:SRR65783 TBN65535:TBN65783 TLJ65535:TLJ65783 TVF65535:TVF65783 UFB65535:UFB65783 UOX65535:UOX65783 UYT65535:UYT65783 VIP65535:VIP65783 VSL65535:VSL65783 WCH65535:WCH65783 WMD65535:WMD65783 WVZ65535:WVZ65783 R131071:R131319 JN131071:JN131319 TJ131071:TJ131319 ADF131071:ADF131319 ANB131071:ANB131319 AWX131071:AWX131319 BGT131071:BGT131319 BQP131071:BQP131319 CAL131071:CAL131319 CKH131071:CKH131319 CUD131071:CUD131319 DDZ131071:DDZ131319 DNV131071:DNV131319 DXR131071:DXR131319 EHN131071:EHN131319 ERJ131071:ERJ131319 FBF131071:FBF131319 FLB131071:FLB131319 FUX131071:FUX131319 GET131071:GET131319 GOP131071:GOP131319 GYL131071:GYL131319 HIH131071:HIH131319 HSD131071:HSD131319 IBZ131071:IBZ131319 ILV131071:ILV131319 IVR131071:IVR131319 JFN131071:JFN131319 JPJ131071:JPJ131319 JZF131071:JZF131319 KJB131071:KJB131319 KSX131071:KSX131319 LCT131071:LCT131319 LMP131071:LMP131319 LWL131071:LWL131319 MGH131071:MGH131319 MQD131071:MQD131319 MZZ131071:MZZ131319 NJV131071:NJV131319 NTR131071:NTR131319 ODN131071:ODN131319 ONJ131071:ONJ131319 OXF131071:OXF131319 PHB131071:PHB131319 PQX131071:PQX131319 QAT131071:QAT131319 QKP131071:QKP131319 QUL131071:QUL131319 REH131071:REH131319 ROD131071:ROD131319 RXZ131071:RXZ131319 SHV131071:SHV131319 SRR131071:SRR131319 TBN131071:TBN131319 TLJ131071:TLJ131319 TVF131071:TVF131319 UFB131071:UFB131319 UOX131071:UOX131319 UYT131071:UYT131319 VIP131071:VIP131319 VSL131071:VSL131319 WCH131071:WCH131319 WMD131071:WMD131319 WVZ131071:WVZ131319 R196607:R196855 JN196607:JN196855 TJ196607:TJ196855 ADF196607:ADF196855 ANB196607:ANB196855 AWX196607:AWX196855 BGT196607:BGT196855 BQP196607:BQP196855 CAL196607:CAL196855 CKH196607:CKH196855 CUD196607:CUD196855 DDZ196607:DDZ196855 DNV196607:DNV196855 DXR196607:DXR196855 EHN196607:EHN196855 ERJ196607:ERJ196855 FBF196607:FBF196855 FLB196607:FLB196855 FUX196607:FUX196855 GET196607:GET196855 GOP196607:GOP196855 GYL196607:GYL196855 HIH196607:HIH196855 HSD196607:HSD196855 IBZ196607:IBZ196855 ILV196607:ILV196855 IVR196607:IVR196855 JFN196607:JFN196855 JPJ196607:JPJ196855 JZF196607:JZF196855 KJB196607:KJB196855 KSX196607:KSX196855 LCT196607:LCT196855 LMP196607:LMP196855 LWL196607:LWL196855 MGH196607:MGH196855 MQD196607:MQD196855 MZZ196607:MZZ196855 NJV196607:NJV196855 NTR196607:NTR196855 ODN196607:ODN196855 ONJ196607:ONJ196855 OXF196607:OXF196855 PHB196607:PHB196855 PQX196607:PQX196855 QAT196607:QAT196855 QKP196607:QKP196855 QUL196607:QUL196855 REH196607:REH196855 ROD196607:ROD196855 RXZ196607:RXZ196855 SHV196607:SHV196855 SRR196607:SRR196855 TBN196607:TBN196855 TLJ196607:TLJ196855 TVF196607:TVF196855 UFB196607:UFB196855 UOX196607:UOX196855 UYT196607:UYT196855 VIP196607:VIP196855 VSL196607:VSL196855 WCH196607:WCH196855 WMD196607:WMD196855 WVZ196607:WVZ196855 R262143:R262391 JN262143:JN262391 TJ262143:TJ262391 ADF262143:ADF262391 ANB262143:ANB262391 AWX262143:AWX262391 BGT262143:BGT262391 BQP262143:BQP262391 CAL262143:CAL262391 CKH262143:CKH262391 CUD262143:CUD262391 DDZ262143:DDZ262391 DNV262143:DNV262391 DXR262143:DXR262391 EHN262143:EHN262391 ERJ262143:ERJ262391 FBF262143:FBF262391 FLB262143:FLB262391 FUX262143:FUX262391 GET262143:GET262391 GOP262143:GOP262391 GYL262143:GYL262391 HIH262143:HIH262391 HSD262143:HSD262391 IBZ262143:IBZ262391 ILV262143:ILV262391 IVR262143:IVR262391 JFN262143:JFN262391 JPJ262143:JPJ262391 JZF262143:JZF262391 KJB262143:KJB262391 KSX262143:KSX262391 LCT262143:LCT262391 LMP262143:LMP262391 LWL262143:LWL262391 MGH262143:MGH262391 MQD262143:MQD262391 MZZ262143:MZZ262391 NJV262143:NJV262391 NTR262143:NTR262391 ODN262143:ODN262391 ONJ262143:ONJ262391 OXF262143:OXF262391 PHB262143:PHB262391 PQX262143:PQX262391 QAT262143:QAT262391 QKP262143:QKP262391 QUL262143:QUL262391 REH262143:REH262391 ROD262143:ROD262391 RXZ262143:RXZ262391 SHV262143:SHV262391 SRR262143:SRR262391 TBN262143:TBN262391 TLJ262143:TLJ262391 TVF262143:TVF262391 UFB262143:UFB262391 UOX262143:UOX262391 UYT262143:UYT262391 VIP262143:VIP262391 VSL262143:VSL262391 WCH262143:WCH262391 WMD262143:WMD262391 WVZ262143:WVZ262391 R327679:R327927 JN327679:JN327927 TJ327679:TJ327927 ADF327679:ADF327927 ANB327679:ANB327927 AWX327679:AWX327927 BGT327679:BGT327927 BQP327679:BQP327927 CAL327679:CAL327927 CKH327679:CKH327927 CUD327679:CUD327927 DDZ327679:DDZ327927 DNV327679:DNV327927 DXR327679:DXR327927 EHN327679:EHN327927 ERJ327679:ERJ327927 FBF327679:FBF327927 FLB327679:FLB327927 FUX327679:FUX327927 GET327679:GET327927 GOP327679:GOP327927 GYL327679:GYL327927 HIH327679:HIH327927 HSD327679:HSD327927 IBZ327679:IBZ327927 ILV327679:ILV327927 IVR327679:IVR327927 JFN327679:JFN327927 JPJ327679:JPJ327927 JZF327679:JZF327927 KJB327679:KJB327927 KSX327679:KSX327927 LCT327679:LCT327927 LMP327679:LMP327927 LWL327679:LWL327927 MGH327679:MGH327927 MQD327679:MQD327927 MZZ327679:MZZ327927 NJV327679:NJV327927 NTR327679:NTR327927 ODN327679:ODN327927 ONJ327679:ONJ327927 OXF327679:OXF327927 PHB327679:PHB327927 PQX327679:PQX327927 QAT327679:QAT327927 QKP327679:QKP327927 QUL327679:QUL327927 REH327679:REH327927 ROD327679:ROD327927 RXZ327679:RXZ327927 SHV327679:SHV327927 SRR327679:SRR327927 TBN327679:TBN327927 TLJ327679:TLJ327927 TVF327679:TVF327927 UFB327679:UFB327927 UOX327679:UOX327927 UYT327679:UYT327927 VIP327679:VIP327927 VSL327679:VSL327927 WCH327679:WCH327927 WMD327679:WMD327927 WVZ327679:WVZ327927 R393215:R393463 JN393215:JN393463 TJ393215:TJ393463 ADF393215:ADF393463 ANB393215:ANB393463 AWX393215:AWX393463 BGT393215:BGT393463 BQP393215:BQP393463 CAL393215:CAL393463 CKH393215:CKH393463 CUD393215:CUD393463 DDZ393215:DDZ393463 DNV393215:DNV393463 DXR393215:DXR393463 EHN393215:EHN393463 ERJ393215:ERJ393463 FBF393215:FBF393463 FLB393215:FLB393463 FUX393215:FUX393463 GET393215:GET393463 GOP393215:GOP393463 GYL393215:GYL393463 HIH393215:HIH393463 HSD393215:HSD393463 IBZ393215:IBZ393463 ILV393215:ILV393463 IVR393215:IVR393463 JFN393215:JFN393463 JPJ393215:JPJ393463 JZF393215:JZF393463 KJB393215:KJB393463 KSX393215:KSX393463 LCT393215:LCT393463 LMP393215:LMP393463 LWL393215:LWL393463 MGH393215:MGH393463 MQD393215:MQD393463 MZZ393215:MZZ393463 NJV393215:NJV393463 NTR393215:NTR393463 ODN393215:ODN393463 ONJ393215:ONJ393463 OXF393215:OXF393463 PHB393215:PHB393463 PQX393215:PQX393463 QAT393215:QAT393463 QKP393215:QKP393463 QUL393215:QUL393463 REH393215:REH393463 ROD393215:ROD393463 RXZ393215:RXZ393463 SHV393215:SHV393463 SRR393215:SRR393463 TBN393215:TBN393463 TLJ393215:TLJ393463 TVF393215:TVF393463 UFB393215:UFB393463 UOX393215:UOX393463 UYT393215:UYT393463 VIP393215:VIP393463 VSL393215:VSL393463 WCH393215:WCH393463 WMD393215:WMD393463 WVZ393215:WVZ393463 R458751:R458999 JN458751:JN458999 TJ458751:TJ458999 ADF458751:ADF458999 ANB458751:ANB458999 AWX458751:AWX458999 BGT458751:BGT458999 BQP458751:BQP458999 CAL458751:CAL458999 CKH458751:CKH458999 CUD458751:CUD458999 DDZ458751:DDZ458999 DNV458751:DNV458999 DXR458751:DXR458999 EHN458751:EHN458999 ERJ458751:ERJ458999 FBF458751:FBF458999 FLB458751:FLB458999 FUX458751:FUX458999 GET458751:GET458999 GOP458751:GOP458999 GYL458751:GYL458999 HIH458751:HIH458999 HSD458751:HSD458999 IBZ458751:IBZ458999 ILV458751:ILV458999 IVR458751:IVR458999 JFN458751:JFN458999 JPJ458751:JPJ458999 JZF458751:JZF458999 KJB458751:KJB458999 KSX458751:KSX458999 LCT458751:LCT458999 LMP458751:LMP458999 LWL458751:LWL458999 MGH458751:MGH458999 MQD458751:MQD458999 MZZ458751:MZZ458999 NJV458751:NJV458999 NTR458751:NTR458999 ODN458751:ODN458999 ONJ458751:ONJ458999 OXF458751:OXF458999 PHB458751:PHB458999 PQX458751:PQX458999 QAT458751:QAT458999 QKP458751:QKP458999 QUL458751:QUL458999 REH458751:REH458999 ROD458751:ROD458999 RXZ458751:RXZ458999 SHV458751:SHV458999 SRR458751:SRR458999 TBN458751:TBN458999 TLJ458751:TLJ458999 TVF458751:TVF458999 UFB458751:UFB458999 UOX458751:UOX458999 UYT458751:UYT458999 VIP458751:VIP458999 VSL458751:VSL458999 WCH458751:WCH458999 WMD458751:WMD458999 WVZ458751:WVZ458999 R524287:R524535 JN524287:JN524535 TJ524287:TJ524535 ADF524287:ADF524535 ANB524287:ANB524535 AWX524287:AWX524535 BGT524287:BGT524535 BQP524287:BQP524535 CAL524287:CAL524535 CKH524287:CKH524535 CUD524287:CUD524535 DDZ524287:DDZ524535 DNV524287:DNV524535 DXR524287:DXR524535 EHN524287:EHN524535 ERJ524287:ERJ524535 FBF524287:FBF524535 FLB524287:FLB524535 FUX524287:FUX524535 GET524287:GET524535 GOP524287:GOP524535 GYL524287:GYL524535 HIH524287:HIH524535 HSD524287:HSD524535 IBZ524287:IBZ524535 ILV524287:ILV524535 IVR524287:IVR524535 JFN524287:JFN524535 JPJ524287:JPJ524535 JZF524287:JZF524535 KJB524287:KJB524535 KSX524287:KSX524535 LCT524287:LCT524535 LMP524287:LMP524535 LWL524287:LWL524535 MGH524287:MGH524535 MQD524287:MQD524535 MZZ524287:MZZ524535 NJV524287:NJV524535 NTR524287:NTR524535 ODN524287:ODN524535 ONJ524287:ONJ524535 OXF524287:OXF524535 PHB524287:PHB524535 PQX524287:PQX524535 QAT524287:QAT524535 QKP524287:QKP524535 QUL524287:QUL524535 REH524287:REH524535 ROD524287:ROD524535 RXZ524287:RXZ524535 SHV524287:SHV524535 SRR524287:SRR524535 TBN524287:TBN524535 TLJ524287:TLJ524535 TVF524287:TVF524535 UFB524287:UFB524535 UOX524287:UOX524535 UYT524287:UYT524535 VIP524287:VIP524535 VSL524287:VSL524535 WCH524287:WCH524535 WMD524287:WMD524535 WVZ524287:WVZ524535 R589823:R590071 JN589823:JN590071 TJ589823:TJ590071 ADF589823:ADF590071 ANB589823:ANB590071 AWX589823:AWX590071 BGT589823:BGT590071 BQP589823:BQP590071 CAL589823:CAL590071 CKH589823:CKH590071 CUD589823:CUD590071 DDZ589823:DDZ590071 DNV589823:DNV590071 DXR589823:DXR590071 EHN589823:EHN590071 ERJ589823:ERJ590071 FBF589823:FBF590071 FLB589823:FLB590071 FUX589823:FUX590071 GET589823:GET590071 GOP589823:GOP590071 GYL589823:GYL590071 HIH589823:HIH590071 HSD589823:HSD590071 IBZ589823:IBZ590071 ILV589823:ILV590071 IVR589823:IVR590071 JFN589823:JFN590071 JPJ589823:JPJ590071 JZF589823:JZF590071 KJB589823:KJB590071 KSX589823:KSX590071 LCT589823:LCT590071 LMP589823:LMP590071 LWL589823:LWL590071 MGH589823:MGH590071 MQD589823:MQD590071 MZZ589823:MZZ590071 NJV589823:NJV590071 NTR589823:NTR590071 ODN589823:ODN590071 ONJ589823:ONJ590071 OXF589823:OXF590071 PHB589823:PHB590071 PQX589823:PQX590071 QAT589823:QAT590071 QKP589823:QKP590071 QUL589823:QUL590071 REH589823:REH590071 ROD589823:ROD590071 RXZ589823:RXZ590071 SHV589823:SHV590071 SRR589823:SRR590071 TBN589823:TBN590071 TLJ589823:TLJ590071 TVF589823:TVF590071 UFB589823:UFB590071 UOX589823:UOX590071 UYT589823:UYT590071 VIP589823:VIP590071 VSL589823:VSL590071 WCH589823:WCH590071 WMD589823:WMD590071 WVZ589823:WVZ590071 R655359:R655607 JN655359:JN655607 TJ655359:TJ655607 ADF655359:ADF655607 ANB655359:ANB655607 AWX655359:AWX655607 BGT655359:BGT655607 BQP655359:BQP655607 CAL655359:CAL655607 CKH655359:CKH655607 CUD655359:CUD655607 DDZ655359:DDZ655607 DNV655359:DNV655607 DXR655359:DXR655607 EHN655359:EHN655607 ERJ655359:ERJ655607 FBF655359:FBF655607 FLB655359:FLB655607 FUX655359:FUX655607 GET655359:GET655607 GOP655359:GOP655607 GYL655359:GYL655607 HIH655359:HIH655607 HSD655359:HSD655607 IBZ655359:IBZ655607 ILV655359:ILV655607 IVR655359:IVR655607 JFN655359:JFN655607 JPJ655359:JPJ655607 JZF655359:JZF655607 KJB655359:KJB655607 KSX655359:KSX655607 LCT655359:LCT655607 LMP655359:LMP655607 LWL655359:LWL655607 MGH655359:MGH655607 MQD655359:MQD655607 MZZ655359:MZZ655607 NJV655359:NJV655607 NTR655359:NTR655607 ODN655359:ODN655607 ONJ655359:ONJ655607 OXF655359:OXF655607 PHB655359:PHB655607 PQX655359:PQX655607 QAT655359:QAT655607 QKP655359:QKP655607 QUL655359:QUL655607 REH655359:REH655607 ROD655359:ROD655607 RXZ655359:RXZ655607 SHV655359:SHV655607 SRR655359:SRR655607 TBN655359:TBN655607 TLJ655359:TLJ655607 TVF655359:TVF655607 UFB655359:UFB655607 UOX655359:UOX655607 UYT655359:UYT655607 VIP655359:VIP655607 VSL655359:VSL655607 WCH655359:WCH655607 WMD655359:WMD655607 WVZ655359:WVZ655607 R720895:R721143 JN720895:JN721143 TJ720895:TJ721143 ADF720895:ADF721143 ANB720895:ANB721143 AWX720895:AWX721143 BGT720895:BGT721143 BQP720895:BQP721143 CAL720895:CAL721143 CKH720895:CKH721143 CUD720895:CUD721143 DDZ720895:DDZ721143 DNV720895:DNV721143 DXR720895:DXR721143 EHN720895:EHN721143 ERJ720895:ERJ721143 FBF720895:FBF721143 FLB720895:FLB721143 FUX720895:FUX721143 GET720895:GET721143 GOP720895:GOP721143 GYL720895:GYL721143 HIH720895:HIH721143 HSD720895:HSD721143 IBZ720895:IBZ721143 ILV720895:ILV721143 IVR720895:IVR721143 JFN720895:JFN721143 JPJ720895:JPJ721143 JZF720895:JZF721143 KJB720895:KJB721143 KSX720895:KSX721143 LCT720895:LCT721143 LMP720895:LMP721143 LWL720895:LWL721143 MGH720895:MGH721143 MQD720895:MQD721143 MZZ720895:MZZ721143 NJV720895:NJV721143 NTR720895:NTR721143 ODN720895:ODN721143 ONJ720895:ONJ721143 OXF720895:OXF721143 PHB720895:PHB721143 PQX720895:PQX721143 QAT720895:QAT721143 QKP720895:QKP721143 QUL720895:QUL721143 REH720895:REH721143 ROD720895:ROD721143 RXZ720895:RXZ721143 SHV720895:SHV721143 SRR720895:SRR721143 TBN720895:TBN721143 TLJ720895:TLJ721143 TVF720895:TVF721143 UFB720895:UFB721143 UOX720895:UOX721143 UYT720895:UYT721143 VIP720895:VIP721143 VSL720895:VSL721143 WCH720895:WCH721143 WMD720895:WMD721143 WVZ720895:WVZ721143 R786431:R786679 JN786431:JN786679 TJ786431:TJ786679 ADF786431:ADF786679 ANB786431:ANB786679 AWX786431:AWX786679 BGT786431:BGT786679 BQP786431:BQP786679 CAL786431:CAL786679 CKH786431:CKH786679 CUD786431:CUD786679 DDZ786431:DDZ786679 DNV786431:DNV786679 DXR786431:DXR786679 EHN786431:EHN786679 ERJ786431:ERJ786679 FBF786431:FBF786679 FLB786431:FLB786679 FUX786431:FUX786679 GET786431:GET786679 GOP786431:GOP786679 GYL786431:GYL786679 HIH786431:HIH786679 HSD786431:HSD786679 IBZ786431:IBZ786679 ILV786431:ILV786679 IVR786431:IVR786679 JFN786431:JFN786679 JPJ786431:JPJ786679 JZF786431:JZF786679 KJB786431:KJB786679 KSX786431:KSX786679 LCT786431:LCT786679 LMP786431:LMP786679 LWL786431:LWL786679 MGH786431:MGH786679 MQD786431:MQD786679 MZZ786431:MZZ786679 NJV786431:NJV786679 NTR786431:NTR786679 ODN786431:ODN786679 ONJ786431:ONJ786679 OXF786431:OXF786679 PHB786431:PHB786679 PQX786431:PQX786679 QAT786431:QAT786679 QKP786431:QKP786679 QUL786431:QUL786679 REH786431:REH786679 ROD786431:ROD786679 RXZ786431:RXZ786679 SHV786431:SHV786679 SRR786431:SRR786679 TBN786431:TBN786679 TLJ786431:TLJ786679 TVF786431:TVF786679 UFB786431:UFB786679 UOX786431:UOX786679 UYT786431:UYT786679 VIP786431:VIP786679 VSL786431:VSL786679 WCH786431:WCH786679 WMD786431:WMD786679 WVZ786431:WVZ786679 R851967:R852215 JN851967:JN852215 TJ851967:TJ852215 ADF851967:ADF852215 ANB851967:ANB852215 AWX851967:AWX852215 BGT851967:BGT852215 BQP851967:BQP852215 CAL851967:CAL852215 CKH851967:CKH852215 CUD851967:CUD852215 DDZ851967:DDZ852215 DNV851967:DNV852215 DXR851967:DXR852215 EHN851967:EHN852215 ERJ851967:ERJ852215 FBF851967:FBF852215 FLB851967:FLB852215 FUX851967:FUX852215 GET851967:GET852215 GOP851967:GOP852215 GYL851967:GYL852215 HIH851967:HIH852215 HSD851967:HSD852215 IBZ851967:IBZ852215 ILV851967:ILV852215 IVR851967:IVR852215 JFN851967:JFN852215 JPJ851967:JPJ852215 JZF851967:JZF852215 KJB851967:KJB852215 KSX851967:KSX852215 LCT851967:LCT852215 LMP851967:LMP852215 LWL851967:LWL852215 MGH851967:MGH852215 MQD851967:MQD852215 MZZ851967:MZZ852215 NJV851967:NJV852215 NTR851967:NTR852215 ODN851967:ODN852215 ONJ851967:ONJ852215 OXF851967:OXF852215 PHB851967:PHB852215 PQX851967:PQX852215 QAT851967:QAT852215 QKP851967:QKP852215 QUL851967:QUL852215 REH851967:REH852215 ROD851967:ROD852215 RXZ851967:RXZ852215 SHV851967:SHV852215 SRR851967:SRR852215 TBN851967:TBN852215 TLJ851967:TLJ852215 TVF851967:TVF852215 UFB851967:UFB852215 UOX851967:UOX852215 UYT851967:UYT852215 VIP851967:VIP852215 VSL851967:VSL852215 WCH851967:WCH852215 WMD851967:WMD852215 WVZ851967:WVZ852215 R917503:R917751 JN917503:JN917751 TJ917503:TJ917751 ADF917503:ADF917751 ANB917503:ANB917751 AWX917503:AWX917751 BGT917503:BGT917751 BQP917503:BQP917751 CAL917503:CAL917751 CKH917503:CKH917751 CUD917503:CUD917751 DDZ917503:DDZ917751 DNV917503:DNV917751 DXR917503:DXR917751 EHN917503:EHN917751 ERJ917503:ERJ917751 FBF917503:FBF917751 FLB917503:FLB917751 FUX917503:FUX917751 GET917503:GET917751 GOP917503:GOP917751 GYL917503:GYL917751 HIH917503:HIH917751 HSD917503:HSD917751 IBZ917503:IBZ917751 ILV917503:ILV917751 IVR917503:IVR917751 JFN917503:JFN917751 JPJ917503:JPJ917751 JZF917503:JZF917751 KJB917503:KJB917751 KSX917503:KSX917751 LCT917503:LCT917751 LMP917503:LMP917751 LWL917503:LWL917751 MGH917503:MGH917751 MQD917503:MQD917751 MZZ917503:MZZ917751 NJV917503:NJV917751 NTR917503:NTR917751 ODN917503:ODN917751 ONJ917503:ONJ917751 OXF917503:OXF917751 PHB917503:PHB917751 PQX917503:PQX917751 QAT917503:QAT917751 QKP917503:QKP917751 QUL917503:QUL917751 REH917503:REH917751 ROD917503:ROD917751 RXZ917503:RXZ917751 SHV917503:SHV917751 SRR917503:SRR917751 TBN917503:TBN917751 TLJ917503:TLJ917751 TVF917503:TVF917751 UFB917503:UFB917751 UOX917503:UOX917751 UYT917503:UYT917751 VIP917503:VIP917751 VSL917503:VSL917751 WCH917503:WCH917751 WMD917503:WMD917751 WVZ917503:WVZ917751 R983039:R983287 JN983039:JN983287 TJ983039:TJ983287 ADF983039:ADF983287 ANB983039:ANB983287 AWX983039:AWX983287 BGT983039:BGT983287 BQP983039:BQP983287 CAL983039:CAL983287 CKH983039:CKH983287 CUD983039:CUD983287 DDZ983039:DDZ983287 DNV983039:DNV983287 DXR983039:DXR983287 EHN983039:EHN983287 ERJ983039:ERJ983287 FBF983039:FBF983287 FLB983039:FLB983287 FUX983039:FUX983287 GET983039:GET983287 GOP983039:GOP983287 GYL983039:GYL983287 HIH983039:HIH983287 HSD983039:HSD983287 IBZ983039:IBZ983287 ILV983039:ILV983287 IVR983039:IVR983287 JFN983039:JFN983287 JPJ983039:JPJ983287 JZF983039:JZF983287 KJB983039:KJB983287 KSX983039:KSX983287 LCT983039:LCT983287 LMP983039:LMP983287 LWL983039:LWL983287 MGH983039:MGH983287 MQD983039:MQD983287 MZZ983039:MZZ983287 NJV983039:NJV983287 NTR983039:NTR983287 ODN983039:ODN983287 ONJ983039:ONJ983287 OXF983039:OXF983287 PHB983039:PHB983287 PQX983039:PQX983287 QAT983039:QAT983287 QKP983039:QKP983287 QUL983039:QUL983287 REH983039:REH983287 ROD983039:ROD983287 RXZ983039:RXZ983287 SHV983039:SHV983287 SRR983039:SRR983287 TBN983039:TBN983287 TLJ983039:TLJ983287 TVF983039:TVF983287 UFB983039:UFB983287 UOX983039:UOX983287 UYT983039:UYT983287 VIP983039:VIP983287 VSL983039:VSL983287 WCH983039:WCH983287 WMD983039:WMD983287 JN11:JN249 TJ11:TJ249 ADF11:ADF249 ANB11:ANB249 AWX11:AWX249 BGT11:BGT249 BQP11:BQP249 CAL11:CAL249 CKH11:CKH249 CUD11:CUD249 DDZ11:DDZ249 DNV11:DNV249 DXR11:DXR249 EHN11:EHN249 ERJ11:ERJ249 FBF11:FBF249 FLB11:FLB249 FUX11:FUX249 GET11:GET249 GOP11:GOP249 GYL11:GYL249 HIH11:HIH249 HSD11:HSD249 IBZ11:IBZ249 ILV11:ILV249 IVR11:IVR249 JFN11:JFN249 JPJ11:JPJ249 JZF11:JZF249 KJB11:KJB249 KSX11:KSX249 LCT11:LCT249 LMP11:LMP249 LWL11:LWL249 MGH11:MGH249 MQD11:MQD249 MZZ11:MZZ249 NJV11:NJV249 NTR11:NTR249 ODN11:ODN249 ONJ11:ONJ249 OXF11:OXF249 PHB11:PHB249 PQX11:PQX249 QAT11:QAT249 QKP11:QKP249 QUL11:QUL249 REH11:REH249 ROD11:ROD249 RXZ11:RXZ249 SHV11:SHV249 SRR11:SRR249 TBN11:TBN249 TLJ11:TLJ249 TVF11:TVF249 UFB11:UFB249 UOX11:UOX249 UYT11:UYT249 VIP11:VIP249 VSL11:VSL249 WCH11:WCH249 WMD11:WMD249 WVZ11:WVZ249 R13 R11 R30:R31 R15:R28 R33:R63 R65 R67:R81 R83:R108 R110:R111 R113:R136 R138:R160 R162:R190 R192:R292 R294:R299 R301:R303" xr:uid="{F3DA63B0-7FEC-41A7-8229-B8294430C608}">
      <formula1>$AA$2:$AA$5</formula1>
    </dataValidation>
    <dataValidation type="list" allowBlank="1" showInputMessage="1" showErrorMessage="1" sqref="O65766:O65834 JK65766:JK65834 TG65766:TG65834 ADC65766:ADC65834 AMY65766:AMY65834 AWU65766:AWU65834 BGQ65766:BGQ65834 BQM65766:BQM65834 CAI65766:CAI65834 CKE65766:CKE65834 CUA65766:CUA65834 DDW65766:DDW65834 DNS65766:DNS65834 DXO65766:DXO65834 EHK65766:EHK65834 ERG65766:ERG65834 FBC65766:FBC65834 FKY65766:FKY65834 FUU65766:FUU65834 GEQ65766:GEQ65834 GOM65766:GOM65834 GYI65766:GYI65834 HIE65766:HIE65834 HSA65766:HSA65834 IBW65766:IBW65834 ILS65766:ILS65834 IVO65766:IVO65834 JFK65766:JFK65834 JPG65766:JPG65834 JZC65766:JZC65834 KIY65766:KIY65834 KSU65766:KSU65834 LCQ65766:LCQ65834 LMM65766:LMM65834 LWI65766:LWI65834 MGE65766:MGE65834 MQA65766:MQA65834 MZW65766:MZW65834 NJS65766:NJS65834 NTO65766:NTO65834 ODK65766:ODK65834 ONG65766:ONG65834 OXC65766:OXC65834 PGY65766:PGY65834 PQU65766:PQU65834 QAQ65766:QAQ65834 QKM65766:QKM65834 QUI65766:QUI65834 REE65766:REE65834 ROA65766:ROA65834 RXW65766:RXW65834 SHS65766:SHS65834 SRO65766:SRO65834 TBK65766:TBK65834 TLG65766:TLG65834 TVC65766:TVC65834 UEY65766:UEY65834 UOU65766:UOU65834 UYQ65766:UYQ65834 VIM65766:VIM65834 VSI65766:VSI65834 WCE65766:WCE65834 WMA65766:WMA65834 WVW65766:WVW65834 O131302:O131370 JK131302:JK131370 TG131302:TG131370 ADC131302:ADC131370 AMY131302:AMY131370 AWU131302:AWU131370 BGQ131302:BGQ131370 BQM131302:BQM131370 CAI131302:CAI131370 CKE131302:CKE131370 CUA131302:CUA131370 DDW131302:DDW131370 DNS131302:DNS131370 DXO131302:DXO131370 EHK131302:EHK131370 ERG131302:ERG131370 FBC131302:FBC131370 FKY131302:FKY131370 FUU131302:FUU131370 GEQ131302:GEQ131370 GOM131302:GOM131370 GYI131302:GYI131370 HIE131302:HIE131370 HSA131302:HSA131370 IBW131302:IBW131370 ILS131302:ILS131370 IVO131302:IVO131370 JFK131302:JFK131370 JPG131302:JPG131370 JZC131302:JZC131370 KIY131302:KIY131370 KSU131302:KSU131370 LCQ131302:LCQ131370 LMM131302:LMM131370 LWI131302:LWI131370 MGE131302:MGE131370 MQA131302:MQA131370 MZW131302:MZW131370 NJS131302:NJS131370 NTO131302:NTO131370 ODK131302:ODK131370 ONG131302:ONG131370 OXC131302:OXC131370 PGY131302:PGY131370 PQU131302:PQU131370 QAQ131302:QAQ131370 QKM131302:QKM131370 QUI131302:QUI131370 REE131302:REE131370 ROA131302:ROA131370 RXW131302:RXW131370 SHS131302:SHS131370 SRO131302:SRO131370 TBK131302:TBK131370 TLG131302:TLG131370 TVC131302:TVC131370 UEY131302:UEY131370 UOU131302:UOU131370 UYQ131302:UYQ131370 VIM131302:VIM131370 VSI131302:VSI131370 WCE131302:WCE131370 WMA131302:WMA131370 WVW131302:WVW131370 O196838:O196906 JK196838:JK196906 TG196838:TG196906 ADC196838:ADC196906 AMY196838:AMY196906 AWU196838:AWU196906 BGQ196838:BGQ196906 BQM196838:BQM196906 CAI196838:CAI196906 CKE196838:CKE196906 CUA196838:CUA196906 DDW196838:DDW196906 DNS196838:DNS196906 DXO196838:DXO196906 EHK196838:EHK196906 ERG196838:ERG196906 FBC196838:FBC196906 FKY196838:FKY196906 FUU196838:FUU196906 GEQ196838:GEQ196906 GOM196838:GOM196906 GYI196838:GYI196906 HIE196838:HIE196906 HSA196838:HSA196906 IBW196838:IBW196906 ILS196838:ILS196906 IVO196838:IVO196906 JFK196838:JFK196906 JPG196838:JPG196906 JZC196838:JZC196906 KIY196838:KIY196906 KSU196838:KSU196906 LCQ196838:LCQ196906 LMM196838:LMM196906 LWI196838:LWI196906 MGE196838:MGE196906 MQA196838:MQA196906 MZW196838:MZW196906 NJS196838:NJS196906 NTO196838:NTO196906 ODK196838:ODK196906 ONG196838:ONG196906 OXC196838:OXC196906 PGY196838:PGY196906 PQU196838:PQU196906 QAQ196838:QAQ196906 QKM196838:QKM196906 QUI196838:QUI196906 REE196838:REE196906 ROA196838:ROA196906 RXW196838:RXW196906 SHS196838:SHS196906 SRO196838:SRO196906 TBK196838:TBK196906 TLG196838:TLG196906 TVC196838:TVC196906 UEY196838:UEY196906 UOU196838:UOU196906 UYQ196838:UYQ196906 VIM196838:VIM196906 VSI196838:VSI196906 WCE196838:WCE196906 WMA196838:WMA196906 WVW196838:WVW196906 O262374:O262442 JK262374:JK262442 TG262374:TG262442 ADC262374:ADC262442 AMY262374:AMY262442 AWU262374:AWU262442 BGQ262374:BGQ262442 BQM262374:BQM262442 CAI262374:CAI262442 CKE262374:CKE262442 CUA262374:CUA262442 DDW262374:DDW262442 DNS262374:DNS262442 DXO262374:DXO262442 EHK262374:EHK262442 ERG262374:ERG262442 FBC262374:FBC262442 FKY262374:FKY262442 FUU262374:FUU262442 GEQ262374:GEQ262442 GOM262374:GOM262442 GYI262374:GYI262442 HIE262374:HIE262442 HSA262374:HSA262442 IBW262374:IBW262442 ILS262374:ILS262442 IVO262374:IVO262442 JFK262374:JFK262442 JPG262374:JPG262442 JZC262374:JZC262442 KIY262374:KIY262442 KSU262374:KSU262442 LCQ262374:LCQ262442 LMM262374:LMM262442 LWI262374:LWI262442 MGE262374:MGE262442 MQA262374:MQA262442 MZW262374:MZW262442 NJS262374:NJS262442 NTO262374:NTO262442 ODK262374:ODK262442 ONG262374:ONG262442 OXC262374:OXC262442 PGY262374:PGY262442 PQU262374:PQU262442 QAQ262374:QAQ262442 QKM262374:QKM262442 QUI262374:QUI262442 REE262374:REE262442 ROA262374:ROA262442 RXW262374:RXW262442 SHS262374:SHS262442 SRO262374:SRO262442 TBK262374:TBK262442 TLG262374:TLG262442 TVC262374:TVC262442 UEY262374:UEY262442 UOU262374:UOU262442 UYQ262374:UYQ262442 VIM262374:VIM262442 VSI262374:VSI262442 WCE262374:WCE262442 WMA262374:WMA262442 WVW262374:WVW262442 O327910:O327978 JK327910:JK327978 TG327910:TG327978 ADC327910:ADC327978 AMY327910:AMY327978 AWU327910:AWU327978 BGQ327910:BGQ327978 BQM327910:BQM327978 CAI327910:CAI327978 CKE327910:CKE327978 CUA327910:CUA327978 DDW327910:DDW327978 DNS327910:DNS327978 DXO327910:DXO327978 EHK327910:EHK327978 ERG327910:ERG327978 FBC327910:FBC327978 FKY327910:FKY327978 FUU327910:FUU327978 GEQ327910:GEQ327978 GOM327910:GOM327978 GYI327910:GYI327978 HIE327910:HIE327978 HSA327910:HSA327978 IBW327910:IBW327978 ILS327910:ILS327978 IVO327910:IVO327978 JFK327910:JFK327978 JPG327910:JPG327978 JZC327910:JZC327978 KIY327910:KIY327978 KSU327910:KSU327978 LCQ327910:LCQ327978 LMM327910:LMM327978 LWI327910:LWI327978 MGE327910:MGE327978 MQA327910:MQA327978 MZW327910:MZW327978 NJS327910:NJS327978 NTO327910:NTO327978 ODK327910:ODK327978 ONG327910:ONG327978 OXC327910:OXC327978 PGY327910:PGY327978 PQU327910:PQU327978 QAQ327910:QAQ327978 QKM327910:QKM327978 QUI327910:QUI327978 REE327910:REE327978 ROA327910:ROA327978 RXW327910:RXW327978 SHS327910:SHS327978 SRO327910:SRO327978 TBK327910:TBK327978 TLG327910:TLG327978 TVC327910:TVC327978 UEY327910:UEY327978 UOU327910:UOU327978 UYQ327910:UYQ327978 VIM327910:VIM327978 VSI327910:VSI327978 WCE327910:WCE327978 WMA327910:WMA327978 WVW327910:WVW327978 O393446:O393514 JK393446:JK393514 TG393446:TG393514 ADC393446:ADC393514 AMY393446:AMY393514 AWU393446:AWU393514 BGQ393446:BGQ393514 BQM393446:BQM393514 CAI393446:CAI393514 CKE393446:CKE393514 CUA393446:CUA393514 DDW393446:DDW393514 DNS393446:DNS393514 DXO393446:DXO393514 EHK393446:EHK393514 ERG393446:ERG393514 FBC393446:FBC393514 FKY393446:FKY393514 FUU393446:FUU393514 GEQ393446:GEQ393514 GOM393446:GOM393514 GYI393446:GYI393514 HIE393446:HIE393514 HSA393446:HSA393514 IBW393446:IBW393514 ILS393446:ILS393514 IVO393446:IVO393514 JFK393446:JFK393514 JPG393446:JPG393514 JZC393446:JZC393514 KIY393446:KIY393514 KSU393446:KSU393514 LCQ393446:LCQ393514 LMM393446:LMM393514 LWI393446:LWI393514 MGE393446:MGE393514 MQA393446:MQA393514 MZW393446:MZW393514 NJS393446:NJS393514 NTO393446:NTO393514 ODK393446:ODK393514 ONG393446:ONG393514 OXC393446:OXC393514 PGY393446:PGY393514 PQU393446:PQU393514 QAQ393446:QAQ393514 QKM393446:QKM393514 QUI393446:QUI393514 REE393446:REE393514 ROA393446:ROA393514 RXW393446:RXW393514 SHS393446:SHS393514 SRO393446:SRO393514 TBK393446:TBK393514 TLG393446:TLG393514 TVC393446:TVC393514 UEY393446:UEY393514 UOU393446:UOU393514 UYQ393446:UYQ393514 VIM393446:VIM393514 VSI393446:VSI393514 WCE393446:WCE393514 WMA393446:WMA393514 WVW393446:WVW393514 O458982:O459050 JK458982:JK459050 TG458982:TG459050 ADC458982:ADC459050 AMY458982:AMY459050 AWU458982:AWU459050 BGQ458982:BGQ459050 BQM458982:BQM459050 CAI458982:CAI459050 CKE458982:CKE459050 CUA458982:CUA459050 DDW458982:DDW459050 DNS458982:DNS459050 DXO458982:DXO459050 EHK458982:EHK459050 ERG458982:ERG459050 FBC458982:FBC459050 FKY458982:FKY459050 FUU458982:FUU459050 GEQ458982:GEQ459050 GOM458982:GOM459050 GYI458982:GYI459050 HIE458982:HIE459050 HSA458982:HSA459050 IBW458982:IBW459050 ILS458982:ILS459050 IVO458982:IVO459050 JFK458982:JFK459050 JPG458982:JPG459050 JZC458982:JZC459050 KIY458982:KIY459050 KSU458982:KSU459050 LCQ458982:LCQ459050 LMM458982:LMM459050 LWI458982:LWI459050 MGE458982:MGE459050 MQA458982:MQA459050 MZW458982:MZW459050 NJS458982:NJS459050 NTO458982:NTO459050 ODK458982:ODK459050 ONG458982:ONG459050 OXC458982:OXC459050 PGY458982:PGY459050 PQU458982:PQU459050 QAQ458982:QAQ459050 QKM458982:QKM459050 QUI458982:QUI459050 REE458982:REE459050 ROA458982:ROA459050 RXW458982:RXW459050 SHS458982:SHS459050 SRO458982:SRO459050 TBK458982:TBK459050 TLG458982:TLG459050 TVC458982:TVC459050 UEY458982:UEY459050 UOU458982:UOU459050 UYQ458982:UYQ459050 VIM458982:VIM459050 VSI458982:VSI459050 WCE458982:WCE459050 WMA458982:WMA459050 WVW458982:WVW459050 O524518:O524586 JK524518:JK524586 TG524518:TG524586 ADC524518:ADC524586 AMY524518:AMY524586 AWU524518:AWU524586 BGQ524518:BGQ524586 BQM524518:BQM524586 CAI524518:CAI524586 CKE524518:CKE524586 CUA524518:CUA524586 DDW524518:DDW524586 DNS524518:DNS524586 DXO524518:DXO524586 EHK524518:EHK524586 ERG524518:ERG524586 FBC524518:FBC524586 FKY524518:FKY524586 FUU524518:FUU524586 GEQ524518:GEQ524586 GOM524518:GOM524586 GYI524518:GYI524586 HIE524518:HIE524586 HSA524518:HSA524586 IBW524518:IBW524586 ILS524518:ILS524586 IVO524518:IVO524586 JFK524518:JFK524586 JPG524518:JPG524586 JZC524518:JZC524586 KIY524518:KIY524586 KSU524518:KSU524586 LCQ524518:LCQ524586 LMM524518:LMM524586 LWI524518:LWI524586 MGE524518:MGE524586 MQA524518:MQA524586 MZW524518:MZW524586 NJS524518:NJS524586 NTO524518:NTO524586 ODK524518:ODK524586 ONG524518:ONG524586 OXC524518:OXC524586 PGY524518:PGY524586 PQU524518:PQU524586 QAQ524518:QAQ524586 QKM524518:QKM524586 QUI524518:QUI524586 REE524518:REE524586 ROA524518:ROA524586 RXW524518:RXW524586 SHS524518:SHS524586 SRO524518:SRO524586 TBK524518:TBK524586 TLG524518:TLG524586 TVC524518:TVC524586 UEY524518:UEY524586 UOU524518:UOU524586 UYQ524518:UYQ524586 VIM524518:VIM524586 VSI524518:VSI524586 WCE524518:WCE524586 WMA524518:WMA524586 WVW524518:WVW524586 O590054:O590122 JK590054:JK590122 TG590054:TG590122 ADC590054:ADC590122 AMY590054:AMY590122 AWU590054:AWU590122 BGQ590054:BGQ590122 BQM590054:BQM590122 CAI590054:CAI590122 CKE590054:CKE590122 CUA590054:CUA590122 DDW590054:DDW590122 DNS590054:DNS590122 DXO590054:DXO590122 EHK590054:EHK590122 ERG590054:ERG590122 FBC590054:FBC590122 FKY590054:FKY590122 FUU590054:FUU590122 GEQ590054:GEQ590122 GOM590054:GOM590122 GYI590054:GYI590122 HIE590054:HIE590122 HSA590054:HSA590122 IBW590054:IBW590122 ILS590054:ILS590122 IVO590054:IVO590122 JFK590054:JFK590122 JPG590054:JPG590122 JZC590054:JZC590122 KIY590054:KIY590122 KSU590054:KSU590122 LCQ590054:LCQ590122 LMM590054:LMM590122 LWI590054:LWI590122 MGE590054:MGE590122 MQA590054:MQA590122 MZW590054:MZW590122 NJS590054:NJS590122 NTO590054:NTO590122 ODK590054:ODK590122 ONG590054:ONG590122 OXC590054:OXC590122 PGY590054:PGY590122 PQU590054:PQU590122 QAQ590054:QAQ590122 QKM590054:QKM590122 QUI590054:QUI590122 REE590054:REE590122 ROA590054:ROA590122 RXW590054:RXW590122 SHS590054:SHS590122 SRO590054:SRO590122 TBK590054:TBK590122 TLG590054:TLG590122 TVC590054:TVC590122 UEY590054:UEY590122 UOU590054:UOU590122 UYQ590054:UYQ590122 VIM590054:VIM590122 VSI590054:VSI590122 WCE590054:WCE590122 WMA590054:WMA590122 WVW590054:WVW590122 O655590:O655658 JK655590:JK655658 TG655590:TG655658 ADC655590:ADC655658 AMY655590:AMY655658 AWU655590:AWU655658 BGQ655590:BGQ655658 BQM655590:BQM655658 CAI655590:CAI655658 CKE655590:CKE655658 CUA655590:CUA655658 DDW655590:DDW655658 DNS655590:DNS655658 DXO655590:DXO655658 EHK655590:EHK655658 ERG655590:ERG655658 FBC655590:FBC655658 FKY655590:FKY655658 FUU655590:FUU655658 GEQ655590:GEQ655658 GOM655590:GOM655658 GYI655590:GYI655658 HIE655590:HIE655658 HSA655590:HSA655658 IBW655590:IBW655658 ILS655590:ILS655658 IVO655590:IVO655658 JFK655590:JFK655658 JPG655590:JPG655658 JZC655590:JZC655658 KIY655590:KIY655658 KSU655590:KSU655658 LCQ655590:LCQ655658 LMM655590:LMM655658 LWI655590:LWI655658 MGE655590:MGE655658 MQA655590:MQA655658 MZW655590:MZW655658 NJS655590:NJS655658 NTO655590:NTO655658 ODK655590:ODK655658 ONG655590:ONG655658 OXC655590:OXC655658 PGY655590:PGY655658 PQU655590:PQU655658 QAQ655590:QAQ655658 QKM655590:QKM655658 QUI655590:QUI655658 REE655590:REE655658 ROA655590:ROA655658 RXW655590:RXW655658 SHS655590:SHS655658 SRO655590:SRO655658 TBK655590:TBK655658 TLG655590:TLG655658 TVC655590:TVC655658 UEY655590:UEY655658 UOU655590:UOU655658 UYQ655590:UYQ655658 VIM655590:VIM655658 VSI655590:VSI655658 WCE655590:WCE655658 WMA655590:WMA655658 WVW655590:WVW655658 O721126:O721194 JK721126:JK721194 TG721126:TG721194 ADC721126:ADC721194 AMY721126:AMY721194 AWU721126:AWU721194 BGQ721126:BGQ721194 BQM721126:BQM721194 CAI721126:CAI721194 CKE721126:CKE721194 CUA721126:CUA721194 DDW721126:DDW721194 DNS721126:DNS721194 DXO721126:DXO721194 EHK721126:EHK721194 ERG721126:ERG721194 FBC721126:FBC721194 FKY721126:FKY721194 FUU721126:FUU721194 GEQ721126:GEQ721194 GOM721126:GOM721194 GYI721126:GYI721194 HIE721126:HIE721194 HSA721126:HSA721194 IBW721126:IBW721194 ILS721126:ILS721194 IVO721126:IVO721194 JFK721126:JFK721194 JPG721126:JPG721194 JZC721126:JZC721194 KIY721126:KIY721194 KSU721126:KSU721194 LCQ721126:LCQ721194 LMM721126:LMM721194 LWI721126:LWI721194 MGE721126:MGE721194 MQA721126:MQA721194 MZW721126:MZW721194 NJS721126:NJS721194 NTO721126:NTO721194 ODK721126:ODK721194 ONG721126:ONG721194 OXC721126:OXC721194 PGY721126:PGY721194 PQU721126:PQU721194 QAQ721126:QAQ721194 QKM721126:QKM721194 QUI721126:QUI721194 REE721126:REE721194 ROA721126:ROA721194 RXW721126:RXW721194 SHS721126:SHS721194 SRO721126:SRO721194 TBK721126:TBK721194 TLG721126:TLG721194 TVC721126:TVC721194 UEY721126:UEY721194 UOU721126:UOU721194 UYQ721126:UYQ721194 VIM721126:VIM721194 VSI721126:VSI721194 WCE721126:WCE721194 WMA721126:WMA721194 WVW721126:WVW721194 O786662:O786730 JK786662:JK786730 TG786662:TG786730 ADC786662:ADC786730 AMY786662:AMY786730 AWU786662:AWU786730 BGQ786662:BGQ786730 BQM786662:BQM786730 CAI786662:CAI786730 CKE786662:CKE786730 CUA786662:CUA786730 DDW786662:DDW786730 DNS786662:DNS786730 DXO786662:DXO786730 EHK786662:EHK786730 ERG786662:ERG786730 FBC786662:FBC786730 FKY786662:FKY786730 FUU786662:FUU786730 GEQ786662:GEQ786730 GOM786662:GOM786730 GYI786662:GYI786730 HIE786662:HIE786730 HSA786662:HSA786730 IBW786662:IBW786730 ILS786662:ILS786730 IVO786662:IVO786730 JFK786662:JFK786730 JPG786662:JPG786730 JZC786662:JZC786730 KIY786662:KIY786730 KSU786662:KSU786730 LCQ786662:LCQ786730 LMM786662:LMM786730 LWI786662:LWI786730 MGE786662:MGE786730 MQA786662:MQA786730 MZW786662:MZW786730 NJS786662:NJS786730 NTO786662:NTO786730 ODK786662:ODK786730 ONG786662:ONG786730 OXC786662:OXC786730 PGY786662:PGY786730 PQU786662:PQU786730 QAQ786662:QAQ786730 QKM786662:QKM786730 QUI786662:QUI786730 REE786662:REE786730 ROA786662:ROA786730 RXW786662:RXW786730 SHS786662:SHS786730 SRO786662:SRO786730 TBK786662:TBK786730 TLG786662:TLG786730 TVC786662:TVC786730 UEY786662:UEY786730 UOU786662:UOU786730 UYQ786662:UYQ786730 VIM786662:VIM786730 VSI786662:VSI786730 WCE786662:WCE786730 WMA786662:WMA786730 WVW786662:WVW786730 O852198:O852266 JK852198:JK852266 TG852198:TG852266 ADC852198:ADC852266 AMY852198:AMY852266 AWU852198:AWU852266 BGQ852198:BGQ852266 BQM852198:BQM852266 CAI852198:CAI852266 CKE852198:CKE852266 CUA852198:CUA852266 DDW852198:DDW852266 DNS852198:DNS852266 DXO852198:DXO852266 EHK852198:EHK852266 ERG852198:ERG852266 FBC852198:FBC852266 FKY852198:FKY852266 FUU852198:FUU852266 GEQ852198:GEQ852266 GOM852198:GOM852266 GYI852198:GYI852266 HIE852198:HIE852266 HSA852198:HSA852266 IBW852198:IBW852266 ILS852198:ILS852266 IVO852198:IVO852266 JFK852198:JFK852266 JPG852198:JPG852266 JZC852198:JZC852266 KIY852198:KIY852266 KSU852198:KSU852266 LCQ852198:LCQ852266 LMM852198:LMM852266 LWI852198:LWI852266 MGE852198:MGE852266 MQA852198:MQA852266 MZW852198:MZW852266 NJS852198:NJS852266 NTO852198:NTO852266 ODK852198:ODK852266 ONG852198:ONG852266 OXC852198:OXC852266 PGY852198:PGY852266 PQU852198:PQU852266 QAQ852198:QAQ852266 QKM852198:QKM852266 QUI852198:QUI852266 REE852198:REE852266 ROA852198:ROA852266 RXW852198:RXW852266 SHS852198:SHS852266 SRO852198:SRO852266 TBK852198:TBK852266 TLG852198:TLG852266 TVC852198:TVC852266 UEY852198:UEY852266 UOU852198:UOU852266 UYQ852198:UYQ852266 VIM852198:VIM852266 VSI852198:VSI852266 WCE852198:WCE852266 WMA852198:WMA852266 WVW852198:WVW852266 O917734:O917802 JK917734:JK917802 TG917734:TG917802 ADC917734:ADC917802 AMY917734:AMY917802 AWU917734:AWU917802 BGQ917734:BGQ917802 BQM917734:BQM917802 CAI917734:CAI917802 CKE917734:CKE917802 CUA917734:CUA917802 DDW917734:DDW917802 DNS917734:DNS917802 DXO917734:DXO917802 EHK917734:EHK917802 ERG917734:ERG917802 FBC917734:FBC917802 FKY917734:FKY917802 FUU917734:FUU917802 GEQ917734:GEQ917802 GOM917734:GOM917802 GYI917734:GYI917802 HIE917734:HIE917802 HSA917734:HSA917802 IBW917734:IBW917802 ILS917734:ILS917802 IVO917734:IVO917802 JFK917734:JFK917802 JPG917734:JPG917802 JZC917734:JZC917802 KIY917734:KIY917802 KSU917734:KSU917802 LCQ917734:LCQ917802 LMM917734:LMM917802 LWI917734:LWI917802 MGE917734:MGE917802 MQA917734:MQA917802 MZW917734:MZW917802 NJS917734:NJS917802 NTO917734:NTO917802 ODK917734:ODK917802 ONG917734:ONG917802 OXC917734:OXC917802 PGY917734:PGY917802 PQU917734:PQU917802 QAQ917734:QAQ917802 QKM917734:QKM917802 QUI917734:QUI917802 REE917734:REE917802 ROA917734:ROA917802 RXW917734:RXW917802 SHS917734:SHS917802 SRO917734:SRO917802 TBK917734:TBK917802 TLG917734:TLG917802 TVC917734:TVC917802 UEY917734:UEY917802 UOU917734:UOU917802 UYQ917734:UYQ917802 VIM917734:VIM917802 VSI917734:VSI917802 WCE917734:WCE917802 WMA917734:WMA917802 WVW917734:WVW917802 O983270:O983338 JK983270:JK983338 TG983270:TG983338 ADC983270:ADC983338 AMY983270:AMY983338 AWU983270:AWU983338 BGQ983270:BGQ983338 BQM983270:BQM983338 CAI983270:CAI983338 CKE983270:CKE983338 CUA983270:CUA983338 DDW983270:DDW983338 DNS983270:DNS983338 DXO983270:DXO983338 EHK983270:EHK983338 ERG983270:ERG983338 FBC983270:FBC983338 FKY983270:FKY983338 FUU983270:FUU983338 GEQ983270:GEQ983338 GOM983270:GOM983338 GYI983270:GYI983338 HIE983270:HIE983338 HSA983270:HSA983338 IBW983270:IBW983338 ILS983270:ILS983338 IVO983270:IVO983338 JFK983270:JFK983338 JPG983270:JPG983338 JZC983270:JZC983338 KIY983270:KIY983338 KSU983270:KSU983338 LCQ983270:LCQ983338 LMM983270:LMM983338 LWI983270:LWI983338 MGE983270:MGE983338 MQA983270:MQA983338 MZW983270:MZW983338 NJS983270:NJS983338 NTO983270:NTO983338 ODK983270:ODK983338 ONG983270:ONG983338 OXC983270:OXC983338 PGY983270:PGY983338 PQU983270:PQU983338 QAQ983270:QAQ983338 QKM983270:QKM983338 QUI983270:QUI983338 REE983270:REE983338 ROA983270:ROA983338 RXW983270:RXW983338 SHS983270:SHS983338 SRO983270:SRO983338 TBK983270:TBK983338 TLG983270:TLG983338 TVC983270:TVC983338 UEY983270:UEY983338 UOU983270:UOU983338 UYQ983270:UYQ983338 VIM983270:VIM983338 VSI983270:VSI983338 WCE983270:WCE983338 WMA983270:WMA983338 WVW983270:WVW983338 N65782:N65834 JJ65782:JJ65834 TF65782:TF65834 ADB65782:ADB65834 AMX65782:AMX65834 AWT65782:AWT65834 BGP65782:BGP65834 BQL65782:BQL65834 CAH65782:CAH65834 CKD65782:CKD65834 CTZ65782:CTZ65834 DDV65782:DDV65834 DNR65782:DNR65834 DXN65782:DXN65834 EHJ65782:EHJ65834 ERF65782:ERF65834 FBB65782:FBB65834 FKX65782:FKX65834 FUT65782:FUT65834 GEP65782:GEP65834 GOL65782:GOL65834 GYH65782:GYH65834 HID65782:HID65834 HRZ65782:HRZ65834 IBV65782:IBV65834 ILR65782:ILR65834 IVN65782:IVN65834 JFJ65782:JFJ65834 JPF65782:JPF65834 JZB65782:JZB65834 KIX65782:KIX65834 KST65782:KST65834 LCP65782:LCP65834 LML65782:LML65834 LWH65782:LWH65834 MGD65782:MGD65834 MPZ65782:MPZ65834 MZV65782:MZV65834 NJR65782:NJR65834 NTN65782:NTN65834 ODJ65782:ODJ65834 ONF65782:ONF65834 OXB65782:OXB65834 PGX65782:PGX65834 PQT65782:PQT65834 QAP65782:QAP65834 QKL65782:QKL65834 QUH65782:QUH65834 RED65782:RED65834 RNZ65782:RNZ65834 RXV65782:RXV65834 SHR65782:SHR65834 SRN65782:SRN65834 TBJ65782:TBJ65834 TLF65782:TLF65834 TVB65782:TVB65834 UEX65782:UEX65834 UOT65782:UOT65834 UYP65782:UYP65834 VIL65782:VIL65834 VSH65782:VSH65834 WCD65782:WCD65834 WLZ65782:WLZ65834 WVV65782:WVV65834 N131318:N131370 JJ131318:JJ131370 TF131318:TF131370 ADB131318:ADB131370 AMX131318:AMX131370 AWT131318:AWT131370 BGP131318:BGP131370 BQL131318:BQL131370 CAH131318:CAH131370 CKD131318:CKD131370 CTZ131318:CTZ131370 DDV131318:DDV131370 DNR131318:DNR131370 DXN131318:DXN131370 EHJ131318:EHJ131370 ERF131318:ERF131370 FBB131318:FBB131370 FKX131318:FKX131370 FUT131318:FUT131370 GEP131318:GEP131370 GOL131318:GOL131370 GYH131318:GYH131370 HID131318:HID131370 HRZ131318:HRZ131370 IBV131318:IBV131370 ILR131318:ILR131370 IVN131318:IVN131370 JFJ131318:JFJ131370 JPF131318:JPF131370 JZB131318:JZB131370 KIX131318:KIX131370 KST131318:KST131370 LCP131318:LCP131370 LML131318:LML131370 LWH131318:LWH131370 MGD131318:MGD131370 MPZ131318:MPZ131370 MZV131318:MZV131370 NJR131318:NJR131370 NTN131318:NTN131370 ODJ131318:ODJ131370 ONF131318:ONF131370 OXB131318:OXB131370 PGX131318:PGX131370 PQT131318:PQT131370 QAP131318:QAP131370 QKL131318:QKL131370 QUH131318:QUH131370 RED131318:RED131370 RNZ131318:RNZ131370 RXV131318:RXV131370 SHR131318:SHR131370 SRN131318:SRN131370 TBJ131318:TBJ131370 TLF131318:TLF131370 TVB131318:TVB131370 UEX131318:UEX131370 UOT131318:UOT131370 UYP131318:UYP131370 VIL131318:VIL131370 VSH131318:VSH131370 WCD131318:WCD131370 WLZ131318:WLZ131370 WVV131318:WVV131370 N196854:N196906 JJ196854:JJ196906 TF196854:TF196906 ADB196854:ADB196906 AMX196854:AMX196906 AWT196854:AWT196906 BGP196854:BGP196906 BQL196854:BQL196906 CAH196854:CAH196906 CKD196854:CKD196906 CTZ196854:CTZ196906 DDV196854:DDV196906 DNR196854:DNR196906 DXN196854:DXN196906 EHJ196854:EHJ196906 ERF196854:ERF196906 FBB196854:FBB196906 FKX196854:FKX196906 FUT196854:FUT196906 GEP196854:GEP196906 GOL196854:GOL196906 GYH196854:GYH196906 HID196854:HID196906 HRZ196854:HRZ196906 IBV196854:IBV196906 ILR196854:ILR196906 IVN196854:IVN196906 JFJ196854:JFJ196906 JPF196854:JPF196906 JZB196854:JZB196906 KIX196854:KIX196906 KST196854:KST196906 LCP196854:LCP196906 LML196854:LML196906 LWH196854:LWH196906 MGD196854:MGD196906 MPZ196854:MPZ196906 MZV196854:MZV196906 NJR196854:NJR196906 NTN196854:NTN196906 ODJ196854:ODJ196906 ONF196854:ONF196906 OXB196854:OXB196906 PGX196854:PGX196906 PQT196854:PQT196906 QAP196854:QAP196906 QKL196854:QKL196906 QUH196854:QUH196906 RED196854:RED196906 RNZ196854:RNZ196906 RXV196854:RXV196906 SHR196854:SHR196906 SRN196854:SRN196906 TBJ196854:TBJ196906 TLF196854:TLF196906 TVB196854:TVB196906 UEX196854:UEX196906 UOT196854:UOT196906 UYP196854:UYP196906 VIL196854:VIL196906 VSH196854:VSH196906 WCD196854:WCD196906 WLZ196854:WLZ196906 WVV196854:WVV196906 N262390:N262442 JJ262390:JJ262442 TF262390:TF262442 ADB262390:ADB262442 AMX262390:AMX262442 AWT262390:AWT262442 BGP262390:BGP262442 BQL262390:BQL262442 CAH262390:CAH262442 CKD262390:CKD262442 CTZ262390:CTZ262442 DDV262390:DDV262442 DNR262390:DNR262442 DXN262390:DXN262442 EHJ262390:EHJ262442 ERF262390:ERF262442 FBB262390:FBB262442 FKX262390:FKX262442 FUT262390:FUT262442 GEP262390:GEP262442 GOL262390:GOL262442 GYH262390:GYH262442 HID262390:HID262442 HRZ262390:HRZ262442 IBV262390:IBV262442 ILR262390:ILR262442 IVN262390:IVN262442 JFJ262390:JFJ262442 JPF262390:JPF262442 JZB262390:JZB262442 KIX262390:KIX262442 KST262390:KST262442 LCP262390:LCP262442 LML262390:LML262442 LWH262390:LWH262442 MGD262390:MGD262442 MPZ262390:MPZ262442 MZV262390:MZV262442 NJR262390:NJR262442 NTN262390:NTN262442 ODJ262390:ODJ262442 ONF262390:ONF262442 OXB262390:OXB262442 PGX262390:PGX262442 PQT262390:PQT262442 QAP262390:QAP262442 QKL262390:QKL262442 QUH262390:QUH262442 RED262390:RED262442 RNZ262390:RNZ262442 RXV262390:RXV262442 SHR262390:SHR262442 SRN262390:SRN262442 TBJ262390:TBJ262442 TLF262390:TLF262442 TVB262390:TVB262442 UEX262390:UEX262442 UOT262390:UOT262442 UYP262390:UYP262442 VIL262390:VIL262442 VSH262390:VSH262442 WCD262390:WCD262442 WLZ262390:WLZ262442 WVV262390:WVV262442 N327926:N327978 JJ327926:JJ327978 TF327926:TF327978 ADB327926:ADB327978 AMX327926:AMX327978 AWT327926:AWT327978 BGP327926:BGP327978 BQL327926:BQL327978 CAH327926:CAH327978 CKD327926:CKD327978 CTZ327926:CTZ327978 DDV327926:DDV327978 DNR327926:DNR327978 DXN327926:DXN327978 EHJ327926:EHJ327978 ERF327926:ERF327978 FBB327926:FBB327978 FKX327926:FKX327978 FUT327926:FUT327978 GEP327926:GEP327978 GOL327926:GOL327978 GYH327926:GYH327978 HID327926:HID327978 HRZ327926:HRZ327978 IBV327926:IBV327978 ILR327926:ILR327978 IVN327926:IVN327978 JFJ327926:JFJ327978 JPF327926:JPF327978 JZB327926:JZB327978 KIX327926:KIX327978 KST327926:KST327978 LCP327926:LCP327978 LML327926:LML327978 LWH327926:LWH327978 MGD327926:MGD327978 MPZ327926:MPZ327978 MZV327926:MZV327978 NJR327926:NJR327978 NTN327926:NTN327978 ODJ327926:ODJ327978 ONF327926:ONF327978 OXB327926:OXB327978 PGX327926:PGX327978 PQT327926:PQT327978 QAP327926:QAP327978 QKL327926:QKL327978 QUH327926:QUH327978 RED327926:RED327978 RNZ327926:RNZ327978 RXV327926:RXV327978 SHR327926:SHR327978 SRN327926:SRN327978 TBJ327926:TBJ327978 TLF327926:TLF327978 TVB327926:TVB327978 UEX327926:UEX327978 UOT327926:UOT327978 UYP327926:UYP327978 VIL327926:VIL327978 VSH327926:VSH327978 WCD327926:WCD327978 WLZ327926:WLZ327978 WVV327926:WVV327978 N393462:N393514 JJ393462:JJ393514 TF393462:TF393514 ADB393462:ADB393514 AMX393462:AMX393514 AWT393462:AWT393514 BGP393462:BGP393514 BQL393462:BQL393514 CAH393462:CAH393514 CKD393462:CKD393514 CTZ393462:CTZ393514 DDV393462:DDV393514 DNR393462:DNR393514 DXN393462:DXN393514 EHJ393462:EHJ393514 ERF393462:ERF393514 FBB393462:FBB393514 FKX393462:FKX393514 FUT393462:FUT393514 GEP393462:GEP393514 GOL393462:GOL393514 GYH393462:GYH393514 HID393462:HID393514 HRZ393462:HRZ393514 IBV393462:IBV393514 ILR393462:ILR393514 IVN393462:IVN393514 JFJ393462:JFJ393514 JPF393462:JPF393514 JZB393462:JZB393514 KIX393462:KIX393514 KST393462:KST393514 LCP393462:LCP393514 LML393462:LML393514 LWH393462:LWH393514 MGD393462:MGD393514 MPZ393462:MPZ393514 MZV393462:MZV393514 NJR393462:NJR393514 NTN393462:NTN393514 ODJ393462:ODJ393514 ONF393462:ONF393514 OXB393462:OXB393514 PGX393462:PGX393514 PQT393462:PQT393514 QAP393462:QAP393514 QKL393462:QKL393514 QUH393462:QUH393514 RED393462:RED393514 RNZ393462:RNZ393514 RXV393462:RXV393514 SHR393462:SHR393514 SRN393462:SRN393514 TBJ393462:TBJ393514 TLF393462:TLF393514 TVB393462:TVB393514 UEX393462:UEX393514 UOT393462:UOT393514 UYP393462:UYP393514 VIL393462:VIL393514 VSH393462:VSH393514 WCD393462:WCD393514 WLZ393462:WLZ393514 WVV393462:WVV393514 N458998:N459050 JJ458998:JJ459050 TF458998:TF459050 ADB458998:ADB459050 AMX458998:AMX459050 AWT458998:AWT459050 BGP458998:BGP459050 BQL458998:BQL459050 CAH458998:CAH459050 CKD458998:CKD459050 CTZ458998:CTZ459050 DDV458998:DDV459050 DNR458998:DNR459050 DXN458998:DXN459050 EHJ458998:EHJ459050 ERF458998:ERF459050 FBB458998:FBB459050 FKX458998:FKX459050 FUT458998:FUT459050 GEP458998:GEP459050 GOL458998:GOL459050 GYH458998:GYH459050 HID458998:HID459050 HRZ458998:HRZ459050 IBV458998:IBV459050 ILR458998:ILR459050 IVN458998:IVN459050 JFJ458998:JFJ459050 JPF458998:JPF459050 JZB458998:JZB459050 KIX458998:KIX459050 KST458998:KST459050 LCP458998:LCP459050 LML458998:LML459050 LWH458998:LWH459050 MGD458998:MGD459050 MPZ458998:MPZ459050 MZV458998:MZV459050 NJR458998:NJR459050 NTN458998:NTN459050 ODJ458998:ODJ459050 ONF458998:ONF459050 OXB458998:OXB459050 PGX458998:PGX459050 PQT458998:PQT459050 QAP458998:QAP459050 QKL458998:QKL459050 QUH458998:QUH459050 RED458998:RED459050 RNZ458998:RNZ459050 RXV458998:RXV459050 SHR458998:SHR459050 SRN458998:SRN459050 TBJ458998:TBJ459050 TLF458998:TLF459050 TVB458998:TVB459050 UEX458998:UEX459050 UOT458998:UOT459050 UYP458998:UYP459050 VIL458998:VIL459050 VSH458998:VSH459050 WCD458998:WCD459050 WLZ458998:WLZ459050 WVV458998:WVV459050 N524534:N524586 JJ524534:JJ524586 TF524534:TF524586 ADB524534:ADB524586 AMX524534:AMX524586 AWT524534:AWT524586 BGP524534:BGP524586 BQL524534:BQL524586 CAH524534:CAH524586 CKD524534:CKD524586 CTZ524534:CTZ524586 DDV524534:DDV524586 DNR524534:DNR524586 DXN524534:DXN524586 EHJ524534:EHJ524586 ERF524534:ERF524586 FBB524534:FBB524586 FKX524534:FKX524586 FUT524534:FUT524586 GEP524534:GEP524586 GOL524534:GOL524586 GYH524534:GYH524586 HID524534:HID524586 HRZ524534:HRZ524586 IBV524534:IBV524586 ILR524534:ILR524586 IVN524534:IVN524586 JFJ524534:JFJ524586 JPF524534:JPF524586 JZB524534:JZB524586 KIX524534:KIX524586 KST524534:KST524586 LCP524534:LCP524586 LML524534:LML524586 LWH524534:LWH524586 MGD524534:MGD524586 MPZ524534:MPZ524586 MZV524534:MZV524586 NJR524534:NJR524586 NTN524534:NTN524586 ODJ524534:ODJ524586 ONF524534:ONF524586 OXB524534:OXB524586 PGX524534:PGX524586 PQT524534:PQT524586 QAP524534:QAP524586 QKL524534:QKL524586 QUH524534:QUH524586 RED524534:RED524586 RNZ524534:RNZ524586 RXV524534:RXV524586 SHR524534:SHR524586 SRN524534:SRN524586 TBJ524534:TBJ524586 TLF524534:TLF524586 TVB524534:TVB524586 UEX524534:UEX524586 UOT524534:UOT524586 UYP524534:UYP524586 VIL524534:VIL524586 VSH524534:VSH524586 WCD524534:WCD524586 WLZ524534:WLZ524586 WVV524534:WVV524586 N590070:N590122 JJ590070:JJ590122 TF590070:TF590122 ADB590070:ADB590122 AMX590070:AMX590122 AWT590070:AWT590122 BGP590070:BGP590122 BQL590070:BQL590122 CAH590070:CAH590122 CKD590070:CKD590122 CTZ590070:CTZ590122 DDV590070:DDV590122 DNR590070:DNR590122 DXN590070:DXN590122 EHJ590070:EHJ590122 ERF590070:ERF590122 FBB590070:FBB590122 FKX590070:FKX590122 FUT590070:FUT590122 GEP590070:GEP590122 GOL590070:GOL590122 GYH590070:GYH590122 HID590070:HID590122 HRZ590070:HRZ590122 IBV590070:IBV590122 ILR590070:ILR590122 IVN590070:IVN590122 JFJ590070:JFJ590122 JPF590070:JPF590122 JZB590070:JZB590122 KIX590070:KIX590122 KST590070:KST590122 LCP590070:LCP590122 LML590070:LML590122 LWH590070:LWH590122 MGD590070:MGD590122 MPZ590070:MPZ590122 MZV590070:MZV590122 NJR590070:NJR590122 NTN590070:NTN590122 ODJ590070:ODJ590122 ONF590070:ONF590122 OXB590070:OXB590122 PGX590070:PGX590122 PQT590070:PQT590122 QAP590070:QAP590122 QKL590070:QKL590122 QUH590070:QUH590122 RED590070:RED590122 RNZ590070:RNZ590122 RXV590070:RXV590122 SHR590070:SHR590122 SRN590070:SRN590122 TBJ590070:TBJ590122 TLF590070:TLF590122 TVB590070:TVB590122 UEX590070:UEX590122 UOT590070:UOT590122 UYP590070:UYP590122 VIL590070:VIL590122 VSH590070:VSH590122 WCD590070:WCD590122 WLZ590070:WLZ590122 WVV590070:WVV590122 N655606:N655658 JJ655606:JJ655658 TF655606:TF655658 ADB655606:ADB655658 AMX655606:AMX655658 AWT655606:AWT655658 BGP655606:BGP655658 BQL655606:BQL655658 CAH655606:CAH655658 CKD655606:CKD655658 CTZ655606:CTZ655658 DDV655606:DDV655658 DNR655606:DNR655658 DXN655606:DXN655658 EHJ655606:EHJ655658 ERF655606:ERF655658 FBB655606:FBB655658 FKX655606:FKX655658 FUT655606:FUT655658 GEP655606:GEP655658 GOL655606:GOL655658 GYH655606:GYH655658 HID655606:HID655658 HRZ655606:HRZ655658 IBV655606:IBV655658 ILR655606:ILR655658 IVN655606:IVN655658 JFJ655606:JFJ655658 JPF655606:JPF655658 JZB655606:JZB655658 KIX655606:KIX655658 KST655606:KST655658 LCP655606:LCP655658 LML655606:LML655658 LWH655606:LWH655658 MGD655606:MGD655658 MPZ655606:MPZ655658 MZV655606:MZV655658 NJR655606:NJR655658 NTN655606:NTN655658 ODJ655606:ODJ655658 ONF655606:ONF655658 OXB655606:OXB655658 PGX655606:PGX655658 PQT655606:PQT655658 QAP655606:QAP655658 QKL655606:QKL655658 QUH655606:QUH655658 RED655606:RED655658 RNZ655606:RNZ655658 RXV655606:RXV655658 SHR655606:SHR655658 SRN655606:SRN655658 TBJ655606:TBJ655658 TLF655606:TLF655658 TVB655606:TVB655658 UEX655606:UEX655658 UOT655606:UOT655658 UYP655606:UYP655658 VIL655606:VIL655658 VSH655606:VSH655658 WCD655606:WCD655658 WLZ655606:WLZ655658 WVV655606:WVV655658 N721142:N721194 JJ721142:JJ721194 TF721142:TF721194 ADB721142:ADB721194 AMX721142:AMX721194 AWT721142:AWT721194 BGP721142:BGP721194 BQL721142:BQL721194 CAH721142:CAH721194 CKD721142:CKD721194 CTZ721142:CTZ721194 DDV721142:DDV721194 DNR721142:DNR721194 DXN721142:DXN721194 EHJ721142:EHJ721194 ERF721142:ERF721194 FBB721142:FBB721194 FKX721142:FKX721194 FUT721142:FUT721194 GEP721142:GEP721194 GOL721142:GOL721194 GYH721142:GYH721194 HID721142:HID721194 HRZ721142:HRZ721194 IBV721142:IBV721194 ILR721142:ILR721194 IVN721142:IVN721194 JFJ721142:JFJ721194 JPF721142:JPF721194 JZB721142:JZB721194 KIX721142:KIX721194 KST721142:KST721194 LCP721142:LCP721194 LML721142:LML721194 LWH721142:LWH721194 MGD721142:MGD721194 MPZ721142:MPZ721194 MZV721142:MZV721194 NJR721142:NJR721194 NTN721142:NTN721194 ODJ721142:ODJ721194 ONF721142:ONF721194 OXB721142:OXB721194 PGX721142:PGX721194 PQT721142:PQT721194 QAP721142:QAP721194 QKL721142:QKL721194 QUH721142:QUH721194 RED721142:RED721194 RNZ721142:RNZ721194 RXV721142:RXV721194 SHR721142:SHR721194 SRN721142:SRN721194 TBJ721142:TBJ721194 TLF721142:TLF721194 TVB721142:TVB721194 UEX721142:UEX721194 UOT721142:UOT721194 UYP721142:UYP721194 VIL721142:VIL721194 VSH721142:VSH721194 WCD721142:WCD721194 WLZ721142:WLZ721194 WVV721142:WVV721194 N786678:N786730 JJ786678:JJ786730 TF786678:TF786730 ADB786678:ADB786730 AMX786678:AMX786730 AWT786678:AWT786730 BGP786678:BGP786730 BQL786678:BQL786730 CAH786678:CAH786730 CKD786678:CKD786730 CTZ786678:CTZ786730 DDV786678:DDV786730 DNR786678:DNR786730 DXN786678:DXN786730 EHJ786678:EHJ786730 ERF786678:ERF786730 FBB786678:FBB786730 FKX786678:FKX786730 FUT786678:FUT786730 GEP786678:GEP786730 GOL786678:GOL786730 GYH786678:GYH786730 HID786678:HID786730 HRZ786678:HRZ786730 IBV786678:IBV786730 ILR786678:ILR786730 IVN786678:IVN786730 JFJ786678:JFJ786730 JPF786678:JPF786730 JZB786678:JZB786730 KIX786678:KIX786730 KST786678:KST786730 LCP786678:LCP786730 LML786678:LML786730 LWH786678:LWH786730 MGD786678:MGD786730 MPZ786678:MPZ786730 MZV786678:MZV786730 NJR786678:NJR786730 NTN786678:NTN786730 ODJ786678:ODJ786730 ONF786678:ONF786730 OXB786678:OXB786730 PGX786678:PGX786730 PQT786678:PQT786730 QAP786678:QAP786730 QKL786678:QKL786730 QUH786678:QUH786730 RED786678:RED786730 RNZ786678:RNZ786730 RXV786678:RXV786730 SHR786678:SHR786730 SRN786678:SRN786730 TBJ786678:TBJ786730 TLF786678:TLF786730 TVB786678:TVB786730 UEX786678:UEX786730 UOT786678:UOT786730 UYP786678:UYP786730 VIL786678:VIL786730 VSH786678:VSH786730 WCD786678:WCD786730 WLZ786678:WLZ786730 WVV786678:WVV786730 N852214:N852266 JJ852214:JJ852266 TF852214:TF852266 ADB852214:ADB852266 AMX852214:AMX852266 AWT852214:AWT852266 BGP852214:BGP852266 BQL852214:BQL852266 CAH852214:CAH852266 CKD852214:CKD852266 CTZ852214:CTZ852266 DDV852214:DDV852266 DNR852214:DNR852266 DXN852214:DXN852266 EHJ852214:EHJ852266 ERF852214:ERF852266 FBB852214:FBB852266 FKX852214:FKX852266 FUT852214:FUT852266 GEP852214:GEP852266 GOL852214:GOL852266 GYH852214:GYH852266 HID852214:HID852266 HRZ852214:HRZ852266 IBV852214:IBV852266 ILR852214:ILR852266 IVN852214:IVN852266 JFJ852214:JFJ852266 JPF852214:JPF852266 JZB852214:JZB852266 KIX852214:KIX852266 KST852214:KST852266 LCP852214:LCP852266 LML852214:LML852266 LWH852214:LWH852266 MGD852214:MGD852266 MPZ852214:MPZ852266 MZV852214:MZV852266 NJR852214:NJR852266 NTN852214:NTN852266 ODJ852214:ODJ852266 ONF852214:ONF852266 OXB852214:OXB852266 PGX852214:PGX852266 PQT852214:PQT852266 QAP852214:QAP852266 QKL852214:QKL852266 QUH852214:QUH852266 RED852214:RED852266 RNZ852214:RNZ852266 RXV852214:RXV852266 SHR852214:SHR852266 SRN852214:SRN852266 TBJ852214:TBJ852266 TLF852214:TLF852266 TVB852214:TVB852266 UEX852214:UEX852266 UOT852214:UOT852266 UYP852214:UYP852266 VIL852214:VIL852266 VSH852214:VSH852266 WCD852214:WCD852266 WLZ852214:WLZ852266 WVV852214:WVV852266 N917750:N917802 JJ917750:JJ917802 TF917750:TF917802 ADB917750:ADB917802 AMX917750:AMX917802 AWT917750:AWT917802 BGP917750:BGP917802 BQL917750:BQL917802 CAH917750:CAH917802 CKD917750:CKD917802 CTZ917750:CTZ917802 DDV917750:DDV917802 DNR917750:DNR917802 DXN917750:DXN917802 EHJ917750:EHJ917802 ERF917750:ERF917802 FBB917750:FBB917802 FKX917750:FKX917802 FUT917750:FUT917802 GEP917750:GEP917802 GOL917750:GOL917802 GYH917750:GYH917802 HID917750:HID917802 HRZ917750:HRZ917802 IBV917750:IBV917802 ILR917750:ILR917802 IVN917750:IVN917802 JFJ917750:JFJ917802 JPF917750:JPF917802 JZB917750:JZB917802 KIX917750:KIX917802 KST917750:KST917802 LCP917750:LCP917802 LML917750:LML917802 LWH917750:LWH917802 MGD917750:MGD917802 MPZ917750:MPZ917802 MZV917750:MZV917802 NJR917750:NJR917802 NTN917750:NTN917802 ODJ917750:ODJ917802 ONF917750:ONF917802 OXB917750:OXB917802 PGX917750:PGX917802 PQT917750:PQT917802 QAP917750:QAP917802 QKL917750:QKL917802 QUH917750:QUH917802 RED917750:RED917802 RNZ917750:RNZ917802 RXV917750:RXV917802 SHR917750:SHR917802 SRN917750:SRN917802 TBJ917750:TBJ917802 TLF917750:TLF917802 TVB917750:TVB917802 UEX917750:UEX917802 UOT917750:UOT917802 UYP917750:UYP917802 VIL917750:VIL917802 VSH917750:VSH917802 WCD917750:WCD917802 WLZ917750:WLZ917802 WVV917750:WVV917802 N983286:N983338 JJ983286:JJ983338 TF983286:TF983338 ADB983286:ADB983338 AMX983286:AMX983338 AWT983286:AWT983338 BGP983286:BGP983338 BQL983286:BQL983338 CAH983286:CAH983338 CKD983286:CKD983338 CTZ983286:CTZ983338 DDV983286:DDV983338 DNR983286:DNR983338 DXN983286:DXN983338 EHJ983286:EHJ983338 ERF983286:ERF983338 FBB983286:FBB983338 FKX983286:FKX983338 FUT983286:FUT983338 GEP983286:GEP983338 GOL983286:GOL983338 GYH983286:GYH983338 HID983286:HID983338 HRZ983286:HRZ983338 IBV983286:IBV983338 ILR983286:ILR983338 IVN983286:IVN983338 JFJ983286:JFJ983338 JPF983286:JPF983338 JZB983286:JZB983338 KIX983286:KIX983338 KST983286:KST983338 LCP983286:LCP983338 LML983286:LML983338 LWH983286:LWH983338 MGD983286:MGD983338 MPZ983286:MPZ983338 MZV983286:MZV983338 NJR983286:NJR983338 NTN983286:NTN983338 ODJ983286:ODJ983338 ONF983286:ONF983338 OXB983286:OXB983338 PGX983286:PGX983338 PQT983286:PQT983338 QAP983286:QAP983338 QKL983286:QKL983338 QUH983286:QUH983338 RED983286:RED983338 RNZ983286:RNZ983338 RXV983286:RXV983338 SHR983286:SHR983338 SRN983286:SRN983338 TBJ983286:TBJ983338 TLF983286:TLF983338 TVB983286:TVB983338 UEX983286:UEX983338 UOT983286:UOT983338 UYP983286:UYP983338 VIL983286:VIL983338 VSH983286:VSH983338 WCD983286:WCD983338 WLZ983286:WLZ983338 WVV983286:WVV983338 JK232:JK298 TG232:TG298 ADC232:ADC298 AMY232:AMY298 AWU232:AWU298 BGQ232:BGQ298 BQM232:BQM298 CAI232:CAI298 CKE232:CKE298 CUA232:CUA298 DDW232:DDW298 DNS232:DNS298 DXO232:DXO298 EHK232:EHK298 ERG232:ERG298 FBC232:FBC298 FKY232:FKY298 FUU232:FUU298 GEQ232:GEQ298 GOM232:GOM298 GYI232:GYI298 HIE232:HIE298 HSA232:HSA298 IBW232:IBW298 ILS232:ILS298 IVO232:IVO298 JFK232:JFK298 JPG232:JPG298 JZC232:JZC298 KIY232:KIY298 KSU232:KSU298 LCQ232:LCQ298 LMM232:LMM298 LWI232:LWI298 MGE232:MGE298 MQA232:MQA298 MZW232:MZW298 NJS232:NJS298 NTO232:NTO298 ODK232:ODK298 ONG232:ONG298 OXC232:OXC298 PGY232:PGY298 PQU232:PQU298 QAQ232:QAQ298 QKM232:QKM298 QUI232:QUI298 REE232:REE298 ROA232:ROA298 RXW232:RXW298 SHS232:SHS298 SRO232:SRO298 TBK232:TBK298 TLG232:TLG298 TVC232:TVC298 UEY232:UEY298 UOU232:UOU298 UYQ232:UYQ298 VIM232:VIM298 VSI232:VSI298 WCE232:WCE298 WMA232:WMA298 WVW232:WVW298 JJ248:JJ298 TF248:TF298 ADB248:ADB298 AMX248:AMX298 AWT248:AWT298 BGP248:BGP298 BQL248:BQL298 CAH248:CAH298 CKD248:CKD298 CTZ248:CTZ298 DDV248:DDV298 DNR248:DNR298 DXN248:DXN298 EHJ248:EHJ298 ERF248:ERF298 FBB248:FBB298 FKX248:FKX298 FUT248:FUT298 GEP248:GEP298 GOL248:GOL298 GYH248:GYH298 HID248:HID298 HRZ248:HRZ298 IBV248:IBV298 ILR248:ILR298 IVN248:IVN298 JFJ248:JFJ298 JPF248:JPF298 JZB248:JZB298 KIX248:KIX298 KST248:KST298 LCP248:LCP298 LML248:LML298 LWH248:LWH298 MGD248:MGD298 MPZ248:MPZ298 MZV248:MZV298 NJR248:NJR298 NTN248:NTN298 ODJ248:ODJ298 ONF248:ONF298 OXB248:OXB298 PGX248:PGX298 PQT248:PQT298 QAP248:QAP298 QKL248:QKL298 QUH248:QUH298 RED248:RED298 RNZ248:RNZ298 RXV248:RXV298 SHR248:SHR298 SRN248:SRN298 TBJ248:TBJ298 TLF248:TLF298 TVB248:TVB298 UEX248:UEX298 UOT248:UOT298 UYP248:UYP298 VIL248:VIL298 VSH248:VSH298 WCD248:WCD298 WLZ248:WLZ298 WVV248:WVV298 N275:N298 O232:O276 O278:O281 O283:O298" xr:uid="{77136F51-A198-4B15-A683-653ED6399677}">
      <formula1>$T$1:$T$3</formula1>
    </dataValidation>
    <dataValidation type="list" allowBlank="1" showInputMessage="1" showErrorMessage="1" sqref="Q65787:Q65834 JM65787:JM65834 TI65787:TI65834 ADE65787:ADE65834 ANA65787:ANA65834 AWW65787:AWW65834 BGS65787:BGS65834 BQO65787:BQO65834 CAK65787:CAK65834 CKG65787:CKG65834 CUC65787:CUC65834 DDY65787:DDY65834 DNU65787:DNU65834 DXQ65787:DXQ65834 EHM65787:EHM65834 ERI65787:ERI65834 FBE65787:FBE65834 FLA65787:FLA65834 FUW65787:FUW65834 GES65787:GES65834 GOO65787:GOO65834 GYK65787:GYK65834 HIG65787:HIG65834 HSC65787:HSC65834 IBY65787:IBY65834 ILU65787:ILU65834 IVQ65787:IVQ65834 JFM65787:JFM65834 JPI65787:JPI65834 JZE65787:JZE65834 KJA65787:KJA65834 KSW65787:KSW65834 LCS65787:LCS65834 LMO65787:LMO65834 LWK65787:LWK65834 MGG65787:MGG65834 MQC65787:MQC65834 MZY65787:MZY65834 NJU65787:NJU65834 NTQ65787:NTQ65834 ODM65787:ODM65834 ONI65787:ONI65834 OXE65787:OXE65834 PHA65787:PHA65834 PQW65787:PQW65834 QAS65787:QAS65834 QKO65787:QKO65834 QUK65787:QUK65834 REG65787:REG65834 ROC65787:ROC65834 RXY65787:RXY65834 SHU65787:SHU65834 SRQ65787:SRQ65834 TBM65787:TBM65834 TLI65787:TLI65834 TVE65787:TVE65834 UFA65787:UFA65834 UOW65787:UOW65834 UYS65787:UYS65834 VIO65787:VIO65834 VSK65787:VSK65834 WCG65787:WCG65834 WMC65787:WMC65834 WVY65787:WVY65834 Q131323:Q131370 JM131323:JM131370 TI131323:TI131370 ADE131323:ADE131370 ANA131323:ANA131370 AWW131323:AWW131370 BGS131323:BGS131370 BQO131323:BQO131370 CAK131323:CAK131370 CKG131323:CKG131370 CUC131323:CUC131370 DDY131323:DDY131370 DNU131323:DNU131370 DXQ131323:DXQ131370 EHM131323:EHM131370 ERI131323:ERI131370 FBE131323:FBE131370 FLA131323:FLA131370 FUW131323:FUW131370 GES131323:GES131370 GOO131323:GOO131370 GYK131323:GYK131370 HIG131323:HIG131370 HSC131323:HSC131370 IBY131323:IBY131370 ILU131323:ILU131370 IVQ131323:IVQ131370 JFM131323:JFM131370 JPI131323:JPI131370 JZE131323:JZE131370 KJA131323:KJA131370 KSW131323:KSW131370 LCS131323:LCS131370 LMO131323:LMO131370 LWK131323:LWK131370 MGG131323:MGG131370 MQC131323:MQC131370 MZY131323:MZY131370 NJU131323:NJU131370 NTQ131323:NTQ131370 ODM131323:ODM131370 ONI131323:ONI131370 OXE131323:OXE131370 PHA131323:PHA131370 PQW131323:PQW131370 QAS131323:QAS131370 QKO131323:QKO131370 QUK131323:QUK131370 REG131323:REG131370 ROC131323:ROC131370 RXY131323:RXY131370 SHU131323:SHU131370 SRQ131323:SRQ131370 TBM131323:TBM131370 TLI131323:TLI131370 TVE131323:TVE131370 UFA131323:UFA131370 UOW131323:UOW131370 UYS131323:UYS131370 VIO131323:VIO131370 VSK131323:VSK131370 WCG131323:WCG131370 WMC131323:WMC131370 WVY131323:WVY131370 Q196859:Q196906 JM196859:JM196906 TI196859:TI196906 ADE196859:ADE196906 ANA196859:ANA196906 AWW196859:AWW196906 BGS196859:BGS196906 BQO196859:BQO196906 CAK196859:CAK196906 CKG196859:CKG196906 CUC196859:CUC196906 DDY196859:DDY196906 DNU196859:DNU196906 DXQ196859:DXQ196906 EHM196859:EHM196906 ERI196859:ERI196906 FBE196859:FBE196906 FLA196859:FLA196906 FUW196859:FUW196906 GES196859:GES196906 GOO196859:GOO196906 GYK196859:GYK196906 HIG196859:HIG196906 HSC196859:HSC196906 IBY196859:IBY196906 ILU196859:ILU196906 IVQ196859:IVQ196906 JFM196859:JFM196906 JPI196859:JPI196906 JZE196859:JZE196906 KJA196859:KJA196906 KSW196859:KSW196906 LCS196859:LCS196906 LMO196859:LMO196906 LWK196859:LWK196906 MGG196859:MGG196906 MQC196859:MQC196906 MZY196859:MZY196906 NJU196859:NJU196906 NTQ196859:NTQ196906 ODM196859:ODM196906 ONI196859:ONI196906 OXE196859:OXE196906 PHA196859:PHA196906 PQW196859:PQW196906 QAS196859:QAS196906 QKO196859:QKO196906 QUK196859:QUK196906 REG196859:REG196906 ROC196859:ROC196906 RXY196859:RXY196906 SHU196859:SHU196906 SRQ196859:SRQ196906 TBM196859:TBM196906 TLI196859:TLI196906 TVE196859:TVE196906 UFA196859:UFA196906 UOW196859:UOW196906 UYS196859:UYS196906 VIO196859:VIO196906 VSK196859:VSK196906 WCG196859:WCG196906 WMC196859:WMC196906 WVY196859:WVY196906 Q262395:Q262442 JM262395:JM262442 TI262395:TI262442 ADE262395:ADE262442 ANA262395:ANA262442 AWW262395:AWW262442 BGS262395:BGS262442 BQO262395:BQO262442 CAK262395:CAK262442 CKG262395:CKG262442 CUC262395:CUC262442 DDY262395:DDY262442 DNU262395:DNU262442 DXQ262395:DXQ262442 EHM262395:EHM262442 ERI262395:ERI262442 FBE262395:FBE262442 FLA262395:FLA262442 FUW262395:FUW262442 GES262395:GES262442 GOO262395:GOO262442 GYK262395:GYK262442 HIG262395:HIG262442 HSC262395:HSC262442 IBY262395:IBY262442 ILU262395:ILU262442 IVQ262395:IVQ262442 JFM262395:JFM262442 JPI262395:JPI262442 JZE262395:JZE262442 KJA262395:KJA262442 KSW262395:KSW262442 LCS262395:LCS262442 LMO262395:LMO262442 LWK262395:LWK262442 MGG262395:MGG262442 MQC262395:MQC262442 MZY262395:MZY262442 NJU262395:NJU262442 NTQ262395:NTQ262442 ODM262395:ODM262442 ONI262395:ONI262442 OXE262395:OXE262442 PHA262395:PHA262442 PQW262395:PQW262442 QAS262395:QAS262442 QKO262395:QKO262442 QUK262395:QUK262442 REG262395:REG262442 ROC262395:ROC262442 RXY262395:RXY262442 SHU262395:SHU262442 SRQ262395:SRQ262442 TBM262395:TBM262442 TLI262395:TLI262442 TVE262395:TVE262442 UFA262395:UFA262442 UOW262395:UOW262442 UYS262395:UYS262442 VIO262395:VIO262442 VSK262395:VSK262442 WCG262395:WCG262442 WMC262395:WMC262442 WVY262395:WVY262442 Q327931:Q327978 JM327931:JM327978 TI327931:TI327978 ADE327931:ADE327978 ANA327931:ANA327978 AWW327931:AWW327978 BGS327931:BGS327978 BQO327931:BQO327978 CAK327931:CAK327978 CKG327931:CKG327978 CUC327931:CUC327978 DDY327931:DDY327978 DNU327931:DNU327978 DXQ327931:DXQ327978 EHM327931:EHM327978 ERI327931:ERI327978 FBE327931:FBE327978 FLA327931:FLA327978 FUW327931:FUW327978 GES327931:GES327978 GOO327931:GOO327978 GYK327931:GYK327978 HIG327931:HIG327978 HSC327931:HSC327978 IBY327931:IBY327978 ILU327931:ILU327978 IVQ327931:IVQ327978 JFM327931:JFM327978 JPI327931:JPI327978 JZE327931:JZE327978 KJA327931:KJA327978 KSW327931:KSW327978 LCS327931:LCS327978 LMO327931:LMO327978 LWK327931:LWK327978 MGG327931:MGG327978 MQC327931:MQC327978 MZY327931:MZY327978 NJU327931:NJU327978 NTQ327931:NTQ327978 ODM327931:ODM327978 ONI327931:ONI327978 OXE327931:OXE327978 PHA327931:PHA327978 PQW327931:PQW327978 QAS327931:QAS327978 QKO327931:QKO327978 QUK327931:QUK327978 REG327931:REG327978 ROC327931:ROC327978 RXY327931:RXY327978 SHU327931:SHU327978 SRQ327931:SRQ327978 TBM327931:TBM327978 TLI327931:TLI327978 TVE327931:TVE327978 UFA327931:UFA327978 UOW327931:UOW327978 UYS327931:UYS327978 VIO327931:VIO327978 VSK327931:VSK327978 WCG327931:WCG327978 WMC327931:WMC327978 WVY327931:WVY327978 Q393467:Q393514 JM393467:JM393514 TI393467:TI393514 ADE393467:ADE393514 ANA393467:ANA393514 AWW393467:AWW393514 BGS393467:BGS393514 BQO393467:BQO393514 CAK393467:CAK393514 CKG393467:CKG393514 CUC393467:CUC393514 DDY393467:DDY393514 DNU393467:DNU393514 DXQ393467:DXQ393514 EHM393467:EHM393514 ERI393467:ERI393514 FBE393467:FBE393514 FLA393467:FLA393514 FUW393467:FUW393514 GES393467:GES393514 GOO393467:GOO393514 GYK393467:GYK393514 HIG393467:HIG393514 HSC393467:HSC393514 IBY393467:IBY393514 ILU393467:ILU393514 IVQ393467:IVQ393514 JFM393467:JFM393514 JPI393467:JPI393514 JZE393467:JZE393514 KJA393467:KJA393514 KSW393467:KSW393514 LCS393467:LCS393514 LMO393467:LMO393514 LWK393467:LWK393514 MGG393467:MGG393514 MQC393467:MQC393514 MZY393467:MZY393514 NJU393467:NJU393514 NTQ393467:NTQ393514 ODM393467:ODM393514 ONI393467:ONI393514 OXE393467:OXE393514 PHA393467:PHA393514 PQW393467:PQW393514 QAS393467:QAS393514 QKO393467:QKO393514 QUK393467:QUK393514 REG393467:REG393514 ROC393467:ROC393514 RXY393467:RXY393514 SHU393467:SHU393514 SRQ393467:SRQ393514 TBM393467:TBM393514 TLI393467:TLI393514 TVE393467:TVE393514 UFA393467:UFA393514 UOW393467:UOW393514 UYS393467:UYS393514 VIO393467:VIO393514 VSK393467:VSK393514 WCG393467:WCG393514 WMC393467:WMC393514 WVY393467:WVY393514 Q459003:Q459050 JM459003:JM459050 TI459003:TI459050 ADE459003:ADE459050 ANA459003:ANA459050 AWW459003:AWW459050 BGS459003:BGS459050 BQO459003:BQO459050 CAK459003:CAK459050 CKG459003:CKG459050 CUC459003:CUC459050 DDY459003:DDY459050 DNU459003:DNU459050 DXQ459003:DXQ459050 EHM459003:EHM459050 ERI459003:ERI459050 FBE459003:FBE459050 FLA459003:FLA459050 FUW459003:FUW459050 GES459003:GES459050 GOO459003:GOO459050 GYK459003:GYK459050 HIG459003:HIG459050 HSC459003:HSC459050 IBY459003:IBY459050 ILU459003:ILU459050 IVQ459003:IVQ459050 JFM459003:JFM459050 JPI459003:JPI459050 JZE459003:JZE459050 KJA459003:KJA459050 KSW459003:KSW459050 LCS459003:LCS459050 LMO459003:LMO459050 LWK459003:LWK459050 MGG459003:MGG459050 MQC459003:MQC459050 MZY459003:MZY459050 NJU459003:NJU459050 NTQ459003:NTQ459050 ODM459003:ODM459050 ONI459003:ONI459050 OXE459003:OXE459050 PHA459003:PHA459050 PQW459003:PQW459050 QAS459003:QAS459050 QKO459003:QKO459050 QUK459003:QUK459050 REG459003:REG459050 ROC459003:ROC459050 RXY459003:RXY459050 SHU459003:SHU459050 SRQ459003:SRQ459050 TBM459003:TBM459050 TLI459003:TLI459050 TVE459003:TVE459050 UFA459003:UFA459050 UOW459003:UOW459050 UYS459003:UYS459050 VIO459003:VIO459050 VSK459003:VSK459050 WCG459003:WCG459050 WMC459003:WMC459050 WVY459003:WVY459050 Q524539:Q524586 JM524539:JM524586 TI524539:TI524586 ADE524539:ADE524586 ANA524539:ANA524586 AWW524539:AWW524586 BGS524539:BGS524586 BQO524539:BQO524586 CAK524539:CAK524586 CKG524539:CKG524586 CUC524539:CUC524586 DDY524539:DDY524586 DNU524539:DNU524586 DXQ524539:DXQ524586 EHM524539:EHM524586 ERI524539:ERI524586 FBE524539:FBE524586 FLA524539:FLA524586 FUW524539:FUW524586 GES524539:GES524586 GOO524539:GOO524586 GYK524539:GYK524586 HIG524539:HIG524586 HSC524539:HSC524586 IBY524539:IBY524586 ILU524539:ILU524586 IVQ524539:IVQ524586 JFM524539:JFM524586 JPI524539:JPI524586 JZE524539:JZE524586 KJA524539:KJA524586 KSW524539:KSW524586 LCS524539:LCS524586 LMO524539:LMO524586 LWK524539:LWK524586 MGG524539:MGG524586 MQC524539:MQC524586 MZY524539:MZY524586 NJU524539:NJU524586 NTQ524539:NTQ524586 ODM524539:ODM524586 ONI524539:ONI524586 OXE524539:OXE524586 PHA524539:PHA524586 PQW524539:PQW524586 QAS524539:QAS524586 QKO524539:QKO524586 QUK524539:QUK524586 REG524539:REG524586 ROC524539:ROC524586 RXY524539:RXY524586 SHU524539:SHU524586 SRQ524539:SRQ524586 TBM524539:TBM524586 TLI524539:TLI524586 TVE524539:TVE524586 UFA524539:UFA524586 UOW524539:UOW524586 UYS524539:UYS524586 VIO524539:VIO524586 VSK524539:VSK524586 WCG524539:WCG524586 WMC524539:WMC524586 WVY524539:WVY524586 Q590075:Q590122 JM590075:JM590122 TI590075:TI590122 ADE590075:ADE590122 ANA590075:ANA590122 AWW590075:AWW590122 BGS590075:BGS590122 BQO590075:BQO590122 CAK590075:CAK590122 CKG590075:CKG590122 CUC590075:CUC590122 DDY590075:DDY590122 DNU590075:DNU590122 DXQ590075:DXQ590122 EHM590075:EHM590122 ERI590075:ERI590122 FBE590075:FBE590122 FLA590075:FLA590122 FUW590075:FUW590122 GES590075:GES590122 GOO590075:GOO590122 GYK590075:GYK590122 HIG590075:HIG590122 HSC590075:HSC590122 IBY590075:IBY590122 ILU590075:ILU590122 IVQ590075:IVQ590122 JFM590075:JFM590122 JPI590075:JPI590122 JZE590075:JZE590122 KJA590075:KJA590122 KSW590075:KSW590122 LCS590075:LCS590122 LMO590075:LMO590122 LWK590075:LWK590122 MGG590075:MGG590122 MQC590075:MQC590122 MZY590075:MZY590122 NJU590075:NJU590122 NTQ590075:NTQ590122 ODM590075:ODM590122 ONI590075:ONI590122 OXE590075:OXE590122 PHA590075:PHA590122 PQW590075:PQW590122 QAS590075:QAS590122 QKO590075:QKO590122 QUK590075:QUK590122 REG590075:REG590122 ROC590075:ROC590122 RXY590075:RXY590122 SHU590075:SHU590122 SRQ590075:SRQ590122 TBM590075:TBM590122 TLI590075:TLI590122 TVE590075:TVE590122 UFA590075:UFA590122 UOW590075:UOW590122 UYS590075:UYS590122 VIO590075:VIO590122 VSK590075:VSK590122 WCG590075:WCG590122 WMC590075:WMC590122 WVY590075:WVY590122 Q655611:Q655658 JM655611:JM655658 TI655611:TI655658 ADE655611:ADE655658 ANA655611:ANA655658 AWW655611:AWW655658 BGS655611:BGS655658 BQO655611:BQO655658 CAK655611:CAK655658 CKG655611:CKG655658 CUC655611:CUC655658 DDY655611:DDY655658 DNU655611:DNU655658 DXQ655611:DXQ655658 EHM655611:EHM655658 ERI655611:ERI655658 FBE655611:FBE655658 FLA655611:FLA655658 FUW655611:FUW655658 GES655611:GES655658 GOO655611:GOO655658 GYK655611:GYK655658 HIG655611:HIG655658 HSC655611:HSC655658 IBY655611:IBY655658 ILU655611:ILU655658 IVQ655611:IVQ655658 JFM655611:JFM655658 JPI655611:JPI655658 JZE655611:JZE655658 KJA655611:KJA655658 KSW655611:KSW655658 LCS655611:LCS655658 LMO655611:LMO655658 LWK655611:LWK655658 MGG655611:MGG655658 MQC655611:MQC655658 MZY655611:MZY655658 NJU655611:NJU655658 NTQ655611:NTQ655658 ODM655611:ODM655658 ONI655611:ONI655658 OXE655611:OXE655658 PHA655611:PHA655658 PQW655611:PQW655658 QAS655611:QAS655658 QKO655611:QKO655658 QUK655611:QUK655658 REG655611:REG655658 ROC655611:ROC655658 RXY655611:RXY655658 SHU655611:SHU655658 SRQ655611:SRQ655658 TBM655611:TBM655658 TLI655611:TLI655658 TVE655611:TVE655658 UFA655611:UFA655658 UOW655611:UOW655658 UYS655611:UYS655658 VIO655611:VIO655658 VSK655611:VSK655658 WCG655611:WCG655658 WMC655611:WMC655658 WVY655611:WVY655658 Q721147:Q721194 JM721147:JM721194 TI721147:TI721194 ADE721147:ADE721194 ANA721147:ANA721194 AWW721147:AWW721194 BGS721147:BGS721194 BQO721147:BQO721194 CAK721147:CAK721194 CKG721147:CKG721194 CUC721147:CUC721194 DDY721147:DDY721194 DNU721147:DNU721194 DXQ721147:DXQ721194 EHM721147:EHM721194 ERI721147:ERI721194 FBE721147:FBE721194 FLA721147:FLA721194 FUW721147:FUW721194 GES721147:GES721194 GOO721147:GOO721194 GYK721147:GYK721194 HIG721147:HIG721194 HSC721147:HSC721194 IBY721147:IBY721194 ILU721147:ILU721194 IVQ721147:IVQ721194 JFM721147:JFM721194 JPI721147:JPI721194 JZE721147:JZE721194 KJA721147:KJA721194 KSW721147:KSW721194 LCS721147:LCS721194 LMO721147:LMO721194 LWK721147:LWK721194 MGG721147:MGG721194 MQC721147:MQC721194 MZY721147:MZY721194 NJU721147:NJU721194 NTQ721147:NTQ721194 ODM721147:ODM721194 ONI721147:ONI721194 OXE721147:OXE721194 PHA721147:PHA721194 PQW721147:PQW721194 QAS721147:QAS721194 QKO721147:QKO721194 QUK721147:QUK721194 REG721147:REG721194 ROC721147:ROC721194 RXY721147:RXY721194 SHU721147:SHU721194 SRQ721147:SRQ721194 TBM721147:TBM721194 TLI721147:TLI721194 TVE721147:TVE721194 UFA721147:UFA721194 UOW721147:UOW721194 UYS721147:UYS721194 VIO721147:VIO721194 VSK721147:VSK721194 WCG721147:WCG721194 WMC721147:WMC721194 WVY721147:WVY721194 Q786683:Q786730 JM786683:JM786730 TI786683:TI786730 ADE786683:ADE786730 ANA786683:ANA786730 AWW786683:AWW786730 BGS786683:BGS786730 BQO786683:BQO786730 CAK786683:CAK786730 CKG786683:CKG786730 CUC786683:CUC786730 DDY786683:DDY786730 DNU786683:DNU786730 DXQ786683:DXQ786730 EHM786683:EHM786730 ERI786683:ERI786730 FBE786683:FBE786730 FLA786683:FLA786730 FUW786683:FUW786730 GES786683:GES786730 GOO786683:GOO786730 GYK786683:GYK786730 HIG786683:HIG786730 HSC786683:HSC786730 IBY786683:IBY786730 ILU786683:ILU786730 IVQ786683:IVQ786730 JFM786683:JFM786730 JPI786683:JPI786730 JZE786683:JZE786730 KJA786683:KJA786730 KSW786683:KSW786730 LCS786683:LCS786730 LMO786683:LMO786730 LWK786683:LWK786730 MGG786683:MGG786730 MQC786683:MQC786730 MZY786683:MZY786730 NJU786683:NJU786730 NTQ786683:NTQ786730 ODM786683:ODM786730 ONI786683:ONI786730 OXE786683:OXE786730 PHA786683:PHA786730 PQW786683:PQW786730 QAS786683:QAS786730 QKO786683:QKO786730 QUK786683:QUK786730 REG786683:REG786730 ROC786683:ROC786730 RXY786683:RXY786730 SHU786683:SHU786730 SRQ786683:SRQ786730 TBM786683:TBM786730 TLI786683:TLI786730 TVE786683:TVE786730 UFA786683:UFA786730 UOW786683:UOW786730 UYS786683:UYS786730 VIO786683:VIO786730 VSK786683:VSK786730 WCG786683:WCG786730 WMC786683:WMC786730 WVY786683:WVY786730 Q852219:Q852266 JM852219:JM852266 TI852219:TI852266 ADE852219:ADE852266 ANA852219:ANA852266 AWW852219:AWW852266 BGS852219:BGS852266 BQO852219:BQO852266 CAK852219:CAK852266 CKG852219:CKG852266 CUC852219:CUC852266 DDY852219:DDY852266 DNU852219:DNU852266 DXQ852219:DXQ852266 EHM852219:EHM852266 ERI852219:ERI852266 FBE852219:FBE852266 FLA852219:FLA852266 FUW852219:FUW852266 GES852219:GES852266 GOO852219:GOO852266 GYK852219:GYK852266 HIG852219:HIG852266 HSC852219:HSC852266 IBY852219:IBY852266 ILU852219:ILU852266 IVQ852219:IVQ852266 JFM852219:JFM852266 JPI852219:JPI852266 JZE852219:JZE852266 KJA852219:KJA852266 KSW852219:KSW852266 LCS852219:LCS852266 LMO852219:LMO852266 LWK852219:LWK852266 MGG852219:MGG852266 MQC852219:MQC852266 MZY852219:MZY852266 NJU852219:NJU852266 NTQ852219:NTQ852266 ODM852219:ODM852266 ONI852219:ONI852266 OXE852219:OXE852266 PHA852219:PHA852266 PQW852219:PQW852266 QAS852219:QAS852266 QKO852219:QKO852266 QUK852219:QUK852266 REG852219:REG852266 ROC852219:ROC852266 RXY852219:RXY852266 SHU852219:SHU852266 SRQ852219:SRQ852266 TBM852219:TBM852266 TLI852219:TLI852266 TVE852219:TVE852266 UFA852219:UFA852266 UOW852219:UOW852266 UYS852219:UYS852266 VIO852219:VIO852266 VSK852219:VSK852266 WCG852219:WCG852266 WMC852219:WMC852266 WVY852219:WVY852266 Q917755:Q917802 JM917755:JM917802 TI917755:TI917802 ADE917755:ADE917802 ANA917755:ANA917802 AWW917755:AWW917802 BGS917755:BGS917802 BQO917755:BQO917802 CAK917755:CAK917802 CKG917755:CKG917802 CUC917755:CUC917802 DDY917755:DDY917802 DNU917755:DNU917802 DXQ917755:DXQ917802 EHM917755:EHM917802 ERI917755:ERI917802 FBE917755:FBE917802 FLA917755:FLA917802 FUW917755:FUW917802 GES917755:GES917802 GOO917755:GOO917802 GYK917755:GYK917802 HIG917755:HIG917802 HSC917755:HSC917802 IBY917755:IBY917802 ILU917755:ILU917802 IVQ917755:IVQ917802 JFM917755:JFM917802 JPI917755:JPI917802 JZE917755:JZE917802 KJA917755:KJA917802 KSW917755:KSW917802 LCS917755:LCS917802 LMO917755:LMO917802 LWK917755:LWK917802 MGG917755:MGG917802 MQC917755:MQC917802 MZY917755:MZY917802 NJU917755:NJU917802 NTQ917755:NTQ917802 ODM917755:ODM917802 ONI917755:ONI917802 OXE917755:OXE917802 PHA917755:PHA917802 PQW917755:PQW917802 QAS917755:QAS917802 QKO917755:QKO917802 QUK917755:QUK917802 REG917755:REG917802 ROC917755:ROC917802 RXY917755:RXY917802 SHU917755:SHU917802 SRQ917755:SRQ917802 TBM917755:TBM917802 TLI917755:TLI917802 TVE917755:TVE917802 UFA917755:UFA917802 UOW917755:UOW917802 UYS917755:UYS917802 VIO917755:VIO917802 VSK917755:VSK917802 WCG917755:WCG917802 WMC917755:WMC917802 WVY917755:WVY917802 Q983291:Q983338 JM983291:JM983338 TI983291:TI983338 ADE983291:ADE983338 ANA983291:ANA983338 AWW983291:AWW983338 BGS983291:BGS983338 BQO983291:BQO983338 CAK983291:CAK983338 CKG983291:CKG983338 CUC983291:CUC983338 DDY983291:DDY983338 DNU983291:DNU983338 DXQ983291:DXQ983338 EHM983291:EHM983338 ERI983291:ERI983338 FBE983291:FBE983338 FLA983291:FLA983338 FUW983291:FUW983338 GES983291:GES983338 GOO983291:GOO983338 GYK983291:GYK983338 HIG983291:HIG983338 HSC983291:HSC983338 IBY983291:IBY983338 ILU983291:ILU983338 IVQ983291:IVQ983338 JFM983291:JFM983338 JPI983291:JPI983338 JZE983291:JZE983338 KJA983291:KJA983338 KSW983291:KSW983338 LCS983291:LCS983338 LMO983291:LMO983338 LWK983291:LWK983338 MGG983291:MGG983338 MQC983291:MQC983338 MZY983291:MZY983338 NJU983291:NJU983338 NTQ983291:NTQ983338 ODM983291:ODM983338 ONI983291:ONI983338 OXE983291:OXE983338 PHA983291:PHA983338 PQW983291:PQW983338 QAS983291:QAS983338 QKO983291:QKO983338 QUK983291:QUK983338 REG983291:REG983338 ROC983291:ROC983338 RXY983291:RXY983338 SHU983291:SHU983338 SRQ983291:SRQ983338 TBM983291:TBM983338 TLI983291:TLI983338 TVE983291:TVE983338 UFA983291:UFA983338 UOW983291:UOW983338 UYS983291:UYS983338 VIO983291:VIO983338 VSK983291:VSK983338 WCG983291:WCG983338 WMC983291:WMC983338 WVY983291:WVY983338 Q233:Q249 JM233:JM249 TI233:TI249 ADE233:ADE249 ANA233:ANA249 AWW233:AWW249 BGS233:BGS249 BQO233:BQO249 CAK233:CAK249 CKG233:CKG249 CUC233:CUC249 DDY233:DDY249 DNU233:DNU249 DXQ233:DXQ249 EHM233:EHM249 ERI233:ERI249 FBE233:FBE249 FLA233:FLA249 FUW233:FUW249 GES233:GES249 GOO233:GOO249 GYK233:GYK249 HIG233:HIG249 HSC233:HSC249 IBY233:IBY249 ILU233:ILU249 IVQ233:IVQ249 JFM233:JFM249 JPI233:JPI249 JZE233:JZE249 KJA233:KJA249 KSW233:KSW249 LCS233:LCS249 LMO233:LMO249 LWK233:LWK249 MGG233:MGG249 MQC233:MQC249 MZY233:MZY249 NJU233:NJU249 NTQ233:NTQ249 ODM233:ODM249 ONI233:ONI249 OXE233:OXE249 PHA233:PHA249 PQW233:PQW249 QAS233:QAS249 QKO233:QKO249 QUK233:QUK249 REG233:REG249 ROC233:ROC249 RXY233:RXY249 SHU233:SHU249 SRQ233:SRQ249 TBM233:TBM249 TLI233:TLI249 TVE233:TVE249 UFA233:UFA249 UOW233:UOW249 UYS233:UYS249 VIO233:VIO249 VSK233:VSK249 WCG233:WCG249 WMC233:WMC249 WVY233:WVY249 Q65767:Q65783 JM65767:JM65783 TI65767:TI65783 ADE65767:ADE65783 ANA65767:ANA65783 AWW65767:AWW65783 BGS65767:BGS65783 BQO65767:BQO65783 CAK65767:CAK65783 CKG65767:CKG65783 CUC65767:CUC65783 DDY65767:DDY65783 DNU65767:DNU65783 DXQ65767:DXQ65783 EHM65767:EHM65783 ERI65767:ERI65783 FBE65767:FBE65783 FLA65767:FLA65783 FUW65767:FUW65783 GES65767:GES65783 GOO65767:GOO65783 GYK65767:GYK65783 HIG65767:HIG65783 HSC65767:HSC65783 IBY65767:IBY65783 ILU65767:ILU65783 IVQ65767:IVQ65783 JFM65767:JFM65783 JPI65767:JPI65783 JZE65767:JZE65783 KJA65767:KJA65783 KSW65767:KSW65783 LCS65767:LCS65783 LMO65767:LMO65783 LWK65767:LWK65783 MGG65767:MGG65783 MQC65767:MQC65783 MZY65767:MZY65783 NJU65767:NJU65783 NTQ65767:NTQ65783 ODM65767:ODM65783 ONI65767:ONI65783 OXE65767:OXE65783 PHA65767:PHA65783 PQW65767:PQW65783 QAS65767:QAS65783 QKO65767:QKO65783 QUK65767:QUK65783 REG65767:REG65783 ROC65767:ROC65783 RXY65767:RXY65783 SHU65767:SHU65783 SRQ65767:SRQ65783 TBM65767:TBM65783 TLI65767:TLI65783 TVE65767:TVE65783 UFA65767:UFA65783 UOW65767:UOW65783 UYS65767:UYS65783 VIO65767:VIO65783 VSK65767:VSK65783 WCG65767:WCG65783 WMC65767:WMC65783 WVY65767:WVY65783 Q131303:Q131319 JM131303:JM131319 TI131303:TI131319 ADE131303:ADE131319 ANA131303:ANA131319 AWW131303:AWW131319 BGS131303:BGS131319 BQO131303:BQO131319 CAK131303:CAK131319 CKG131303:CKG131319 CUC131303:CUC131319 DDY131303:DDY131319 DNU131303:DNU131319 DXQ131303:DXQ131319 EHM131303:EHM131319 ERI131303:ERI131319 FBE131303:FBE131319 FLA131303:FLA131319 FUW131303:FUW131319 GES131303:GES131319 GOO131303:GOO131319 GYK131303:GYK131319 HIG131303:HIG131319 HSC131303:HSC131319 IBY131303:IBY131319 ILU131303:ILU131319 IVQ131303:IVQ131319 JFM131303:JFM131319 JPI131303:JPI131319 JZE131303:JZE131319 KJA131303:KJA131319 KSW131303:KSW131319 LCS131303:LCS131319 LMO131303:LMO131319 LWK131303:LWK131319 MGG131303:MGG131319 MQC131303:MQC131319 MZY131303:MZY131319 NJU131303:NJU131319 NTQ131303:NTQ131319 ODM131303:ODM131319 ONI131303:ONI131319 OXE131303:OXE131319 PHA131303:PHA131319 PQW131303:PQW131319 QAS131303:QAS131319 QKO131303:QKO131319 QUK131303:QUK131319 REG131303:REG131319 ROC131303:ROC131319 RXY131303:RXY131319 SHU131303:SHU131319 SRQ131303:SRQ131319 TBM131303:TBM131319 TLI131303:TLI131319 TVE131303:TVE131319 UFA131303:UFA131319 UOW131303:UOW131319 UYS131303:UYS131319 VIO131303:VIO131319 VSK131303:VSK131319 WCG131303:WCG131319 WMC131303:WMC131319 WVY131303:WVY131319 Q196839:Q196855 JM196839:JM196855 TI196839:TI196855 ADE196839:ADE196855 ANA196839:ANA196855 AWW196839:AWW196855 BGS196839:BGS196855 BQO196839:BQO196855 CAK196839:CAK196855 CKG196839:CKG196855 CUC196839:CUC196855 DDY196839:DDY196855 DNU196839:DNU196855 DXQ196839:DXQ196855 EHM196839:EHM196855 ERI196839:ERI196855 FBE196839:FBE196855 FLA196839:FLA196855 FUW196839:FUW196855 GES196839:GES196855 GOO196839:GOO196855 GYK196839:GYK196855 HIG196839:HIG196855 HSC196839:HSC196855 IBY196839:IBY196855 ILU196839:ILU196855 IVQ196839:IVQ196855 JFM196839:JFM196855 JPI196839:JPI196855 JZE196839:JZE196855 KJA196839:KJA196855 KSW196839:KSW196855 LCS196839:LCS196855 LMO196839:LMO196855 LWK196839:LWK196855 MGG196839:MGG196855 MQC196839:MQC196855 MZY196839:MZY196855 NJU196839:NJU196855 NTQ196839:NTQ196855 ODM196839:ODM196855 ONI196839:ONI196855 OXE196839:OXE196855 PHA196839:PHA196855 PQW196839:PQW196855 QAS196839:QAS196855 QKO196839:QKO196855 QUK196839:QUK196855 REG196839:REG196855 ROC196839:ROC196855 RXY196839:RXY196855 SHU196839:SHU196855 SRQ196839:SRQ196855 TBM196839:TBM196855 TLI196839:TLI196855 TVE196839:TVE196855 UFA196839:UFA196855 UOW196839:UOW196855 UYS196839:UYS196855 VIO196839:VIO196855 VSK196839:VSK196855 WCG196839:WCG196855 WMC196839:WMC196855 WVY196839:WVY196855 Q262375:Q262391 JM262375:JM262391 TI262375:TI262391 ADE262375:ADE262391 ANA262375:ANA262391 AWW262375:AWW262391 BGS262375:BGS262391 BQO262375:BQO262391 CAK262375:CAK262391 CKG262375:CKG262391 CUC262375:CUC262391 DDY262375:DDY262391 DNU262375:DNU262391 DXQ262375:DXQ262391 EHM262375:EHM262391 ERI262375:ERI262391 FBE262375:FBE262391 FLA262375:FLA262391 FUW262375:FUW262391 GES262375:GES262391 GOO262375:GOO262391 GYK262375:GYK262391 HIG262375:HIG262391 HSC262375:HSC262391 IBY262375:IBY262391 ILU262375:ILU262391 IVQ262375:IVQ262391 JFM262375:JFM262391 JPI262375:JPI262391 JZE262375:JZE262391 KJA262375:KJA262391 KSW262375:KSW262391 LCS262375:LCS262391 LMO262375:LMO262391 LWK262375:LWK262391 MGG262375:MGG262391 MQC262375:MQC262391 MZY262375:MZY262391 NJU262375:NJU262391 NTQ262375:NTQ262391 ODM262375:ODM262391 ONI262375:ONI262391 OXE262375:OXE262391 PHA262375:PHA262391 PQW262375:PQW262391 QAS262375:QAS262391 QKO262375:QKO262391 QUK262375:QUK262391 REG262375:REG262391 ROC262375:ROC262391 RXY262375:RXY262391 SHU262375:SHU262391 SRQ262375:SRQ262391 TBM262375:TBM262391 TLI262375:TLI262391 TVE262375:TVE262391 UFA262375:UFA262391 UOW262375:UOW262391 UYS262375:UYS262391 VIO262375:VIO262391 VSK262375:VSK262391 WCG262375:WCG262391 WMC262375:WMC262391 WVY262375:WVY262391 Q327911:Q327927 JM327911:JM327927 TI327911:TI327927 ADE327911:ADE327927 ANA327911:ANA327927 AWW327911:AWW327927 BGS327911:BGS327927 BQO327911:BQO327927 CAK327911:CAK327927 CKG327911:CKG327927 CUC327911:CUC327927 DDY327911:DDY327927 DNU327911:DNU327927 DXQ327911:DXQ327927 EHM327911:EHM327927 ERI327911:ERI327927 FBE327911:FBE327927 FLA327911:FLA327927 FUW327911:FUW327927 GES327911:GES327927 GOO327911:GOO327927 GYK327911:GYK327927 HIG327911:HIG327927 HSC327911:HSC327927 IBY327911:IBY327927 ILU327911:ILU327927 IVQ327911:IVQ327927 JFM327911:JFM327927 JPI327911:JPI327927 JZE327911:JZE327927 KJA327911:KJA327927 KSW327911:KSW327927 LCS327911:LCS327927 LMO327911:LMO327927 LWK327911:LWK327927 MGG327911:MGG327927 MQC327911:MQC327927 MZY327911:MZY327927 NJU327911:NJU327927 NTQ327911:NTQ327927 ODM327911:ODM327927 ONI327911:ONI327927 OXE327911:OXE327927 PHA327911:PHA327927 PQW327911:PQW327927 QAS327911:QAS327927 QKO327911:QKO327927 QUK327911:QUK327927 REG327911:REG327927 ROC327911:ROC327927 RXY327911:RXY327927 SHU327911:SHU327927 SRQ327911:SRQ327927 TBM327911:TBM327927 TLI327911:TLI327927 TVE327911:TVE327927 UFA327911:UFA327927 UOW327911:UOW327927 UYS327911:UYS327927 VIO327911:VIO327927 VSK327911:VSK327927 WCG327911:WCG327927 WMC327911:WMC327927 WVY327911:WVY327927 Q393447:Q393463 JM393447:JM393463 TI393447:TI393463 ADE393447:ADE393463 ANA393447:ANA393463 AWW393447:AWW393463 BGS393447:BGS393463 BQO393447:BQO393463 CAK393447:CAK393463 CKG393447:CKG393463 CUC393447:CUC393463 DDY393447:DDY393463 DNU393447:DNU393463 DXQ393447:DXQ393463 EHM393447:EHM393463 ERI393447:ERI393463 FBE393447:FBE393463 FLA393447:FLA393463 FUW393447:FUW393463 GES393447:GES393463 GOO393447:GOO393463 GYK393447:GYK393463 HIG393447:HIG393463 HSC393447:HSC393463 IBY393447:IBY393463 ILU393447:ILU393463 IVQ393447:IVQ393463 JFM393447:JFM393463 JPI393447:JPI393463 JZE393447:JZE393463 KJA393447:KJA393463 KSW393447:KSW393463 LCS393447:LCS393463 LMO393447:LMO393463 LWK393447:LWK393463 MGG393447:MGG393463 MQC393447:MQC393463 MZY393447:MZY393463 NJU393447:NJU393463 NTQ393447:NTQ393463 ODM393447:ODM393463 ONI393447:ONI393463 OXE393447:OXE393463 PHA393447:PHA393463 PQW393447:PQW393463 QAS393447:QAS393463 QKO393447:QKO393463 QUK393447:QUK393463 REG393447:REG393463 ROC393447:ROC393463 RXY393447:RXY393463 SHU393447:SHU393463 SRQ393447:SRQ393463 TBM393447:TBM393463 TLI393447:TLI393463 TVE393447:TVE393463 UFA393447:UFA393463 UOW393447:UOW393463 UYS393447:UYS393463 VIO393447:VIO393463 VSK393447:VSK393463 WCG393447:WCG393463 WMC393447:WMC393463 WVY393447:WVY393463 Q458983:Q458999 JM458983:JM458999 TI458983:TI458999 ADE458983:ADE458999 ANA458983:ANA458999 AWW458983:AWW458999 BGS458983:BGS458999 BQO458983:BQO458999 CAK458983:CAK458999 CKG458983:CKG458999 CUC458983:CUC458999 DDY458983:DDY458999 DNU458983:DNU458999 DXQ458983:DXQ458999 EHM458983:EHM458999 ERI458983:ERI458999 FBE458983:FBE458999 FLA458983:FLA458999 FUW458983:FUW458999 GES458983:GES458999 GOO458983:GOO458999 GYK458983:GYK458999 HIG458983:HIG458999 HSC458983:HSC458999 IBY458983:IBY458999 ILU458983:ILU458999 IVQ458983:IVQ458999 JFM458983:JFM458999 JPI458983:JPI458999 JZE458983:JZE458999 KJA458983:KJA458999 KSW458983:KSW458999 LCS458983:LCS458999 LMO458983:LMO458999 LWK458983:LWK458999 MGG458983:MGG458999 MQC458983:MQC458999 MZY458983:MZY458999 NJU458983:NJU458999 NTQ458983:NTQ458999 ODM458983:ODM458999 ONI458983:ONI458999 OXE458983:OXE458999 PHA458983:PHA458999 PQW458983:PQW458999 QAS458983:QAS458999 QKO458983:QKO458999 QUK458983:QUK458999 REG458983:REG458999 ROC458983:ROC458999 RXY458983:RXY458999 SHU458983:SHU458999 SRQ458983:SRQ458999 TBM458983:TBM458999 TLI458983:TLI458999 TVE458983:TVE458999 UFA458983:UFA458999 UOW458983:UOW458999 UYS458983:UYS458999 VIO458983:VIO458999 VSK458983:VSK458999 WCG458983:WCG458999 WMC458983:WMC458999 WVY458983:WVY458999 Q524519:Q524535 JM524519:JM524535 TI524519:TI524535 ADE524519:ADE524535 ANA524519:ANA524535 AWW524519:AWW524535 BGS524519:BGS524535 BQO524519:BQO524535 CAK524519:CAK524535 CKG524519:CKG524535 CUC524519:CUC524535 DDY524519:DDY524535 DNU524519:DNU524535 DXQ524519:DXQ524535 EHM524519:EHM524535 ERI524519:ERI524535 FBE524519:FBE524535 FLA524519:FLA524535 FUW524519:FUW524535 GES524519:GES524535 GOO524519:GOO524535 GYK524519:GYK524535 HIG524519:HIG524535 HSC524519:HSC524535 IBY524519:IBY524535 ILU524519:ILU524535 IVQ524519:IVQ524535 JFM524519:JFM524535 JPI524519:JPI524535 JZE524519:JZE524535 KJA524519:KJA524535 KSW524519:KSW524535 LCS524519:LCS524535 LMO524519:LMO524535 LWK524519:LWK524535 MGG524519:MGG524535 MQC524519:MQC524535 MZY524519:MZY524535 NJU524519:NJU524535 NTQ524519:NTQ524535 ODM524519:ODM524535 ONI524519:ONI524535 OXE524519:OXE524535 PHA524519:PHA524535 PQW524519:PQW524535 QAS524519:QAS524535 QKO524519:QKO524535 QUK524519:QUK524535 REG524519:REG524535 ROC524519:ROC524535 RXY524519:RXY524535 SHU524519:SHU524535 SRQ524519:SRQ524535 TBM524519:TBM524535 TLI524519:TLI524535 TVE524519:TVE524535 UFA524519:UFA524535 UOW524519:UOW524535 UYS524519:UYS524535 VIO524519:VIO524535 VSK524519:VSK524535 WCG524519:WCG524535 WMC524519:WMC524535 WVY524519:WVY524535 Q590055:Q590071 JM590055:JM590071 TI590055:TI590071 ADE590055:ADE590071 ANA590055:ANA590071 AWW590055:AWW590071 BGS590055:BGS590071 BQO590055:BQO590071 CAK590055:CAK590071 CKG590055:CKG590071 CUC590055:CUC590071 DDY590055:DDY590071 DNU590055:DNU590071 DXQ590055:DXQ590071 EHM590055:EHM590071 ERI590055:ERI590071 FBE590055:FBE590071 FLA590055:FLA590071 FUW590055:FUW590071 GES590055:GES590071 GOO590055:GOO590071 GYK590055:GYK590071 HIG590055:HIG590071 HSC590055:HSC590071 IBY590055:IBY590071 ILU590055:ILU590071 IVQ590055:IVQ590071 JFM590055:JFM590071 JPI590055:JPI590071 JZE590055:JZE590071 KJA590055:KJA590071 KSW590055:KSW590071 LCS590055:LCS590071 LMO590055:LMO590071 LWK590055:LWK590071 MGG590055:MGG590071 MQC590055:MQC590071 MZY590055:MZY590071 NJU590055:NJU590071 NTQ590055:NTQ590071 ODM590055:ODM590071 ONI590055:ONI590071 OXE590055:OXE590071 PHA590055:PHA590071 PQW590055:PQW590071 QAS590055:QAS590071 QKO590055:QKO590071 QUK590055:QUK590071 REG590055:REG590071 ROC590055:ROC590071 RXY590055:RXY590071 SHU590055:SHU590071 SRQ590055:SRQ590071 TBM590055:TBM590071 TLI590055:TLI590071 TVE590055:TVE590071 UFA590055:UFA590071 UOW590055:UOW590071 UYS590055:UYS590071 VIO590055:VIO590071 VSK590055:VSK590071 WCG590055:WCG590071 WMC590055:WMC590071 WVY590055:WVY590071 Q655591:Q655607 JM655591:JM655607 TI655591:TI655607 ADE655591:ADE655607 ANA655591:ANA655607 AWW655591:AWW655607 BGS655591:BGS655607 BQO655591:BQO655607 CAK655591:CAK655607 CKG655591:CKG655607 CUC655591:CUC655607 DDY655591:DDY655607 DNU655591:DNU655607 DXQ655591:DXQ655607 EHM655591:EHM655607 ERI655591:ERI655607 FBE655591:FBE655607 FLA655591:FLA655607 FUW655591:FUW655607 GES655591:GES655607 GOO655591:GOO655607 GYK655591:GYK655607 HIG655591:HIG655607 HSC655591:HSC655607 IBY655591:IBY655607 ILU655591:ILU655607 IVQ655591:IVQ655607 JFM655591:JFM655607 JPI655591:JPI655607 JZE655591:JZE655607 KJA655591:KJA655607 KSW655591:KSW655607 LCS655591:LCS655607 LMO655591:LMO655607 LWK655591:LWK655607 MGG655591:MGG655607 MQC655591:MQC655607 MZY655591:MZY655607 NJU655591:NJU655607 NTQ655591:NTQ655607 ODM655591:ODM655607 ONI655591:ONI655607 OXE655591:OXE655607 PHA655591:PHA655607 PQW655591:PQW655607 QAS655591:QAS655607 QKO655591:QKO655607 QUK655591:QUK655607 REG655591:REG655607 ROC655591:ROC655607 RXY655591:RXY655607 SHU655591:SHU655607 SRQ655591:SRQ655607 TBM655591:TBM655607 TLI655591:TLI655607 TVE655591:TVE655607 UFA655591:UFA655607 UOW655591:UOW655607 UYS655591:UYS655607 VIO655591:VIO655607 VSK655591:VSK655607 WCG655591:WCG655607 WMC655591:WMC655607 WVY655591:WVY655607 Q721127:Q721143 JM721127:JM721143 TI721127:TI721143 ADE721127:ADE721143 ANA721127:ANA721143 AWW721127:AWW721143 BGS721127:BGS721143 BQO721127:BQO721143 CAK721127:CAK721143 CKG721127:CKG721143 CUC721127:CUC721143 DDY721127:DDY721143 DNU721127:DNU721143 DXQ721127:DXQ721143 EHM721127:EHM721143 ERI721127:ERI721143 FBE721127:FBE721143 FLA721127:FLA721143 FUW721127:FUW721143 GES721127:GES721143 GOO721127:GOO721143 GYK721127:GYK721143 HIG721127:HIG721143 HSC721127:HSC721143 IBY721127:IBY721143 ILU721127:ILU721143 IVQ721127:IVQ721143 JFM721127:JFM721143 JPI721127:JPI721143 JZE721127:JZE721143 KJA721127:KJA721143 KSW721127:KSW721143 LCS721127:LCS721143 LMO721127:LMO721143 LWK721127:LWK721143 MGG721127:MGG721143 MQC721127:MQC721143 MZY721127:MZY721143 NJU721127:NJU721143 NTQ721127:NTQ721143 ODM721127:ODM721143 ONI721127:ONI721143 OXE721127:OXE721143 PHA721127:PHA721143 PQW721127:PQW721143 QAS721127:QAS721143 QKO721127:QKO721143 QUK721127:QUK721143 REG721127:REG721143 ROC721127:ROC721143 RXY721127:RXY721143 SHU721127:SHU721143 SRQ721127:SRQ721143 TBM721127:TBM721143 TLI721127:TLI721143 TVE721127:TVE721143 UFA721127:UFA721143 UOW721127:UOW721143 UYS721127:UYS721143 VIO721127:VIO721143 VSK721127:VSK721143 WCG721127:WCG721143 WMC721127:WMC721143 WVY721127:WVY721143 Q786663:Q786679 JM786663:JM786679 TI786663:TI786679 ADE786663:ADE786679 ANA786663:ANA786679 AWW786663:AWW786679 BGS786663:BGS786679 BQO786663:BQO786679 CAK786663:CAK786679 CKG786663:CKG786679 CUC786663:CUC786679 DDY786663:DDY786679 DNU786663:DNU786679 DXQ786663:DXQ786679 EHM786663:EHM786679 ERI786663:ERI786679 FBE786663:FBE786679 FLA786663:FLA786679 FUW786663:FUW786679 GES786663:GES786679 GOO786663:GOO786679 GYK786663:GYK786679 HIG786663:HIG786679 HSC786663:HSC786679 IBY786663:IBY786679 ILU786663:ILU786679 IVQ786663:IVQ786679 JFM786663:JFM786679 JPI786663:JPI786679 JZE786663:JZE786679 KJA786663:KJA786679 KSW786663:KSW786679 LCS786663:LCS786679 LMO786663:LMO786679 LWK786663:LWK786679 MGG786663:MGG786679 MQC786663:MQC786679 MZY786663:MZY786679 NJU786663:NJU786679 NTQ786663:NTQ786679 ODM786663:ODM786679 ONI786663:ONI786679 OXE786663:OXE786679 PHA786663:PHA786679 PQW786663:PQW786679 QAS786663:QAS786679 QKO786663:QKO786679 QUK786663:QUK786679 REG786663:REG786679 ROC786663:ROC786679 RXY786663:RXY786679 SHU786663:SHU786679 SRQ786663:SRQ786679 TBM786663:TBM786679 TLI786663:TLI786679 TVE786663:TVE786679 UFA786663:UFA786679 UOW786663:UOW786679 UYS786663:UYS786679 VIO786663:VIO786679 VSK786663:VSK786679 WCG786663:WCG786679 WMC786663:WMC786679 WVY786663:WVY786679 Q852199:Q852215 JM852199:JM852215 TI852199:TI852215 ADE852199:ADE852215 ANA852199:ANA852215 AWW852199:AWW852215 BGS852199:BGS852215 BQO852199:BQO852215 CAK852199:CAK852215 CKG852199:CKG852215 CUC852199:CUC852215 DDY852199:DDY852215 DNU852199:DNU852215 DXQ852199:DXQ852215 EHM852199:EHM852215 ERI852199:ERI852215 FBE852199:FBE852215 FLA852199:FLA852215 FUW852199:FUW852215 GES852199:GES852215 GOO852199:GOO852215 GYK852199:GYK852215 HIG852199:HIG852215 HSC852199:HSC852215 IBY852199:IBY852215 ILU852199:ILU852215 IVQ852199:IVQ852215 JFM852199:JFM852215 JPI852199:JPI852215 JZE852199:JZE852215 KJA852199:KJA852215 KSW852199:KSW852215 LCS852199:LCS852215 LMO852199:LMO852215 LWK852199:LWK852215 MGG852199:MGG852215 MQC852199:MQC852215 MZY852199:MZY852215 NJU852199:NJU852215 NTQ852199:NTQ852215 ODM852199:ODM852215 ONI852199:ONI852215 OXE852199:OXE852215 PHA852199:PHA852215 PQW852199:PQW852215 QAS852199:QAS852215 QKO852199:QKO852215 QUK852199:QUK852215 REG852199:REG852215 ROC852199:ROC852215 RXY852199:RXY852215 SHU852199:SHU852215 SRQ852199:SRQ852215 TBM852199:TBM852215 TLI852199:TLI852215 TVE852199:TVE852215 UFA852199:UFA852215 UOW852199:UOW852215 UYS852199:UYS852215 VIO852199:VIO852215 VSK852199:VSK852215 WCG852199:WCG852215 WMC852199:WMC852215 WVY852199:WVY852215 Q917735:Q917751 JM917735:JM917751 TI917735:TI917751 ADE917735:ADE917751 ANA917735:ANA917751 AWW917735:AWW917751 BGS917735:BGS917751 BQO917735:BQO917751 CAK917735:CAK917751 CKG917735:CKG917751 CUC917735:CUC917751 DDY917735:DDY917751 DNU917735:DNU917751 DXQ917735:DXQ917751 EHM917735:EHM917751 ERI917735:ERI917751 FBE917735:FBE917751 FLA917735:FLA917751 FUW917735:FUW917751 GES917735:GES917751 GOO917735:GOO917751 GYK917735:GYK917751 HIG917735:HIG917751 HSC917735:HSC917751 IBY917735:IBY917751 ILU917735:ILU917751 IVQ917735:IVQ917751 JFM917735:JFM917751 JPI917735:JPI917751 JZE917735:JZE917751 KJA917735:KJA917751 KSW917735:KSW917751 LCS917735:LCS917751 LMO917735:LMO917751 LWK917735:LWK917751 MGG917735:MGG917751 MQC917735:MQC917751 MZY917735:MZY917751 NJU917735:NJU917751 NTQ917735:NTQ917751 ODM917735:ODM917751 ONI917735:ONI917751 OXE917735:OXE917751 PHA917735:PHA917751 PQW917735:PQW917751 QAS917735:QAS917751 QKO917735:QKO917751 QUK917735:QUK917751 REG917735:REG917751 ROC917735:ROC917751 RXY917735:RXY917751 SHU917735:SHU917751 SRQ917735:SRQ917751 TBM917735:TBM917751 TLI917735:TLI917751 TVE917735:TVE917751 UFA917735:UFA917751 UOW917735:UOW917751 UYS917735:UYS917751 VIO917735:VIO917751 VSK917735:VSK917751 WCG917735:WCG917751 WMC917735:WMC917751 WVY917735:WVY917751 Q983271:Q983287 JM983271:JM983287 TI983271:TI983287 ADE983271:ADE983287 ANA983271:ANA983287 AWW983271:AWW983287 BGS983271:BGS983287 BQO983271:BQO983287 CAK983271:CAK983287 CKG983271:CKG983287 CUC983271:CUC983287 DDY983271:DDY983287 DNU983271:DNU983287 DXQ983271:DXQ983287 EHM983271:EHM983287 ERI983271:ERI983287 FBE983271:FBE983287 FLA983271:FLA983287 FUW983271:FUW983287 GES983271:GES983287 GOO983271:GOO983287 GYK983271:GYK983287 HIG983271:HIG983287 HSC983271:HSC983287 IBY983271:IBY983287 ILU983271:ILU983287 IVQ983271:IVQ983287 JFM983271:JFM983287 JPI983271:JPI983287 JZE983271:JZE983287 KJA983271:KJA983287 KSW983271:KSW983287 LCS983271:LCS983287 LMO983271:LMO983287 LWK983271:LWK983287 MGG983271:MGG983287 MQC983271:MQC983287 MZY983271:MZY983287 NJU983271:NJU983287 NTQ983271:NTQ983287 ODM983271:ODM983287 ONI983271:ONI983287 OXE983271:OXE983287 PHA983271:PHA983287 PQW983271:PQW983287 QAS983271:QAS983287 QKO983271:QKO983287 QUK983271:QUK983287 REG983271:REG983287 ROC983271:ROC983287 RXY983271:RXY983287 SHU983271:SHU983287 SRQ983271:SRQ983287 TBM983271:TBM983287 TLI983271:TLI983287 TVE983271:TVE983287 UFA983271:UFA983287 UOW983271:UOW983287 UYS983271:UYS983287 VIO983271:VIO983287 VSK983271:VSK983287 WCG983271:WCG983287 WMC983271:WMC983287 WVY983271:WVY983287 Q276 JM253:JM298 TI253:TI298 ADE253:ADE298 ANA253:ANA298 AWW253:AWW298 BGS253:BGS298 BQO253:BQO298 CAK253:CAK298 CKG253:CKG298 CUC253:CUC298 DDY253:DDY298 DNU253:DNU298 DXQ253:DXQ298 EHM253:EHM298 ERI253:ERI298 FBE253:FBE298 FLA253:FLA298 FUW253:FUW298 GES253:GES298 GOO253:GOO298 GYK253:GYK298 HIG253:HIG298 HSC253:HSC298 IBY253:IBY298 ILU253:ILU298 IVQ253:IVQ298 JFM253:JFM298 JPI253:JPI298 JZE253:JZE298 KJA253:KJA298 KSW253:KSW298 LCS253:LCS298 LMO253:LMO298 LWK253:LWK298 MGG253:MGG298 MQC253:MQC298 MZY253:MZY298 NJU253:NJU298 NTQ253:NTQ298 ODM253:ODM298 ONI253:ONI298 OXE253:OXE298 PHA253:PHA298 PQW253:PQW298 QAS253:QAS298 QKO253:QKO298 QUK253:QUK298 REG253:REG298 ROC253:ROC298 RXY253:RXY298 SHU253:SHU298 SRQ253:SRQ298 TBM253:TBM298 TLI253:TLI298 TVE253:TVE298 UFA253:UFA298 UOW253:UOW298 UYS253:UYS298 VIO253:VIO298 VSK253:VSK298 WCG253:WCG298 WMC253:WMC298 WVY253:WVY298 Q254:Q274 Q281 Q286:Q298" xr:uid="{358FAE52-8EA6-4F4A-A552-9239C716F189}">
      <formula1>$R$2:$R$5</formula1>
    </dataValidation>
    <dataValidation type="list" allowBlank="1" showInputMessage="1" showErrorMessage="1" sqref="T65535:T65781 JP65535:JP65781 TL65535:TL65781 ADH65535:ADH65781 AND65535:AND65781 AWZ65535:AWZ65781 BGV65535:BGV65781 BQR65535:BQR65781 CAN65535:CAN65781 CKJ65535:CKJ65781 CUF65535:CUF65781 DEB65535:DEB65781 DNX65535:DNX65781 DXT65535:DXT65781 EHP65535:EHP65781 ERL65535:ERL65781 FBH65535:FBH65781 FLD65535:FLD65781 FUZ65535:FUZ65781 GEV65535:GEV65781 GOR65535:GOR65781 GYN65535:GYN65781 HIJ65535:HIJ65781 HSF65535:HSF65781 ICB65535:ICB65781 ILX65535:ILX65781 IVT65535:IVT65781 JFP65535:JFP65781 JPL65535:JPL65781 JZH65535:JZH65781 KJD65535:KJD65781 KSZ65535:KSZ65781 LCV65535:LCV65781 LMR65535:LMR65781 LWN65535:LWN65781 MGJ65535:MGJ65781 MQF65535:MQF65781 NAB65535:NAB65781 NJX65535:NJX65781 NTT65535:NTT65781 ODP65535:ODP65781 ONL65535:ONL65781 OXH65535:OXH65781 PHD65535:PHD65781 PQZ65535:PQZ65781 QAV65535:QAV65781 QKR65535:QKR65781 QUN65535:QUN65781 REJ65535:REJ65781 ROF65535:ROF65781 RYB65535:RYB65781 SHX65535:SHX65781 SRT65535:SRT65781 TBP65535:TBP65781 TLL65535:TLL65781 TVH65535:TVH65781 UFD65535:UFD65781 UOZ65535:UOZ65781 UYV65535:UYV65781 VIR65535:VIR65781 VSN65535:VSN65781 WCJ65535:WCJ65781 WMF65535:WMF65781 WWB65535:WWB65781 T131071:T131317 JP131071:JP131317 TL131071:TL131317 ADH131071:ADH131317 AND131071:AND131317 AWZ131071:AWZ131317 BGV131071:BGV131317 BQR131071:BQR131317 CAN131071:CAN131317 CKJ131071:CKJ131317 CUF131071:CUF131317 DEB131071:DEB131317 DNX131071:DNX131317 DXT131071:DXT131317 EHP131071:EHP131317 ERL131071:ERL131317 FBH131071:FBH131317 FLD131071:FLD131317 FUZ131071:FUZ131317 GEV131071:GEV131317 GOR131071:GOR131317 GYN131071:GYN131317 HIJ131071:HIJ131317 HSF131071:HSF131317 ICB131071:ICB131317 ILX131071:ILX131317 IVT131071:IVT131317 JFP131071:JFP131317 JPL131071:JPL131317 JZH131071:JZH131317 KJD131071:KJD131317 KSZ131071:KSZ131317 LCV131071:LCV131317 LMR131071:LMR131317 LWN131071:LWN131317 MGJ131071:MGJ131317 MQF131071:MQF131317 NAB131071:NAB131317 NJX131071:NJX131317 NTT131071:NTT131317 ODP131071:ODP131317 ONL131071:ONL131317 OXH131071:OXH131317 PHD131071:PHD131317 PQZ131071:PQZ131317 QAV131071:QAV131317 QKR131071:QKR131317 QUN131071:QUN131317 REJ131071:REJ131317 ROF131071:ROF131317 RYB131071:RYB131317 SHX131071:SHX131317 SRT131071:SRT131317 TBP131071:TBP131317 TLL131071:TLL131317 TVH131071:TVH131317 UFD131071:UFD131317 UOZ131071:UOZ131317 UYV131071:UYV131317 VIR131071:VIR131317 VSN131071:VSN131317 WCJ131071:WCJ131317 WMF131071:WMF131317 WWB131071:WWB131317 T196607:T196853 JP196607:JP196853 TL196607:TL196853 ADH196607:ADH196853 AND196607:AND196853 AWZ196607:AWZ196853 BGV196607:BGV196853 BQR196607:BQR196853 CAN196607:CAN196853 CKJ196607:CKJ196853 CUF196607:CUF196853 DEB196607:DEB196853 DNX196607:DNX196853 DXT196607:DXT196853 EHP196607:EHP196853 ERL196607:ERL196853 FBH196607:FBH196853 FLD196607:FLD196853 FUZ196607:FUZ196853 GEV196607:GEV196853 GOR196607:GOR196853 GYN196607:GYN196853 HIJ196607:HIJ196853 HSF196607:HSF196853 ICB196607:ICB196853 ILX196607:ILX196853 IVT196607:IVT196853 JFP196607:JFP196853 JPL196607:JPL196853 JZH196607:JZH196853 KJD196607:KJD196853 KSZ196607:KSZ196853 LCV196607:LCV196853 LMR196607:LMR196853 LWN196607:LWN196853 MGJ196607:MGJ196853 MQF196607:MQF196853 NAB196607:NAB196853 NJX196607:NJX196853 NTT196607:NTT196853 ODP196607:ODP196853 ONL196607:ONL196853 OXH196607:OXH196853 PHD196607:PHD196853 PQZ196607:PQZ196853 QAV196607:QAV196853 QKR196607:QKR196853 QUN196607:QUN196853 REJ196607:REJ196853 ROF196607:ROF196853 RYB196607:RYB196853 SHX196607:SHX196853 SRT196607:SRT196853 TBP196607:TBP196853 TLL196607:TLL196853 TVH196607:TVH196853 UFD196607:UFD196853 UOZ196607:UOZ196853 UYV196607:UYV196853 VIR196607:VIR196853 VSN196607:VSN196853 WCJ196607:WCJ196853 WMF196607:WMF196853 WWB196607:WWB196853 T262143:T262389 JP262143:JP262389 TL262143:TL262389 ADH262143:ADH262389 AND262143:AND262389 AWZ262143:AWZ262389 BGV262143:BGV262389 BQR262143:BQR262389 CAN262143:CAN262389 CKJ262143:CKJ262389 CUF262143:CUF262389 DEB262143:DEB262389 DNX262143:DNX262389 DXT262143:DXT262389 EHP262143:EHP262389 ERL262143:ERL262389 FBH262143:FBH262389 FLD262143:FLD262389 FUZ262143:FUZ262389 GEV262143:GEV262389 GOR262143:GOR262389 GYN262143:GYN262389 HIJ262143:HIJ262389 HSF262143:HSF262389 ICB262143:ICB262389 ILX262143:ILX262389 IVT262143:IVT262389 JFP262143:JFP262389 JPL262143:JPL262389 JZH262143:JZH262389 KJD262143:KJD262389 KSZ262143:KSZ262389 LCV262143:LCV262389 LMR262143:LMR262389 LWN262143:LWN262389 MGJ262143:MGJ262389 MQF262143:MQF262389 NAB262143:NAB262389 NJX262143:NJX262389 NTT262143:NTT262389 ODP262143:ODP262389 ONL262143:ONL262389 OXH262143:OXH262389 PHD262143:PHD262389 PQZ262143:PQZ262389 QAV262143:QAV262389 QKR262143:QKR262389 QUN262143:QUN262389 REJ262143:REJ262389 ROF262143:ROF262389 RYB262143:RYB262389 SHX262143:SHX262389 SRT262143:SRT262389 TBP262143:TBP262389 TLL262143:TLL262389 TVH262143:TVH262389 UFD262143:UFD262389 UOZ262143:UOZ262389 UYV262143:UYV262389 VIR262143:VIR262389 VSN262143:VSN262389 WCJ262143:WCJ262389 WMF262143:WMF262389 WWB262143:WWB262389 T327679:T327925 JP327679:JP327925 TL327679:TL327925 ADH327679:ADH327925 AND327679:AND327925 AWZ327679:AWZ327925 BGV327679:BGV327925 BQR327679:BQR327925 CAN327679:CAN327925 CKJ327679:CKJ327925 CUF327679:CUF327925 DEB327679:DEB327925 DNX327679:DNX327925 DXT327679:DXT327925 EHP327679:EHP327925 ERL327679:ERL327925 FBH327679:FBH327925 FLD327679:FLD327925 FUZ327679:FUZ327925 GEV327679:GEV327925 GOR327679:GOR327925 GYN327679:GYN327925 HIJ327679:HIJ327925 HSF327679:HSF327925 ICB327679:ICB327925 ILX327679:ILX327925 IVT327679:IVT327925 JFP327679:JFP327925 JPL327679:JPL327925 JZH327679:JZH327925 KJD327679:KJD327925 KSZ327679:KSZ327925 LCV327679:LCV327925 LMR327679:LMR327925 LWN327679:LWN327925 MGJ327679:MGJ327925 MQF327679:MQF327925 NAB327679:NAB327925 NJX327679:NJX327925 NTT327679:NTT327925 ODP327679:ODP327925 ONL327679:ONL327925 OXH327679:OXH327925 PHD327679:PHD327925 PQZ327679:PQZ327925 QAV327679:QAV327925 QKR327679:QKR327925 QUN327679:QUN327925 REJ327679:REJ327925 ROF327679:ROF327925 RYB327679:RYB327925 SHX327679:SHX327925 SRT327679:SRT327925 TBP327679:TBP327925 TLL327679:TLL327925 TVH327679:TVH327925 UFD327679:UFD327925 UOZ327679:UOZ327925 UYV327679:UYV327925 VIR327679:VIR327925 VSN327679:VSN327925 WCJ327679:WCJ327925 WMF327679:WMF327925 WWB327679:WWB327925 T393215:T393461 JP393215:JP393461 TL393215:TL393461 ADH393215:ADH393461 AND393215:AND393461 AWZ393215:AWZ393461 BGV393215:BGV393461 BQR393215:BQR393461 CAN393215:CAN393461 CKJ393215:CKJ393461 CUF393215:CUF393461 DEB393215:DEB393461 DNX393215:DNX393461 DXT393215:DXT393461 EHP393215:EHP393461 ERL393215:ERL393461 FBH393215:FBH393461 FLD393215:FLD393461 FUZ393215:FUZ393461 GEV393215:GEV393461 GOR393215:GOR393461 GYN393215:GYN393461 HIJ393215:HIJ393461 HSF393215:HSF393461 ICB393215:ICB393461 ILX393215:ILX393461 IVT393215:IVT393461 JFP393215:JFP393461 JPL393215:JPL393461 JZH393215:JZH393461 KJD393215:KJD393461 KSZ393215:KSZ393461 LCV393215:LCV393461 LMR393215:LMR393461 LWN393215:LWN393461 MGJ393215:MGJ393461 MQF393215:MQF393461 NAB393215:NAB393461 NJX393215:NJX393461 NTT393215:NTT393461 ODP393215:ODP393461 ONL393215:ONL393461 OXH393215:OXH393461 PHD393215:PHD393461 PQZ393215:PQZ393461 QAV393215:QAV393461 QKR393215:QKR393461 QUN393215:QUN393461 REJ393215:REJ393461 ROF393215:ROF393461 RYB393215:RYB393461 SHX393215:SHX393461 SRT393215:SRT393461 TBP393215:TBP393461 TLL393215:TLL393461 TVH393215:TVH393461 UFD393215:UFD393461 UOZ393215:UOZ393461 UYV393215:UYV393461 VIR393215:VIR393461 VSN393215:VSN393461 WCJ393215:WCJ393461 WMF393215:WMF393461 WWB393215:WWB393461 T458751:T458997 JP458751:JP458997 TL458751:TL458997 ADH458751:ADH458997 AND458751:AND458997 AWZ458751:AWZ458997 BGV458751:BGV458997 BQR458751:BQR458997 CAN458751:CAN458997 CKJ458751:CKJ458997 CUF458751:CUF458997 DEB458751:DEB458997 DNX458751:DNX458997 DXT458751:DXT458997 EHP458751:EHP458997 ERL458751:ERL458997 FBH458751:FBH458997 FLD458751:FLD458997 FUZ458751:FUZ458997 GEV458751:GEV458997 GOR458751:GOR458997 GYN458751:GYN458997 HIJ458751:HIJ458997 HSF458751:HSF458997 ICB458751:ICB458997 ILX458751:ILX458997 IVT458751:IVT458997 JFP458751:JFP458997 JPL458751:JPL458997 JZH458751:JZH458997 KJD458751:KJD458997 KSZ458751:KSZ458997 LCV458751:LCV458997 LMR458751:LMR458997 LWN458751:LWN458997 MGJ458751:MGJ458997 MQF458751:MQF458997 NAB458751:NAB458997 NJX458751:NJX458997 NTT458751:NTT458997 ODP458751:ODP458997 ONL458751:ONL458997 OXH458751:OXH458997 PHD458751:PHD458997 PQZ458751:PQZ458997 QAV458751:QAV458997 QKR458751:QKR458997 QUN458751:QUN458997 REJ458751:REJ458997 ROF458751:ROF458997 RYB458751:RYB458997 SHX458751:SHX458997 SRT458751:SRT458997 TBP458751:TBP458997 TLL458751:TLL458997 TVH458751:TVH458997 UFD458751:UFD458997 UOZ458751:UOZ458997 UYV458751:UYV458997 VIR458751:VIR458997 VSN458751:VSN458997 WCJ458751:WCJ458997 WMF458751:WMF458997 WWB458751:WWB458997 T524287:T524533 JP524287:JP524533 TL524287:TL524533 ADH524287:ADH524533 AND524287:AND524533 AWZ524287:AWZ524533 BGV524287:BGV524533 BQR524287:BQR524533 CAN524287:CAN524533 CKJ524287:CKJ524533 CUF524287:CUF524533 DEB524287:DEB524533 DNX524287:DNX524533 DXT524287:DXT524533 EHP524287:EHP524533 ERL524287:ERL524533 FBH524287:FBH524533 FLD524287:FLD524533 FUZ524287:FUZ524533 GEV524287:GEV524533 GOR524287:GOR524533 GYN524287:GYN524533 HIJ524287:HIJ524533 HSF524287:HSF524533 ICB524287:ICB524533 ILX524287:ILX524533 IVT524287:IVT524533 JFP524287:JFP524533 JPL524287:JPL524533 JZH524287:JZH524533 KJD524287:KJD524533 KSZ524287:KSZ524533 LCV524287:LCV524533 LMR524287:LMR524533 LWN524287:LWN524533 MGJ524287:MGJ524533 MQF524287:MQF524533 NAB524287:NAB524533 NJX524287:NJX524533 NTT524287:NTT524533 ODP524287:ODP524533 ONL524287:ONL524533 OXH524287:OXH524533 PHD524287:PHD524533 PQZ524287:PQZ524533 QAV524287:QAV524533 QKR524287:QKR524533 QUN524287:QUN524533 REJ524287:REJ524533 ROF524287:ROF524533 RYB524287:RYB524533 SHX524287:SHX524533 SRT524287:SRT524533 TBP524287:TBP524533 TLL524287:TLL524533 TVH524287:TVH524533 UFD524287:UFD524533 UOZ524287:UOZ524533 UYV524287:UYV524533 VIR524287:VIR524533 VSN524287:VSN524533 WCJ524287:WCJ524533 WMF524287:WMF524533 WWB524287:WWB524533 T589823:T590069 JP589823:JP590069 TL589823:TL590069 ADH589823:ADH590069 AND589823:AND590069 AWZ589823:AWZ590069 BGV589823:BGV590069 BQR589823:BQR590069 CAN589823:CAN590069 CKJ589823:CKJ590069 CUF589823:CUF590069 DEB589823:DEB590069 DNX589823:DNX590069 DXT589823:DXT590069 EHP589823:EHP590069 ERL589823:ERL590069 FBH589823:FBH590069 FLD589823:FLD590069 FUZ589823:FUZ590069 GEV589823:GEV590069 GOR589823:GOR590069 GYN589823:GYN590069 HIJ589823:HIJ590069 HSF589823:HSF590069 ICB589823:ICB590069 ILX589823:ILX590069 IVT589823:IVT590069 JFP589823:JFP590069 JPL589823:JPL590069 JZH589823:JZH590069 KJD589823:KJD590069 KSZ589823:KSZ590069 LCV589823:LCV590069 LMR589823:LMR590069 LWN589823:LWN590069 MGJ589823:MGJ590069 MQF589823:MQF590069 NAB589823:NAB590069 NJX589823:NJX590069 NTT589823:NTT590069 ODP589823:ODP590069 ONL589823:ONL590069 OXH589823:OXH590069 PHD589823:PHD590069 PQZ589823:PQZ590069 QAV589823:QAV590069 QKR589823:QKR590069 QUN589823:QUN590069 REJ589823:REJ590069 ROF589823:ROF590069 RYB589823:RYB590069 SHX589823:SHX590069 SRT589823:SRT590069 TBP589823:TBP590069 TLL589823:TLL590069 TVH589823:TVH590069 UFD589823:UFD590069 UOZ589823:UOZ590069 UYV589823:UYV590069 VIR589823:VIR590069 VSN589823:VSN590069 WCJ589823:WCJ590069 WMF589823:WMF590069 WWB589823:WWB590069 T655359:T655605 JP655359:JP655605 TL655359:TL655605 ADH655359:ADH655605 AND655359:AND655605 AWZ655359:AWZ655605 BGV655359:BGV655605 BQR655359:BQR655605 CAN655359:CAN655605 CKJ655359:CKJ655605 CUF655359:CUF655605 DEB655359:DEB655605 DNX655359:DNX655605 DXT655359:DXT655605 EHP655359:EHP655605 ERL655359:ERL655605 FBH655359:FBH655605 FLD655359:FLD655605 FUZ655359:FUZ655605 GEV655359:GEV655605 GOR655359:GOR655605 GYN655359:GYN655605 HIJ655359:HIJ655605 HSF655359:HSF655605 ICB655359:ICB655605 ILX655359:ILX655605 IVT655359:IVT655605 JFP655359:JFP655605 JPL655359:JPL655605 JZH655359:JZH655605 KJD655359:KJD655605 KSZ655359:KSZ655605 LCV655359:LCV655605 LMR655359:LMR655605 LWN655359:LWN655605 MGJ655359:MGJ655605 MQF655359:MQF655605 NAB655359:NAB655605 NJX655359:NJX655605 NTT655359:NTT655605 ODP655359:ODP655605 ONL655359:ONL655605 OXH655359:OXH655605 PHD655359:PHD655605 PQZ655359:PQZ655605 QAV655359:QAV655605 QKR655359:QKR655605 QUN655359:QUN655605 REJ655359:REJ655605 ROF655359:ROF655605 RYB655359:RYB655605 SHX655359:SHX655605 SRT655359:SRT655605 TBP655359:TBP655605 TLL655359:TLL655605 TVH655359:TVH655605 UFD655359:UFD655605 UOZ655359:UOZ655605 UYV655359:UYV655605 VIR655359:VIR655605 VSN655359:VSN655605 WCJ655359:WCJ655605 WMF655359:WMF655605 WWB655359:WWB655605 T720895:T721141 JP720895:JP721141 TL720895:TL721141 ADH720895:ADH721141 AND720895:AND721141 AWZ720895:AWZ721141 BGV720895:BGV721141 BQR720895:BQR721141 CAN720895:CAN721141 CKJ720895:CKJ721141 CUF720895:CUF721141 DEB720895:DEB721141 DNX720895:DNX721141 DXT720895:DXT721141 EHP720895:EHP721141 ERL720895:ERL721141 FBH720895:FBH721141 FLD720895:FLD721141 FUZ720895:FUZ721141 GEV720895:GEV721141 GOR720895:GOR721141 GYN720895:GYN721141 HIJ720895:HIJ721141 HSF720895:HSF721141 ICB720895:ICB721141 ILX720895:ILX721141 IVT720895:IVT721141 JFP720895:JFP721141 JPL720895:JPL721141 JZH720895:JZH721141 KJD720895:KJD721141 KSZ720895:KSZ721141 LCV720895:LCV721141 LMR720895:LMR721141 LWN720895:LWN721141 MGJ720895:MGJ721141 MQF720895:MQF721141 NAB720895:NAB721141 NJX720895:NJX721141 NTT720895:NTT721141 ODP720895:ODP721141 ONL720895:ONL721141 OXH720895:OXH721141 PHD720895:PHD721141 PQZ720895:PQZ721141 QAV720895:QAV721141 QKR720895:QKR721141 QUN720895:QUN721141 REJ720895:REJ721141 ROF720895:ROF721141 RYB720895:RYB721141 SHX720895:SHX721141 SRT720895:SRT721141 TBP720895:TBP721141 TLL720895:TLL721141 TVH720895:TVH721141 UFD720895:UFD721141 UOZ720895:UOZ721141 UYV720895:UYV721141 VIR720895:VIR721141 VSN720895:VSN721141 WCJ720895:WCJ721141 WMF720895:WMF721141 WWB720895:WWB721141 T786431:T786677 JP786431:JP786677 TL786431:TL786677 ADH786431:ADH786677 AND786431:AND786677 AWZ786431:AWZ786677 BGV786431:BGV786677 BQR786431:BQR786677 CAN786431:CAN786677 CKJ786431:CKJ786677 CUF786431:CUF786677 DEB786431:DEB786677 DNX786431:DNX786677 DXT786431:DXT786677 EHP786431:EHP786677 ERL786431:ERL786677 FBH786431:FBH786677 FLD786431:FLD786677 FUZ786431:FUZ786677 GEV786431:GEV786677 GOR786431:GOR786677 GYN786431:GYN786677 HIJ786431:HIJ786677 HSF786431:HSF786677 ICB786431:ICB786677 ILX786431:ILX786677 IVT786431:IVT786677 JFP786431:JFP786677 JPL786431:JPL786677 JZH786431:JZH786677 KJD786431:KJD786677 KSZ786431:KSZ786677 LCV786431:LCV786677 LMR786431:LMR786677 LWN786431:LWN786677 MGJ786431:MGJ786677 MQF786431:MQF786677 NAB786431:NAB786677 NJX786431:NJX786677 NTT786431:NTT786677 ODP786431:ODP786677 ONL786431:ONL786677 OXH786431:OXH786677 PHD786431:PHD786677 PQZ786431:PQZ786677 QAV786431:QAV786677 QKR786431:QKR786677 QUN786431:QUN786677 REJ786431:REJ786677 ROF786431:ROF786677 RYB786431:RYB786677 SHX786431:SHX786677 SRT786431:SRT786677 TBP786431:TBP786677 TLL786431:TLL786677 TVH786431:TVH786677 UFD786431:UFD786677 UOZ786431:UOZ786677 UYV786431:UYV786677 VIR786431:VIR786677 VSN786431:VSN786677 WCJ786431:WCJ786677 WMF786431:WMF786677 WWB786431:WWB786677 T851967:T852213 JP851967:JP852213 TL851967:TL852213 ADH851967:ADH852213 AND851967:AND852213 AWZ851967:AWZ852213 BGV851967:BGV852213 BQR851967:BQR852213 CAN851967:CAN852213 CKJ851967:CKJ852213 CUF851967:CUF852213 DEB851967:DEB852213 DNX851967:DNX852213 DXT851967:DXT852213 EHP851967:EHP852213 ERL851967:ERL852213 FBH851967:FBH852213 FLD851967:FLD852213 FUZ851967:FUZ852213 GEV851967:GEV852213 GOR851967:GOR852213 GYN851967:GYN852213 HIJ851967:HIJ852213 HSF851967:HSF852213 ICB851967:ICB852213 ILX851967:ILX852213 IVT851967:IVT852213 JFP851967:JFP852213 JPL851967:JPL852213 JZH851967:JZH852213 KJD851967:KJD852213 KSZ851967:KSZ852213 LCV851967:LCV852213 LMR851967:LMR852213 LWN851967:LWN852213 MGJ851967:MGJ852213 MQF851967:MQF852213 NAB851967:NAB852213 NJX851967:NJX852213 NTT851967:NTT852213 ODP851967:ODP852213 ONL851967:ONL852213 OXH851967:OXH852213 PHD851967:PHD852213 PQZ851967:PQZ852213 QAV851967:QAV852213 QKR851967:QKR852213 QUN851967:QUN852213 REJ851967:REJ852213 ROF851967:ROF852213 RYB851967:RYB852213 SHX851967:SHX852213 SRT851967:SRT852213 TBP851967:TBP852213 TLL851967:TLL852213 TVH851967:TVH852213 UFD851967:UFD852213 UOZ851967:UOZ852213 UYV851967:UYV852213 VIR851967:VIR852213 VSN851967:VSN852213 WCJ851967:WCJ852213 WMF851967:WMF852213 WWB851967:WWB852213 T917503:T917749 JP917503:JP917749 TL917503:TL917749 ADH917503:ADH917749 AND917503:AND917749 AWZ917503:AWZ917749 BGV917503:BGV917749 BQR917503:BQR917749 CAN917503:CAN917749 CKJ917503:CKJ917749 CUF917503:CUF917749 DEB917503:DEB917749 DNX917503:DNX917749 DXT917503:DXT917749 EHP917503:EHP917749 ERL917503:ERL917749 FBH917503:FBH917749 FLD917503:FLD917749 FUZ917503:FUZ917749 GEV917503:GEV917749 GOR917503:GOR917749 GYN917503:GYN917749 HIJ917503:HIJ917749 HSF917503:HSF917749 ICB917503:ICB917749 ILX917503:ILX917749 IVT917503:IVT917749 JFP917503:JFP917749 JPL917503:JPL917749 JZH917503:JZH917749 KJD917503:KJD917749 KSZ917503:KSZ917749 LCV917503:LCV917749 LMR917503:LMR917749 LWN917503:LWN917749 MGJ917503:MGJ917749 MQF917503:MQF917749 NAB917503:NAB917749 NJX917503:NJX917749 NTT917503:NTT917749 ODP917503:ODP917749 ONL917503:ONL917749 OXH917503:OXH917749 PHD917503:PHD917749 PQZ917503:PQZ917749 QAV917503:QAV917749 QKR917503:QKR917749 QUN917503:QUN917749 REJ917503:REJ917749 ROF917503:ROF917749 RYB917503:RYB917749 SHX917503:SHX917749 SRT917503:SRT917749 TBP917503:TBP917749 TLL917503:TLL917749 TVH917503:TVH917749 UFD917503:UFD917749 UOZ917503:UOZ917749 UYV917503:UYV917749 VIR917503:VIR917749 VSN917503:VSN917749 WCJ917503:WCJ917749 WMF917503:WMF917749 WWB917503:WWB917749 T983039:T983285 JP983039:JP983285 TL983039:TL983285 ADH983039:ADH983285 AND983039:AND983285 AWZ983039:AWZ983285 BGV983039:BGV983285 BQR983039:BQR983285 CAN983039:CAN983285 CKJ983039:CKJ983285 CUF983039:CUF983285 DEB983039:DEB983285 DNX983039:DNX983285 DXT983039:DXT983285 EHP983039:EHP983285 ERL983039:ERL983285 FBH983039:FBH983285 FLD983039:FLD983285 FUZ983039:FUZ983285 GEV983039:GEV983285 GOR983039:GOR983285 GYN983039:GYN983285 HIJ983039:HIJ983285 HSF983039:HSF983285 ICB983039:ICB983285 ILX983039:ILX983285 IVT983039:IVT983285 JFP983039:JFP983285 JPL983039:JPL983285 JZH983039:JZH983285 KJD983039:KJD983285 KSZ983039:KSZ983285 LCV983039:LCV983285 LMR983039:LMR983285 LWN983039:LWN983285 MGJ983039:MGJ983285 MQF983039:MQF983285 NAB983039:NAB983285 NJX983039:NJX983285 NTT983039:NTT983285 ODP983039:ODP983285 ONL983039:ONL983285 OXH983039:OXH983285 PHD983039:PHD983285 PQZ983039:PQZ983285 QAV983039:QAV983285 QKR983039:QKR983285 QUN983039:QUN983285 REJ983039:REJ983285 ROF983039:ROF983285 RYB983039:RYB983285 SHX983039:SHX983285 SRT983039:SRT983285 TBP983039:TBP983285 TLL983039:TLL983285 TVH983039:TVH983285 UFD983039:UFD983285 UOZ983039:UOZ983285 UYV983039:UYV983285 VIR983039:VIR983285 VSN983039:VSN983285 WCJ983039:WCJ983285 WMF983039:WMF983285 WWB983039:WWB983285 JP11:JP247 TL11:TL247 ADH11:ADH247 AND11:AND247 AWZ11:AWZ247 BGV11:BGV247 BQR11:BQR247 CAN11:CAN247 CKJ11:CKJ247 CUF11:CUF247 DEB11:DEB247 DNX11:DNX247 DXT11:DXT247 EHP11:EHP247 ERL11:ERL247 FBH11:FBH247 FLD11:FLD247 FUZ11:FUZ247 GEV11:GEV247 GOR11:GOR247 GYN11:GYN247 HIJ11:HIJ247 HSF11:HSF247 ICB11:ICB247 ILX11:ILX247 IVT11:IVT247 JFP11:JFP247 JPL11:JPL247 JZH11:JZH247 KJD11:KJD247 KSZ11:KSZ247 LCV11:LCV247 LMR11:LMR247 LWN11:LWN247 MGJ11:MGJ247 MQF11:MQF247 NAB11:NAB247 NJX11:NJX247 NTT11:NTT247 ODP11:ODP247 ONL11:ONL247 OXH11:OXH247 PHD11:PHD247 PQZ11:PQZ247 QAV11:QAV247 QKR11:QKR247 QUN11:QUN247 REJ11:REJ247 ROF11:ROF247 RYB11:RYB247 SHX11:SHX247 SRT11:SRT247 TBP11:TBP247 TLL11:TLL247 TVH11:TVH247 UFD11:UFD247 UOZ11:UOZ247 UYV11:UYV247 VIR11:VIR247 VSN11:VSN247 WCJ11:WCJ247 WMF11:WMF247 WWB11:WWB247 T11:T303" xr:uid="{06F2E5C1-3BF3-4DDB-B7C8-041E2D8B4F13}">
      <formula1>$Z$1:$Z$3</formula1>
    </dataValidation>
    <dataValidation type="list" allowBlank="1" showInputMessage="1" showErrorMessage="1" sqref="X224:Y226 JT224:JU226 TP224:TQ226 ADL224:ADM226 ANH224:ANI226 AXD224:AXE226 BGZ224:BHA226 BQV224:BQW226 CAR224:CAS226 CKN224:CKO226 CUJ224:CUK226 DEF224:DEG226 DOB224:DOC226 DXX224:DXY226 EHT224:EHU226 ERP224:ERQ226 FBL224:FBM226 FLH224:FLI226 FVD224:FVE226 GEZ224:GFA226 GOV224:GOW226 GYR224:GYS226 HIN224:HIO226 HSJ224:HSK226 ICF224:ICG226 IMB224:IMC226 IVX224:IVY226 JFT224:JFU226 JPP224:JPQ226 JZL224:JZM226 KJH224:KJI226 KTD224:KTE226 LCZ224:LDA226 LMV224:LMW226 LWR224:LWS226 MGN224:MGO226 MQJ224:MQK226 NAF224:NAG226 NKB224:NKC226 NTX224:NTY226 ODT224:ODU226 ONP224:ONQ226 OXL224:OXM226 PHH224:PHI226 PRD224:PRE226 QAZ224:QBA226 QKV224:QKW226 QUR224:QUS226 REN224:REO226 ROJ224:ROK226 RYF224:RYG226 SIB224:SIC226 SRX224:SRY226 TBT224:TBU226 TLP224:TLQ226 TVL224:TVM226 UFH224:UFI226 UPD224:UPE226 UYZ224:UZA226 VIV224:VIW226 VSR224:VSS226 WCN224:WCO226 WMJ224:WMK226 WWF224:WWG226 X65758:Y65760 JT65758:JU65760 TP65758:TQ65760 ADL65758:ADM65760 ANH65758:ANI65760 AXD65758:AXE65760 BGZ65758:BHA65760 BQV65758:BQW65760 CAR65758:CAS65760 CKN65758:CKO65760 CUJ65758:CUK65760 DEF65758:DEG65760 DOB65758:DOC65760 DXX65758:DXY65760 EHT65758:EHU65760 ERP65758:ERQ65760 FBL65758:FBM65760 FLH65758:FLI65760 FVD65758:FVE65760 GEZ65758:GFA65760 GOV65758:GOW65760 GYR65758:GYS65760 HIN65758:HIO65760 HSJ65758:HSK65760 ICF65758:ICG65760 IMB65758:IMC65760 IVX65758:IVY65760 JFT65758:JFU65760 JPP65758:JPQ65760 JZL65758:JZM65760 KJH65758:KJI65760 KTD65758:KTE65760 LCZ65758:LDA65760 LMV65758:LMW65760 LWR65758:LWS65760 MGN65758:MGO65760 MQJ65758:MQK65760 NAF65758:NAG65760 NKB65758:NKC65760 NTX65758:NTY65760 ODT65758:ODU65760 ONP65758:ONQ65760 OXL65758:OXM65760 PHH65758:PHI65760 PRD65758:PRE65760 QAZ65758:QBA65760 QKV65758:QKW65760 QUR65758:QUS65760 REN65758:REO65760 ROJ65758:ROK65760 RYF65758:RYG65760 SIB65758:SIC65760 SRX65758:SRY65760 TBT65758:TBU65760 TLP65758:TLQ65760 TVL65758:TVM65760 UFH65758:UFI65760 UPD65758:UPE65760 UYZ65758:UZA65760 VIV65758:VIW65760 VSR65758:VSS65760 WCN65758:WCO65760 WMJ65758:WMK65760 WWF65758:WWG65760 X131294:Y131296 JT131294:JU131296 TP131294:TQ131296 ADL131294:ADM131296 ANH131294:ANI131296 AXD131294:AXE131296 BGZ131294:BHA131296 BQV131294:BQW131296 CAR131294:CAS131296 CKN131294:CKO131296 CUJ131294:CUK131296 DEF131294:DEG131296 DOB131294:DOC131296 DXX131294:DXY131296 EHT131294:EHU131296 ERP131294:ERQ131296 FBL131294:FBM131296 FLH131294:FLI131296 FVD131294:FVE131296 GEZ131294:GFA131296 GOV131294:GOW131296 GYR131294:GYS131296 HIN131294:HIO131296 HSJ131294:HSK131296 ICF131294:ICG131296 IMB131294:IMC131296 IVX131294:IVY131296 JFT131294:JFU131296 JPP131294:JPQ131296 JZL131294:JZM131296 KJH131294:KJI131296 KTD131294:KTE131296 LCZ131294:LDA131296 LMV131294:LMW131296 LWR131294:LWS131296 MGN131294:MGO131296 MQJ131294:MQK131296 NAF131294:NAG131296 NKB131294:NKC131296 NTX131294:NTY131296 ODT131294:ODU131296 ONP131294:ONQ131296 OXL131294:OXM131296 PHH131294:PHI131296 PRD131294:PRE131296 QAZ131294:QBA131296 QKV131294:QKW131296 QUR131294:QUS131296 REN131294:REO131296 ROJ131294:ROK131296 RYF131294:RYG131296 SIB131294:SIC131296 SRX131294:SRY131296 TBT131294:TBU131296 TLP131294:TLQ131296 TVL131294:TVM131296 UFH131294:UFI131296 UPD131294:UPE131296 UYZ131294:UZA131296 VIV131294:VIW131296 VSR131294:VSS131296 WCN131294:WCO131296 WMJ131294:WMK131296 WWF131294:WWG131296 X196830:Y196832 JT196830:JU196832 TP196830:TQ196832 ADL196830:ADM196832 ANH196830:ANI196832 AXD196830:AXE196832 BGZ196830:BHA196832 BQV196830:BQW196832 CAR196830:CAS196832 CKN196830:CKO196832 CUJ196830:CUK196832 DEF196830:DEG196832 DOB196830:DOC196832 DXX196830:DXY196832 EHT196830:EHU196832 ERP196830:ERQ196832 FBL196830:FBM196832 FLH196830:FLI196832 FVD196830:FVE196832 GEZ196830:GFA196832 GOV196830:GOW196832 GYR196830:GYS196832 HIN196830:HIO196832 HSJ196830:HSK196832 ICF196830:ICG196832 IMB196830:IMC196832 IVX196830:IVY196832 JFT196830:JFU196832 JPP196830:JPQ196832 JZL196830:JZM196832 KJH196830:KJI196832 KTD196830:KTE196832 LCZ196830:LDA196832 LMV196830:LMW196832 LWR196830:LWS196832 MGN196830:MGO196832 MQJ196830:MQK196832 NAF196830:NAG196832 NKB196830:NKC196832 NTX196830:NTY196832 ODT196830:ODU196832 ONP196830:ONQ196832 OXL196830:OXM196832 PHH196830:PHI196832 PRD196830:PRE196832 QAZ196830:QBA196832 QKV196830:QKW196832 QUR196830:QUS196832 REN196830:REO196832 ROJ196830:ROK196832 RYF196830:RYG196832 SIB196830:SIC196832 SRX196830:SRY196832 TBT196830:TBU196832 TLP196830:TLQ196832 TVL196830:TVM196832 UFH196830:UFI196832 UPD196830:UPE196832 UYZ196830:UZA196832 VIV196830:VIW196832 VSR196830:VSS196832 WCN196830:WCO196832 WMJ196830:WMK196832 WWF196830:WWG196832 X262366:Y262368 JT262366:JU262368 TP262366:TQ262368 ADL262366:ADM262368 ANH262366:ANI262368 AXD262366:AXE262368 BGZ262366:BHA262368 BQV262366:BQW262368 CAR262366:CAS262368 CKN262366:CKO262368 CUJ262366:CUK262368 DEF262366:DEG262368 DOB262366:DOC262368 DXX262366:DXY262368 EHT262366:EHU262368 ERP262366:ERQ262368 FBL262366:FBM262368 FLH262366:FLI262368 FVD262366:FVE262368 GEZ262366:GFA262368 GOV262366:GOW262368 GYR262366:GYS262368 HIN262366:HIO262368 HSJ262366:HSK262368 ICF262366:ICG262368 IMB262366:IMC262368 IVX262366:IVY262368 JFT262366:JFU262368 JPP262366:JPQ262368 JZL262366:JZM262368 KJH262366:KJI262368 KTD262366:KTE262368 LCZ262366:LDA262368 LMV262366:LMW262368 LWR262366:LWS262368 MGN262366:MGO262368 MQJ262366:MQK262368 NAF262366:NAG262368 NKB262366:NKC262368 NTX262366:NTY262368 ODT262366:ODU262368 ONP262366:ONQ262368 OXL262366:OXM262368 PHH262366:PHI262368 PRD262366:PRE262368 QAZ262366:QBA262368 QKV262366:QKW262368 QUR262366:QUS262368 REN262366:REO262368 ROJ262366:ROK262368 RYF262366:RYG262368 SIB262366:SIC262368 SRX262366:SRY262368 TBT262366:TBU262368 TLP262366:TLQ262368 TVL262366:TVM262368 UFH262366:UFI262368 UPD262366:UPE262368 UYZ262366:UZA262368 VIV262366:VIW262368 VSR262366:VSS262368 WCN262366:WCO262368 WMJ262366:WMK262368 WWF262366:WWG262368 X327902:Y327904 JT327902:JU327904 TP327902:TQ327904 ADL327902:ADM327904 ANH327902:ANI327904 AXD327902:AXE327904 BGZ327902:BHA327904 BQV327902:BQW327904 CAR327902:CAS327904 CKN327902:CKO327904 CUJ327902:CUK327904 DEF327902:DEG327904 DOB327902:DOC327904 DXX327902:DXY327904 EHT327902:EHU327904 ERP327902:ERQ327904 FBL327902:FBM327904 FLH327902:FLI327904 FVD327902:FVE327904 GEZ327902:GFA327904 GOV327902:GOW327904 GYR327902:GYS327904 HIN327902:HIO327904 HSJ327902:HSK327904 ICF327902:ICG327904 IMB327902:IMC327904 IVX327902:IVY327904 JFT327902:JFU327904 JPP327902:JPQ327904 JZL327902:JZM327904 KJH327902:KJI327904 KTD327902:KTE327904 LCZ327902:LDA327904 LMV327902:LMW327904 LWR327902:LWS327904 MGN327902:MGO327904 MQJ327902:MQK327904 NAF327902:NAG327904 NKB327902:NKC327904 NTX327902:NTY327904 ODT327902:ODU327904 ONP327902:ONQ327904 OXL327902:OXM327904 PHH327902:PHI327904 PRD327902:PRE327904 QAZ327902:QBA327904 QKV327902:QKW327904 QUR327902:QUS327904 REN327902:REO327904 ROJ327902:ROK327904 RYF327902:RYG327904 SIB327902:SIC327904 SRX327902:SRY327904 TBT327902:TBU327904 TLP327902:TLQ327904 TVL327902:TVM327904 UFH327902:UFI327904 UPD327902:UPE327904 UYZ327902:UZA327904 VIV327902:VIW327904 VSR327902:VSS327904 WCN327902:WCO327904 WMJ327902:WMK327904 WWF327902:WWG327904 X393438:Y393440 JT393438:JU393440 TP393438:TQ393440 ADL393438:ADM393440 ANH393438:ANI393440 AXD393438:AXE393440 BGZ393438:BHA393440 BQV393438:BQW393440 CAR393438:CAS393440 CKN393438:CKO393440 CUJ393438:CUK393440 DEF393438:DEG393440 DOB393438:DOC393440 DXX393438:DXY393440 EHT393438:EHU393440 ERP393438:ERQ393440 FBL393438:FBM393440 FLH393438:FLI393440 FVD393438:FVE393440 GEZ393438:GFA393440 GOV393438:GOW393440 GYR393438:GYS393440 HIN393438:HIO393440 HSJ393438:HSK393440 ICF393438:ICG393440 IMB393438:IMC393440 IVX393438:IVY393440 JFT393438:JFU393440 JPP393438:JPQ393440 JZL393438:JZM393440 KJH393438:KJI393440 KTD393438:KTE393440 LCZ393438:LDA393440 LMV393438:LMW393440 LWR393438:LWS393440 MGN393438:MGO393440 MQJ393438:MQK393440 NAF393438:NAG393440 NKB393438:NKC393440 NTX393438:NTY393440 ODT393438:ODU393440 ONP393438:ONQ393440 OXL393438:OXM393440 PHH393438:PHI393440 PRD393438:PRE393440 QAZ393438:QBA393440 QKV393438:QKW393440 QUR393438:QUS393440 REN393438:REO393440 ROJ393438:ROK393440 RYF393438:RYG393440 SIB393438:SIC393440 SRX393438:SRY393440 TBT393438:TBU393440 TLP393438:TLQ393440 TVL393438:TVM393440 UFH393438:UFI393440 UPD393438:UPE393440 UYZ393438:UZA393440 VIV393438:VIW393440 VSR393438:VSS393440 WCN393438:WCO393440 WMJ393438:WMK393440 WWF393438:WWG393440 X458974:Y458976 JT458974:JU458976 TP458974:TQ458976 ADL458974:ADM458976 ANH458974:ANI458976 AXD458974:AXE458976 BGZ458974:BHA458976 BQV458974:BQW458976 CAR458974:CAS458976 CKN458974:CKO458976 CUJ458974:CUK458976 DEF458974:DEG458976 DOB458974:DOC458976 DXX458974:DXY458976 EHT458974:EHU458976 ERP458974:ERQ458976 FBL458974:FBM458976 FLH458974:FLI458976 FVD458974:FVE458976 GEZ458974:GFA458976 GOV458974:GOW458976 GYR458974:GYS458976 HIN458974:HIO458976 HSJ458974:HSK458976 ICF458974:ICG458976 IMB458974:IMC458976 IVX458974:IVY458976 JFT458974:JFU458976 JPP458974:JPQ458976 JZL458974:JZM458976 KJH458974:KJI458976 KTD458974:KTE458976 LCZ458974:LDA458976 LMV458974:LMW458976 LWR458974:LWS458976 MGN458974:MGO458976 MQJ458974:MQK458976 NAF458974:NAG458976 NKB458974:NKC458976 NTX458974:NTY458976 ODT458974:ODU458976 ONP458974:ONQ458976 OXL458974:OXM458976 PHH458974:PHI458976 PRD458974:PRE458976 QAZ458974:QBA458976 QKV458974:QKW458976 QUR458974:QUS458976 REN458974:REO458976 ROJ458974:ROK458976 RYF458974:RYG458976 SIB458974:SIC458976 SRX458974:SRY458976 TBT458974:TBU458976 TLP458974:TLQ458976 TVL458974:TVM458976 UFH458974:UFI458976 UPD458974:UPE458976 UYZ458974:UZA458976 VIV458974:VIW458976 VSR458974:VSS458976 WCN458974:WCO458976 WMJ458974:WMK458976 WWF458974:WWG458976 X524510:Y524512 JT524510:JU524512 TP524510:TQ524512 ADL524510:ADM524512 ANH524510:ANI524512 AXD524510:AXE524512 BGZ524510:BHA524512 BQV524510:BQW524512 CAR524510:CAS524512 CKN524510:CKO524512 CUJ524510:CUK524512 DEF524510:DEG524512 DOB524510:DOC524512 DXX524510:DXY524512 EHT524510:EHU524512 ERP524510:ERQ524512 FBL524510:FBM524512 FLH524510:FLI524512 FVD524510:FVE524512 GEZ524510:GFA524512 GOV524510:GOW524512 GYR524510:GYS524512 HIN524510:HIO524512 HSJ524510:HSK524512 ICF524510:ICG524512 IMB524510:IMC524512 IVX524510:IVY524512 JFT524510:JFU524512 JPP524510:JPQ524512 JZL524510:JZM524512 KJH524510:KJI524512 KTD524510:KTE524512 LCZ524510:LDA524512 LMV524510:LMW524512 LWR524510:LWS524512 MGN524510:MGO524512 MQJ524510:MQK524512 NAF524510:NAG524512 NKB524510:NKC524512 NTX524510:NTY524512 ODT524510:ODU524512 ONP524510:ONQ524512 OXL524510:OXM524512 PHH524510:PHI524512 PRD524510:PRE524512 QAZ524510:QBA524512 QKV524510:QKW524512 QUR524510:QUS524512 REN524510:REO524512 ROJ524510:ROK524512 RYF524510:RYG524512 SIB524510:SIC524512 SRX524510:SRY524512 TBT524510:TBU524512 TLP524510:TLQ524512 TVL524510:TVM524512 UFH524510:UFI524512 UPD524510:UPE524512 UYZ524510:UZA524512 VIV524510:VIW524512 VSR524510:VSS524512 WCN524510:WCO524512 WMJ524510:WMK524512 WWF524510:WWG524512 X590046:Y590048 JT590046:JU590048 TP590046:TQ590048 ADL590046:ADM590048 ANH590046:ANI590048 AXD590046:AXE590048 BGZ590046:BHA590048 BQV590046:BQW590048 CAR590046:CAS590048 CKN590046:CKO590048 CUJ590046:CUK590048 DEF590046:DEG590048 DOB590046:DOC590048 DXX590046:DXY590048 EHT590046:EHU590048 ERP590046:ERQ590048 FBL590046:FBM590048 FLH590046:FLI590048 FVD590046:FVE590048 GEZ590046:GFA590048 GOV590046:GOW590048 GYR590046:GYS590048 HIN590046:HIO590048 HSJ590046:HSK590048 ICF590046:ICG590048 IMB590046:IMC590048 IVX590046:IVY590048 JFT590046:JFU590048 JPP590046:JPQ590048 JZL590046:JZM590048 KJH590046:KJI590048 KTD590046:KTE590048 LCZ590046:LDA590048 LMV590046:LMW590048 LWR590046:LWS590048 MGN590046:MGO590048 MQJ590046:MQK590048 NAF590046:NAG590048 NKB590046:NKC590048 NTX590046:NTY590048 ODT590046:ODU590048 ONP590046:ONQ590048 OXL590046:OXM590048 PHH590046:PHI590048 PRD590046:PRE590048 QAZ590046:QBA590048 QKV590046:QKW590048 QUR590046:QUS590048 REN590046:REO590048 ROJ590046:ROK590048 RYF590046:RYG590048 SIB590046:SIC590048 SRX590046:SRY590048 TBT590046:TBU590048 TLP590046:TLQ590048 TVL590046:TVM590048 UFH590046:UFI590048 UPD590046:UPE590048 UYZ590046:UZA590048 VIV590046:VIW590048 VSR590046:VSS590048 WCN590046:WCO590048 WMJ590046:WMK590048 WWF590046:WWG590048 X655582:Y655584 JT655582:JU655584 TP655582:TQ655584 ADL655582:ADM655584 ANH655582:ANI655584 AXD655582:AXE655584 BGZ655582:BHA655584 BQV655582:BQW655584 CAR655582:CAS655584 CKN655582:CKO655584 CUJ655582:CUK655584 DEF655582:DEG655584 DOB655582:DOC655584 DXX655582:DXY655584 EHT655582:EHU655584 ERP655582:ERQ655584 FBL655582:FBM655584 FLH655582:FLI655584 FVD655582:FVE655584 GEZ655582:GFA655584 GOV655582:GOW655584 GYR655582:GYS655584 HIN655582:HIO655584 HSJ655582:HSK655584 ICF655582:ICG655584 IMB655582:IMC655584 IVX655582:IVY655584 JFT655582:JFU655584 JPP655582:JPQ655584 JZL655582:JZM655584 KJH655582:KJI655584 KTD655582:KTE655584 LCZ655582:LDA655584 LMV655582:LMW655584 LWR655582:LWS655584 MGN655582:MGO655584 MQJ655582:MQK655584 NAF655582:NAG655584 NKB655582:NKC655584 NTX655582:NTY655584 ODT655582:ODU655584 ONP655582:ONQ655584 OXL655582:OXM655584 PHH655582:PHI655584 PRD655582:PRE655584 QAZ655582:QBA655584 QKV655582:QKW655584 QUR655582:QUS655584 REN655582:REO655584 ROJ655582:ROK655584 RYF655582:RYG655584 SIB655582:SIC655584 SRX655582:SRY655584 TBT655582:TBU655584 TLP655582:TLQ655584 TVL655582:TVM655584 UFH655582:UFI655584 UPD655582:UPE655584 UYZ655582:UZA655584 VIV655582:VIW655584 VSR655582:VSS655584 WCN655582:WCO655584 WMJ655582:WMK655584 WWF655582:WWG655584 X721118:Y721120 JT721118:JU721120 TP721118:TQ721120 ADL721118:ADM721120 ANH721118:ANI721120 AXD721118:AXE721120 BGZ721118:BHA721120 BQV721118:BQW721120 CAR721118:CAS721120 CKN721118:CKO721120 CUJ721118:CUK721120 DEF721118:DEG721120 DOB721118:DOC721120 DXX721118:DXY721120 EHT721118:EHU721120 ERP721118:ERQ721120 FBL721118:FBM721120 FLH721118:FLI721120 FVD721118:FVE721120 GEZ721118:GFA721120 GOV721118:GOW721120 GYR721118:GYS721120 HIN721118:HIO721120 HSJ721118:HSK721120 ICF721118:ICG721120 IMB721118:IMC721120 IVX721118:IVY721120 JFT721118:JFU721120 JPP721118:JPQ721120 JZL721118:JZM721120 KJH721118:KJI721120 KTD721118:KTE721120 LCZ721118:LDA721120 LMV721118:LMW721120 LWR721118:LWS721120 MGN721118:MGO721120 MQJ721118:MQK721120 NAF721118:NAG721120 NKB721118:NKC721120 NTX721118:NTY721120 ODT721118:ODU721120 ONP721118:ONQ721120 OXL721118:OXM721120 PHH721118:PHI721120 PRD721118:PRE721120 QAZ721118:QBA721120 QKV721118:QKW721120 QUR721118:QUS721120 REN721118:REO721120 ROJ721118:ROK721120 RYF721118:RYG721120 SIB721118:SIC721120 SRX721118:SRY721120 TBT721118:TBU721120 TLP721118:TLQ721120 TVL721118:TVM721120 UFH721118:UFI721120 UPD721118:UPE721120 UYZ721118:UZA721120 VIV721118:VIW721120 VSR721118:VSS721120 WCN721118:WCO721120 WMJ721118:WMK721120 WWF721118:WWG721120 X786654:Y786656 JT786654:JU786656 TP786654:TQ786656 ADL786654:ADM786656 ANH786654:ANI786656 AXD786654:AXE786656 BGZ786654:BHA786656 BQV786654:BQW786656 CAR786654:CAS786656 CKN786654:CKO786656 CUJ786654:CUK786656 DEF786654:DEG786656 DOB786654:DOC786656 DXX786654:DXY786656 EHT786654:EHU786656 ERP786654:ERQ786656 FBL786654:FBM786656 FLH786654:FLI786656 FVD786654:FVE786656 GEZ786654:GFA786656 GOV786654:GOW786656 GYR786654:GYS786656 HIN786654:HIO786656 HSJ786654:HSK786656 ICF786654:ICG786656 IMB786654:IMC786656 IVX786654:IVY786656 JFT786654:JFU786656 JPP786654:JPQ786656 JZL786654:JZM786656 KJH786654:KJI786656 KTD786654:KTE786656 LCZ786654:LDA786656 LMV786654:LMW786656 LWR786654:LWS786656 MGN786654:MGO786656 MQJ786654:MQK786656 NAF786654:NAG786656 NKB786654:NKC786656 NTX786654:NTY786656 ODT786654:ODU786656 ONP786654:ONQ786656 OXL786654:OXM786656 PHH786654:PHI786656 PRD786654:PRE786656 QAZ786654:QBA786656 QKV786654:QKW786656 QUR786654:QUS786656 REN786654:REO786656 ROJ786654:ROK786656 RYF786654:RYG786656 SIB786654:SIC786656 SRX786654:SRY786656 TBT786654:TBU786656 TLP786654:TLQ786656 TVL786654:TVM786656 UFH786654:UFI786656 UPD786654:UPE786656 UYZ786654:UZA786656 VIV786654:VIW786656 VSR786654:VSS786656 WCN786654:WCO786656 WMJ786654:WMK786656 WWF786654:WWG786656 X852190:Y852192 JT852190:JU852192 TP852190:TQ852192 ADL852190:ADM852192 ANH852190:ANI852192 AXD852190:AXE852192 BGZ852190:BHA852192 BQV852190:BQW852192 CAR852190:CAS852192 CKN852190:CKO852192 CUJ852190:CUK852192 DEF852190:DEG852192 DOB852190:DOC852192 DXX852190:DXY852192 EHT852190:EHU852192 ERP852190:ERQ852192 FBL852190:FBM852192 FLH852190:FLI852192 FVD852190:FVE852192 GEZ852190:GFA852192 GOV852190:GOW852192 GYR852190:GYS852192 HIN852190:HIO852192 HSJ852190:HSK852192 ICF852190:ICG852192 IMB852190:IMC852192 IVX852190:IVY852192 JFT852190:JFU852192 JPP852190:JPQ852192 JZL852190:JZM852192 KJH852190:KJI852192 KTD852190:KTE852192 LCZ852190:LDA852192 LMV852190:LMW852192 LWR852190:LWS852192 MGN852190:MGO852192 MQJ852190:MQK852192 NAF852190:NAG852192 NKB852190:NKC852192 NTX852190:NTY852192 ODT852190:ODU852192 ONP852190:ONQ852192 OXL852190:OXM852192 PHH852190:PHI852192 PRD852190:PRE852192 QAZ852190:QBA852192 QKV852190:QKW852192 QUR852190:QUS852192 REN852190:REO852192 ROJ852190:ROK852192 RYF852190:RYG852192 SIB852190:SIC852192 SRX852190:SRY852192 TBT852190:TBU852192 TLP852190:TLQ852192 TVL852190:TVM852192 UFH852190:UFI852192 UPD852190:UPE852192 UYZ852190:UZA852192 VIV852190:VIW852192 VSR852190:VSS852192 WCN852190:WCO852192 WMJ852190:WMK852192 WWF852190:WWG852192 X917726:Y917728 JT917726:JU917728 TP917726:TQ917728 ADL917726:ADM917728 ANH917726:ANI917728 AXD917726:AXE917728 BGZ917726:BHA917728 BQV917726:BQW917728 CAR917726:CAS917728 CKN917726:CKO917728 CUJ917726:CUK917728 DEF917726:DEG917728 DOB917726:DOC917728 DXX917726:DXY917728 EHT917726:EHU917728 ERP917726:ERQ917728 FBL917726:FBM917728 FLH917726:FLI917728 FVD917726:FVE917728 GEZ917726:GFA917728 GOV917726:GOW917728 GYR917726:GYS917728 HIN917726:HIO917728 HSJ917726:HSK917728 ICF917726:ICG917728 IMB917726:IMC917728 IVX917726:IVY917728 JFT917726:JFU917728 JPP917726:JPQ917728 JZL917726:JZM917728 KJH917726:KJI917728 KTD917726:KTE917728 LCZ917726:LDA917728 LMV917726:LMW917728 LWR917726:LWS917728 MGN917726:MGO917728 MQJ917726:MQK917728 NAF917726:NAG917728 NKB917726:NKC917728 NTX917726:NTY917728 ODT917726:ODU917728 ONP917726:ONQ917728 OXL917726:OXM917728 PHH917726:PHI917728 PRD917726:PRE917728 QAZ917726:QBA917728 QKV917726:QKW917728 QUR917726:QUS917728 REN917726:REO917728 ROJ917726:ROK917728 RYF917726:RYG917728 SIB917726:SIC917728 SRX917726:SRY917728 TBT917726:TBU917728 TLP917726:TLQ917728 TVL917726:TVM917728 UFH917726:UFI917728 UPD917726:UPE917728 UYZ917726:UZA917728 VIV917726:VIW917728 VSR917726:VSS917728 WCN917726:WCO917728 WMJ917726:WMK917728 WWF917726:WWG917728 X983262:Y983264 JT983262:JU983264 TP983262:TQ983264 ADL983262:ADM983264 ANH983262:ANI983264 AXD983262:AXE983264 BGZ983262:BHA983264 BQV983262:BQW983264 CAR983262:CAS983264 CKN983262:CKO983264 CUJ983262:CUK983264 DEF983262:DEG983264 DOB983262:DOC983264 DXX983262:DXY983264 EHT983262:EHU983264 ERP983262:ERQ983264 FBL983262:FBM983264 FLH983262:FLI983264 FVD983262:FVE983264 GEZ983262:GFA983264 GOV983262:GOW983264 GYR983262:GYS983264 HIN983262:HIO983264 HSJ983262:HSK983264 ICF983262:ICG983264 IMB983262:IMC983264 IVX983262:IVY983264 JFT983262:JFU983264 JPP983262:JPQ983264 JZL983262:JZM983264 KJH983262:KJI983264 KTD983262:KTE983264 LCZ983262:LDA983264 LMV983262:LMW983264 LWR983262:LWS983264 MGN983262:MGO983264 MQJ983262:MQK983264 NAF983262:NAG983264 NKB983262:NKC983264 NTX983262:NTY983264 ODT983262:ODU983264 ONP983262:ONQ983264 OXL983262:OXM983264 PHH983262:PHI983264 PRD983262:PRE983264 QAZ983262:QBA983264 QKV983262:QKW983264 QUR983262:QUS983264 REN983262:REO983264 ROJ983262:ROK983264 RYF983262:RYG983264 SIB983262:SIC983264 SRX983262:SRY983264 TBT983262:TBU983264 TLP983262:TLQ983264 TVL983262:TVM983264 UFH983262:UFI983264 UPD983262:UPE983264 UYZ983262:UZA983264 VIV983262:VIW983264 VSR983262:VSS983264 WCN983262:WCO983264 WMJ983262:WMK983264 WWF983262:WWG983264" xr:uid="{C0966D5C-1C4C-449D-BBEA-9444F0A5DF2C}">
      <formula1>$AC$11:$AC$226</formula1>
    </dataValidation>
    <dataValidation type="list" allowBlank="1" showInputMessage="1" showErrorMessage="1" sqref="P65535:P65781 JL65535:JL65781 TH65535:TH65781 ADD65535:ADD65781 AMZ65535:AMZ65781 AWV65535:AWV65781 BGR65535:BGR65781 BQN65535:BQN65781 CAJ65535:CAJ65781 CKF65535:CKF65781 CUB65535:CUB65781 DDX65535:DDX65781 DNT65535:DNT65781 DXP65535:DXP65781 EHL65535:EHL65781 ERH65535:ERH65781 FBD65535:FBD65781 FKZ65535:FKZ65781 FUV65535:FUV65781 GER65535:GER65781 GON65535:GON65781 GYJ65535:GYJ65781 HIF65535:HIF65781 HSB65535:HSB65781 IBX65535:IBX65781 ILT65535:ILT65781 IVP65535:IVP65781 JFL65535:JFL65781 JPH65535:JPH65781 JZD65535:JZD65781 KIZ65535:KIZ65781 KSV65535:KSV65781 LCR65535:LCR65781 LMN65535:LMN65781 LWJ65535:LWJ65781 MGF65535:MGF65781 MQB65535:MQB65781 MZX65535:MZX65781 NJT65535:NJT65781 NTP65535:NTP65781 ODL65535:ODL65781 ONH65535:ONH65781 OXD65535:OXD65781 PGZ65535:PGZ65781 PQV65535:PQV65781 QAR65535:QAR65781 QKN65535:QKN65781 QUJ65535:QUJ65781 REF65535:REF65781 ROB65535:ROB65781 RXX65535:RXX65781 SHT65535:SHT65781 SRP65535:SRP65781 TBL65535:TBL65781 TLH65535:TLH65781 TVD65535:TVD65781 UEZ65535:UEZ65781 UOV65535:UOV65781 UYR65535:UYR65781 VIN65535:VIN65781 VSJ65535:VSJ65781 WCF65535:WCF65781 WMB65535:WMB65781 WVX65535:WVX65781 P131071:P131317 JL131071:JL131317 TH131071:TH131317 ADD131071:ADD131317 AMZ131071:AMZ131317 AWV131071:AWV131317 BGR131071:BGR131317 BQN131071:BQN131317 CAJ131071:CAJ131317 CKF131071:CKF131317 CUB131071:CUB131317 DDX131071:DDX131317 DNT131071:DNT131317 DXP131071:DXP131317 EHL131071:EHL131317 ERH131071:ERH131317 FBD131071:FBD131317 FKZ131071:FKZ131317 FUV131071:FUV131317 GER131071:GER131317 GON131071:GON131317 GYJ131071:GYJ131317 HIF131071:HIF131317 HSB131071:HSB131317 IBX131071:IBX131317 ILT131071:ILT131317 IVP131071:IVP131317 JFL131071:JFL131317 JPH131071:JPH131317 JZD131071:JZD131317 KIZ131071:KIZ131317 KSV131071:KSV131317 LCR131071:LCR131317 LMN131071:LMN131317 LWJ131071:LWJ131317 MGF131071:MGF131317 MQB131071:MQB131317 MZX131071:MZX131317 NJT131071:NJT131317 NTP131071:NTP131317 ODL131071:ODL131317 ONH131071:ONH131317 OXD131071:OXD131317 PGZ131071:PGZ131317 PQV131071:PQV131317 QAR131071:QAR131317 QKN131071:QKN131317 QUJ131071:QUJ131317 REF131071:REF131317 ROB131071:ROB131317 RXX131071:RXX131317 SHT131071:SHT131317 SRP131071:SRP131317 TBL131071:TBL131317 TLH131071:TLH131317 TVD131071:TVD131317 UEZ131071:UEZ131317 UOV131071:UOV131317 UYR131071:UYR131317 VIN131071:VIN131317 VSJ131071:VSJ131317 WCF131071:WCF131317 WMB131071:WMB131317 WVX131071:WVX131317 P196607:P196853 JL196607:JL196853 TH196607:TH196853 ADD196607:ADD196853 AMZ196607:AMZ196853 AWV196607:AWV196853 BGR196607:BGR196853 BQN196607:BQN196853 CAJ196607:CAJ196853 CKF196607:CKF196853 CUB196607:CUB196853 DDX196607:DDX196853 DNT196607:DNT196853 DXP196607:DXP196853 EHL196607:EHL196853 ERH196607:ERH196853 FBD196607:FBD196853 FKZ196607:FKZ196853 FUV196607:FUV196853 GER196607:GER196853 GON196607:GON196853 GYJ196607:GYJ196853 HIF196607:HIF196853 HSB196607:HSB196853 IBX196607:IBX196853 ILT196607:ILT196853 IVP196607:IVP196853 JFL196607:JFL196853 JPH196607:JPH196853 JZD196607:JZD196853 KIZ196607:KIZ196853 KSV196607:KSV196853 LCR196607:LCR196853 LMN196607:LMN196853 LWJ196607:LWJ196853 MGF196607:MGF196853 MQB196607:MQB196853 MZX196607:MZX196853 NJT196607:NJT196853 NTP196607:NTP196853 ODL196607:ODL196853 ONH196607:ONH196853 OXD196607:OXD196853 PGZ196607:PGZ196853 PQV196607:PQV196853 QAR196607:QAR196853 QKN196607:QKN196853 QUJ196607:QUJ196853 REF196607:REF196853 ROB196607:ROB196853 RXX196607:RXX196853 SHT196607:SHT196853 SRP196607:SRP196853 TBL196607:TBL196853 TLH196607:TLH196853 TVD196607:TVD196853 UEZ196607:UEZ196853 UOV196607:UOV196853 UYR196607:UYR196853 VIN196607:VIN196853 VSJ196607:VSJ196853 WCF196607:WCF196853 WMB196607:WMB196853 WVX196607:WVX196853 P262143:P262389 JL262143:JL262389 TH262143:TH262389 ADD262143:ADD262389 AMZ262143:AMZ262389 AWV262143:AWV262389 BGR262143:BGR262389 BQN262143:BQN262389 CAJ262143:CAJ262389 CKF262143:CKF262389 CUB262143:CUB262389 DDX262143:DDX262389 DNT262143:DNT262389 DXP262143:DXP262389 EHL262143:EHL262389 ERH262143:ERH262389 FBD262143:FBD262389 FKZ262143:FKZ262389 FUV262143:FUV262389 GER262143:GER262389 GON262143:GON262389 GYJ262143:GYJ262389 HIF262143:HIF262389 HSB262143:HSB262389 IBX262143:IBX262389 ILT262143:ILT262389 IVP262143:IVP262389 JFL262143:JFL262389 JPH262143:JPH262389 JZD262143:JZD262389 KIZ262143:KIZ262389 KSV262143:KSV262389 LCR262143:LCR262389 LMN262143:LMN262389 LWJ262143:LWJ262389 MGF262143:MGF262389 MQB262143:MQB262389 MZX262143:MZX262389 NJT262143:NJT262389 NTP262143:NTP262389 ODL262143:ODL262389 ONH262143:ONH262389 OXD262143:OXD262389 PGZ262143:PGZ262389 PQV262143:PQV262389 QAR262143:QAR262389 QKN262143:QKN262389 QUJ262143:QUJ262389 REF262143:REF262389 ROB262143:ROB262389 RXX262143:RXX262389 SHT262143:SHT262389 SRP262143:SRP262389 TBL262143:TBL262389 TLH262143:TLH262389 TVD262143:TVD262389 UEZ262143:UEZ262389 UOV262143:UOV262389 UYR262143:UYR262389 VIN262143:VIN262389 VSJ262143:VSJ262389 WCF262143:WCF262389 WMB262143:WMB262389 WVX262143:WVX262389 P327679:P327925 JL327679:JL327925 TH327679:TH327925 ADD327679:ADD327925 AMZ327679:AMZ327925 AWV327679:AWV327925 BGR327679:BGR327925 BQN327679:BQN327925 CAJ327679:CAJ327925 CKF327679:CKF327925 CUB327679:CUB327925 DDX327679:DDX327925 DNT327679:DNT327925 DXP327679:DXP327925 EHL327679:EHL327925 ERH327679:ERH327925 FBD327679:FBD327925 FKZ327679:FKZ327925 FUV327679:FUV327925 GER327679:GER327925 GON327679:GON327925 GYJ327679:GYJ327925 HIF327679:HIF327925 HSB327679:HSB327925 IBX327679:IBX327925 ILT327679:ILT327925 IVP327679:IVP327925 JFL327679:JFL327925 JPH327679:JPH327925 JZD327679:JZD327925 KIZ327679:KIZ327925 KSV327679:KSV327925 LCR327679:LCR327925 LMN327679:LMN327925 LWJ327679:LWJ327925 MGF327679:MGF327925 MQB327679:MQB327925 MZX327679:MZX327925 NJT327679:NJT327925 NTP327679:NTP327925 ODL327679:ODL327925 ONH327679:ONH327925 OXD327679:OXD327925 PGZ327679:PGZ327925 PQV327679:PQV327925 QAR327679:QAR327925 QKN327679:QKN327925 QUJ327679:QUJ327925 REF327679:REF327925 ROB327679:ROB327925 RXX327679:RXX327925 SHT327679:SHT327925 SRP327679:SRP327925 TBL327679:TBL327925 TLH327679:TLH327925 TVD327679:TVD327925 UEZ327679:UEZ327925 UOV327679:UOV327925 UYR327679:UYR327925 VIN327679:VIN327925 VSJ327679:VSJ327925 WCF327679:WCF327925 WMB327679:WMB327925 WVX327679:WVX327925 P393215:P393461 JL393215:JL393461 TH393215:TH393461 ADD393215:ADD393461 AMZ393215:AMZ393461 AWV393215:AWV393461 BGR393215:BGR393461 BQN393215:BQN393461 CAJ393215:CAJ393461 CKF393215:CKF393461 CUB393215:CUB393461 DDX393215:DDX393461 DNT393215:DNT393461 DXP393215:DXP393461 EHL393215:EHL393461 ERH393215:ERH393461 FBD393215:FBD393461 FKZ393215:FKZ393461 FUV393215:FUV393461 GER393215:GER393461 GON393215:GON393461 GYJ393215:GYJ393461 HIF393215:HIF393461 HSB393215:HSB393461 IBX393215:IBX393461 ILT393215:ILT393461 IVP393215:IVP393461 JFL393215:JFL393461 JPH393215:JPH393461 JZD393215:JZD393461 KIZ393215:KIZ393461 KSV393215:KSV393461 LCR393215:LCR393461 LMN393215:LMN393461 LWJ393215:LWJ393461 MGF393215:MGF393461 MQB393215:MQB393461 MZX393215:MZX393461 NJT393215:NJT393461 NTP393215:NTP393461 ODL393215:ODL393461 ONH393215:ONH393461 OXD393215:OXD393461 PGZ393215:PGZ393461 PQV393215:PQV393461 QAR393215:QAR393461 QKN393215:QKN393461 QUJ393215:QUJ393461 REF393215:REF393461 ROB393215:ROB393461 RXX393215:RXX393461 SHT393215:SHT393461 SRP393215:SRP393461 TBL393215:TBL393461 TLH393215:TLH393461 TVD393215:TVD393461 UEZ393215:UEZ393461 UOV393215:UOV393461 UYR393215:UYR393461 VIN393215:VIN393461 VSJ393215:VSJ393461 WCF393215:WCF393461 WMB393215:WMB393461 WVX393215:WVX393461 P458751:P458997 JL458751:JL458997 TH458751:TH458997 ADD458751:ADD458997 AMZ458751:AMZ458997 AWV458751:AWV458997 BGR458751:BGR458997 BQN458751:BQN458997 CAJ458751:CAJ458997 CKF458751:CKF458997 CUB458751:CUB458997 DDX458751:DDX458997 DNT458751:DNT458997 DXP458751:DXP458997 EHL458751:EHL458997 ERH458751:ERH458997 FBD458751:FBD458997 FKZ458751:FKZ458997 FUV458751:FUV458997 GER458751:GER458997 GON458751:GON458997 GYJ458751:GYJ458997 HIF458751:HIF458997 HSB458751:HSB458997 IBX458751:IBX458997 ILT458751:ILT458997 IVP458751:IVP458997 JFL458751:JFL458997 JPH458751:JPH458997 JZD458751:JZD458997 KIZ458751:KIZ458997 KSV458751:KSV458997 LCR458751:LCR458997 LMN458751:LMN458997 LWJ458751:LWJ458997 MGF458751:MGF458997 MQB458751:MQB458997 MZX458751:MZX458997 NJT458751:NJT458997 NTP458751:NTP458997 ODL458751:ODL458997 ONH458751:ONH458997 OXD458751:OXD458997 PGZ458751:PGZ458997 PQV458751:PQV458997 QAR458751:QAR458997 QKN458751:QKN458997 QUJ458751:QUJ458997 REF458751:REF458997 ROB458751:ROB458997 RXX458751:RXX458997 SHT458751:SHT458997 SRP458751:SRP458997 TBL458751:TBL458997 TLH458751:TLH458997 TVD458751:TVD458997 UEZ458751:UEZ458997 UOV458751:UOV458997 UYR458751:UYR458997 VIN458751:VIN458997 VSJ458751:VSJ458997 WCF458751:WCF458997 WMB458751:WMB458997 WVX458751:WVX458997 P524287:P524533 JL524287:JL524533 TH524287:TH524533 ADD524287:ADD524533 AMZ524287:AMZ524533 AWV524287:AWV524533 BGR524287:BGR524533 BQN524287:BQN524533 CAJ524287:CAJ524533 CKF524287:CKF524533 CUB524287:CUB524533 DDX524287:DDX524533 DNT524287:DNT524533 DXP524287:DXP524533 EHL524287:EHL524533 ERH524287:ERH524533 FBD524287:FBD524533 FKZ524287:FKZ524533 FUV524287:FUV524533 GER524287:GER524533 GON524287:GON524533 GYJ524287:GYJ524533 HIF524287:HIF524533 HSB524287:HSB524533 IBX524287:IBX524533 ILT524287:ILT524533 IVP524287:IVP524533 JFL524287:JFL524533 JPH524287:JPH524533 JZD524287:JZD524533 KIZ524287:KIZ524533 KSV524287:KSV524533 LCR524287:LCR524533 LMN524287:LMN524533 LWJ524287:LWJ524533 MGF524287:MGF524533 MQB524287:MQB524533 MZX524287:MZX524533 NJT524287:NJT524533 NTP524287:NTP524533 ODL524287:ODL524533 ONH524287:ONH524533 OXD524287:OXD524533 PGZ524287:PGZ524533 PQV524287:PQV524533 QAR524287:QAR524533 QKN524287:QKN524533 QUJ524287:QUJ524533 REF524287:REF524533 ROB524287:ROB524533 RXX524287:RXX524533 SHT524287:SHT524533 SRP524287:SRP524533 TBL524287:TBL524533 TLH524287:TLH524533 TVD524287:TVD524533 UEZ524287:UEZ524533 UOV524287:UOV524533 UYR524287:UYR524533 VIN524287:VIN524533 VSJ524287:VSJ524533 WCF524287:WCF524533 WMB524287:WMB524533 WVX524287:WVX524533 P589823:P590069 JL589823:JL590069 TH589823:TH590069 ADD589823:ADD590069 AMZ589823:AMZ590069 AWV589823:AWV590069 BGR589823:BGR590069 BQN589823:BQN590069 CAJ589823:CAJ590069 CKF589823:CKF590069 CUB589823:CUB590069 DDX589823:DDX590069 DNT589823:DNT590069 DXP589823:DXP590069 EHL589823:EHL590069 ERH589823:ERH590069 FBD589823:FBD590069 FKZ589823:FKZ590069 FUV589823:FUV590069 GER589823:GER590069 GON589823:GON590069 GYJ589823:GYJ590069 HIF589823:HIF590069 HSB589823:HSB590069 IBX589823:IBX590069 ILT589823:ILT590069 IVP589823:IVP590069 JFL589823:JFL590069 JPH589823:JPH590069 JZD589823:JZD590069 KIZ589823:KIZ590069 KSV589823:KSV590069 LCR589823:LCR590069 LMN589823:LMN590069 LWJ589823:LWJ590069 MGF589823:MGF590069 MQB589823:MQB590069 MZX589823:MZX590069 NJT589823:NJT590069 NTP589823:NTP590069 ODL589823:ODL590069 ONH589823:ONH590069 OXD589823:OXD590069 PGZ589823:PGZ590069 PQV589823:PQV590069 QAR589823:QAR590069 QKN589823:QKN590069 QUJ589823:QUJ590069 REF589823:REF590069 ROB589823:ROB590069 RXX589823:RXX590069 SHT589823:SHT590069 SRP589823:SRP590069 TBL589823:TBL590069 TLH589823:TLH590069 TVD589823:TVD590069 UEZ589823:UEZ590069 UOV589823:UOV590069 UYR589823:UYR590069 VIN589823:VIN590069 VSJ589823:VSJ590069 WCF589823:WCF590069 WMB589823:WMB590069 WVX589823:WVX590069 P655359:P655605 JL655359:JL655605 TH655359:TH655605 ADD655359:ADD655605 AMZ655359:AMZ655605 AWV655359:AWV655605 BGR655359:BGR655605 BQN655359:BQN655605 CAJ655359:CAJ655605 CKF655359:CKF655605 CUB655359:CUB655605 DDX655359:DDX655605 DNT655359:DNT655605 DXP655359:DXP655605 EHL655359:EHL655605 ERH655359:ERH655605 FBD655359:FBD655605 FKZ655359:FKZ655605 FUV655359:FUV655605 GER655359:GER655605 GON655359:GON655605 GYJ655359:GYJ655605 HIF655359:HIF655605 HSB655359:HSB655605 IBX655359:IBX655605 ILT655359:ILT655605 IVP655359:IVP655605 JFL655359:JFL655605 JPH655359:JPH655605 JZD655359:JZD655605 KIZ655359:KIZ655605 KSV655359:KSV655605 LCR655359:LCR655605 LMN655359:LMN655605 LWJ655359:LWJ655605 MGF655359:MGF655605 MQB655359:MQB655605 MZX655359:MZX655605 NJT655359:NJT655605 NTP655359:NTP655605 ODL655359:ODL655605 ONH655359:ONH655605 OXD655359:OXD655605 PGZ655359:PGZ655605 PQV655359:PQV655605 QAR655359:QAR655605 QKN655359:QKN655605 QUJ655359:QUJ655605 REF655359:REF655605 ROB655359:ROB655605 RXX655359:RXX655605 SHT655359:SHT655605 SRP655359:SRP655605 TBL655359:TBL655605 TLH655359:TLH655605 TVD655359:TVD655605 UEZ655359:UEZ655605 UOV655359:UOV655605 UYR655359:UYR655605 VIN655359:VIN655605 VSJ655359:VSJ655605 WCF655359:WCF655605 WMB655359:WMB655605 WVX655359:WVX655605 P720895:P721141 JL720895:JL721141 TH720895:TH721141 ADD720895:ADD721141 AMZ720895:AMZ721141 AWV720895:AWV721141 BGR720895:BGR721141 BQN720895:BQN721141 CAJ720895:CAJ721141 CKF720895:CKF721141 CUB720895:CUB721141 DDX720895:DDX721141 DNT720895:DNT721141 DXP720895:DXP721141 EHL720895:EHL721141 ERH720895:ERH721141 FBD720895:FBD721141 FKZ720895:FKZ721141 FUV720895:FUV721141 GER720895:GER721141 GON720895:GON721141 GYJ720895:GYJ721141 HIF720895:HIF721141 HSB720895:HSB721141 IBX720895:IBX721141 ILT720895:ILT721141 IVP720895:IVP721141 JFL720895:JFL721141 JPH720895:JPH721141 JZD720895:JZD721141 KIZ720895:KIZ721141 KSV720895:KSV721141 LCR720895:LCR721141 LMN720895:LMN721141 LWJ720895:LWJ721141 MGF720895:MGF721141 MQB720895:MQB721141 MZX720895:MZX721141 NJT720895:NJT721141 NTP720895:NTP721141 ODL720895:ODL721141 ONH720895:ONH721141 OXD720895:OXD721141 PGZ720895:PGZ721141 PQV720895:PQV721141 QAR720895:QAR721141 QKN720895:QKN721141 QUJ720895:QUJ721141 REF720895:REF721141 ROB720895:ROB721141 RXX720895:RXX721141 SHT720895:SHT721141 SRP720895:SRP721141 TBL720895:TBL721141 TLH720895:TLH721141 TVD720895:TVD721141 UEZ720895:UEZ721141 UOV720895:UOV721141 UYR720895:UYR721141 VIN720895:VIN721141 VSJ720895:VSJ721141 WCF720895:WCF721141 WMB720895:WMB721141 WVX720895:WVX721141 P786431:P786677 JL786431:JL786677 TH786431:TH786677 ADD786431:ADD786677 AMZ786431:AMZ786677 AWV786431:AWV786677 BGR786431:BGR786677 BQN786431:BQN786677 CAJ786431:CAJ786677 CKF786431:CKF786677 CUB786431:CUB786677 DDX786431:DDX786677 DNT786431:DNT786677 DXP786431:DXP786677 EHL786431:EHL786677 ERH786431:ERH786677 FBD786431:FBD786677 FKZ786431:FKZ786677 FUV786431:FUV786677 GER786431:GER786677 GON786431:GON786677 GYJ786431:GYJ786677 HIF786431:HIF786677 HSB786431:HSB786677 IBX786431:IBX786677 ILT786431:ILT786677 IVP786431:IVP786677 JFL786431:JFL786677 JPH786431:JPH786677 JZD786431:JZD786677 KIZ786431:KIZ786677 KSV786431:KSV786677 LCR786431:LCR786677 LMN786431:LMN786677 LWJ786431:LWJ786677 MGF786431:MGF786677 MQB786431:MQB786677 MZX786431:MZX786677 NJT786431:NJT786677 NTP786431:NTP786677 ODL786431:ODL786677 ONH786431:ONH786677 OXD786431:OXD786677 PGZ786431:PGZ786677 PQV786431:PQV786677 QAR786431:QAR786677 QKN786431:QKN786677 QUJ786431:QUJ786677 REF786431:REF786677 ROB786431:ROB786677 RXX786431:RXX786677 SHT786431:SHT786677 SRP786431:SRP786677 TBL786431:TBL786677 TLH786431:TLH786677 TVD786431:TVD786677 UEZ786431:UEZ786677 UOV786431:UOV786677 UYR786431:UYR786677 VIN786431:VIN786677 VSJ786431:VSJ786677 WCF786431:WCF786677 WMB786431:WMB786677 WVX786431:WVX786677 P851967:P852213 JL851967:JL852213 TH851967:TH852213 ADD851967:ADD852213 AMZ851967:AMZ852213 AWV851967:AWV852213 BGR851967:BGR852213 BQN851967:BQN852213 CAJ851967:CAJ852213 CKF851967:CKF852213 CUB851967:CUB852213 DDX851967:DDX852213 DNT851967:DNT852213 DXP851967:DXP852213 EHL851967:EHL852213 ERH851967:ERH852213 FBD851967:FBD852213 FKZ851967:FKZ852213 FUV851967:FUV852213 GER851967:GER852213 GON851967:GON852213 GYJ851967:GYJ852213 HIF851967:HIF852213 HSB851967:HSB852213 IBX851967:IBX852213 ILT851967:ILT852213 IVP851967:IVP852213 JFL851967:JFL852213 JPH851967:JPH852213 JZD851967:JZD852213 KIZ851967:KIZ852213 KSV851967:KSV852213 LCR851967:LCR852213 LMN851967:LMN852213 LWJ851967:LWJ852213 MGF851967:MGF852213 MQB851967:MQB852213 MZX851967:MZX852213 NJT851967:NJT852213 NTP851967:NTP852213 ODL851967:ODL852213 ONH851967:ONH852213 OXD851967:OXD852213 PGZ851967:PGZ852213 PQV851967:PQV852213 QAR851967:QAR852213 QKN851967:QKN852213 QUJ851967:QUJ852213 REF851967:REF852213 ROB851967:ROB852213 RXX851967:RXX852213 SHT851967:SHT852213 SRP851967:SRP852213 TBL851967:TBL852213 TLH851967:TLH852213 TVD851967:TVD852213 UEZ851967:UEZ852213 UOV851967:UOV852213 UYR851967:UYR852213 VIN851967:VIN852213 VSJ851967:VSJ852213 WCF851967:WCF852213 WMB851967:WMB852213 WVX851967:WVX852213 P917503:P917749 JL917503:JL917749 TH917503:TH917749 ADD917503:ADD917749 AMZ917503:AMZ917749 AWV917503:AWV917749 BGR917503:BGR917749 BQN917503:BQN917749 CAJ917503:CAJ917749 CKF917503:CKF917749 CUB917503:CUB917749 DDX917503:DDX917749 DNT917503:DNT917749 DXP917503:DXP917749 EHL917503:EHL917749 ERH917503:ERH917749 FBD917503:FBD917749 FKZ917503:FKZ917749 FUV917503:FUV917749 GER917503:GER917749 GON917503:GON917749 GYJ917503:GYJ917749 HIF917503:HIF917749 HSB917503:HSB917749 IBX917503:IBX917749 ILT917503:ILT917749 IVP917503:IVP917749 JFL917503:JFL917749 JPH917503:JPH917749 JZD917503:JZD917749 KIZ917503:KIZ917749 KSV917503:KSV917749 LCR917503:LCR917749 LMN917503:LMN917749 LWJ917503:LWJ917749 MGF917503:MGF917749 MQB917503:MQB917749 MZX917503:MZX917749 NJT917503:NJT917749 NTP917503:NTP917749 ODL917503:ODL917749 ONH917503:ONH917749 OXD917503:OXD917749 PGZ917503:PGZ917749 PQV917503:PQV917749 QAR917503:QAR917749 QKN917503:QKN917749 QUJ917503:QUJ917749 REF917503:REF917749 ROB917503:ROB917749 RXX917503:RXX917749 SHT917503:SHT917749 SRP917503:SRP917749 TBL917503:TBL917749 TLH917503:TLH917749 TVD917503:TVD917749 UEZ917503:UEZ917749 UOV917503:UOV917749 UYR917503:UYR917749 VIN917503:VIN917749 VSJ917503:VSJ917749 WCF917503:WCF917749 WMB917503:WMB917749 WVX917503:WVX917749 P983039:P983285 JL983039:JL983285 TH983039:TH983285 ADD983039:ADD983285 AMZ983039:AMZ983285 AWV983039:AWV983285 BGR983039:BGR983285 BQN983039:BQN983285 CAJ983039:CAJ983285 CKF983039:CKF983285 CUB983039:CUB983285 DDX983039:DDX983285 DNT983039:DNT983285 DXP983039:DXP983285 EHL983039:EHL983285 ERH983039:ERH983285 FBD983039:FBD983285 FKZ983039:FKZ983285 FUV983039:FUV983285 GER983039:GER983285 GON983039:GON983285 GYJ983039:GYJ983285 HIF983039:HIF983285 HSB983039:HSB983285 IBX983039:IBX983285 ILT983039:ILT983285 IVP983039:IVP983285 JFL983039:JFL983285 JPH983039:JPH983285 JZD983039:JZD983285 KIZ983039:KIZ983285 KSV983039:KSV983285 LCR983039:LCR983285 LMN983039:LMN983285 LWJ983039:LWJ983285 MGF983039:MGF983285 MQB983039:MQB983285 MZX983039:MZX983285 NJT983039:NJT983285 NTP983039:NTP983285 ODL983039:ODL983285 ONH983039:ONH983285 OXD983039:OXD983285 PGZ983039:PGZ983285 PQV983039:PQV983285 QAR983039:QAR983285 QKN983039:QKN983285 QUJ983039:QUJ983285 REF983039:REF983285 ROB983039:ROB983285 RXX983039:RXX983285 SHT983039:SHT983285 SRP983039:SRP983285 TBL983039:TBL983285 TLH983039:TLH983285 TVD983039:TVD983285 UEZ983039:UEZ983285 UOV983039:UOV983285 UYR983039:UYR983285 VIN983039:VIN983285 VSJ983039:VSJ983285 WCF983039:WCF983285 WMB983039:WMB983285 WVX983039:WVX983285 JL11:JL247 TH11:TH247 ADD11:ADD247 AMZ11:AMZ247 AWV11:AWV247 BGR11:BGR247 BQN11:BQN247 CAJ11:CAJ247 CKF11:CKF247 CUB11:CUB247 DDX11:DDX247 DNT11:DNT247 DXP11:DXP247 EHL11:EHL247 ERH11:ERH247 FBD11:FBD247 FKZ11:FKZ247 FUV11:FUV247 GER11:GER247 GON11:GON247 GYJ11:GYJ247 HIF11:HIF247 HSB11:HSB247 IBX11:IBX247 ILT11:ILT247 IVP11:IVP247 JFL11:JFL247 JPH11:JPH247 JZD11:JZD247 KIZ11:KIZ247 KSV11:KSV247 LCR11:LCR247 LMN11:LMN247 LWJ11:LWJ247 MGF11:MGF247 MQB11:MQB247 MZX11:MZX247 NJT11:NJT247 NTP11:NTP247 ODL11:ODL247 ONH11:ONH247 OXD11:OXD247 PGZ11:PGZ247 PQV11:PQV247 QAR11:QAR247 QKN11:QKN247 QUJ11:QUJ247 REF11:REF247 ROB11:ROB247 RXX11:RXX247 SHT11:SHT247 SRP11:SRP247 TBL11:TBL247 TLH11:TLH247 TVD11:TVD247 UEZ11:UEZ247 UOV11:UOV247 UYR11:UYR247 VIN11:VIN247 VSJ11:VSJ247 WCF11:WCF247 WMB11:WMB247 WVX11:WVX247 P11:P303" xr:uid="{9A2CD82E-5BEA-4A8C-A807-DE5B4BF2A388}">
      <formula1>$AC$1:$AC$3</formula1>
    </dataValidation>
    <dataValidation type="list" allowBlank="1" showInputMessage="1" showErrorMessage="1" sqref="W65535:W65781 JS65535:JS65781 TO65535:TO65781 ADK65535:ADK65781 ANG65535:ANG65781 AXC65535:AXC65781 BGY65535:BGY65781 BQU65535:BQU65781 CAQ65535:CAQ65781 CKM65535:CKM65781 CUI65535:CUI65781 DEE65535:DEE65781 DOA65535:DOA65781 DXW65535:DXW65781 EHS65535:EHS65781 ERO65535:ERO65781 FBK65535:FBK65781 FLG65535:FLG65781 FVC65535:FVC65781 GEY65535:GEY65781 GOU65535:GOU65781 GYQ65535:GYQ65781 HIM65535:HIM65781 HSI65535:HSI65781 ICE65535:ICE65781 IMA65535:IMA65781 IVW65535:IVW65781 JFS65535:JFS65781 JPO65535:JPO65781 JZK65535:JZK65781 KJG65535:KJG65781 KTC65535:KTC65781 LCY65535:LCY65781 LMU65535:LMU65781 LWQ65535:LWQ65781 MGM65535:MGM65781 MQI65535:MQI65781 NAE65535:NAE65781 NKA65535:NKA65781 NTW65535:NTW65781 ODS65535:ODS65781 ONO65535:ONO65781 OXK65535:OXK65781 PHG65535:PHG65781 PRC65535:PRC65781 QAY65535:QAY65781 QKU65535:QKU65781 QUQ65535:QUQ65781 REM65535:REM65781 ROI65535:ROI65781 RYE65535:RYE65781 SIA65535:SIA65781 SRW65535:SRW65781 TBS65535:TBS65781 TLO65535:TLO65781 TVK65535:TVK65781 UFG65535:UFG65781 UPC65535:UPC65781 UYY65535:UYY65781 VIU65535:VIU65781 VSQ65535:VSQ65781 WCM65535:WCM65781 WMI65535:WMI65781 WWE65535:WWE65781 W131071:W131317 JS131071:JS131317 TO131071:TO131317 ADK131071:ADK131317 ANG131071:ANG131317 AXC131071:AXC131317 BGY131071:BGY131317 BQU131071:BQU131317 CAQ131071:CAQ131317 CKM131071:CKM131317 CUI131071:CUI131317 DEE131071:DEE131317 DOA131071:DOA131317 DXW131071:DXW131317 EHS131071:EHS131317 ERO131071:ERO131317 FBK131071:FBK131317 FLG131071:FLG131317 FVC131071:FVC131317 GEY131071:GEY131317 GOU131071:GOU131317 GYQ131071:GYQ131317 HIM131071:HIM131317 HSI131071:HSI131317 ICE131071:ICE131317 IMA131071:IMA131317 IVW131071:IVW131317 JFS131071:JFS131317 JPO131071:JPO131317 JZK131071:JZK131317 KJG131071:KJG131317 KTC131071:KTC131317 LCY131071:LCY131317 LMU131071:LMU131317 LWQ131071:LWQ131317 MGM131071:MGM131317 MQI131071:MQI131317 NAE131071:NAE131317 NKA131071:NKA131317 NTW131071:NTW131317 ODS131071:ODS131317 ONO131071:ONO131317 OXK131071:OXK131317 PHG131071:PHG131317 PRC131071:PRC131317 QAY131071:QAY131317 QKU131071:QKU131317 QUQ131071:QUQ131317 REM131071:REM131317 ROI131071:ROI131317 RYE131071:RYE131317 SIA131071:SIA131317 SRW131071:SRW131317 TBS131071:TBS131317 TLO131071:TLO131317 TVK131071:TVK131317 UFG131071:UFG131317 UPC131071:UPC131317 UYY131071:UYY131317 VIU131071:VIU131317 VSQ131071:VSQ131317 WCM131071:WCM131317 WMI131071:WMI131317 WWE131071:WWE131317 W196607:W196853 JS196607:JS196853 TO196607:TO196853 ADK196607:ADK196853 ANG196607:ANG196853 AXC196607:AXC196853 BGY196607:BGY196853 BQU196607:BQU196853 CAQ196607:CAQ196853 CKM196607:CKM196853 CUI196607:CUI196853 DEE196607:DEE196853 DOA196607:DOA196853 DXW196607:DXW196853 EHS196607:EHS196853 ERO196607:ERO196853 FBK196607:FBK196853 FLG196607:FLG196853 FVC196607:FVC196853 GEY196607:GEY196853 GOU196607:GOU196853 GYQ196607:GYQ196853 HIM196607:HIM196853 HSI196607:HSI196853 ICE196607:ICE196853 IMA196607:IMA196853 IVW196607:IVW196853 JFS196607:JFS196853 JPO196607:JPO196853 JZK196607:JZK196853 KJG196607:KJG196853 KTC196607:KTC196853 LCY196607:LCY196853 LMU196607:LMU196853 LWQ196607:LWQ196853 MGM196607:MGM196853 MQI196607:MQI196853 NAE196607:NAE196853 NKA196607:NKA196853 NTW196607:NTW196853 ODS196607:ODS196853 ONO196607:ONO196853 OXK196607:OXK196853 PHG196607:PHG196853 PRC196607:PRC196853 QAY196607:QAY196853 QKU196607:QKU196853 QUQ196607:QUQ196853 REM196607:REM196853 ROI196607:ROI196853 RYE196607:RYE196853 SIA196607:SIA196853 SRW196607:SRW196853 TBS196607:TBS196853 TLO196607:TLO196853 TVK196607:TVK196853 UFG196607:UFG196853 UPC196607:UPC196853 UYY196607:UYY196853 VIU196607:VIU196853 VSQ196607:VSQ196853 WCM196607:WCM196853 WMI196607:WMI196853 WWE196607:WWE196853 W262143:W262389 JS262143:JS262389 TO262143:TO262389 ADK262143:ADK262389 ANG262143:ANG262389 AXC262143:AXC262389 BGY262143:BGY262389 BQU262143:BQU262389 CAQ262143:CAQ262389 CKM262143:CKM262389 CUI262143:CUI262389 DEE262143:DEE262389 DOA262143:DOA262389 DXW262143:DXW262389 EHS262143:EHS262389 ERO262143:ERO262389 FBK262143:FBK262389 FLG262143:FLG262389 FVC262143:FVC262389 GEY262143:GEY262389 GOU262143:GOU262389 GYQ262143:GYQ262389 HIM262143:HIM262389 HSI262143:HSI262389 ICE262143:ICE262389 IMA262143:IMA262389 IVW262143:IVW262389 JFS262143:JFS262389 JPO262143:JPO262389 JZK262143:JZK262389 KJG262143:KJG262389 KTC262143:KTC262389 LCY262143:LCY262389 LMU262143:LMU262389 LWQ262143:LWQ262389 MGM262143:MGM262389 MQI262143:MQI262389 NAE262143:NAE262389 NKA262143:NKA262389 NTW262143:NTW262389 ODS262143:ODS262389 ONO262143:ONO262389 OXK262143:OXK262389 PHG262143:PHG262389 PRC262143:PRC262389 QAY262143:QAY262389 QKU262143:QKU262389 QUQ262143:QUQ262389 REM262143:REM262389 ROI262143:ROI262389 RYE262143:RYE262389 SIA262143:SIA262389 SRW262143:SRW262389 TBS262143:TBS262389 TLO262143:TLO262389 TVK262143:TVK262389 UFG262143:UFG262389 UPC262143:UPC262389 UYY262143:UYY262389 VIU262143:VIU262389 VSQ262143:VSQ262389 WCM262143:WCM262389 WMI262143:WMI262389 WWE262143:WWE262389 W327679:W327925 JS327679:JS327925 TO327679:TO327925 ADK327679:ADK327925 ANG327679:ANG327925 AXC327679:AXC327925 BGY327679:BGY327925 BQU327679:BQU327925 CAQ327679:CAQ327925 CKM327679:CKM327925 CUI327679:CUI327925 DEE327679:DEE327925 DOA327679:DOA327925 DXW327679:DXW327925 EHS327679:EHS327925 ERO327679:ERO327925 FBK327679:FBK327925 FLG327679:FLG327925 FVC327679:FVC327925 GEY327679:GEY327925 GOU327679:GOU327925 GYQ327679:GYQ327925 HIM327679:HIM327925 HSI327679:HSI327925 ICE327679:ICE327925 IMA327679:IMA327925 IVW327679:IVW327925 JFS327679:JFS327925 JPO327679:JPO327925 JZK327679:JZK327925 KJG327679:KJG327925 KTC327679:KTC327925 LCY327679:LCY327925 LMU327679:LMU327925 LWQ327679:LWQ327925 MGM327679:MGM327925 MQI327679:MQI327925 NAE327679:NAE327925 NKA327679:NKA327925 NTW327679:NTW327925 ODS327679:ODS327925 ONO327679:ONO327925 OXK327679:OXK327925 PHG327679:PHG327925 PRC327679:PRC327925 QAY327679:QAY327925 QKU327679:QKU327925 QUQ327679:QUQ327925 REM327679:REM327925 ROI327679:ROI327925 RYE327679:RYE327925 SIA327679:SIA327925 SRW327679:SRW327925 TBS327679:TBS327925 TLO327679:TLO327925 TVK327679:TVK327925 UFG327679:UFG327925 UPC327679:UPC327925 UYY327679:UYY327925 VIU327679:VIU327925 VSQ327679:VSQ327925 WCM327679:WCM327925 WMI327679:WMI327925 WWE327679:WWE327925 W393215:W393461 JS393215:JS393461 TO393215:TO393461 ADK393215:ADK393461 ANG393215:ANG393461 AXC393215:AXC393461 BGY393215:BGY393461 BQU393215:BQU393461 CAQ393215:CAQ393461 CKM393215:CKM393461 CUI393215:CUI393461 DEE393215:DEE393461 DOA393215:DOA393461 DXW393215:DXW393461 EHS393215:EHS393461 ERO393215:ERO393461 FBK393215:FBK393461 FLG393215:FLG393461 FVC393215:FVC393461 GEY393215:GEY393461 GOU393215:GOU393461 GYQ393215:GYQ393461 HIM393215:HIM393461 HSI393215:HSI393461 ICE393215:ICE393461 IMA393215:IMA393461 IVW393215:IVW393461 JFS393215:JFS393461 JPO393215:JPO393461 JZK393215:JZK393461 KJG393215:KJG393461 KTC393215:KTC393461 LCY393215:LCY393461 LMU393215:LMU393461 LWQ393215:LWQ393461 MGM393215:MGM393461 MQI393215:MQI393461 NAE393215:NAE393461 NKA393215:NKA393461 NTW393215:NTW393461 ODS393215:ODS393461 ONO393215:ONO393461 OXK393215:OXK393461 PHG393215:PHG393461 PRC393215:PRC393461 QAY393215:QAY393461 QKU393215:QKU393461 QUQ393215:QUQ393461 REM393215:REM393461 ROI393215:ROI393461 RYE393215:RYE393461 SIA393215:SIA393461 SRW393215:SRW393461 TBS393215:TBS393461 TLO393215:TLO393461 TVK393215:TVK393461 UFG393215:UFG393461 UPC393215:UPC393461 UYY393215:UYY393461 VIU393215:VIU393461 VSQ393215:VSQ393461 WCM393215:WCM393461 WMI393215:WMI393461 WWE393215:WWE393461 W458751:W458997 JS458751:JS458997 TO458751:TO458997 ADK458751:ADK458997 ANG458751:ANG458997 AXC458751:AXC458997 BGY458751:BGY458997 BQU458751:BQU458997 CAQ458751:CAQ458997 CKM458751:CKM458997 CUI458751:CUI458997 DEE458751:DEE458997 DOA458751:DOA458997 DXW458751:DXW458997 EHS458751:EHS458997 ERO458751:ERO458997 FBK458751:FBK458997 FLG458751:FLG458997 FVC458751:FVC458997 GEY458751:GEY458997 GOU458751:GOU458997 GYQ458751:GYQ458997 HIM458751:HIM458997 HSI458751:HSI458997 ICE458751:ICE458997 IMA458751:IMA458997 IVW458751:IVW458997 JFS458751:JFS458997 JPO458751:JPO458997 JZK458751:JZK458997 KJG458751:KJG458997 KTC458751:KTC458997 LCY458751:LCY458997 LMU458751:LMU458997 LWQ458751:LWQ458997 MGM458751:MGM458997 MQI458751:MQI458997 NAE458751:NAE458997 NKA458751:NKA458997 NTW458751:NTW458997 ODS458751:ODS458997 ONO458751:ONO458997 OXK458751:OXK458997 PHG458751:PHG458997 PRC458751:PRC458997 QAY458751:QAY458997 QKU458751:QKU458997 QUQ458751:QUQ458997 REM458751:REM458997 ROI458751:ROI458997 RYE458751:RYE458997 SIA458751:SIA458997 SRW458751:SRW458997 TBS458751:TBS458997 TLO458751:TLO458997 TVK458751:TVK458997 UFG458751:UFG458997 UPC458751:UPC458997 UYY458751:UYY458997 VIU458751:VIU458997 VSQ458751:VSQ458997 WCM458751:WCM458997 WMI458751:WMI458997 WWE458751:WWE458997 W524287:W524533 JS524287:JS524533 TO524287:TO524533 ADK524287:ADK524533 ANG524287:ANG524533 AXC524287:AXC524533 BGY524287:BGY524533 BQU524287:BQU524533 CAQ524287:CAQ524533 CKM524287:CKM524533 CUI524287:CUI524533 DEE524287:DEE524533 DOA524287:DOA524533 DXW524287:DXW524533 EHS524287:EHS524533 ERO524287:ERO524533 FBK524287:FBK524533 FLG524287:FLG524533 FVC524287:FVC524533 GEY524287:GEY524533 GOU524287:GOU524533 GYQ524287:GYQ524533 HIM524287:HIM524533 HSI524287:HSI524533 ICE524287:ICE524533 IMA524287:IMA524533 IVW524287:IVW524533 JFS524287:JFS524533 JPO524287:JPO524533 JZK524287:JZK524533 KJG524287:KJG524533 KTC524287:KTC524533 LCY524287:LCY524533 LMU524287:LMU524533 LWQ524287:LWQ524533 MGM524287:MGM524533 MQI524287:MQI524533 NAE524287:NAE524533 NKA524287:NKA524533 NTW524287:NTW524533 ODS524287:ODS524533 ONO524287:ONO524533 OXK524287:OXK524533 PHG524287:PHG524533 PRC524287:PRC524533 QAY524287:QAY524533 QKU524287:QKU524533 QUQ524287:QUQ524533 REM524287:REM524533 ROI524287:ROI524533 RYE524287:RYE524533 SIA524287:SIA524533 SRW524287:SRW524533 TBS524287:TBS524533 TLO524287:TLO524533 TVK524287:TVK524533 UFG524287:UFG524533 UPC524287:UPC524533 UYY524287:UYY524533 VIU524287:VIU524533 VSQ524287:VSQ524533 WCM524287:WCM524533 WMI524287:WMI524533 WWE524287:WWE524533 W589823:W590069 JS589823:JS590069 TO589823:TO590069 ADK589823:ADK590069 ANG589823:ANG590069 AXC589823:AXC590069 BGY589823:BGY590069 BQU589823:BQU590069 CAQ589823:CAQ590069 CKM589823:CKM590069 CUI589823:CUI590069 DEE589823:DEE590069 DOA589823:DOA590069 DXW589823:DXW590069 EHS589823:EHS590069 ERO589823:ERO590069 FBK589823:FBK590069 FLG589823:FLG590069 FVC589823:FVC590069 GEY589823:GEY590069 GOU589823:GOU590069 GYQ589823:GYQ590069 HIM589823:HIM590069 HSI589823:HSI590069 ICE589823:ICE590069 IMA589823:IMA590069 IVW589823:IVW590069 JFS589823:JFS590069 JPO589823:JPO590069 JZK589823:JZK590069 KJG589823:KJG590069 KTC589823:KTC590069 LCY589823:LCY590069 LMU589823:LMU590069 LWQ589823:LWQ590069 MGM589823:MGM590069 MQI589823:MQI590069 NAE589823:NAE590069 NKA589823:NKA590069 NTW589823:NTW590069 ODS589823:ODS590069 ONO589823:ONO590069 OXK589823:OXK590069 PHG589823:PHG590069 PRC589823:PRC590069 QAY589823:QAY590069 QKU589823:QKU590069 QUQ589823:QUQ590069 REM589823:REM590069 ROI589823:ROI590069 RYE589823:RYE590069 SIA589823:SIA590069 SRW589823:SRW590069 TBS589823:TBS590069 TLO589823:TLO590069 TVK589823:TVK590069 UFG589823:UFG590069 UPC589823:UPC590069 UYY589823:UYY590069 VIU589823:VIU590069 VSQ589823:VSQ590069 WCM589823:WCM590069 WMI589823:WMI590069 WWE589823:WWE590069 W655359:W655605 JS655359:JS655605 TO655359:TO655605 ADK655359:ADK655605 ANG655359:ANG655605 AXC655359:AXC655605 BGY655359:BGY655605 BQU655359:BQU655605 CAQ655359:CAQ655605 CKM655359:CKM655605 CUI655359:CUI655605 DEE655359:DEE655605 DOA655359:DOA655605 DXW655359:DXW655605 EHS655359:EHS655605 ERO655359:ERO655605 FBK655359:FBK655605 FLG655359:FLG655605 FVC655359:FVC655605 GEY655359:GEY655605 GOU655359:GOU655605 GYQ655359:GYQ655605 HIM655359:HIM655605 HSI655359:HSI655605 ICE655359:ICE655605 IMA655359:IMA655605 IVW655359:IVW655605 JFS655359:JFS655605 JPO655359:JPO655605 JZK655359:JZK655605 KJG655359:KJG655605 KTC655359:KTC655605 LCY655359:LCY655605 LMU655359:LMU655605 LWQ655359:LWQ655605 MGM655359:MGM655605 MQI655359:MQI655605 NAE655359:NAE655605 NKA655359:NKA655605 NTW655359:NTW655605 ODS655359:ODS655605 ONO655359:ONO655605 OXK655359:OXK655605 PHG655359:PHG655605 PRC655359:PRC655605 QAY655359:QAY655605 QKU655359:QKU655605 QUQ655359:QUQ655605 REM655359:REM655605 ROI655359:ROI655605 RYE655359:RYE655605 SIA655359:SIA655605 SRW655359:SRW655605 TBS655359:TBS655605 TLO655359:TLO655605 TVK655359:TVK655605 UFG655359:UFG655605 UPC655359:UPC655605 UYY655359:UYY655605 VIU655359:VIU655605 VSQ655359:VSQ655605 WCM655359:WCM655605 WMI655359:WMI655605 WWE655359:WWE655605 W720895:W721141 JS720895:JS721141 TO720895:TO721141 ADK720895:ADK721141 ANG720895:ANG721141 AXC720895:AXC721141 BGY720895:BGY721141 BQU720895:BQU721141 CAQ720895:CAQ721141 CKM720895:CKM721141 CUI720895:CUI721141 DEE720895:DEE721141 DOA720895:DOA721141 DXW720895:DXW721141 EHS720895:EHS721141 ERO720895:ERO721141 FBK720895:FBK721141 FLG720895:FLG721141 FVC720895:FVC721141 GEY720895:GEY721141 GOU720895:GOU721141 GYQ720895:GYQ721141 HIM720895:HIM721141 HSI720895:HSI721141 ICE720895:ICE721141 IMA720895:IMA721141 IVW720895:IVW721141 JFS720895:JFS721141 JPO720895:JPO721141 JZK720895:JZK721141 KJG720895:KJG721141 KTC720895:KTC721141 LCY720895:LCY721141 LMU720895:LMU721141 LWQ720895:LWQ721141 MGM720895:MGM721141 MQI720895:MQI721141 NAE720895:NAE721141 NKA720895:NKA721141 NTW720895:NTW721141 ODS720895:ODS721141 ONO720895:ONO721141 OXK720895:OXK721141 PHG720895:PHG721141 PRC720895:PRC721141 QAY720895:QAY721141 QKU720895:QKU721141 QUQ720895:QUQ721141 REM720895:REM721141 ROI720895:ROI721141 RYE720895:RYE721141 SIA720895:SIA721141 SRW720895:SRW721141 TBS720895:TBS721141 TLO720895:TLO721141 TVK720895:TVK721141 UFG720895:UFG721141 UPC720895:UPC721141 UYY720895:UYY721141 VIU720895:VIU721141 VSQ720895:VSQ721141 WCM720895:WCM721141 WMI720895:WMI721141 WWE720895:WWE721141 W786431:W786677 JS786431:JS786677 TO786431:TO786677 ADK786431:ADK786677 ANG786431:ANG786677 AXC786431:AXC786677 BGY786431:BGY786677 BQU786431:BQU786677 CAQ786431:CAQ786677 CKM786431:CKM786677 CUI786431:CUI786677 DEE786431:DEE786677 DOA786431:DOA786677 DXW786431:DXW786677 EHS786431:EHS786677 ERO786431:ERO786677 FBK786431:FBK786677 FLG786431:FLG786677 FVC786431:FVC786677 GEY786431:GEY786677 GOU786431:GOU786677 GYQ786431:GYQ786677 HIM786431:HIM786677 HSI786431:HSI786677 ICE786431:ICE786677 IMA786431:IMA786677 IVW786431:IVW786677 JFS786431:JFS786677 JPO786431:JPO786677 JZK786431:JZK786677 KJG786431:KJG786677 KTC786431:KTC786677 LCY786431:LCY786677 LMU786431:LMU786677 LWQ786431:LWQ786677 MGM786431:MGM786677 MQI786431:MQI786677 NAE786431:NAE786677 NKA786431:NKA786677 NTW786431:NTW786677 ODS786431:ODS786677 ONO786431:ONO786677 OXK786431:OXK786677 PHG786431:PHG786677 PRC786431:PRC786677 QAY786431:QAY786677 QKU786431:QKU786677 QUQ786431:QUQ786677 REM786431:REM786677 ROI786431:ROI786677 RYE786431:RYE786677 SIA786431:SIA786677 SRW786431:SRW786677 TBS786431:TBS786677 TLO786431:TLO786677 TVK786431:TVK786677 UFG786431:UFG786677 UPC786431:UPC786677 UYY786431:UYY786677 VIU786431:VIU786677 VSQ786431:VSQ786677 WCM786431:WCM786677 WMI786431:WMI786677 WWE786431:WWE786677 W851967:W852213 JS851967:JS852213 TO851967:TO852213 ADK851967:ADK852213 ANG851967:ANG852213 AXC851967:AXC852213 BGY851967:BGY852213 BQU851967:BQU852213 CAQ851967:CAQ852213 CKM851967:CKM852213 CUI851967:CUI852213 DEE851967:DEE852213 DOA851967:DOA852213 DXW851967:DXW852213 EHS851967:EHS852213 ERO851967:ERO852213 FBK851967:FBK852213 FLG851967:FLG852213 FVC851967:FVC852213 GEY851967:GEY852213 GOU851967:GOU852213 GYQ851967:GYQ852213 HIM851967:HIM852213 HSI851967:HSI852213 ICE851967:ICE852213 IMA851967:IMA852213 IVW851967:IVW852213 JFS851967:JFS852213 JPO851967:JPO852213 JZK851967:JZK852213 KJG851967:KJG852213 KTC851967:KTC852213 LCY851967:LCY852213 LMU851967:LMU852213 LWQ851967:LWQ852213 MGM851967:MGM852213 MQI851967:MQI852213 NAE851967:NAE852213 NKA851967:NKA852213 NTW851967:NTW852213 ODS851967:ODS852213 ONO851967:ONO852213 OXK851967:OXK852213 PHG851967:PHG852213 PRC851967:PRC852213 QAY851967:QAY852213 QKU851967:QKU852213 QUQ851967:QUQ852213 REM851967:REM852213 ROI851967:ROI852213 RYE851967:RYE852213 SIA851967:SIA852213 SRW851967:SRW852213 TBS851967:TBS852213 TLO851967:TLO852213 TVK851967:TVK852213 UFG851967:UFG852213 UPC851967:UPC852213 UYY851967:UYY852213 VIU851967:VIU852213 VSQ851967:VSQ852213 WCM851967:WCM852213 WMI851967:WMI852213 WWE851967:WWE852213 W917503:W917749 JS917503:JS917749 TO917503:TO917749 ADK917503:ADK917749 ANG917503:ANG917749 AXC917503:AXC917749 BGY917503:BGY917749 BQU917503:BQU917749 CAQ917503:CAQ917749 CKM917503:CKM917749 CUI917503:CUI917749 DEE917503:DEE917749 DOA917503:DOA917749 DXW917503:DXW917749 EHS917503:EHS917749 ERO917503:ERO917749 FBK917503:FBK917749 FLG917503:FLG917749 FVC917503:FVC917749 GEY917503:GEY917749 GOU917503:GOU917749 GYQ917503:GYQ917749 HIM917503:HIM917749 HSI917503:HSI917749 ICE917503:ICE917749 IMA917503:IMA917749 IVW917503:IVW917749 JFS917503:JFS917749 JPO917503:JPO917749 JZK917503:JZK917749 KJG917503:KJG917749 KTC917503:KTC917749 LCY917503:LCY917749 LMU917503:LMU917749 LWQ917503:LWQ917749 MGM917503:MGM917749 MQI917503:MQI917749 NAE917503:NAE917749 NKA917503:NKA917749 NTW917503:NTW917749 ODS917503:ODS917749 ONO917503:ONO917749 OXK917503:OXK917749 PHG917503:PHG917749 PRC917503:PRC917749 QAY917503:QAY917749 QKU917503:QKU917749 QUQ917503:QUQ917749 REM917503:REM917749 ROI917503:ROI917749 RYE917503:RYE917749 SIA917503:SIA917749 SRW917503:SRW917749 TBS917503:TBS917749 TLO917503:TLO917749 TVK917503:TVK917749 UFG917503:UFG917749 UPC917503:UPC917749 UYY917503:UYY917749 VIU917503:VIU917749 VSQ917503:VSQ917749 WCM917503:WCM917749 WMI917503:WMI917749 WWE917503:WWE917749 W983039:W983285 JS983039:JS983285 TO983039:TO983285 ADK983039:ADK983285 ANG983039:ANG983285 AXC983039:AXC983285 BGY983039:BGY983285 BQU983039:BQU983285 CAQ983039:CAQ983285 CKM983039:CKM983285 CUI983039:CUI983285 DEE983039:DEE983285 DOA983039:DOA983285 DXW983039:DXW983285 EHS983039:EHS983285 ERO983039:ERO983285 FBK983039:FBK983285 FLG983039:FLG983285 FVC983039:FVC983285 GEY983039:GEY983285 GOU983039:GOU983285 GYQ983039:GYQ983285 HIM983039:HIM983285 HSI983039:HSI983285 ICE983039:ICE983285 IMA983039:IMA983285 IVW983039:IVW983285 JFS983039:JFS983285 JPO983039:JPO983285 JZK983039:JZK983285 KJG983039:KJG983285 KTC983039:KTC983285 LCY983039:LCY983285 LMU983039:LMU983285 LWQ983039:LWQ983285 MGM983039:MGM983285 MQI983039:MQI983285 NAE983039:NAE983285 NKA983039:NKA983285 NTW983039:NTW983285 ODS983039:ODS983285 ONO983039:ONO983285 OXK983039:OXK983285 PHG983039:PHG983285 PRC983039:PRC983285 QAY983039:QAY983285 QKU983039:QKU983285 QUQ983039:QUQ983285 REM983039:REM983285 ROI983039:ROI983285 RYE983039:RYE983285 SIA983039:SIA983285 SRW983039:SRW983285 TBS983039:TBS983285 TLO983039:TLO983285 TVK983039:TVK983285 UFG983039:UFG983285 UPC983039:UPC983285 UYY983039:UYY983285 VIU983039:VIU983285 VSQ983039:VSQ983285 WCM983039:WCM983285 WMI983039:WMI983285 WWE983039:WWE983285 JS11:JS247 TO11:TO247 ADK11:ADK247 ANG11:ANG247 AXC11:AXC247 BGY11:BGY247 BQU11:BQU247 CAQ11:CAQ247 CKM11:CKM247 CUI11:CUI247 DEE11:DEE247 DOA11:DOA247 DXW11:DXW247 EHS11:EHS247 ERO11:ERO247 FBK11:FBK247 FLG11:FLG247 FVC11:FVC247 GEY11:GEY247 GOU11:GOU247 GYQ11:GYQ247 HIM11:HIM247 HSI11:HSI247 ICE11:ICE247 IMA11:IMA247 IVW11:IVW247 JFS11:JFS247 JPO11:JPO247 JZK11:JZK247 KJG11:KJG247 KTC11:KTC247 LCY11:LCY247 LMU11:LMU247 LWQ11:LWQ247 MGM11:MGM247 MQI11:MQI247 NAE11:NAE247 NKA11:NKA247 NTW11:NTW247 ODS11:ODS247 ONO11:ONO247 OXK11:OXK247 PHG11:PHG247 PRC11:PRC247 QAY11:QAY247 QKU11:QKU247 QUQ11:QUQ247 REM11:REM247 ROI11:ROI247 RYE11:RYE247 SIA11:SIA247 SRW11:SRW247 TBS11:TBS247 TLO11:TLO247 TVK11:TVK247 UFG11:UFG247 UPC11:UPC247 UYY11:UYY247 VIU11:VIU247 VSQ11:VSQ247 WCM11:WCM247 WMI11:WMI247 WWE11:WWE247 W11:W303" xr:uid="{4B3DF034-12D6-4DDF-B97D-C6A94DE6ACFD}">
      <formula1>$AB$2:$AB$7</formula1>
    </dataValidation>
  </dataValidations>
  <pageMargins left="0.75" right="0.75" top="1" bottom="1" header="0.5" footer="0.5"/>
  <pageSetup paperSize="9"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63D7E-1BF7-41EC-A8A4-00771A3D9498}">
  <sheetPr>
    <tabColor theme="8" tint="-0.499984740745262"/>
  </sheetPr>
  <dimension ref="A1:H60"/>
  <sheetViews>
    <sheetView zoomScaleNormal="100" workbookViewId="0"/>
  </sheetViews>
  <sheetFormatPr defaultRowHeight="12.6"/>
  <cols>
    <col min="1" max="1" width="55.7109375" style="226" customWidth="1"/>
    <col min="2" max="2" width="27.42578125" style="226" customWidth="1"/>
    <col min="3" max="256" width="8.7109375" style="226"/>
    <col min="257" max="257" width="55.7109375" style="226" customWidth="1"/>
    <col min="258" max="258" width="27.42578125" style="226" customWidth="1"/>
    <col min="259" max="512" width="8.7109375" style="226"/>
    <col min="513" max="513" width="55.7109375" style="226" customWidth="1"/>
    <col min="514" max="514" width="27.42578125" style="226" customWidth="1"/>
    <col min="515" max="768" width="8.7109375" style="226"/>
    <col min="769" max="769" width="55.7109375" style="226" customWidth="1"/>
    <col min="770" max="770" width="27.42578125" style="226" customWidth="1"/>
    <col min="771" max="1024" width="8.7109375" style="226"/>
    <col min="1025" max="1025" width="55.7109375" style="226" customWidth="1"/>
    <col min="1026" max="1026" width="27.42578125" style="226" customWidth="1"/>
    <col min="1027" max="1280" width="8.7109375" style="226"/>
    <col min="1281" max="1281" width="55.7109375" style="226" customWidth="1"/>
    <col min="1282" max="1282" width="27.42578125" style="226" customWidth="1"/>
    <col min="1283" max="1536" width="8.7109375" style="226"/>
    <col min="1537" max="1537" width="55.7109375" style="226" customWidth="1"/>
    <col min="1538" max="1538" width="27.42578125" style="226" customWidth="1"/>
    <col min="1539" max="1792" width="8.7109375" style="226"/>
    <col min="1793" max="1793" width="55.7109375" style="226" customWidth="1"/>
    <col min="1794" max="1794" width="27.42578125" style="226" customWidth="1"/>
    <col min="1795" max="2048" width="8.7109375" style="226"/>
    <col min="2049" max="2049" width="55.7109375" style="226" customWidth="1"/>
    <col min="2050" max="2050" width="27.42578125" style="226" customWidth="1"/>
    <col min="2051" max="2304" width="8.7109375" style="226"/>
    <col min="2305" max="2305" width="55.7109375" style="226" customWidth="1"/>
    <col min="2306" max="2306" width="27.42578125" style="226" customWidth="1"/>
    <col min="2307" max="2560" width="8.7109375" style="226"/>
    <col min="2561" max="2561" width="55.7109375" style="226" customWidth="1"/>
    <col min="2562" max="2562" width="27.42578125" style="226" customWidth="1"/>
    <col min="2563" max="2816" width="8.7109375" style="226"/>
    <col min="2817" max="2817" width="55.7109375" style="226" customWidth="1"/>
    <col min="2818" max="2818" width="27.42578125" style="226" customWidth="1"/>
    <col min="2819" max="3072" width="8.7109375" style="226"/>
    <col min="3073" max="3073" width="55.7109375" style="226" customWidth="1"/>
    <col min="3074" max="3074" width="27.42578125" style="226" customWidth="1"/>
    <col min="3075" max="3328" width="8.7109375" style="226"/>
    <col min="3329" max="3329" width="55.7109375" style="226" customWidth="1"/>
    <col min="3330" max="3330" width="27.42578125" style="226" customWidth="1"/>
    <col min="3331" max="3584" width="8.7109375" style="226"/>
    <col min="3585" max="3585" width="55.7109375" style="226" customWidth="1"/>
    <col min="3586" max="3586" width="27.42578125" style="226" customWidth="1"/>
    <col min="3587" max="3840" width="8.7109375" style="226"/>
    <col min="3841" max="3841" width="55.7109375" style="226" customWidth="1"/>
    <col min="3842" max="3842" width="27.42578125" style="226" customWidth="1"/>
    <col min="3843" max="4096" width="8.7109375" style="226"/>
    <col min="4097" max="4097" width="55.7109375" style="226" customWidth="1"/>
    <col min="4098" max="4098" width="27.42578125" style="226" customWidth="1"/>
    <col min="4099" max="4352" width="8.7109375" style="226"/>
    <col min="4353" max="4353" width="55.7109375" style="226" customWidth="1"/>
    <col min="4354" max="4354" width="27.42578125" style="226" customWidth="1"/>
    <col min="4355" max="4608" width="8.7109375" style="226"/>
    <col min="4609" max="4609" width="55.7109375" style="226" customWidth="1"/>
    <col min="4610" max="4610" width="27.42578125" style="226" customWidth="1"/>
    <col min="4611" max="4864" width="8.7109375" style="226"/>
    <col min="4865" max="4865" width="55.7109375" style="226" customWidth="1"/>
    <col min="4866" max="4866" width="27.42578125" style="226" customWidth="1"/>
    <col min="4867" max="5120" width="8.7109375" style="226"/>
    <col min="5121" max="5121" width="55.7109375" style="226" customWidth="1"/>
    <col min="5122" max="5122" width="27.42578125" style="226" customWidth="1"/>
    <col min="5123" max="5376" width="8.7109375" style="226"/>
    <col min="5377" max="5377" width="55.7109375" style="226" customWidth="1"/>
    <col min="5378" max="5378" width="27.42578125" style="226" customWidth="1"/>
    <col min="5379" max="5632" width="8.7109375" style="226"/>
    <col min="5633" max="5633" width="55.7109375" style="226" customWidth="1"/>
    <col min="5634" max="5634" width="27.42578125" style="226" customWidth="1"/>
    <col min="5635" max="5888" width="8.7109375" style="226"/>
    <col min="5889" max="5889" width="55.7109375" style="226" customWidth="1"/>
    <col min="5890" max="5890" width="27.42578125" style="226" customWidth="1"/>
    <col min="5891" max="6144" width="8.7109375" style="226"/>
    <col min="6145" max="6145" width="55.7109375" style="226" customWidth="1"/>
    <col min="6146" max="6146" width="27.42578125" style="226" customWidth="1"/>
    <col min="6147" max="6400" width="8.7109375" style="226"/>
    <col min="6401" max="6401" width="55.7109375" style="226" customWidth="1"/>
    <col min="6402" max="6402" width="27.42578125" style="226" customWidth="1"/>
    <col min="6403" max="6656" width="8.7109375" style="226"/>
    <col min="6657" max="6657" width="55.7109375" style="226" customWidth="1"/>
    <col min="6658" max="6658" width="27.42578125" style="226" customWidth="1"/>
    <col min="6659" max="6912" width="8.7109375" style="226"/>
    <col min="6913" max="6913" width="55.7109375" style="226" customWidth="1"/>
    <col min="6914" max="6914" width="27.42578125" style="226" customWidth="1"/>
    <col min="6915" max="7168" width="8.7109375" style="226"/>
    <col min="7169" max="7169" width="55.7109375" style="226" customWidth="1"/>
    <col min="7170" max="7170" width="27.42578125" style="226" customWidth="1"/>
    <col min="7171" max="7424" width="8.7109375" style="226"/>
    <col min="7425" max="7425" width="55.7109375" style="226" customWidth="1"/>
    <col min="7426" max="7426" width="27.42578125" style="226" customWidth="1"/>
    <col min="7427" max="7680" width="8.7109375" style="226"/>
    <col min="7681" max="7681" width="55.7109375" style="226" customWidth="1"/>
    <col min="7682" max="7682" width="27.42578125" style="226" customWidth="1"/>
    <col min="7683" max="7936" width="8.7109375" style="226"/>
    <col min="7937" max="7937" width="55.7109375" style="226" customWidth="1"/>
    <col min="7938" max="7938" width="27.42578125" style="226" customWidth="1"/>
    <col min="7939" max="8192" width="8.7109375" style="226"/>
    <col min="8193" max="8193" width="55.7109375" style="226" customWidth="1"/>
    <col min="8194" max="8194" width="27.42578125" style="226" customWidth="1"/>
    <col min="8195" max="8448" width="8.7109375" style="226"/>
    <col min="8449" max="8449" width="55.7109375" style="226" customWidth="1"/>
    <col min="8450" max="8450" width="27.42578125" style="226" customWidth="1"/>
    <col min="8451" max="8704" width="8.7109375" style="226"/>
    <col min="8705" max="8705" width="55.7109375" style="226" customWidth="1"/>
    <col min="8706" max="8706" width="27.42578125" style="226" customWidth="1"/>
    <col min="8707" max="8960" width="8.7109375" style="226"/>
    <col min="8961" max="8961" width="55.7109375" style="226" customWidth="1"/>
    <col min="8962" max="8962" width="27.42578125" style="226" customWidth="1"/>
    <col min="8963" max="9216" width="8.7109375" style="226"/>
    <col min="9217" max="9217" width="55.7109375" style="226" customWidth="1"/>
    <col min="9218" max="9218" width="27.42578125" style="226" customWidth="1"/>
    <col min="9219" max="9472" width="8.7109375" style="226"/>
    <col min="9473" max="9473" width="55.7109375" style="226" customWidth="1"/>
    <col min="9474" max="9474" width="27.42578125" style="226" customWidth="1"/>
    <col min="9475" max="9728" width="8.7109375" style="226"/>
    <col min="9729" max="9729" width="55.7109375" style="226" customWidth="1"/>
    <col min="9730" max="9730" width="27.42578125" style="226" customWidth="1"/>
    <col min="9731" max="9984" width="8.7109375" style="226"/>
    <col min="9985" max="9985" width="55.7109375" style="226" customWidth="1"/>
    <col min="9986" max="9986" width="27.42578125" style="226" customWidth="1"/>
    <col min="9987" max="10240" width="8.7109375" style="226"/>
    <col min="10241" max="10241" width="55.7109375" style="226" customWidth="1"/>
    <col min="10242" max="10242" width="27.42578125" style="226" customWidth="1"/>
    <col min="10243" max="10496" width="8.7109375" style="226"/>
    <col min="10497" max="10497" width="55.7109375" style="226" customWidth="1"/>
    <col min="10498" max="10498" width="27.42578125" style="226" customWidth="1"/>
    <col min="10499" max="10752" width="8.7109375" style="226"/>
    <col min="10753" max="10753" width="55.7109375" style="226" customWidth="1"/>
    <col min="10754" max="10754" width="27.42578125" style="226" customWidth="1"/>
    <col min="10755" max="11008" width="8.7109375" style="226"/>
    <col min="11009" max="11009" width="55.7109375" style="226" customWidth="1"/>
    <col min="11010" max="11010" width="27.42578125" style="226" customWidth="1"/>
    <col min="11011" max="11264" width="8.7109375" style="226"/>
    <col min="11265" max="11265" width="55.7109375" style="226" customWidth="1"/>
    <col min="11266" max="11266" width="27.42578125" style="226" customWidth="1"/>
    <col min="11267" max="11520" width="8.7109375" style="226"/>
    <col min="11521" max="11521" width="55.7109375" style="226" customWidth="1"/>
    <col min="11522" max="11522" width="27.42578125" style="226" customWidth="1"/>
    <col min="11523" max="11776" width="8.7109375" style="226"/>
    <col min="11777" max="11777" width="55.7109375" style="226" customWidth="1"/>
    <col min="11778" max="11778" width="27.42578125" style="226" customWidth="1"/>
    <col min="11779" max="12032" width="8.7109375" style="226"/>
    <col min="12033" max="12033" width="55.7109375" style="226" customWidth="1"/>
    <col min="12034" max="12034" width="27.42578125" style="226" customWidth="1"/>
    <col min="12035" max="12288" width="8.7109375" style="226"/>
    <col min="12289" max="12289" width="55.7109375" style="226" customWidth="1"/>
    <col min="12290" max="12290" width="27.42578125" style="226" customWidth="1"/>
    <col min="12291" max="12544" width="8.7109375" style="226"/>
    <col min="12545" max="12545" width="55.7109375" style="226" customWidth="1"/>
    <col min="12546" max="12546" width="27.42578125" style="226" customWidth="1"/>
    <col min="12547" max="12800" width="8.7109375" style="226"/>
    <col min="12801" max="12801" width="55.7109375" style="226" customWidth="1"/>
    <col min="12802" max="12802" width="27.42578125" style="226" customWidth="1"/>
    <col min="12803" max="13056" width="8.7109375" style="226"/>
    <col min="13057" max="13057" width="55.7109375" style="226" customWidth="1"/>
    <col min="13058" max="13058" width="27.42578125" style="226" customWidth="1"/>
    <col min="13059" max="13312" width="8.7109375" style="226"/>
    <col min="13313" max="13313" width="55.7109375" style="226" customWidth="1"/>
    <col min="13314" max="13314" width="27.42578125" style="226" customWidth="1"/>
    <col min="13315" max="13568" width="8.7109375" style="226"/>
    <col min="13569" max="13569" width="55.7109375" style="226" customWidth="1"/>
    <col min="13570" max="13570" width="27.42578125" style="226" customWidth="1"/>
    <col min="13571" max="13824" width="8.7109375" style="226"/>
    <col min="13825" max="13825" width="55.7109375" style="226" customWidth="1"/>
    <col min="13826" max="13826" width="27.42578125" style="226" customWidth="1"/>
    <col min="13827" max="14080" width="8.7109375" style="226"/>
    <col min="14081" max="14081" width="55.7109375" style="226" customWidth="1"/>
    <col min="14082" max="14082" width="27.42578125" style="226" customWidth="1"/>
    <col min="14083" max="14336" width="8.7109375" style="226"/>
    <col min="14337" max="14337" width="55.7109375" style="226" customWidth="1"/>
    <col min="14338" max="14338" width="27.42578125" style="226" customWidth="1"/>
    <col min="14339" max="14592" width="8.7109375" style="226"/>
    <col min="14593" max="14593" width="55.7109375" style="226" customWidth="1"/>
    <col min="14594" max="14594" width="27.42578125" style="226" customWidth="1"/>
    <col min="14595" max="14848" width="8.7109375" style="226"/>
    <col min="14849" max="14849" width="55.7109375" style="226" customWidth="1"/>
    <col min="14850" max="14850" width="27.42578125" style="226" customWidth="1"/>
    <col min="14851" max="15104" width="8.7109375" style="226"/>
    <col min="15105" max="15105" width="55.7109375" style="226" customWidth="1"/>
    <col min="15106" max="15106" width="27.42578125" style="226" customWidth="1"/>
    <col min="15107" max="15360" width="8.7109375" style="226"/>
    <col min="15361" max="15361" width="55.7109375" style="226" customWidth="1"/>
    <col min="15362" max="15362" width="27.42578125" style="226" customWidth="1"/>
    <col min="15363" max="15616" width="8.7109375" style="226"/>
    <col min="15617" max="15617" width="55.7109375" style="226" customWidth="1"/>
    <col min="15618" max="15618" width="27.42578125" style="226" customWidth="1"/>
    <col min="15619" max="15872" width="8.7109375" style="226"/>
    <col min="15873" max="15873" width="55.7109375" style="226" customWidth="1"/>
    <col min="15874" max="15874" width="27.42578125" style="226" customWidth="1"/>
    <col min="15875" max="16128" width="8.7109375" style="226"/>
    <col min="16129" max="16129" width="55.7109375" style="226" customWidth="1"/>
    <col min="16130" max="16130" width="27.42578125" style="226" customWidth="1"/>
    <col min="16131" max="16384" width="8.7109375" style="226"/>
  </cols>
  <sheetData>
    <row r="1" spans="1:8" ht="15.6">
      <c r="A1" s="225" t="s">
        <v>2826</v>
      </c>
    </row>
    <row r="2" spans="1:8">
      <c r="A2" s="227" t="s">
        <v>2827</v>
      </c>
      <c r="B2" s="227" t="s">
        <v>2828</v>
      </c>
    </row>
    <row r="3" spans="1:8">
      <c r="A3" s="227" t="s">
        <v>2829</v>
      </c>
      <c r="B3" s="227" t="s">
        <v>2830</v>
      </c>
    </row>
    <row r="4" spans="1:8" ht="61.5" customHeight="1">
      <c r="A4" s="41" t="s">
        <v>2831</v>
      </c>
      <c r="B4" s="42" t="s">
        <v>2832</v>
      </c>
    </row>
    <row r="5" spans="1:8" s="7" customFormat="1">
      <c r="A5" s="41" t="s">
        <v>2833</v>
      </c>
      <c r="B5" s="228" t="s">
        <v>833</v>
      </c>
    </row>
    <row r="6" spans="1:8" s="7" customFormat="1" ht="12.95">
      <c r="A6" s="43" t="s">
        <v>2834</v>
      </c>
    </row>
    <row r="7" spans="1:8" s="7" customFormat="1" ht="12.95">
      <c r="A7" s="43" t="s">
        <v>2835</v>
      </c>
      <c r="B7" s="6" t="s">
        <v>2836</v>
      </c>
      <c r="E7" s="44"/>
      <c r="G7" s="44"/>
    </row>
    <row r="8" spans="1:8" s="7" customFormat="1" ht="63.6" customHeight="1">
      <c r="A8" s="43"/>
      <c r="B8" s="638" t="s">
        <v>2837</v>
      </c>
      <c r="C8" s="638"/>
      <c r="D8" s="638"/>
      <c r="E8" s="638"/>
      <c r="F8" s="638"/>
      <c r="G8" s="638"/>
    </row>
    <row r="9" spans="1:8" s="7" customFormat="1" ht="12.95">
      <c r="B9" s="6" t="s">
        <v>2838</v>
      </c>
      <c r="E9" s="44"/>
      <c r="G9" s="44"/>
    </row>
    <row r="10" spans="1:8" s="7" customFormat="1" ht="12.95">
      <c r="B10" s="6" t="s">
        <v>2839</v>
      </c>
      <c r="E10" s="44"/>
      <c r="G10" s="44"/>
    </row>
    <row r="11" spans="1:8" s="7" customFormat="1" ht="12.95">
      <c r="B11" s="6"/>
      <c r="E11" s="44"/>
      <c r="G11" s="44"/>
    </row>
    <row r="12" spans="1:8" s="7" customFormat="1" ht="14.1">
      <c r="A12" s="45" t="s">
        <v>2840</v>
      </c>
      <c r="B12" s="6" t="s">
        <v>2841</v>
      </c>
      <c r="E12" s="44"/>
      <c r="G12" s="44"/>
    </row>
    <row r="13" spans="1:8" s="7" customFormat="1" ht="14.1">
      <c r="A13" s="45" t="s">
        <v>2842</v>
      </c>
      <c r="B13" s="6" t="s">
        <v>2843</v>
      </c>
      <c r="E13" s="44"/>
      <c r="G13" s="44"/>
    </row>
    <row r="14" spans="1:8" s="7" customFormat="1" ht="14.1">
      <c r="A14" s="45" t="s">
        <v>2844</v>
      </c>
      <c r="B14" s="6" t="s">
        <v>2845</v>
      </c>
      <c r="E14" s="44"/>
      <c r="G14" s="44"/>
    </row>
    <row r="15" spans="1:8" s="7" customFormat="1">
      <c r="E15" s="44"/>
      <c r="G15" s="44"/>
    </row>
    <row r="16" spans="1:8" ht="12.95">
      <c r="A16" s="695" t="s">
        <v>2846</v>
      </c>
      <c r="B16" s="696"/>
      <c r="C16" s="229" t="s">
        <v>2847</v>
      </c>
      <c r="D16" s="229" t="s">
        <v>25</v>
      </c>
      <c r="E16" s="229" t="s">
        <v>29</v>
      </c>
      <c r="F16" s="229" t="s">
        <v>32</v>
      </c>
      <c r="G16" s="229" t="s">
        <v>36</v>
      </c>
      <c r="H16" s="229" t="s">
        <v>21</v>
      </c>
    </row>
    <row r="17" spans="1:8" ht="12.95">
      <c r="A17" s="230" t="s">
        <v>2848</v>
      </c>
      <c r="B17" s="230" t="s">
        <v>2849</v>
      </c>
      <c r="C17" s="231">
        <f t="shared" ref="C17:H17" si="0">SUM($B23:$B28)</f>
        <v>293</v>
      </c>
      <c r="D17" s="231">
        <f t="shared" si="0"/>
        <v>293</v>
      </c>
      <c r="E17" s="231">
        <f t="shared" si="0"/>
        <v>293</v>
      </c>
      <c r="F17" s="231">
        <f t="shared" si="0"/>
        <v>293</v>
      </c>
      <c r="G17" s="231">
        <f t="shared" si="0"/>
        <v>293</v>
      </c>
      <c r="H17" s="231">
        <f t="shared" si="0"/>
        <v>293</v>
      </c>
    </row>
    <row r="18" spans="1:8" ht="13.5" customHeight="1">
      <c r="A18" s="230"/>
      <c r="B18" s="230" t="s">
        <v>2850</v>
      </c>
      <c r="C18" s="231"/>
      <c r="D18" s="231"/>
      <c r="E18" s="231">
        <v>6</v>
      </c>
      <c r="F18" s="231">
        <v>6</v>
      </c>
      <c r="G18" s="231"/>
      <c r="H18" s="231"/>
    </row>
    <row r="19" spans="1:8" ht="12.95">
      <c r="E19" s="233" t="s">
        <v>2851</v>
      </c>
      <c r="F19" s="233" t="s">
        <v>2852</v>
      </c>
    </row>
    <row r="21" spans="1:8" ht="12.95">
      <c r="A21" s="232" t="s">
        <v>2853</v>
      </c>
    </row>
    <row r="22" spans="1:8" ht="12.95">
      <c r="A22" s="230" t="s">
        <v>2854</v>
      </c>
      <c r="B22" s="230" t="s">
        <v>2855</v>
      </c>
      <c r="C22" s="230" t="s">
        <v>2847</v>
      </c>
      <c r="D22" s="230" t="s">
        <v>2856</v>
      </c>
      <c r="E22" s="230" t="s">
        <v>21</v>
      </c>
    </row>
    <row r="23" spans="1:8" ht="12.95">
      <c r="A23" s="226" t="s">
        <v>2857</v>
      </c>
      <c r="B23" s="231">
        <v>0</v>
      </c>
      <c r="C23" s="333">
        <f>ROUNDUP(SQRT(0.2*($B23)),0)</f>
        <v>0</v>
      </c>
      <c r="D23" s="333">
        <f>ROUNDUP(SQRT(0.2*($B23)),0)</f>
        <v>0</v>
      </c>
      <c r="E23" s="333">
        <f>ROUNDUP(SQRT(0.2*($B23)),0)</f>
        <v>0</v>
      </c>
      <c r="G23" s="233" t="s">
        <v>2858</v>
      </c>
    </row>
    <row r="24" spans="1:8" ht="12.95">
      <c r="A24" s="226" t="s">
        <v>2859</v>
      </c>
      <c r="B24" s="231">
        <v>293</v>
      </c>
      <c r="C24" s="333">
        <f>ROUNDUP(SQRT(16.25+0.0375*$B24), 0)</f>
        <v>6</v>
      </c>
      <c r="D24" s="333">
        <f>ROUNDUP(SQRT(16.25+0.0375*$B24), 0)</f>
        <v>6</v>
      </c>
      <c r="E24" s="333">
        <f>ROUNDUP(SQRT(16.25+0.0375*$B24), 0)</f>
        <v>6</v>
      </c>
    </row>
    <row r="25" spans="1:8" ht="12.95">
      <c r="A25" s="226" t="s">
        <v>2860</v>
      </c>
      <c r="B25" s="231">
        <v>0</v>
      </c>
      <c r="C25" s="333">
        <f>ROUNDUP(SQRT(20+0.03*$B25), 0)</f>
        <v>5</v>
      </c>
      <c r="D25" s="333">
        <f>ROUNDUP(SQRT(20+0.03*$B25), 0)</f>
        <v>5</v>
      </c>
      <c r="E25" s="333">
        <f>ROUNDUP(SQRT(20+0.03*$B25), 0)</f>
        <v>5</v>
      </c>
    </row>
    <row r="26" spans="1:8" ht="12.95">
      <c r="A26" s="226" t="s">
        <v>2861</v>
      </c>
      <c r="B26" s="231">
        <v>0</v>
      </c>
      <c r="C26" s="333">
        <f>ROUNDUP(SQRT(37.5+0.0125*$B26),0)</f>
        <v>7</v>
      </c>
      <c r="D26" s="333">
        <f>ROUNDUP(SQRT(37.5+0.0125*$B26),0)</f>
        <v>7</v>
      </c>
      <c r="E26" s="333">
        <f>ROUNDUP(SQRT(37.5+0.0125*$B26),0)</f>
        <v>7</v>
      </c>
    </row>
    <row r="27" spans="1:8" ht="12.95">
      <c r="A27" s="226" t="s">
        <v>2862</v>
      </c>
      <c r="B27" s="231">
        <v>0</v>
      </c>
      <c r="C27" s="333">
        <f>ROUNDUP(SQRT(100),0)</f>
        <v>10</v>
      </c>
      <c r="D27" s="333">
        <f>ROUNDUP(SQRT(100),0)</f>
        <v>10</v>
      </c>
      <c r="E27" s="333">
        <f>ROUNDUP(SQRT(100),0)</f>
        <v>10</v>
      </c>
    </row>
    <row r="28" spans="1:8" ht="12.95">
      <c r="A28" s="226" t="s">
        <v>2863</v>
      </c>
      <c r="B28" s="231">
        <v>0</v>
      </c>
      <c r="C28" s="333">
        <f>ROUNDUP(SQRT((SQRT($B28))),0)</f>
        <v>0</v>
      </c>
      <c r="D28" s="333">
        <f>ROUNDUP(SQRT((SQRT($B28))),0)</f>
        <v>0</v>
      </c>
      <c r="E28" s="333">
        <f>ROUNDUP(SQRT((SQRT($B28))),0)</f>
        <v>0</v>
      </c>
    </row>
    <row r="30" spans="1:8" ht="37.5" customHeight="1">
      <c r="A30" s="638" t="s">
        <v>2864</v>
      </c>
      <c r="B30" s="638"/>
      <c r="C30" s="638"/>
      <c r="D30" s="638"/>
      <c r="E30" s="638"/>
      <c r="F30" s="638"/>
      <c r="G30" s="638"/>
    </row>
    <row r="31" spans="1:8" ht="40.5" customHeight="1">
      <c r="A31" s="638" t="s">
        <v>2865</v>
      </c>
      <c r="B31" s="638"/>
      <c r="C31" s="638"/>
      <c r="D31" s="638"/>
      <c r="E31" s="638"/>
      <c r="F31" s="638"/>
      <c r="G31" s="638"/>
    </row>
    <row r="32" spans="1:8" ht="168.95" customHeight="1">
      <c r="A32" s="242"/>
      <c r="B32" s="242"/>
      <c r="C32" s="242"/>
      <c r="D32" s="242"/>
      <c r="E32" s="242"/>
      <c r="F32" s="242"/>
      <c r="G32" s="242"/>
    </row>
    <row r="33" spans="1:8" ht="12.95">
      <c r="A33" s="242"/>
      <c r="B33" s="242"/>
      <c r="C33" s="242"/>
      <c r="D33" s="242"/>
      <c r="E33" s="242"/>
      <c r="F33" s="242"/>
      <c r="G33" s="242"/>
    </row>
    <row r="34" spans="1:8" ht="12.95">
      <c r="A34" s="334" t="s">
        <v>2866</v>
      </c>
      <c r="B34" s="242"/>
      <c r="C34" s="242"/>
      <c r="D34" s="242"/>
      <c r="E34" s="242"/>
      <c r="F34" s="242"/>
      <c r="G34" s="242"/>
    </row>
    <row r="35" spans="1:8" ht="15.6">
      <c r="A35" s="335" t="s">
        <v>2867</v>
      </c>
      <c r="B35" s="242"/>
      <c r="C35" s="242"/>
      <c r="D35" s="242"/>
      <c r="E35" s="242"/>
      <c r="F35" s="242"/>
      <c r="G35" s="242"/>
    </row>
    <row r="36" spans="1:8" ht="66.95" customHeight="1">
      <c r="A36" s="639" t="s">
        <v>2868</v>
      </c>
      <c r="B36" s="639"/>
      <c r="C36" s="639"/>
      <c r="D36" s="639"/>
      <c r="E36" s="639"/>
      <c r="F36" s="639"/>
      <c r="G36" s="639"/>
    </row>
    <row r="37" spans="1:8" ht="12.95">
      <c r="A37" s="232"/>
      <c r="H37" s="40"/>
    </row>
    <row r="38" spans="1:8" ht="12.95">
      <c r="A38" s="234"/>
      <c r="B38" s="234"/>
      <c r="C38" s="234"/>
      <c r="D38" s="234"/>
      <c r="E38" s="234"/>
    </row>
    <row r="39" spans="1:8" ht="12.95">
      <c r="A39" s="235"/>
      <c r="B39" s="234"/>
      <c r="C39" s="234"/>
      <c r="D39" s="234"/>
      <c r="E39" s="234"/>
    </row>
    <row r="41" spans="1:8" ht="12.95">
      <c r="A41" s="235"/>
      <c r="B41" s="234"/>
      <c r="C41" s="234"/>
      <c r="D41" s="234"/>
      <c r="E41" s="234"/>
    </row>
    <row r="43" spans="1:8" ht="12.95">
      <c r="A43" s="235"/>
      <c r="B43" s="234"/>
      <c r="C43" s="234"/>
      <c r="D43" s="234"/>
      <c r="E43" s="234"/>
    </row>
    <row r="46" spans="1:8" s="233" customFormat="1" ht="12.95">
      <c r="A46" s="236"/>
      <c r="B46" s="236"/>
      <c r="C46" s="236"/>
      <c r="D46" s="236"/>
      <c r="E46" s="236"/>
      <c r="F46" s="236"/>
      <c r="G46" s="236"/>
    </row>
    <row r="47" spans="1:8" s="233" customFormat="1" ht="12.95">
      <c r="A47" s="236"/>
      <c r="B47" s="236"/>
      <c r="C47" s="236"/>
      <c r="D47" s="236"/>
      <c r="E47" s="236"/>
      <c r="F47" s="236"/>
      <c r="G47" s="236"/>
    </row>
    <row r="49" spans="1:7" ht="12.95">
      <c r="A49" s="232"/>
    </row>
    <row r="50" spans="1:7" ht="12.95">
      <c r="A50" s="234"/>
      <c r="B50" s="234"/>
      <c r="C50" s="234"/>
      <c r="D50" s="234"/>
      <c r="E50" s="234"/>
    </row>
    <row r="51" spans="1:7" ht="12.95">
      <c r="A51" s="235"/>
      <c r="B51" s="234"/>
      <c r="C51" s="234"/>
      <c r="D51" s="234"/>
      <c r="E51" s="234"/>
    </row>
    <row r="53" spans="1:7" ht="12.95">
      <c r="A53" s="235"/>
      <c r="B53" s="234"/>
      <c r="C53" s="234"/>
      <c r="D53" s="234"/>
      <c r="E53" s="234"/>
    </row>
    <row r="55" spans="1:7" ht="12.95">
      <c r="A55" s="235"/>
      <c r="B55" s="234"/>
      <c r="C55" s="234"/>
      <c r="D55" s="234"/>
      <c r="E55" s="234"/>
    </row>
    <row r="58" spans="1:7" s="233" customFormat="1" ht="12.95">
      <c r="A58" s="236"/>
      <c r="B58" s="236"/>
      <c r="C58" s="236"/>
      <c r="D58" s="236"/>
      <c r="E58" s="236"/>
      <c r="F58" s="236"/>
      <c r="G58" s="236"/>
    </row>
    <row r="59" spans="1:7" s="233" customFormat="1" ht="12.95">
      <c r="A59" s="236"/>
      <c r="B59" s="236"/>
      <c r="C59" s="236"/>
      <c r="D59" s="236"/>
      <c r="E59" s="236"/>
      <c r="F59" s="236"/>
      <c r="G59" s="236"/>
    </row>
    <row r="60" spans="1:7">
      <c r="A60" s="237"/>
    </row>
  </sheetData>
  <mergeCells count="5">
    <mergeCell ref="B8:G8"/>
    <mergeCell ref="A16:B16"/>
    <mergeCell ref="A30:G30"/>
    <mergeCell ref="A31:G31"/>
    <mergeCell ref="A36:G36"/>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7EA76-4852-4816-A979-53A2189D36C5}">
  <dimension ref="A1:B43"/>
  <sheetViews>
    <sheetView view="pageBreakPreview" zoomScaleNormal="100" zoomScaleSheetLayoutView="100" workbookViewId="0">
      <selection activeCell="B36" sqref="B36"/>
    </sheetView>
  </sheetViews>
  <sheetFormatPr defaultColWidth="9" defaultRowHeight="12.95"/>
  <cols>
    <col min="1" max="1" width="40.42578125" style="4" customWidth="1"/>
    <col min="2" max="2" width="46.42578125" style="4" customWidth="1"/>
    <col min="3" max="16384" width="9" style="71"/>
  </cols>
  <sheetData>
    <row r="1" spans="1:2" ht="163.5" customHeight="1">
      <c r="A1" s="573"/>
      <c r="B1" s="574" t="s">
        <v>2869</v>
      </c>
    </row>
    <row r="2" spans="1:2" ht="14.45">
      <c r="A2" s="411" t="s">
        <v>2870</v>
      </c>
      <c r="B2" s="412"/>
    </row>
    <row r="3" spans="1:2" ht="14.45">
      <c r="A3" s="413" t="s">
        <v>2871</v>
      </c>
      <c r="B3" s="414" t="str">
        <f>[2]Cover!D3</f>
        <v>Billerud Skog &amp; Industri AB</v>
      </c>
    </row>
    <row r="4" spans="1:2" ht="14.45">
      <c r="A4" s="413" t="s">
        <v>2872</v>
      </c>
      <c r="B4" s="414" t="str">
        <f>[2]Cover!D8</f>
        <v>SA-PEFC-FM-013202</v>
      </c>
    </row>
    <row r="5" spans="1:2" ht="14.45">
      <c r="A5" s="413" t="s">
        <v>92</v>
      </c>
      <c r="B5" s="414" t="s">
        <v>6</v>
      </c>
    </row>
    <row r="6" spans="1:2" ht="14.45">
      <c r="A6" s="413" t="s">
        <v>2873</v>
      </c>
      <c r="B6" s="414">
        <v>293</v>
      </c>
    </row>
    <row r="7" spans="1:2" ht="14.45">
      <c r="A7" s="413" t="s">
        <v>2874</v>
      </c>
      <c r="B7" s="554">
        <f>'1 Basic Info'!C47</f>
        <v>143091.9</v>
      </c>
    </row>
    <row r="8" spans="1:2" ht="14.45">
      <c r="A8" s="415" t="s">
        <v>2875</v>
      </c>
      <c r="B8" s="416" t="s">
        <v>2876</v>
      </c>
    </row>
    <row r="9" spans="1:2" ht="14.45">
      <c r="A9" s="10"/>
      <c r="B9" s="10"/>
    </row>
    <row r="10" spans="1:2" ht="14.45">
      <c r="A10" s="411" t="s">
        <v>2877</v>
      </c>
      <c r="B10" s="412"/>
    </row>
    <row r="11" spans="1:2" ht="14.45">
      <c r="A11" s="413" t="s">
        <v>2878</v>
      </c>
      <c r="B11" s="417" t="s">
        <v>2879</v>
      </c>
    </row>
    <row r="12" spans="1:2" ht="14.45">
      <c r="A12" s="413" t="s">
        <v>2880</v>
      </c>
      <c r="B12" s="417" t="s">
        <v>2881</v>
      </c>
    </row>
    <row r="13" spans="1:2" ht="14.45">
      <c r="A13" s="413" t="s">
        <v>2882</v>
      </c>
      <c r="B13" s="417"/>
    </row>
    <row r="14" spans="1:2" ht="29.1">
      <c r="A14" s="418" t="s">
        <v>2883</v>
      </c>
      <c r="B14" s="419" t="s">
        <v>35</v>
      </c>
    </row>
    <row r="15" spans="1:2" ht="14.45">
      <c r="A15" s="10"/>
      <c r="B15" s="10"/>
    </row>
    <row r="16" spans="1:2" s="10" customFormat="1" ht="14.45">
      <c r="A16" s="411" t="s">
        <v>2884</v>
      </c>
      <c r="B16" s="412"/>
    </row>
    <row r="17" spans="1:2" s="10" customFormat="1" ht="14.45">
      <c r="A17" s="413" t="s">
        <v>2885</v>
      </c>
      <c r="B17" s="417">
        <v>0</v>
      </c>
    </row>
    <row r="18" spans="1:2" s="10" customFormat="1" ht="14.45">
      <c r="A18" s="413" t="s">
        <v>2886</v>
      </c>
      <c r="B18" s="417">
        <v>0</v>
      </c>
    </row>
    <row r="19" spans="1:2" s="10" customFormat="1" ht="14.45">
      <c r="A19" s="413" t="s">
        <v>2887</v>
      </c>
      <c r="B19" s="417">
        <v>4</v>
      </c>
    </row>
    <row r="20" spans="1:2" s="10" customFormat="1" ht="14.45">
      <c r="A20" s="413" t="s">
        <v>2888</v>
      </c>
      <c r="B20" s="417">
        <v>1</v>
      </c>
    </row>
    <row r="21" spans="1:2" s="10" customFormat="1" ht="14.45">
      <c r="A21" s="413" t="s">
        <v>2889</v>
      </c>
      <c r="B21" s="417" t="s">
        <v>117</v>
      </c>
    </row>
    <row r="22" spans="1:2" s="10" customFormat="1" ht="14.45">
      <c r="A22" s="415" t="s">
        <v>2890</v>
      </c>
      <c r="B22" s="420" t="s">
        <v>2891</v>
      </c>
    </row>
    <row r="23" spans="1:2" s="10" customFormat="1" ht="14.45"/>
    <row r="24" spans="1:2" s="10" customFormat="1" ht="14.45">
      <c r="A24" s="411" t="s">
        <v>2892</v>
      </c>
      <c r="B24" s="421"/>
    </row>
    <row r="25" spans="1:2" s="10" customFormat="1" ht="43.5">
      <c r="A25" s="641" t="s">
        <v>2893</v>
      </c>
      <c r="B25" s="422" t="s">
        <v>2894</v>
      </c>
    </row>
    <row r="26" spans="1:2" s="10" customFormat="1" ht="14.45">
      <c r="A26" s="642"/>
      <c r="B26" s="423"/>
    </row>
    <row r="27" spans="1:2" s="10" customFormat="1" ht="14.45">
      <c r="A27" s="413"/>
      <c r="B27" s="424"/>
    </row>
    <row r="28" spans="1:2" s="10" customFormat="1" ht="14.45">
      <c r="A28" s="415" t="s">
        <v>2895</v>
      </c>
      <c r="B28" s="425"/>
    </row>
    <row r="29" spans="1:2" s="10" customFormat="1" ht="14.45">
      <c r="B29" s="426"/>
    </row>
    <row r="30" spans="1:2" s="10" customFormat="1" ht="14.45">
      <c r="A30" s="411" t="s">
        <v>2896</v>
      </c>
      <c r="B30" s="421"/>
    </row>
    <row r="31" spans="1:2" s="4" customFormat="1" ht="14.45">
      <c r="A31" s="642" t="s">
        <v>2897</v>
      </c>
      <c r="B31" s="422" t="s">
        <v>2898</v>
      </c>
    </row>
    <row r="32" spans="1:2" s="4" customFormat="1" ht="14.45">
      <c r="A32" s="642"/>
      <c r="B32" s="423"/>
    </row>
    <row r="33" spans="1:2" s="4" customFormat="1" ht="14.45">
      <c r="A33" s="642"/>
      <c r="B33" s="427"/>
    </row>
    <row r="34" spans="1:2" s="4" customFormat="1" ht="45.75" customHeight="1">
      <c r="A34" s="413" t="s">
        <v>2871</v>
      </c>
      <c r="B34" s="575" t="str">
        <f>B14</f>
        <v>Diana Guglielmotti</v>
      </c>
    </row>
    <row r="35" spans="1:2" s="4" customFormat="1" ht="58.5" customHeight="1">
      <c r="A35" s="571" t="s">
        <v>2899</v>
      </c>
      <c r="B35" s="570" t="s">
        <v>28</v>
      </c>
    </row>
    <row r="36" spans="1:2" ht="14.45">
      <c r="A36" s="415" t="s">
        <v>2895</v>
      </c>
      <c r="B36" s="428">
        <v>45988</v>
      </c>
    </row>
    <row r="37" spans="1:2" s="429" customFormat="1" ht="10.5" customHeight="1">
      <c r="A37" s="10"/>
      <c r="B37" s="10"/>
    </row>
    <row r="38" spans="1:2" s="429" customFormat="1" ht="10.5" customHeight="1">
      <c r="A38" s="643" t="s">
        <v>2900</v>
      </c>
      <c r="B38" s="643"/>
    </row>
    <row r="39" spans="1:2" s="429" customFormat="1" ht="10.5">
      <c r="A39" s="640" t="s">
        <v>40</v>
      </c>
      <c r="B39" s="640"/>
    </row>
    <row r="40" spans="1:2" s="429" customFormat="1" ht="10.5">
      <c r="A40" s="640" t="s">
        <v>2901</v>
      </c>
      <c r="B40" s="640"/>
    </row>
    <row r="41" spans="1:2" s="429" customFormat="1" ht="10.5">
      <c r="A41" s="430"/>
      <c r="B41" s="430"/>
    </row>
    <row r="42" spans="1:2" s="429" customFormat="1" ht="10.5">
      <c r="A42" s="640" t="s">
        <v>42</v>
      </c>
      <c r="B42" s="640"/>
    </row>
    <row r="43" spans="1:2">
      <c r="A43" s="640" t="s">
        <v>43</v>
      </c>
      <c r="B43" s="640"/>
    </row>
  </sheetData>
  <mergeCells count="7">
    <mergeCell ref="A43:B43"/>
    <mergeCell ref="A25:A26"/>
    <mergeCell ref="A42:B42"/>
    <mergeCell ref="A38:B38"/>
    <mergeCell ref="A39:B39"/>
    <mergeCell ref="A31:A33"/>
    <mergeCell ref="A40:B40"/>
  </mergeCells>
  <pageMargins left="0.94488188976377963" right="0.74803149606299213" top="0.94488188976377963" bottom="0.94488188976377963" header="0.51181102362204722" footer="0.51181102362204722"/>
  <pageSetup paperSize="9" scale="81"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E9A0E-EA56-4B1D-A823-20EA3234AB32}">
  <dimension ref="A1:BN103"/>
  <sheetViews>
    <sheetView view="pageBreakPreview" zoomScaleNormal="100" zoomScaleSheetLayoutView="100" workbookViewId="0">
      <selection activeCell="V8" sqref="V8"/>
    </sheetView>
  </sheetViews>
  <sheetFormatPr defaultColWidth="8" defaultRowHeight="12.95"/>
  <cols>
    <col min="1" max="1" width="23.42578125" style="434" customWidth="1"/>
    <col min="2" max="2" width="21.7109375" style="434" customWidth="1"/>
    <col min="3" max="3" width="15.42578125" style="433" customWidth="1"/>
    <col min="4" max="4" width="24.42578125" style="433" customWidth="1"/>
    <col min="5" max="12" width="8" style="433" customWidth="1"/>
    <col min="13" max="16384" width="8" style="434"/>
  </cols>
  <sheetData>
    <row r="1" spans="1:66" ht="143.25" customHeight="1">
      <c r="A1" s="431"/>
      <c r="B1" s="644" t="s">
        <v>2902</v>
      </c>
      <c r="C1" s="644"/>
      <c r="D1" s="572"/>
      <c r="E1" s="432"/>
      <c r="M1" s="433"/>
      <c r="N1" s="433"/>
      <c r="O1" s="433"/>
      <c r="P1" s="433"/>
      <c r="Q1" s="433"/>
      <c r="R1" s="433"/>
      <c r="S1" s="433"/>
      <c r="T1" s="433"/>
      <c r="U1" s="433"/>
      <c r="V1" s="433"/>
      <c r="W1" s="433"/>
      <c r="X1" s="433"/>
      <c r="Y1" s="433"/>
      <c r="Z1" s="433"/>
      <c r="AA1" s="433"/>
      <c r="AB1" s="433"/>
      <c r="AC1" s="433"/>
      <c r="AD1" s="433"/>
      <c r="AE1" s="433"/>
      <c r="AF1" s="433"/>
      <c r="AG1" s="433"/>
      <c r="AH1" s="433"/>
      <c r="AI1" s="433"/>
      <c r="AJ1" s="433"/>
      <c r="AK1" s="433"/>
      <c r="AL1" s="433"/>
      <c r="AM1" s="433"/>
      <c r="AN1" s="433"/>
      <c r="AO1" s="433"/>
      <c r="AP1" s="433"/>
      <c r="AQ1" s="433"/>
      <c r="AR1" s="433"/>
      <c r="AS1" s="433"/>
      <c r="AT1" s="433"/>
      <c r="AU1" s="433"/>
      <c r="AV1" s="433"/>
      <c r="AW1" s="433"/>
      <c r="AX1" s="433"/>
      <c r="AY1" s="433"/>
      <c r="AZ1" s="433"/>
      <c r="BA1" s="433"/>
      <c r="BB1" s="433"/>
      <c r="BC1" s="433"/>
      <c r="BD1" s="433"/>
      <c r="BE1" s="433"/>
      <c r="BF1" s="433"/>
      <c r="BG1" s="433"/>
      <c r="BH1" s="433"/>
      <c r="BI1" s="433"/>
      <c r="BJ1" s="433"/>
      <c r="BK1" s="433"/>
      <c r="BL1" s="433"/>
      <c r="BM1" s="433"/>
      <c r="BN1" s="433"/>
    </row>
    <row r="2" spans="1:66" ht="9.75" customHeight="1">
      <c r="A2" s="435"/>
      <c r="B2" s="435"/>
      <c r="C2" s="436"/>
      <c r="D2" s="436"/>
      <c r="M2" s="433"/>
      <c r="N2" s="433"/>
      <c r="O2" s="433"/>
      <c r="P2" s="433"/>
      <c r="Q2" s="433"/>
      <c r="R2" s="433"/>
      <c r="S2" s="433"/>
      <c r="T2" s="433"/>
      <c r="U2" s="433"/>
      <c r="V2" s="433"/>
      <c r="W2" s="433"/>
      <c r="X2" s="433"/>
      <c r="Y2" s="433"/>
      <c r="Z2" s="433"/>
      <c r="AA2" s="433"/>
      <c r="AB2" s="433"/>
      <c r="AC2" s="433"/>
      <c r="AD2" s="433"/>
      <c r="AE2" s="433"/>
      <c r="AF2" s="433"/>
      <c r="AG2" s="433"/>
      <c r="AH2" s="433"/>
      <c r="AI2" s="433"/>
      <c r="AJ2" s="433"/>
      <c r="AK2" s="433"/>
      <c r="AL2" s="433"/>
      <c r="AM2" s="433"/>
      <c r="AN2" s="433"/>
      <c r="AO2" s="433"/>
      <c r="AP2" s="433"/>
      <c r="AQ2" s="433"/>
      <c r="AR2" s="433"/>
      <c r="AS2" s="433"/>
      <c r="AT2" s="433"/>
      <c r="AU2" s="433"/>
      <c r="AV2" s="433"/>
      <c r="AW2" s="433"/>
      <c r="AX2" s="433"/>
      <c r="AY2" s="433"/>
      <c r="AZ2" s="433"/>
      <c r="BA2" s="433"/>
      <c r="BB2" s="433"/>
      <c r="BC2" s="433"/>
      <c r="BD2" s="433"/>
      <c r="BE2" s="433"/>
      <c r="BF2" s="433"/>
      <c r="BG2" s="433"/>
      <c r="BH2" s="433"/>
      <c r="BI2" s="433"/>
      <c r="BJ2" s="433"/>
      <c r="BK2" s="433"/>
      <c r="BL2" s="433"/>
      <c r="BM2" s="433"/>
      <c r="BN2" s="433"/>
    </row>
    <row r="3" spans="1:66">
      <c r="A3" s="645" t="s">
        <v>2903</v>
      </c>
      <c r="B3" s="645"/>
      <c r="C3" s="645"/>
      <c r="D3" s="645"/>
      <c r="M3" s="433"/>
      <c r="N3" s="433"/>
      <c r="O3" s="433"/>
      <c r="P3" s="433"/>
      <c r="Q3" s="433"/>
      <c r="R3" s="433"/>
      <c r="S3" s="433"/>
      <c r="T3" s="433"/>
      <c r="U3" s="433"/>
      <c r="V3" s="433"/>
      <c r="W3" s="433"/>
      <c r="X3" s="433"/>
      <c r="Y3" s="433"/>
      <c r="Z3" s="433"/>
      <c r="AA3" s="433"/>
      <c r="AB3" s="433"/>
      <c r="AC3" s="433"/>
      <c r="AD3" s="433"/>
      <c r="AE3" s="433"/>
      <c r="AF3" s="433"/>
      <c r="AG3" s="433"/>
      <c r="AH3" s="433"/>
      <c r="AI3" s="433"/>
      <c r="AJ3" s="433"/>
      <c r="AK3" s="433"/>
      <c r="AL3" s="433"/>
      <c r="AM3" s="433"/>
      <c r="AN3" s="433"/>
      <c r="AO3" s="433"/>
      <c r="AP3" s="433"/>
      <c r="AQ3" s="433"/>
      <c r="AR3" s="433"/>
      <c r="AS3" s="433"/>
      <c r="AT3" s="433"/>
      <c r="AU3" s="433"/>
      <c r="AV3" s="433"/>
      <c r="AW3" s="433"/>
      <c r="AX3" s="433"/>
      <c r="AY3" s="433"/>
      <c r="AZ3" s="433"/>
      <c r="BA3" s="433"/>
      <c r="BB3" s="433"/>
      <c r="BC3" s="433"/>
      <c r="BD3" s="433"/>
      <c r="BE3" s="433"/>
      <c r="BF3" s="433"/>
      <c r="BG3" s="433"/>
      <c r="BH3" s="433"/>
      <c r="BI3" s="433"/>
      <c r="BJ3" s="433"/>
      <c r="BK3" s="433"/>
      <c r="BL3" s="433"/>
      <c r="BM3" s="433"/>
      <c r="BN3" s="433"/>
    </row>
    <row r="4" spans="1:66" ht="14.25" customHeight="1">
      <c r="A4" s="645"/>
      <c r="B4" s="645"/>
      <c r="C4" s="645"/>
      <c r="D4" s="645"/>
      <c r="M4" s="433"/>
      <c r="N4" s="433"/>
      <c r="O4" s="433"/>
      <c r="P4" s="433"/>
      <c r="Q4" s="433"/>
      <c r="R4" s="433"/>
      <c r="S4" s="433"/>
      <c r="T4" s="433"/>
      <c r="U4" s="433"/>
      <c r="V4" s="433"/>
      <c r="W4" s="433"/>
      <c r="X4" s="433"/>
      <c r="Y4" s="433"/>
      <c r="Z4" s="433"/>
      <c r="AA4" s="433"/>
      <c r="AB4" s="433"/>
      <c r="AC4" s="433"/>
      <c r="AD4" s="433"/>
      <c r="AE4" s="433"/>
      <c r="AF4" s="433"/>
      <c r="AG4" s="433"/>
      <c r="AH4" s="433"/>
      <c r="AI4" s="433"/>
      <c r="AJ4" s="433"/>
      <c r="AK4" s="433"/>
      <c r="AL4" s="433"/>
      <c r="AM4" s="433"/>
      <c r="AN4" s="433"/>
      <c r="AO4" s="433"/>
      <c r="AP4" s="433"/>
      <c r="AQ4" s="433"/>
      <c r="AR4" s="433"/>
      <c r="AS4" s="433"/>
      <c r="AT4" s="433"/>
      <c r="AU4" s="433"/>
      <c r="AV4" s="433"/>
      <c r="AW4" s="433"/>
      <c r="AX4" s="433"/>
      <c r="AY4" s="433"/>
      <c r="AZ4" s="433"/>
      <c r="BA4" s="433"/>
      <c r="BB4" s="433"/>
      <c r="BC4" s="433"/>
      <c r="BD4" s="433"/>
      <c r="BE4" s="433"/>
      <c r="BF4" s="433"/>
      <c r="BG4" s="433"/>
      <c r="BH4" s="433"/>
      <c r="BI4" s="433"/>
      <c r="BJ4" s="433"/>
      <c r="BK4" s="433"/>
      <c r="BL4" s="433"/>
      <c r="BM4" s="433"/>
      <c r="BN4" s="433"/>
    </row>
    <row r="5" spans="1:66" ht="25.5" customHeight="1">
      <c r="A5" s="645" t="s">
        <v>2904</v>
      </c>
      <c r="B5" s="645"/>
      <c r="C5" s="645"/>
      <c r="D5" s="645"/>
      <c r="M5" s="433"/>
      <c r="N5" s="433"/>
      <c r="O5" s="433"/>
      <c r="P5" s="433"/>
      <c r="Q5" s="433"/>
      <c r="R5" s="433"/>
      <c r="S5" s="433"/>
      <c r="T5" s="433"/>
      <c r="U5" s="433"/>
      <c r="V5" s="433"/>
      <c r="W5" s="433"/>
      <c r="X5" s="433"/>
      <c r="Y5" s="433"/>
      <c r="Z5" s="433"/>
      <c r="AA5" s="433"/>
      <c r="AB5" s="433"/>
      <c r="AC5" s="433"/>
      <c r="AD5" s="433"/>
      <c r="AE5" s="433"/>
      <c r="AF5" s="433"/>
      <c r="AG5" s="433"/>
      <c r="AH5" s="433"/>
      <c r="AI5" s="433"/>
      <c r="AJ5" s="433"/>
      <c r="AK5" s="433"/>
      <c r="AL5" s="433"/>
      <c r="AM5" s="433"/>
      <c r="AN5" s="433"/>
      <c r="AO5" s="433"/>
      <c r="AP5" s="433"/>
      <c r="AQ5" s="433"/>
      <c r="AR5" s="433"/>
      <c r="AS5" s="433"/>
      <c r="AT5" s="433"/>
      <c r="AU5" s="433"/>
      <c r="AV5" s="433"/>
      <c r="AW5" s="433"/>
      <c r="AX5" s="433"/>
      <c r="AY5" s="433"/>
      <c r="AZ5" s="433"/>
      <c r="BA5" s="433"/>
      <c r="BB5" s="433"/>
      <c r="BC5" s="433"/>
      <c r="BD5" s="433"/>
      <c r="BE5" s="433"/>
      <c r="BF5" s="433"/>
      <c r="BG5" s="433"/>
      <c r="BH5" s="433"/>
      <c r="BI5" s="433"/>
      <c r="BJ5" s="433"/>
      <c r="BK5" s="433"/>
      <c r="BL5" s="433"/>
      <c r="BM5" s="433"/>
      <c r="BN5" s="433"/>
    </row>
    <row r="6" spans="1:66" ht="14.45">
      <c r="A6" s="646" t="s">
        <v>2870</v>
      </c>
      <c r="B6" s="646"/>
      <c r="C6" s="646"/>
      <c r="D6" s="437"/>
      <c r="M6" s="433"/>
      <c r="N6" s="433"/>
      <c r="O6" s="433"/>
      <c r="P6" s="433"/>
      <c r="Q6" s="433"/>
      <c r="R6" s="433"/>
      <c r="S6" s="433"/>
      <c r="T6" s="433"/>
      <c r="U6" s="433"/>
      <c r="V6" s="433"/>
      <c r="W6" s="433"/>
      <c r="X6" s="433"/>
      <c r="Y6" s="433"/>
      <c r="Z6" s="433"/>
      <c r="AA6" s="433"/>
      <c r="AB6" s="433"/>
      <c r="AC6" s="433"/>
      <c r="AD6" s="433"/>
      <c r="AE6" s="433"/>
      <c r="AF6" s="433"/>
      <c r="AG6" s="433"/>
      <c r="AH6" s="433"/>
      <c r="AI6" s="433"/>
      <c r="AJ6" s="433"/>
      <c r="AK6" s="433"/>
      <c r="AL6" s="433"/>
      <c r="AM6" s="433"/>
      <c r="AN6" s="433"/>
      <c r="AO6" s="433"/>
      <c r="AP6" s="433"/>
      <c r="AQ6" s="433"/>
      <c r="AR6" s="433"/>
      <c r="AS6" s="433"/>
      <c r="AT6" s="433"/>
      <c r="AU6" s="433"/>
      <c r="AV6" s="433"/>
      <c r="AW6" s="433"/>
      <c r="AX6" s="433"/>
      <c r="AY6" s="433"/>
      <c r="AZ6" s="433"/>
      <c r="BA6" s="433"/>
      <c r="BB6" s="433"/>
      <c r="BC6" s="433"/>
      <c r="BD6" s="433"/>
      <c r="BE6" s="433"/>
      <c r="BF6" s="433"/>
      <c r="BG6" s="433"/>
      <c r="BH6" s="433"/>
      <c r="BI6" s="433"/>
      <c r="BJ6" s="433"/>
      <c r="BK6" s="433"/>
      <c r="BL6" s="433"/>
      <c r="BM6" s="433"/>
      <c r="BN6" s="433"/>
    </row>
    <row r="7" spans="1:66" ht="14.45">
      <c r="A7" s="437" t="s">
        <v>2871</v>
      </c>
      <c r="B7" s="648" t="str">
        <f>'A11a Cert Decsn'!B3</f>
        <v>Billerud Skog &amp; Industri AB</v>
      </c>
      <c r="C7" s="648"/>
      <c r="D7" s="648"/>
      <c r="M7" s="433"/>
      <c r="N7" s="433"/>
      <c r="O7" s="433"/>
      <c r="P7" s="433"/>
      <c r="Q7" s="433"/>
      <c r="R7" s="433"/>
      <c r="S7" s="433"/>
      <c r="T7" s="433"/>
      <c r="U7" s="433"/>
      <c r="V7" s="433"/>
      <c r="W7" s="433"/>
      <c r="X7" s="433"/>
      <c r="Y7" s="433"/>
      <c r="Z7" s="433"/>
      <c r="AA7" s="433"/>
      <c r="AB7" s="433"/>
      <c r="AC7" s="433"/>
      <c r="AD7" s="433"/>
      <c r="AE7" s="433"/>
      <c r="AF7" s="433"/>
      <c r="AG7" s="433"/>
      <c r="AH7" s="433"/>
      <c r="AI7" s="433"/>
      <c r="AJ7" s="433"/>
      <c r="AK7" s="433"/>
      <c r="AL7" s="433"/>
      <c r="AM7" s="433"/>
      <c r="AN7" s="433"/>
      <c r="AO7" s="433"/>
      <c r="AP7" s="433"/>
      <c r="AQ7" s="433"/>
      <c r="AR7" s="433"/>
      <c r="AS7" s="433"/>
      <c r="AT7" s="433"/>
      <c r="AU7" s="433"/>
      <c r="AV7" s="433"/>
      <c r="AW7" s="433"/>
      <c r="AX7" s="433"/>
      <c r="AY7" s="433"/>
      <c r="AZ7" s="433"/>
      <c r="BA7" s="433"/>
      <c r="BB7" s="433"/>
      <c r="BC7" s="433"/>
      <c r="BD7" s="433"/>
      <c r="BE7" s="433"/>
      <c r="BF7" s="433"/>
      <c r="BG7" s="433"/>
      <c r="BH7" s="433"/>
      <c r="BI7" s="433"/>
      <c r="BJ7" s="433"/>
      <c r="BK7" s="433"/>
      <c r="BL7" s="433"/>
      <c r="BM7" s="433"/>
      <c r="BN7" s="433"/>
    </row>
    <row r="8" spans="1:66" ht="14.45">
      <c r="A8" s="437" t="s">
        <v>2905</v>
      </c>
      <c r="B8" s="648" t="str">
        <f>'[2]1 Basic Info'!C13</f>
        <v>Kontorsvägen 3, SE-80181 Gävle</v>
      </c>
      <c r="C8" s="648"/>
      <c r="D8" s="648"/>
      <c r="M8" s="433"/>
      <c r="N8" s="433"/>
      <c r="O8" s="433"/>
      <c r="P8" s="433"/>
      <c r="Q8" s="433"/>
      <c r="R8" s="433"/>
      <c r="S8" s="433"/>
      <c r="T8" s="433"/>
      <c r="U8" s="433"/>
      <c r="V8" s="433"/>
      <c r="W8" s="433"/>
      <c r="X8" s="433"/>
      <c r="Y8" s="433"/>
      <c r="Z8" s="433"/>
      <c r="AA8" s="433"/>
      <c r="AB8" s="433"/>
      <c r="AC8" s="433"/>
      <c r="AD8" s="433"/>
      <c r="AE8" s="433"/>
      <c r="AF8" s="433"/>
      <c r="AG8" s="433"/>
      <c r="AH8" s="433"/>
      <c r="AI8" s="433"/>
      <c r="AJ8" s="433"/>
      <c r="AK8" s="433"/>
      <c r="AL8" s="433"/>
      <c r="AM8" s="433"/>
      <c r="AN8" s="433"/>
      <c r="AO8" s="433"/>
      <c r="AP8" s="433"/>
      <c r="AQ8" s="433"/>
      <c r="AR8" s="433"/>
      <c r="AS8" s="433"/>
      <c r="AT8" s="433"/>
      <c r="AU8" s="433"/>
      <c r="AV8" s="433"/>
      <c r="AW8" s="433"/>
      <c r="AX8" s="433"/>
      <c r="AY8" s="433"/>
      <c r="AZ8" s="433"/>
      <c r="BA8" s="433"/>
      <c r="BB8" s="433"/>
      <c r="BC8" s="433"/>
      <c r="BD8" s="433"/>
      <c r="BE8" s="433"/>
      <c r="BF8" s="433"/>
      <c r="BG8" s="433"/>
      <c r="BH8" s="433"/>
      <c r="BI8" s="433"/>
      <c r="BJ8" s="433"/>
      <c r="BK8" s="433"/>
      <c r="BL8" s="433"/>
      <c r="BM8" s="433"/>
      <c r="BN8" s="433"/>
    </row>
    <row r="9" spans="1:66" ht="14.45">
      <c r="A9" s="437" t="s">
        <v>92</v>
      </c>
      <c r="B9" s="438" t="s">
        <v>6</v>
      </c>
      <c r="C9" s="438"/>
      <c r="D9" s="438"/>
      <c r="M9" s="433"/>
      <c r="N9" s="433"/>
      <c r="O9" s="433"/>
      <c r="P9" s="433"/>
      <c r="Q9" s="433"/>
      <c r="R9" s="433"/>
      <c r="S9" s="433"/>
      <c r="T9" s="433"/>
      <c r="U9" s="433"/>
      <c r="V9" s="433"/>
      <c r="W9" s="433"/>
      <c r="X9" s="433"/>
      <c r="Y9" s="433"/>
      <c r="Z9" s="433"/>
      <c r="AA9" s="433"/>
      <c r="AB9" s="433"/>
      <c r="AC9" s="433"/>
      <c r="AD9" s="433"/>
      <c r="AE9" s="433"/>
      <c r="AF9" s="433"/>
      <c r="AG9" s="433"/>
      <c r="AH9" s="433"/>
      <c r="AI9" s="433"/>
      <c r="AJ9" s="433"/>
      <c r="AK9" s="433"/>
      <c r="AL9" s="433"/>
      <c r="AM9" s="433"/>
      <c r="AN9" s="433"/>
      <c r="AO9" s="433"/>
      <c r="AP9" s="433"/>
      <c r="AQ9" s="433"/>
      <c r="AR9" s="433"/>
      <c r="AS9" s="433"/>
      <c r="AT9" s="433"/>
      <c r="AU9" s="433"/>
      <c r="AV9" s="433"/>
      <c r="AW9" s="433"/>
      <c r="AX9" s="433"/>
      <c r="AY9" s="433"/>
      <c r="AZ9" s="433"/>
      <c r="BA9" s="433"/>
      <c r="BB9" s="433"/>
      <c r="BC9" s="433"/>
      <c r="BD9" s="433"/>
      <c r="BE9" s="433"/>
      <c r="BF9" s="433"/>
      <c r="BG9" s="433"/>
      <c r="BH9" s="433"/>
      <c r="BI9" s="433"/>
      <c r="BJ9" s="433"/>
      <c r="BK9" s="433"/>
      <c r="BL9" s="433"/>
      <c r="BM9" s="433"/>
      <c r="BN9" s="433"/>
    </row>
    <row r="10" spans="1:66" ht="14.45">
      <c r="A10" s="437" t="s">
        <v>2872</v>
      </c>
      <c r="B10" s="648" t="str">
        <f>[2]Cover!D8</f>
        <v>SA-PEFC-FM-013202</v>
      </c>
      <c r="C10" s="648"/>
      <c r="D10" s="438"/>
      <c r="M10" s="433"/>
      <c r="N10" s="433"/>
      <c r="O10" s="433"/>
      <c r="P10" s="433"/>
      <c r="Q10" s="433"/>
      <c r="R10" s="433"/>
      <c r="S10" s="433"/>
      <c r="T10" s="433"/>
      <c r="U10" s="433"/>
      <c r="V10" s="433"/>
      <c r="W10" s="433"/>
      <c r="X10" s="433"/>
      <c r="Y10" s="433"/>
      <c r="Z10" s="433"/>
      <c r="AA10" s="433"/>
      <c r="AB10" s="433"/>
      <c r="AC10" s="433"/>
      <c r="AD10" s="433"/>
      <c r="AE10" s="433"/>
      <c r="AF10" s="433"/>
      <c r="AG10" s="433"/>
      <c r="AH10" s="433"/>
      <c r="AI10" s="433"/>
      <c r="AJ10" s="433"/>
      <c r="AK10" s="433"/>
      <c r="AL10" s="433"/>
      <c r="AM10" s="433"/>
      <c r="AN10" s="433"/>
      <c r="AO10" s="433"/>
      <c r="AP10" s="433"/>
      <c r="AQ10" s="433"/>
      <c r="AR10" s="433"/>
      <c r="AS10" s="433"/>
      <c r="AT10" s="433"/>
      <c r="AU10" s="433"/>
      <c r="AV10" s="433"/>
      <c r="AW10" s="433"/>
      <c r="AX10" s="433"/>
      <c r="AY10" s="433"/>
      <c r="AZ10" s="433"/>
      <c r="BA10" s="433"/>
      <c r="BB10" s="433"/>
      <c r="BC10" s="433"/>
      <c r="BD10" s="433"/>
      <c r="BE10" s="433"/>
      <c r="BF10" s="433"/>
      <c r="BG10" s="433"/>
      <c r="BH10" s="433"/>
      <c r="BI10" s="433"/>
      <c r="BJ10" s="433"/>
      <c r="BK10" s="433"/>
      <c r="BL10" s="433"/>
      <c r="BM10" s="433"/>
      <c r="BN10" s="433"/>
    </row>
    <row r="11" spans="1:66" ht="14.45">
      <c r="A11" s="437" t="s">
        <v>125</v>
      </c>
      <c r="B11" s="648" t="s">
        <v>126</v>
      </c>
      <c r="C11" s="648"/>
      <c r="D11" s="438"/>
      <c r="M11" s="433"/>
      <c r="N11" s="433"/>
      <c r="O11" s="433"/>
      <c r="P11" s="433"/>
      <c r="Q11" s="433"/>
      <c r="R11" s="433"/>
      <c r="S11" s="433"/>
      <c r="T11" s="433"/>
      <c r="U11" s="433"/>
      <c r="V11" s="433"/>
      <c r="W11" s="433"/>
      <c r="X11" s="433"/>
      <c r="Y11" s="433"/>
      <c r="Z11" s="433"/>
      <c r="AA11" s="433"/>
      <c r="AB11" s="433"/>
      <c r="AC11" s="433"/>
      <c r="AD11" s="433"/>
      <c r="AE11" s="433"/>
      <c r="AF11" s="433"/>
      <c r="AG11" s="433"/>
      <c r="AH11" s="433"/>
      <c r="AI11" s="433"/>
      <c r="AJ11" s="433"/>
      <c r="AK11" s="433"/>
      <c r="AL11" s="433"/>
      <c r="AM11" s="433"/>
      <c r="AN11" s="433"/>
      <c r="AO11" s="433"/>
      <c r="AP11" s="433"/>
      <c r="AQ11" s="433"/>
      <c r="AR11" s="433"/>
      <c r="AS11" s="433"/>
      <c r="AT11" s="433"/>
      <c r="AU11" s="433"/>
      <c r="AV11" s="433"/>
      <c r="AW11" s="433"/>
      <c r="AX11" s="433"/>
      <c r="AY11" s="433"/>
      <c r="AZ11" s="433"/>
      <c r="BA11" s="433"/>
      <c r="BB11" s="433"/>
      <c r="BC11" s="433"/>
      <c r="BD11" s="433"/>
      <c r="BE11" s="433"/>
      <c r="BF11" s="433"/>
      <c r="BG11" s="433"/>
      <c r="BH11" s="433"/>
      <c r="BI11" s="433"/>
      <c r="BJ11" s="433"/>
      <c r="BK11" s="433"/>
      <c r="BL11" s="433"/>
      <c r="BM11" s="433"/>
      <c r="BN11" s="433"/>
    </row>
    <row r="12" spans="1:66" ht="14.45">
      <c r="A12" s="437" t="s">
        <v>2906</v>
      </c>
      <c r="B12" s="439">
        <f>[2]Cover!D10</f>
        <v>44638</v>
      </c>
      <c r="C12" s="438" t="s">
        <v>2907</v>
      </c>
      <c r="D12" s="439">
        <f>[2]Cover!D11</f>
        <v>46829</v>
      </c>
      <c r="M12" s="433"/>
      <c r="N12" s="433"/>
      <c r="O12" s="433"/>
      <c r="P12" s="433"/>
      <c r="Q12" s="433"/>
      <c r="R12" s="433"/>
      <c r="S12" s="433"/>
      <c r="T12" s="433"/>
      <c r="U12" s="433"/>
      <c r="V12" s="433"/>
      <c r="W12" s="433"/>
      <c r="X12" s="433"/>
      <c r="Y12" s="433"/>
      <c r="Z12" s="433"/>
      <c r="AA12" s="433"/>
      <c r="AB12" s="433"/>
      <c r="AC12" s="433"/>
      <c r="AD12" s="433"/>
      <c r="AE12" s="433"/>
      <c r="AF12" s="433"/>
      <c r="AG12" s="433"/>
      <c r="AH12" s="433"/>
      <c r="AI12" s="433"/>
      <c r="AJ12" s="433"/>
      <c r="AK12" s="433"/>
      <c r="AL12" s="433"/>
      <c r="AM12" s="433"/>
      <c r="AN12" s="433"/>
      <c r="AO12" s="433"/>
      <c r="AP12" s="433"/>
      <c r="AQ12" s="433"/>
      <c r="AR12" s="433"/>
      <c r="AS12" s="433"/>
      <c r="AT12" s="433"/>
      <c r="AU12" s="433"/>
      <c r="AV12" s="433"/>
      <c r="AW12" s="433"/>
      <c r="AX12" s="433"/>
      <c r="AY12" s="433"/>
      <c r="AZ12" s="433"/>
      <c r="BA12" s="433"/>
      <c r="BB12" s="433"/>
      <c r="BC12" s="433"/>
      <c r="BD12" s="433"/>
      <c r="BE12" s="433"/>
      <c r="BF12" s="433"/>
      <c r="BG12" s="433"/>
      <c r="BH12" s="433"/>
      <c r="BI12" s="433"/>
      <c r="BJ12" s="433"/>
      <c r="BK12" s="433"/>
      <c r="BL12" s="433"/>
      <c r="BM12" s="433"/>
      <c r="BN12" s="433"/>
    </row>
    <row r="13" spans="1:66" ht="9.75" customHeight="1">
      <c r="A13" s="437"/>
      <c r="B13" s="438"/>
      <c r="C13" s="440"/>
      <c r="D13" s="438"/>
      <c r="M13" s="433"/>
      <c r="N13" s="433"/>
      <c r="O13" s="433"/>
      <c r="P13" s="433"/>
      <c r="Q13" s="433"/>
      <c r="R13" s="433"/>
      <c r="S13" s="433"/>
      <c r="T13" s="433"/>
      <c r="U13" s="433"/>
      <c r="V13" s="433"/>
      <c r="W13" s="433"/>
      <c r="X13" s="433"/>
      <c r="Y13" s="433"/>
      <c r="Z13" s="433"/>
      <c r="AA13" s="433"/>
      <c r="AB13" s="433"/>
      <c r="AC13" s="433"/>
      <c r="AD13" s="433"/>
      <c r="AE13" s="433"/>
      <c r="AF13" s="433"/>
      <c r="AG13" s="433"/>
      <c r="AH13" s="433"/>
      <c r="AI13" s="433"/>
      <c r="AJ13" s="433"/>
      <c r="AK13" s="433"/>
      <c r="AL13" s="433"/>
      <c r="AM13" s="433"/>
      <c r="AN13" s="433"/>
      <c r="AO13" s="433"/>
      <c r="AP13" s="433"/>
      <c r="AQ13" s="433"/>
      <c r="AR13" s="433"/>
      <c r="AS13" s="433"/>
      <c r="AT13" s="433"/>
      <c r="AU13" s="433"/>
      <c r="AV13" s="433"/>
      <c r="AW13" s="433"/>
      <c r="AX13" s="433"/>
      <c r="AY13" s="433"/>
      <c r="AZ13" s="433"/>
      <c r="BA13" s="433"/>
      <c r="BB13" s="433"/>
      <c r="BC13" s="433"/>
      <c r="BD13" s="433"/>
      <c r="BE13" s="433"/>
      <c r="BF13" s="433"/>
      <c r="BG13" s="433"/>
      <c r="BH13" s="433"/>
      <c r="BI13" s="433"/>
      <c r="BJ13" s="433"/>
      <c r="BK13" s="433"/>
      <c r="BL13" s="433"/>
      <c r="BM13" s="433"/>
      <c r="BN13" s="433"/>
    </row>
    <row r="14" spans="1:66" ht="18" customHeight="1">
      <c r="A14" s="646" t="s">
        <v>2908</v>
      </c>
      <c r="B14" s="646"/>
      <c r="C14" s="646"/>
      <c r="D14" s="646"/>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3"/>
      <c r="AK14" s="433"/>
      <c r="AL14" s="433"/>
      <c r="AM14" s="433"/>
      <c r="AN14" s="433"/>
      <c r="AO14" s="433"/>
      <c r="AP14" s="433"/>
      <c r="AQ14" s="433"/>
      <c r="AR14" s="433"/>
      <c r="AS14" s="433"/>
      <c r="AT14" s="433"/>
      <c r="AU14" s="433"/>
      <c r="AV14" s="433"/>
      <c r="AW14" s="433"/>
      <c r="AX14" s="433"/>
      <c r="AY14" s="433"/>
      <c r="AZ14" s="433"/>
      <c r="BA14" s="433"/>
      <c r="BB14" s="433"/>
      <c r="BC14" s="433"/>
      <c r="BD14" s="433"/>
      <c r="BE14" s="433"/>
      <c r="BF14" s="433"/>
      <c r="BG14" s="433"/>
      <c r="BH14" s="433"/>
      <c r="BI14" s="433"/>
      <c r="BJ14" s="433"/>
      <c r="BK14" s="433"/>
      <c r="BL14" s="433"/>
      <c r="BM14" s="433"/>
      <c r="BN14" s="433"/>
    </row>
    <row r="15" spans="1:66" s="444" customFormat="1" ht="14.45">
      <c r="A15" s="441" t="s">
        <v>2909</v>
      </c>
      <c r="B15" s="442" t="s">
        <v>2910</v>
      </c>
      <c r="C15" s="442" t="s">
        <v>2911</v>
      </c>
      <c r="D15" s="442" t="s">
        <v>2912</v>
      </c>
      <c r="E15" s="443"/>
      <c r="F15" s="443"/>
      <c r="G15" s="443"/>
      <c r="H15" s="443"/>
      <c r="I15" s="443"/>
      <c r="J15" s="443"/>
      <c r="K15" s="443"/>
      <c r="L15" s="443"/>
      <c r="M15" s="443"/>
      <c r="N15" s="443"/>
      <c r="O15" s="443"/>
      <c r="P15" s="443"/>
      <c r="Q15" s="443"/>
      <c r="R15" s="443"/>
      <c r="S15" s="443"/>
      <c r="T15" s="443"/>
      <c r="U15" s="443"/>
      <c r="V15" s="443"/>
      <c r="W15" s="443"/>
      <c r="X15" s="443"/>
      <c r="Y15" s="443"/>
      <c r="Z15" s="443"/>
      <c r="AA15" s="443"/>
      <c r="AB15" s="443"/>
      <c r="AC15" s="443"/>
      <c r="AD15" s="443"/>
      <c r="AE15" s="443"/>
      <c r="AF15" s="443"/>
      <c r="AG15" s="443"/>
      <c r="AH15" s="443"/>
      <c r="AI15" s="443"/>
      <c r="AJ15" s="443"/>
      <c r="AK15" s="443"/>
      <c r="AL15" s="443"/>
      <c r="AM15" s="443"/>
      <c r="AN15" s="443"/>
      <c r="AO15" s="443"/>
      <c r="AP15" s="443"/>
      <c r="AQ15" s="443"/>
      <c r="AR15" s="443"/>
      <c r="AS15" s="443"/>
      <c r="AT15" s="443"/>
      <c r="AU15" s="443"/>
      <c r="AV15" s="443"/>
      <c r="AW15" s="443"/>
      <c r="AX15" s="443"/>
      <c r="AY15" s="443"/>
      <c r="AZ15" s="443"/>
      <c r="BA15" s="443"/>
      <c r="BB15" s="443"/>
      <c r="BC15" s="443"/>
      <c r="BD15" s="443"/>
      <c r="BE15" s="443"/>
      <c r="BF15" s="443"/>
      <c r="BG15" s="443"/>
      <c r="BH15" s="443"/>
      <c r="BI15" s="443"/>
      <c r="BJ15" s="443"/>
      <c r="BK15" s="443"/>
      <c r="BL15" s="443"/>
      <c r="BM15" s="443"/>
      <c r="BN15" s="443"/>
    </row>
    <row r="16" spans="1:66" s="447" customFormat="1" ht="20.45" customHeight="1">
      <c r="A16" s="445" t="s">
        <v>2913</v>
      </c>
      <c r="B16" s="445" t="s">
        <v>2914</v>
      </c>
      <c r="C16" s="445" t="s">
        <v>2915</v>
      </c>
      <c r="D16" s="445">
        <v>1</v>
      </c>
      <c r="E16" s="446"/>
      <c r="F16" s="446"/>
      <c r="G16" s="446"/>
      <c r="H16" s="446"/>
      <c r="I16" s="446"/>
      <c r="J16" s="446"/>
      <c r="K16" s="446"/>
      <c r="L16" s="446"/>
      <c r="M16" s="446"/>
      <c r="N16" s="446"/>
      <c r="O16" s="446"/>
      <c r="P16" s="446"/>
      <c r="Q16" s="446"/>
      <c r="R16" s="446"/>
      <c r="S16" s="446"/>
      <c r="T16" s="446"/>
      <c r="U16" s="446"/>
      <c r="V16" s="446"/>
      <c r="W16" s="446"/>
      <c r="X16" s="446"/>
      <c r="Y16" s="446"/>
      <c r="Z16" s="446"/>
      <c r="AA16" s="446"/>
      <c r="AB16" s="446"/>
      <c r="AC16" s="446"/>
      <c r="AD16" s="446"/>
      <c r="AE16" s="446"/>
      <c r="AF16" s="446"/>
      <c r="AG16" s="446"/>
      <c r="AH16" s="446"/>
      <c r="AI16" s="446"/>
      <c r="AJ16" s="446"/>
      <c r="AK16" s="446"/>
      <c r="AL16" s="446"/>
      <c r="AM16" s="446"/>
      <c r="AN16" s="446"/>
      <c r="AO16" s="446"/>
      <c r="AP16" s="446"/>
      <c r="AQ16" s="446"/>
      <c r="AR16" s="446"/>
      <c r="AS16" s="446"/>
      <c r="AT16" s="446"/>
      <c r="AU16" s="446"/>
      <c r="AV16" s="446"/>
      <c r="AW16" s="446"/>
      <c r="AX16" s="446"/>
      <c r="AY16" s="446"/>
      <c r="AZ16" s="446"/>
      <c r="BA16" s="446"/>
      <c r="BB16" s="446"/>
      <c r="BC16" s="446"/>
      <c r="BD16" s="446"/>
      <c r="BE16" s="446"/>
      <c r="BF16" s="446"/>
      <c r="BG16" s="446"/>
      <c r="BH16" s="446"/>
      <c r="BI16" s="446"/>
      <c r="BJ16" s="446"/>
      <c r="BK16" s="446"/>
      <c r="BL16" s="446"/>
      <c r="BM16" s="446"/>
      <c r="BN16" s="446"/>
    </row>
    <row r="17" spans="1:66" s="447" customFormat="1" ht="20.45" customHeight="1">
      <c r="A17" s="445" t="s">
        <v>2913</v>
      </c>
      <c r="B17" s="445" t="s">
        <v>2914</v>
      </c>
      <c r="C17" s="445" t="s">
        <v>2915</v>
      </c>
      <c r="D17" s="445">
        <v>3</v>
      </c>
      <c r="E17" s="446"/>
      <c r="F17" s="446"/>
      <c r="G17" s="446"/>
      <c r="H17" s="446"/>
      <c r="I17" s="446"/>
      <c r="J17" s="446"/>
      <c r="K17" s="446"/>
      <c r="L17" s="446"/>
      <c r="M17" s="446"/>
      <c r="N17" s="446"/>
      <c r="O17" s="446"/>
      <c r="P17" s="446"/>
      <c r="Q17" s="446"/>
      <c r="R17" s="446"/>
      <c r="S17" s="446"/>
      <c r="T17" s="446"/>
      <c r="U17" s="446"/>
      <c r="V17" s="446"/>
      <c r="W17" s="446"/>
      <c r="X17" s="446"/>
      <c r="Y17" s="446"/>
      <c r="Z17" s="446"/>
      <c r="AA17" s="446"/>
      <c r="AB17" s="446"/>
      <c r="AC17" s="446"/>
      <c r="AD17" s="446"/>
      <c r="AE17" s="446"/>
      <c r="AF17" s="446"/>
      <c r="AG17" s="446"/>
      <c r="AH17" s="446"/>
      <c r="AI17" s="446"/>
      <c r="AJ17" s="446"/>
      <c r="AK17" s="446"/>
      <c r="AL17" s="446"/>
      <c r="AM17" s="446"/>
      <c r="AN17" s="446"/>
      <c r="AO17" s="446"/>
      <c r="AP17" s="446"/>
      <c r="AQ17" s="446"/>
      <c r="AR17" s="446"/>
      <c r="AS17" s="446"/>
      <c r="AT17" s="446"/>
      <c r="AU17" s="446"/>
      <c r="AV17" s="446"/>
      <c r="AW17" s="446"/>
      <c r="AX17" s="446"/>
      <c r="AY17" s="446"/>
      <c r="AZ17" s="446"/>
      <c r="BA17" s="446"/>
      <c r="BB17" s="446"/>
      <c r="BC17" s="446"/>
      <c r="BD17" s="446"/>
      <c r="BE17" s="446"/>
      <c r="BF17" s="446"/>
      <c r="BG17" s="446"/>
      <c r="BH17" s="446"/>
      <c r="BI17" s="446"/>
      <c r="BJ17" s="446"/>
      <c r="BK17" s="446"/>
      <c r="BL17" s="446"/>
      <c r="BM17" s="446"/>
      <c r="BN17" s="446"/>
    </row>
    <row r="18" spans="1:66" s="447" customFormat="1" ht="20.45" customHeight="1">
      <c r="A18" s="445" t="s">
        <v>2913</v>
      </c>
      <c r="B18" s="445" t="s">
        <v>2916</v>
      </c>
      <c r="C18" s="445" t="s">
        <v>2917</v>
      </c>
      <c r="D18" s="445">
        <v>3</v>
      </c>
      <c r="E18" s="446"/>
      <c r="F18" s="446"/>
      <c r="G18" s="446"/>
      <c r="H18" s="446"/>
      <c r="I18" s="446"/>
      <c r="J18" s="446"/>
      <c r="K18" s="446"/>
      <c r="L18" s="446"/>
      <c r="M18" s="446"/>
      <c r="N18" s="446"/>
      <c r="O18" s="446"/>
      <c r="P18" s="446"/>
      <c r="Q18" s="446"/>
      <c r="R18" s="446"/>
      <c r="S18" s="446"/>
      <c r="T18" s="446"/>
      <c r="U18" s="446"/>
      <c r="V18" s="446"/>
      <c r="W18" s="446"/>
      <c r="X18" s="446"/>
      <c r="Y18" s="446"/>
      <c r="Z18" s="446"/>
      <c r="AA18" s="446"/>
      <c r="AB18" s="446"/>
      <c r="AC18" s="446"/>
      <c r="AD18" s="446"/>
      <c r="AE18" s="446"/>
      <c r="AF18" s="446"/>
      <c r="AG18" s="446"/>
      <c r="AH18" s="446"/>
      <c r="AI18" s="446"/>
      <c r="AJ18" s="446"/>
      <c r="AK18" s="446"/>
      <c r="AL18" s="446"/>
      <c r="AM18" s="446"/>
      <c r="AN18" s="446"/>
      <c r="AO18" s="446"/>
      <c r="AP18" s="446"/>
      <c r="AQ18" s="446"/>
      <c r="AR18" s="446"/>
      <c r="AS18" s="446"/>
      <c r="AT18" s="446"/>
      <c r="AU18" s="446"/>
      <c r="AV18" s="446"/>
      <c r="AW18" s="446"/>
      <c r="AX18" s="446"/>
      <c r="AY18" s="446"/>
      <c r="AZ18" s="446"/>
      <c r="BA18" s="446"/>
      <c r="BB18" s="446"/>
      <c r="BC18" s="446"/>
      <c r="BD18" s="446"/>
      <c r="BE18" s="446"/>
      <c r="BF18" s="446"/>
      <c r="BG18" s="446"/>
      <c r="BH18" s="446"/>
      <c r="BI18" s="446"/>
      <c r="BJ18" s="446"/>
      <c r="BK18" s="446"/>
      <c r="BL18" s="446"/>
      <c r="BM18" s="446"/>
      <c r="BN18" s="446"/>
    </row>
    <row r="19" spans="1:66" ht="14.45">
      <c r="A19" s="438"/>
      <c r="B19" s="448"/>
      <c r="C19" s="438"/>
      <c r="D19" s="448"/>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3"/>
      <c r="AK19" s="433"/>
      <c r="AL19" s="433"/>
      <c r="AM19" s="433"/>
      <c r="AN19" s="433"/>
      <c r="AO19" s="433"/>
      <c r="AP19" s="433"/>
      <c r="AQ19" s="433"/>
      <c r="AR19" s="433"/>
      <c r="AS19" s="433"/>
      <c r="AT19" s="433"/>
      <c r="AU19" s="433"/>
      <c r="AV19" s="433"/>
      <c r="AW19" s="433"/>
      <c r="AX19" s="433"/>
      <c r="AY19" s="433"/>
      <c r="AZ19" s="433"/>
      <c r="BA19" s="433"/>
      <c r="BB19" s="433"/>
      <c r="BC19" s="433"/>
      <c r="BD19" s="433"/>
      <c r="BE19" s="433"/>
      <c r="BF19" s="433"/>
      <c r="BG19" s="433"/>
      <c r="BH19" s="433"/>
      <c r="BI19" s="433"/>
      <c r="BJ19" s="433"/>
      <c r="BK19" s="433"/>
      <c r="BL19" s="433"/>
      <c r="BM19" s="433"/>
      <c r="BN19" s="433"/>
    </row>
    <row r="20" spans="1:66" ht="14.45">
      <c r="A20" s="449" t="s">
        <v>2896</v>
      </c>
      <c r="B20" s="450"/>
      <c r="C20" s="451"/>
      <c r="D20" s="452"/>
      <c r="M20" s="433"/>
      <c r="N20" s="433"/>
      <c r="O20" s="433"/>
      <c r="P20" s="433"/>
      <c r="Q20" s="433"/>
      <c r="R20" s="433"/>
      <c r="S20" s="433"/>
      <c r="T20" s="433"/>
      <c r="U20" s="433"/>
      <c r="V20" s="433"/>
      <c r="W20" s="433"/>
      <c r="X20" s="433"/>
      <c r="Y20" s="433"/>
      <c r="Z20" s="433"/>
      <c r="AA20" s="433"/>
      <c r="AB20" s="433"/>
      <c r="AC20" s="433"/>
      <c r="AD20" s="433"/>
      <c r="AE20" s="433"/>
      <c r="AF20" s="433"/>
      <c r="AG20" s="433"/>
      <c r="AH20" s="433"/>
      <c r="AI20" s="433"/>
      <c r="AJ20" s="433"/>
      <c r="AK20" s="433"/>
      <c r="AL20" s="433"/>
      <c r="AM20" s="433"/>
      <c r="AN20" s="433"/>
      <c r="AO20" s="433"/>
      <c r="AP20" s="433"/>
      <c r="AQ20" s="433"/>
      <c r="AR20" s="433"/>
      <c r="AS20" s="433"/>
      <c r="AT20" s="433"/>
      <c r="AU20" s="433"/>
      <c r="AV20" s="433"/>
      <c r="AW20" s="433"/>
      <c r="AX20" s="433"/>
      <c r="AY20" s="433"/>
      <c r="AZ20" s="433"/>
      <c r="BA20" s="433"/>
      <c r="BB20" s="433"/>
      <c r="BC20" s="433"/>
      <c r="BD20" s="433"/>
      <c r="BE20" s="433"/>
      <c r="BF20" s="433"/>
      <c r="BG20" s="433"/>
      <c r="BH20" s="433"/>
      <c r="BI20" s="433"/>
      <c r="BJ20" s="433"/>
      <c r="BK20" s="433"/>
      <c r="BL20" s="433"/>
      <c r="BM20" s="433"/>
      <c r="BN20" s="433"/>
    </row>
    <row r="21" spans="1:66" ht="15.75" customHeight="1">
      <c r="A21" s="649" t="s">
        <v>2918</v>
      </c>
      <c r="B21" s="648"/>
      <c r="C21" s="650"/>
      <c r="D21" s="651"/>
      <c r="M21" s="433"/>
      <c r="N21" s="433"/>
      <c r="O21" s="433"/>
      <c r="P21" s="433"/>
      <c r="Q21" s="433"/>
      <c r="R21" s="433"/>
      <c r="S21" s="433"/>
      <c r="T21" s="433"/>
      <c r="U21" s="433"/>
      <c r="V21" s="433"/>
      <c r="W21" s="433"/>
      <c r="X21" s="433"/>
      <c r="Y21" s="433"/>
      <c r="Z21" s="433"/>
      <c r="AA21" s="433"/>
      <c r="AB21" s="433"/>
      <c r="AC21" s="433"/>
      <c r="AD21" s="433"/>
      <c r="AE21" s="433"/>
      <c r="AF21" s="433"/>
      <c r="AG21" s="433"/>
      <c r="AH21" s="433"/>
      <c r="AI21" s="433"/>
      <c r="AJ21" s="433"/>
      <c r="AK21" s="433"/>
      <c r="AL21" s="433"/>
      <c r="AM21" s="433"/>
      <c r="AN21" s="433"/>
      <c r="AO21" s="433"/>
      <c r="AP21" s="433"/>
      <c r="AQ21" s="433"/>
      <c r="AR21" s="433"/>
      <c r="AS21" s="433"/>
      <c r="AT21" s="433"/>
      <c r="AU21" s="433"/>
      <c r="AV21" s="433"/>
      <c r="AW21" s="433"/>
      <c r="AX21" s="433"/>
      <c r="AY21" s="433"/>
      <c r="AZ21" s="433"/>
      <c r="BA21" s="433"/>
      <c r="BB21" s="433"/>
      <c r="BC21" s="433"/>
      <c r="BD21" s="433"/>
      <c r="BE21" s="433"/>
      <c r="BF21" s="433"/>
      <c r="BG21" s="433"/>
      <c r="BH21" s="433"/>
      <c r="BI21" s="433"/>
      <c r="BJ21" s="433"/>
      <c r="BK21" s="433"/>
      <c r="BL21" s="433"/>
      <c r="BM21" s="433"/>
      <c r="BN21" s="433"/>
    </row>
    <row r="22" spans="1:66" ht="26.25" hidden="1" customHeight="1">
      <c r="A22" s="649" t="s">
        <v>2919</v>
      </c>
      <c r="B22" s="648"/>
      <c r="C22" s="652"/>
      <c r="D22" s="653"/>
      <c r="M22" s="433"/>
      <c r="N22" s="433"/>
      <c r="O22" s="433"/>
      <c r="P22" s="433"/>
      <c r="Q22" s="433"/>
      <c r="R22" s="433"/>
      <c r="S22" s="433"/>
      <c r="T22" s="433"/>
      <c r="U22" s="433"/>
      <c r="V22" s="433"/>
      <c r="W22" s="433"/>
      <c r="X22" s="433"/>
      <c r="Y22" s="433"/>
      <c r="Z22" s="433"/>
      <c r="AA22" s="433"/>
      <c r="AB22" s="433"/>
      <c r="AC22" s="433"/>
      <c r="AD22" s="433"/>
      <c r="AE22" s="433"/>
      <c r="AF22" s="433"/>
      <c r="AG22" s="433"/>
      <c r="AH22" s="433"/>
      <c r="AI22" s="433"/>
      <c r="AJ22" s="433"/>
      <c r="AK22" s="433"/>
      <c r="AL22" s="433"/>
      <c r="AM22" s="433"/>
      <c r="AN22" s="433"/>
      <c r="AO22" s="433"/>
      <c r="AP22" s="433"/>
      <c r="AQ22" s="433"/>
      <c r="AR22" s="433"/>
      <c r="AS22" s="433"/>
      <c r="AT22" s="433"/>
      <c r="AU22" s="433"/>
      <c r="AV22" s="433"/>
      <c r="AW22" s="433"/>
      <c r="AX22" s="433"/>
      <c r="AY22" s="433"/>
      <c r="AZ22" s="433"/>
      <c r="BA22" s="433"/>
      <c r="BB22" s="433"/>
      <c r="BC22" s="433"/>
      <c r="BD22" s="433"/>
      <c r="BE22" s="433"/>
      <c r="BF22" s="433"/>
      <c r="BG22" s="433"/>
      <c r="BH22" s="433"/>
      <c r="BI22" s="433"/>
      <c r="BJ22" s="433"/>
      <c r="BK22" s="433"/>
      <c r="BL22" s="433"/>
      <c r="BM22" s="433"/>
      <c r="BN22" s="433"/>
    </row>
    <row r="23" spans="1:66" ht="14.45">
      <c r="A23" s="654" t="s">
        <v>2895</v>
      </c>
      <c r="B23" s="655"/>
      <c r="C23" s="453"/>
      <c r="D23" s="454"/>
      <c r="M23" s="433"/>
      <c r="N23" s="433"/>
      <c r="O23" s="433"/>
      <c r="P23" s="433"/>
      <c r="Q23" s="433"/>
      <c r="R23" s="433"/>
      <c r="S23" s="433"/>
      <c r="T23" s="433"/>
      <c r="U23" s="433"/>
      <c r="V23" s="433"/>
      <c r="W23" s="433"/>
      <c r="X23" s="433"/>
      <c r="Y23" s="433"/>
      <c r="Z23" s="433"/>
      <c r="AA23" s="433"/>
      <c r="AB23" s="433"/>
      <c r="AC23" s="433"/>
      <c r="AD23" s="433"/>
      <c r="AE23" s="433"/>
      <c r="AF23" s="433"/>
      <c r="AG23" s="433"/>
      <c r="AH23" s="433"/>
      <c r="AI23" s="433"/>
      <c r="AJ23" s="433"/>
      <c r="AK23" s="433"/>
      <c r="AL23" s="433"/>
      <c r="AM23" s="433"/>
      <c r="AN23" s="433"/>
      <c r="AO23" s="433"/>
      <c r="AP23" s="433"/>
      <c r="AQ23" s="433"/>
      <c r="AR23" s="433"/>
      <c r="AS23" s="433"/>
      <c r="AT23" s="433"/>
      <c r="AU23" s="433"/>
      <c r="AV23" s="433"/>
      <c r="AW23" s="433"/>
      <c r="AX23" s="433"/>
      <c r="AY23" s="433"/>
      <c r="AZ23" s="433"/>
      <c r="BA23" s="433"/>
      <c r="BB23" s="433"/>
      <c r="BC23" s="433"/>
      <c r="BD23" s="433"/>
      <c r="BE23" s="433"/>
      <c r="BF23" s="433"/>
      <c r="BG23" s="433"/>
      <c r="BH23" s="433"/>
      <c r="BI23" s="433"/>
      <c r="BJ23" s="433"/>
      <c r="BK23" s="433"/>
      <c r="BL23" s="433"/>
      <c r="BM23" s="433"/>
      <c r="BN23" s="433"/>
    </row>
    <row r="24" spans="1:66" ht="14.45">
      <c r="A24" s="437"/>
      <c r="B24" s="437"/>
      <c r="C24" s="440"/>
      <c r="D24" s="437"/>
      <c r="M24" s="433"/>
      <c r="N24" s="433"/>
      <c r="O24" s="433"/>
      <c r="P24" s="433"/>
      <c r="Q24" s="433"/>
      <c r="R24" s="433"/>
      <c r="S24" s="433"/>
      <c r="T24" s="433"/>
      <c r="U24" s="433"/>
      <c r="V24" s="433"/>
      <c r="W24" s="433"/>
      <c r="X24" s="433"/>
      <c r="Y24" s="433"/>
      <c r="Z24" s="433"/>
      <c r="AA24" s="433"/>
      <c r="AB24" s="433"/>
      <c r="AC24" s="433"/>
      <c r="AD24" s="433"/>
      <c r="AE24" s="433"/>
      <c r="AF24" s="433"/>
      <c r="AG24" s="433"/>
      <c r="AH24" s="433"/>
      <c r="AI24" s="433"/>
      <c r="AJ24" s="433"/>
      <c r="AK24" s="433"/>
      <c r="AL24" s="433"/>
      <c r="AM24" s="433"/>
      <c r="AN24" s="433"/>
      <c r="AO24" s="433"/>
      <c r="AP24" s="433"/>
      <c r="AQ24" s="433"/>
      <c r="AR24" s="433"/>
      <c r="AS24" s="433"/>
      <c r="AT24" s="433"/>
      <c r="AU24" s="433"/>
      <c r="AV24" s="433"/>
      <c r="AW24" s="433"/>
      <c r="AX24" s="433"/>
      <c r="AY24" s="433"/>
      <c r="AZ24" s="433"/>
      <c r="BA24" s="433"/>
      <c r="BB24" s="433"/>
      <c r="BC24" s="433"/>
      <c r="BD24" s="433"/>
      <c r="BE24" s="433"/>
      <c r="BF24" s="433"/>
      <c r="BG24" s="433"/>
      <c r="BH24" s="433"/>
      <c r="BI24" s="433"/>
      <c r="BJ24" s="433"/>
      <c r="BK24" s="433"/>
      <c r="BL24" s="433"/>
      <c r="BM24" s="433"/>
      <c r="BN24" s="433"/>
    </row>
    <row r="25" spans="1:66">
      <c r="A25" s="656" t="s">
        <v>39</v>
      </c>
      <c r="B25" s="656"/>
      <c r="C25" s="656"/>
      <c r="D25" s="656"/>
      <c r="M25" s="433"/>
      <c r="N25" s="433"/>
      <c r="O25" s="433"/>
      <c r="P25" s="433"/>
      <c r="Q25" s="433"/>
      <c r="R25" s="433"/>
      <c r="S25" s="433"/>
      <c r="T25" s="433"/>
      <c r="U25" s="433"/>
      <c r="V25" s="433"/>
      <c r="W25" s="433"/>
      <c r="X25" s="433"/>
      <c r="Y25" s="433"/>
      <c r="Z25" s="433"/>
      <c r="AA25" s="433"/>
      <c r="AB25" s="433"/>
      <c r="AC25" s="433"/>
      <c r="AD25" s="433"/>
      <c r="AE25" s="433"/>
      <c r="AF25" s="433"/>
      <c r="AG25" s="433"/>
      <c r="AH25" s="433"/>
      <c r="AI25" s="433"/>
      <c r="AJ25" s="433"/>
      <c r="AK25" s="433"/>
      <c r="AL25" s="433"/>
      <c r="AM25" s="433"/>
      <c r="AN25" s="433"/>
      <c r="AO25" s="433"/>
      <c r="AP25" s="433"/>
      <c r="AQ25" s="433"/>
      <c r="AR25" s="433"/>
      <c r="AS25" s="433"/>
      <c r="AT25" s="433"/>
      <c r="AU25" s="433"/>
      <c r="AV25" s="433"/>
      <c r="AW25" s="433"/>
      <c r="AX25" s="433"/>
      <c r="AY25" s="433"/>
      <c r="AZ25" s="433"/>
      <c r="BA25" s="433"/>
      <c r="BB25" s="433"/>
      <c r="BC25" s="433"/>
      <c r="BD25" s="433"/>
      <c r="BE25" s="433"/>
      <c r="BF25" s="433"/>
      <c r="BG25" s="433"/>
      <c r="BH25" s="433"/>
      <c r="BI25" s="433"/>
      <c r="BJ25" s="433"/>
      <c r="BK25" s="433"/>
      <c r="BL25" s="433"/>
      <c r="BM25" s="433"/>
      <c r="BN25" s="433"/>
    </row>
    <row r="26" spans="1:66">
      <c r="A26" s="647" t="s">
        <v>40</v>
      </c>
      <c r="B26" s="647"/>
      <c r="C26" s="647"/>
      <c r="D26" s="647"/>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3"/>
      <c r="AL26" s="433"/>
      <c r="AM26" s="433"/>
      <c r="AN26" s="433"/>
      <c r="AO26" s="433"/>
      <c r="AP26" s="433"/>
      <c r="AQ26" s="433"/>
      <c r="AR26" s="433"/>
      <c r="AS26" s="433"/>
      <c r="AT26" s="433"/>
      <c r="AU26" s="433"/>
      <c r="AV26" s="433"/>
      <c r="AW26" s="433"/>
      <c r="AX26" s="433"/>
      <c r="AY26" s="433"/>
      <c r="AZ26" s="433"/>
      <c r="BA26" s="433"/>
      <c r="BB26" s="433"/>
      <c r="BC26" s="433"/>
      <c r="BD26" s="433"/>
      <c r="BE26" s="433"/>
      <c r="BF26" s="433"/>
      <c r="BG26" s="433"/>
      <c r="BH26" s="433"/>
      <c r="BI26" s="433"/>
      <c r="BJ26" s="433"/>
      <c r="BK26" s="433"/>
      <c r="BL26" s="433"/>
      <c r="BM26" s="433"/>
      <c r="BN26" s="433"/>
    </row>
    <row r="27" spans="1:66">
      <c r="A27" s="647" t="s">
        <v>2920</v>
      </c>
      <c r="B27" s="647"/>
      <c r="C27" s="647"/>
      <c r="D27" s="647"/>
      <c r="M27" s="433"/>
      <c r="N27" s="433"/>
      <c r="O27" s="433"/>
      <c r="P27" s="433"/>
      <c r="Q27" s="433"/>
      <c r="R27" s="433"/>
      <c r="S27" s="433"/>
      <c r="T27" s="433"/>
      <c r="U27" s="433"/>
      <c r="V27" s="433"/>
      <c r="W27" s="433"/>
      <c r="X27" s="433"/>
      <c r="Y27" s="433"/>
      <c r="Z27" s="433"/>
      <c r="AA27" s="433"/>
      <c r="AB27" s="433"/>
      <c r="AC27" s="433"/>
      <c r="AD27" s="433"/>
      <c r="AE27" s="433"/>
      <c r="AF27" s="433"/>
      <c r="AG27" s="433"/>
      <c r="AH27" s="433"/>
      <c r="AI27" s="433"/>
      <c r="AJ27" s="433"/>
      <c r="AK27" s="433"/>
      <c r="AL27" s="433"/>
      <c r="AM27" s="433"/>
      <c r="AN27" s="433"/>
      <c r="AO27" s="433"/>
      <c r="AP27" s="433"/>
      <c r="AQ27" s="433"/>
      <c r="AR27" s="433"/>
      <c r="AS27" s="433"/>
      <c r="AT27" s="433"/>
      <c r="AU27" s="433"/>
      <c r="AV27" s="433"/>
      <c r="AW27" s="433"/>
      <c r="AX27" s="433"/>
      <c r="AY27" s="433"/>
      <c r="AZ27" s="433"/>
      <c r="BA27" s="433"/>
      <c r="BB27" s="433"/>
      <c r="BC27" s="433"/>
      <c r="BD27" s="433"/>
      <c r="BE27" s="433"/>
      <c r="BF27" s="433"/>
      <c r="BG27" s="433"/>
      <c r="BH27" s="433"/>
      <c r="BI27" s="433"/>
      <c r="BJ27" s="433"/>
      <c r="BK27" s="433"/>
      <c r="BL27" s="433"/>
      <c r="BM27" s="433"/>
      <c r="BN27" s="433"/>
    </row>
    <row r="28" spans="1:66" ht="13.5" customHeight="1">
      <c r="A28" s="455"/>
      <c r="B28" s="455"/>
      <c r="C28" s="455"/>
      <c r="D28" s="455"/>
      <c r="M28" s="433"/>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3"/>
      <c r="AL28" s="433"/>
      <c r="AM28" s="433"/>
      <c r="AN28" s="433"/>
      <c r="AO28" s="433"/>
      <c r="AP28" s="433"/>
      <c r="AQ28" s="433"/>
      <c r="AR28" s="433"/>
      <c r="AS28" s="433"/>
      <c r="AT28" s="433"/>
      <c r="AU28" s="433"/>
      <c r="AV28" s="433"/>
      <c r="AW28" s="433"/>
      <c r="AX28" s="433"/>
      <c r="AY28" s="433"/>
      <c r="AZ28" s="433"/>
      <c r="BA28" s="433"/>
      <c r="BB28" s="433"/>
      <c r="BC28" s="433"/>
      <c r="BD28" s="433"/>
      <c r="BE28" s="433"/>
      <c r="BF28" s="433"/>
      <c r="BG28" s="433"/>
      <c r="BH28" s="433"/>
      <c r="BI28" s="433"/>
      <c r="BJ28" s="433"/>
      <c r="BK28" s="433"/>
      <c r="BL28" s="433"/>
      <c r="BM28" s="433"/>
      <c r="BN28" s="433"/>
    </row>
    <row r="29" spans="1:66">
      <c r="A29" s="647" t="s">
        <v>42</v>
      </c>
      <c r="B29" s="647"/>
      <c r="C29" s="647"/>
      <c r="D29" s="647"/>
      <c r="M29" s="433"/>
      <c r="N29" s="433"/>
      <c r="O29" s="433"/>
      <c r="P29" s="433"/>
      <c r="Q29" s="433"/>
      <c r="R29" s="433"/>
      <c r="S29" s="433"/>
      <c r="T29" s="433"/>
      <c r="U29" s="433"/>
      <c r="V29" s="433"/>
      <c r="W29" s="433"/>
      <c r="X29" s="433"/>
      <c r="Y29" s="433"/>
      <c r="Z29" s="433"/>
      <c r="AA29" s="433"/>
      <c r="AB29" s="433"/>
      <c r="AC29" s="433"/>
      <c r="AD29" s="433"/>
      <c r="AE29" s="433"/>
      <c r="AF29" s="433"/>
      <c r="AG29" s="433"/>
      <c r="AH29" s="433"/>
      <c r="AI29" s="433"/>
      <c r="AJ29" s="433"/>
      <c r="AK29" s="433"/>
      <c r="AL29" s="433"/>
      <c r="AM29" s="433"/>
      <c r="AN29" s="433"/>
      <c r="AO29" s="433"/>
      <c r="AP29" s="433"/>
      <c r="AQ29" s="433"/>
      <c r="AR29" s="433"/>
      <c r="AS29" s="433"/>
      <c r="AT29" s="433"/>
      <c r="AU29" s="433"/>
      <c r="AV29" s="433"/>
      <c r="AW29" s="433"/>
      <c r="AX29" s="433"/>
      <c r="AY29" s="433"/>
      <c r="AZ29" s="433"/>
      <c r="BA29" s="433"/>
      <c r="BB29" s="433"/>
      <c r="BC29" s="433"/>
      <c r="BD29" s="433"/>
      <c r="BE29" s="433"/>
      <c r="BF29" s="433"/>
      <c r="BG29" s="433"/>
      <c r="BH29" s="433"/>
      <c r="BI29" s="433"/>
      <c r="BJ29" s="433"/>
      <c r="BK29" s="433"/>
      <c r="BL29" s="433"/>
      <c r="BM29" s="433"/>
      <c r="BN29" s="433"/>
    </row>
    <row r="30" spans="1:66">
      <c r="A30" s="647" t="s">
        <v>43</v>
      </c>
      <c r="B30" s="647"/>
      <c r="C30" s="647"/>
      <c r="D30" s="647"/>
      <c r="M30" s="433"/>
      <c r="N30" s="433"/>
      <c r="O30" s="433"/>
      <c r="P30" s="433"/>
      <c r="Q30" s="433"/>
      <c r="R30" s="433"/>
      <c r="S30" s="433"/>
      <c r="T30" s="433"/>
      <c r="U30" s="433"/>
      <c r="V30" s="433"/>
      <c r="W30" s="433"/>
      <c r="X30" s="433"/>
      <c r="Y30" s="433"/>
      <c r="Z30" s="433"/>
      <c r="AA30" s="433"/>
      <c r="AB30" s="433"/>
      <c r="AC30" s="433"/>
      <c r="AD30" s="433"/>
      <c r="AE30" s="433"/>
      <c r="AF30" s="433"/>
      <c r="AG30" s="433"/>
      <c r="AH30" s="433"/>
      <c r="AI30" s="433"/>
      <c r="AJ30" s="433"/>
      <c r="AK30" s="433"/>
      <c r="AL30" s="433"/>
      <c r="AM30" s="433"/>
      <c r="AN30" s="433"/>
      <c r="AO30" s="433"/>
      <c r="AP30" s="433"/>
      <c r="AQ30" s="433"/>
      <c r="AR30" s="433"/>
      <c r="AS30" s="433"/>
      <c r="AT30" s="433"/>
      <c r="AU30" s="433"/>
      <c r="AV30" s="433"/>
      <c r="AW30" s="433"/>
      <c r="AX30" s="433"/>
      <c r="AY30" s="433"/>
      <c r="AZ30" s="433"/>
      <c r="BA30" s="433"/>
      <c r="BB30" s="433"/>
      <c r="BC30" s="433"/>
      <c r="BD30" s="433"/>
      <c r="BE30" s="433"/>
      <c r="BF30" s="433"/>
      <c r="BG30" s="433"/>
      <c r="BH30" s="433"/>
      <c r="BI30" s="433"/>
      <c r="BJ30" s="433"/>
      <c r="BK30" s="433"/>
      <c r="BL30" s="433"/>
      <c r="BM30" s="433"/>
      <c r="BN30" s="433"/>
    </row>
    <row r="31" spans="1:66">
      <c r="A31" s="647" t="s">
        <v>2921</v>
      </c>
      <c r="B31" s="647"/>
      <c r="C31" s="647"/>
      <c r="D31" s="647"/>
      <c r="M31" s="433"/>
      <c r="N31" s="433"/>
      <c r="O31" s="433"/>
      <c r="P31" s="433"/>
      <c r="Q31" s="433"/>
      <c r="R31" s="433"/>
      <c r="S31" s="433"/>
      <c r="T31" s="433"/>
      <c r="U31" s="433"/>
      <c r="V31" s="433"/>
      <c r="W31" s="433"/>
      <c r="X31" s="433"/>
      <c r="Y31" s="433"/>
      <c r="Z31" s="433"/>
      <c r="AA31" s="433"/>
      <c r="AB31" s="433"/>
      <c r="AC31" s="433"/>
      <c r="AD31" s="433"/>
      <c r="AE31" s="433"/>
      <c r="AF31" s="433"/>
      <c r="AG31" s="433"/>
      <c r="AH31" s="433"/>
      <c r="AI31" s="433"/>
      <c r="AJ31" s="433"/>
      <c r="AK31" s="433"/>
      <c r="AL31" s="433"/>
      <c r="AM31" s="433"/>
      <c r="AN31" s="433"/>
      <c r="AO31" s="433"/>
      <c r="AP31" s="433"/>
      <c r="AQ31" s="433"/>
      <c r="AR31" s="433"/>
      <c r="AS31" s="433"/>
      <c r="AT31" s="433"/>
      <c r="AU31" s="433"/>
      <c r="AV31" s="433"/>
      <c r="AW31" s="433"/>
      <c r="AX31" s="433"/>
      <c r="AY31" s="433"/>
      <c r="AZ31" s="433"/>
      <c r="BA31" s="433"/>
      <c r="BB31" s="433"/>
      <c r="BC31" s="433"/>
      <c r="BD31" s="433"/>
      <c r="BE31" s="433"/>
      <c r="BF31" s="433"/>
      <c r="BG31" s="433"/>
      <c r="BH31" s="433"/>
      <c r="BI31" s="433"/>
      <c r="BJ31" s="433"/>
      <c r="BK31" s="433"/>
      <c r="BL31" s="433"/>
      <c r="BM31" s="433"/>
      <c r="BN31" s="433"/>
    </row>
    <row r="32" spans="1:66">
      <c r="A32" s="433"/>
      <c r="B32" s="433"/>
      <c r="M32" s="433"/>
      <c r="N32" s="433"/>
      <c r="O32" s="433"/>
      <c r="P32" s="433"/>
      <c r="Q32" s="433"/>
      <c r="R32" s="433"/>
      <c r="S32" s="433"/>
      <c r="T32" s="433"/>
      <c r="U32" s="433"/>
      <c r="V32" s="433"/>
      <c r="W32" s="433"/>
      <c r="X32" s="433"/>
      <c r="Y32" s="433"/>
      <c r="Z32" s="433"/>
      <c r="AA32" s="433"/>
      <c r="AB32" s="433"/>
      <c r="AC32" s="433"/>
      <c r="AD32" s="433"/>
      <c r="AE32" s="433"/>
      <c r="AF32" s="433"/>
      <c r="AG32" s="433"/>
      <c r="AH32" s="433"/>
      <c r="AI32" s="433"/>
      <c r="AJ32" s="433"/>
      <c r="AK32" s="433"/>
      <c r="AL32" s="433"/>
      <c r="AM32" s="433"/>
      <c r="AN32" s="433"/>
      <c r="AO32" s="433"/>
      <c r="AP32" s="433"/>
      <c r="AQ32" s="433"/>
      <c r="AR32" s="433"/>
      <c r="AS32" s="433"/>
      <c r="AT32" s="433"/>
      <c r="AU32" s="433"/>
      <c r="AV32" s="433"/>
      <c r="AW32" s="433"/>
      <c r="AX32" s="433"/>
      <c r="AY32" s="433"/>
      <c r="AZ32" s="433"/>
      <c r="BA32" s="433"/>
      <c r="BB32" s="433"/>
      <c r="BC32" s="433"/>
      <c r="BD32" s="433"/>
      <c r="BE32" s="433"/>
      <c r="BF32" s="433"/>
      <c r="BG32" s="433"/>
      <c r="BH32" s="433"/>
      <c r="BI32" s="433"/>
      <c r="BJ32" s="433"/>
      <c r="BK32" s="433"/>
      <c r="BL32" s="433"/>
      <c r="BM32" s="433"/>
      <c r="BN32" s="433"/>
    </row>
    <row r="33" spans="1:66">
      <c r="A33" s="433"/>
      <c r="B33" s="433"/>
      <c r="M33" s="433"/>
      <c r="N33" s="433"/>
      <c r="O33" s="433"/>
      <c r="P33" s="433"/>
      <c r="Q33" s="433"/>
      <c r="R33" s="433"/>
      <c r="S33" s="433"/>
      <c r="T33" s="433"/>
      <c r="U33" s="433"/>
      <c r="V33" s="433"/>
      <c r="W33" s="433"/>
      <c r="X33" s="433"/>
      <c r="Y33" s="433"/>
      <c r="Z33" s="433"/>
      <c r="AA33" s="433"/>
      <c r="AB33" s="433"/>
      <c r="AC33" s="433"/>
      <c r="AD33" s="433"/>
      <c r="AE33" s="433"/>
      <c r="AF33" s="433"/>
      <c r="AG33" s="433"/>
      <c r="AH33" s="433"/>
      <c r="AI33" s="433"/>
      <c r="AJ33" s="433"/>
      <c r="AK33" s="433"/>
      <c r="AL33" s="433"/>
      <c r="AM33" s="433"/>
      <c r="AN33" s="433"/>
      <c r="AO33" s="433"/>
      <c r="AP33" s="433"/>
      <c r="AQ33" s="433"/>
      <c r="AR33" s="433"/>
      <c r="AS33" s="433"/>
      <c r="AT33" s="433"/>
      <c r="AU33" s="433"/>
      <c r="AV33" s="433"/>
      <c r="AW33" s="433"/>
      <c r="AX33" s="433"/>
      <c r="AY33" s="433"/>
      <c r="AZ33" s="433"/>
      <c r="BA33" s="433"/>
      <c r="BB33" s="433"/>
      <c r="BC33" s="433"/>
      <c r="BD33" s="433"/>
      <c r="BE33" s="433"/>
      <c r="BF33" s="433"/>
      <c r="BG33" s="433"/>
      <c r="BH33" s="433"/>
      <c r="BI33" s="433"/>
      <c r="BJ33" s="433"/>
      <c r="BK33" s="433"/>
      <c r="BL33" s="433"/>
      <c r="BM33" s="433"/>
      <c r="BN33" s="433"/>
    </row>
    <row r="34" spans="1:66">
      <c r="A34" s="433"/>
      <c r="B34" s="433"/>
      <c r="M34" s="433"/>
      <c r="N34" s="433"/>
      <c r="O34" s="433"/>
      <c r="P34" s="433"/>
      <c r="Q34" s="433"/>
      <c r="R34" s="433"/>
      <c r="S34" s="433"/>
      <c r="T34" s="433"/>
      <c r="U34" s="433"/>
      <c r="V34" s="433"/>
      <c r="W34" s="433"/>
      <c r="X34" s="433"/>
      <c r="Y34" s="433"/>
      <c r="Z34" s="433"/>
      <c r="AA34" s="433"/>
      <c r="AB34" s="433"/>
      <c r="AC34" s="433"/>
      <c r="AD34" s="433"/>
      <c r="AE34" s="433"/>
      <c r="AF34" s="433"/>
      <c r="AG34" s="433"/>
      <c r="AH34" s="433"/>
      <c r="AI34" s="433"/>
      <c r="AJ34" s="433"/>
      <c r="AK34" s="433"/>
      <c r="AL34" s="433"/>
      <c r="AM34" s="433"/>
      <c r="AN34" s="433"/>
      <c r="AO34" s="433"/>
      <c r="AP34" s="433"/>
      <c r="AQ34" s="433"/>
      <c r="AR34" s="433"/>
      <c r="AS34" s="433"/>
      <c r="AT34" s="433"/>
      <c r="AU34" s="433"/>
      <c r="AV34" s="433"/>
      <c r="AW34" s="433"/>
      <c r="AX34" s="433"/>
      <c r="AY34" s="433"/>
      <c r="AZ34" s="433"/>
      <c r="BA34" s="433"/>
      <c r="BB34" s="433"/>
      <c r="BC34" s="433"/>
      <c r="BD34" s="433"/>
      <c r="BE34" s="433"/>
      <c r="BF34" s="433"/>
      <c r="BG34" s="433"/>
      <c r="BH34" s="433"/>
      <c r="BI34" s="433"/>
      <c r="BJ34" s="433"/>
      <c r="BK34" s="433"/>
      <c r="BL34" s="433"/>
      <c r="BM34" s="433"/>
      <c r="BN34" s="433"/>
    </row>
    <row r="35" spans="1:66">
      <c r="A35" s="433"/>
      <c r="B35" s="433"/>
      <c r="M35" s="433"/>
      <c r="N35" s="433"/>
      <c r="O35" s="433"/>
      <c r="P35" s="433"/>
      <c r="Q35" s="433"/>
      <c r="R35" s="433"/>
      <c r="S35" s="433"/>
      <c r="T35" s="433"/>
      <c r="U35" s="433"/>
      <c r="V35" s="433"/>
      <c r="W35" s="433"/>
      <c r="X35" s="433"/>
      <c r="Y35" s="433"/>
      <c r="Z35" s="433"/>
      <c r="AA35" s="433"/>
      <c r="AB35" s="433"/>
      <c r="AC35" s="433"/>
      <c r="AD35" s="433"/>
      <c r="AE35" s="433"/>
      <c r="AF35" s="433"/>
      <c r="AG35" s="433"/>
      <c r="AH35" s="433"/>
      <c r="AI35" s="433"/>
      <c r="AJ35" s="433"/>
      <c r="AK35" s="433"/>
      <c r="AL35" s="433"/>
      <c r="AM35" s="433"/>
      <c r="AN35" s="433"/>
      <c r="AO35" s="433"/>
      <c r="AP35" s="433"/>
      <c r="AQ35" s="433"/>
      <c r="AR35" s="433"/>
      <c r="AS35" s="433"/>
      <c r="AT35" s="433"/>
      <c r="AU35" s="433"/>
      <c r="AV35" s="433"/>
      <c r="AW35" s="433"/>
      <c r="AX35" s="433"/>
      <c r="AY35" s="433"/>
      <c r="AZ35" s="433"/>
      <c r="BA35" s="433"/>
      <c r="BB35" s="433"/>
      <c r="BC35" s="433"/>
      <c r="BD35" s="433"/>
      <c r="BE35" s="433"/>
      <c r="BF35" s="433"/>
      <c r="BG35" s="433"/>
      <c r="BH35" s="433"/>
      <c r="BI35" s="433"/>
      <c r="BJ35" s="433"/>
      <c r="BK35" s="433"/>
      <c r="BL35" s="433"/>
      <c r="BM35" s="433"/>
      <c r="BN35" s="433"/>
    </row>
    <row r="36" spans="1:66" s="433" customFormat="1"/>
    <row r="37" spans="1:66" s="433" customFormat="1"/>
    <row r="38" spans="1:66" s="433" customFormat="1"/>
    <row r="39" spans="1:66" s="433" customFormat="1"/>
    <row r="40" spans="1:66" s="433" customFormat="1"/>
    <row r="41" spans="1:66" s="433" customFormat="1"/>
    <row r="42" spans="1:66" s="433" customFormat="1"/>
    <row r="43" spans="1:66" s="433" customFormat="1"/>
    <row r="44" spans="1:66" s="433" customFormat="1"/>
    <row r="45" spans="1:66" s="433" customFormat="1"/>
    <row r="46" spans="1:66" s="433" customFormat="1"/>
    <row r="47" spans="1:66" s="433" customFormat="1"/>
    <row r="48" spans="1:66" s="433" customFormat="1"/>
    <row r="49" spans="1:31" s="433" customFormat="1"/>
    <row r="50" spans="1:31" s="433" customFormat="1"/>
    <row r="51" spans="1:31" s="433" customFormat="1"/>
    <row r="52" spans="1:31" s="433" customFormat="1"/>
    <row r="53" spans="1:31" s="433" customFormat="1"/>
    <row r="54" spans="1:31" s="433" customFormat="1"/>
    <row r="55" spans="1:31">
      <c r="A55" s="433"/>
      <c r="B55" s="433"/>
      <c r="M55" s="433"/>
      <c r="N55" s="433"/>
      <c r="O55" s="433"/>
      <c r="P55" s="433"/>
      <c r="Q55" s="433"/>
      <c r="R55" s="433"/>
      <c r="S55" s="433"/>
      <c r="T55" s="433"/>
      <c r="U55" s="433"/>
      <c r="V55" s="433"/>
      <c r="W55" s="433"/>
      <c r="X55" s="433"/>
      <c r="Y55" s="433"/>
      <c r="Z55" s="433"/>
      <c r="AA55" s="433"/>
      <c r="AB55" s="433"/>
      <c r="AC55" s="433"/>
      <c r="AD55" s="433"/>
      <c r="AE55" s="433"/>
    </row>
    <row r="56" spans="1:31">
      <c r="A56" s="433"/>
      <c r="B56" s="433"/>
      <c r="M56" s="433"/>
      <c r="N56" s="433"/>
      <c r="O56" s="433"/>
      <c r="P56" s="433"/>
      <c r="Q56" s="433"/>
      <c r="R56" s="433"/>
      <c r="S56" s="433"/>
      <c r="T56" s="433"/>
      <c r="U56" s="433"/>
      <c r="V56" s="433"/>
      <c r="W56" s="433"/>
      <c r="X56" s="433"/>
      <c r="Y56" s="433"/>
      <c r="Z56" s="433"/>
      <c r="AA56" s="433"/>
      <c r="AB56" s="433"/>
      <c r="AC56" s="433"/>
      <c r="AD56" s="433"/>
      <c r="AE56" s="433"/>
    </row>
    <row r="57" spans="1:31">
      <c r="A57" s="433"/>
      <c r="B57" s="433"/>
      <c r="M57" s="433"/>
      <c r="N57" s="433"/>
      <c r="O57" s="433"/>
      <c r="P57" s="433"/>
      <c r="Q57" s="433"/>
      <c r="R57" s="433"/>
      <c r="S57" s="433"/>
      <c r="T57" s="433"/>
      <c r="U57" s="433"/>
      <c r="V57" s="433"/>
      <c r="W57" s="433"/>
      <c r="X57" s="433"/>
      <c r="Y57" s="433"/>
      <c r="Z57" s="433"/>
      <c r="AA57" s="433"/>
      <c r="AB57" s="433"/>
      <c r="AC57" s="433"/>
      <c r="AD57" s="433"/>
      <c r="AE57" s="433"/>
    </row>
    <row r="58" spans="1:31">
      <c r="A58" s="433"/>
      <c r="B58" s="433"/>
      <c r="M58" s="433"/>
      <c r="N58" s="433"/>
      <c r="O58" s="433"/>
      <c r="P58" s="433"/>
      <c r="Q58" s="433"/>
      <c r="R58" s="433"/>
      <c r="S58" s="433"/>
      <c r="T58" s="433"/>
      <c r="U58" s="433"/>
      <c r="V58" s="433"/>
      <c r="W58" s="433"/>
      <c r="X58" s="433"/>
      <c r="Y58" s="433"/>
      <c r="Z58" s="433"/>
      <c r="AA58" s="433"/>
      <c r="AB58" s="433"/>
      <c r="AC58" s="433"/>
      <c r="AD58" s="433"/>
      <c r="AE58" s="433"/>
    </row>
    <row r="59" spans="1:31">
      <c r="A59" s="433"/>
      <c r="B59" s="433"/>
      <c r="M59" s="433"/>
      <c r="N59" s="433"/>
      <c r="O59" s="433"/>
      <c r="P59" s="433"/>
      <c r="Q59" s="433"/>
      <c r="R59" s="433"/>
      <c r="S59" s="433"/>
      <c r="T59" s="433"/>
      <c r="U59" s="433"/>
      <c r="V59" s="433"/>
      <c r="W59" s="433"/>
      <c r="X59" s="433"/>
      <c r="Y59" s="433"/>
      <c r="Z59" s="433"/>
      <c r="AA59" s="433"/>
      <c r="AB59" s="433"/>
      <c r="AC59" s="433"/>
      <c r="AD59" s="433"/>
      <c r="AE59" s="433"/>
    </row>
    <row r="60" spans="1:31">
      <c r="A60" s="433"/>
      <c r="B60" s="433"/>
      <c r="M60" s="433"/>
      <c r="N60" s="433"/>
      <c r="O60" s="433"/>
      <c r="P60" s="433"/>
      <c r="Q60" s="433"/>
      <c r="R60" s="433"/>
      <c r="S60" s="433"/>
      <c r="T60" s="433"/>
      <c r="U60" s="433"/>
      <c r="V60" s="433"/>
      <c r="W60" s="433"/>
      <c r="X60" s="433"/>
      <c r="Y60" s="433"/>
      <c r="Z60" s="433"/>
      <c r="AA60" s="433"/>
      <c r="AB60" s="433"/>
      <c r="AC60" s="433"/>
      <c r="AD60" s="433"/>
      <c r="AE60" s="433"/>
    </row>
    <row r="61" spans="1:31">
      <c r="A61" s="433"/>
      <c r="B61" s="433"/>
      <c r="M61" s="433"/>
      <c r="N61" s="433"/>
      <c r="O61" s="433"/>
      <c r="P61" s="433"/>
      <c r="Q61" s="433"/>
      <c r="R61" s="433"/>
      <c r="S61" s="433"/>
      <c r="T61" s="433"/>
      <c r="U61" s="433"/>
      <c r="V61" s="433"/>
      <c r="W61" s="433"/>
      <c r="X61" s="433"/>
      <c r="Y61" s="433"/>
      <c r="Z61" s="433"/>
      <c r="AA61" s="433"/>
      <c r="AB61" s="433"/>
      <c r="AC61" s="433"/>
      <c r="AD61" s="433"/>
      <c r="AE61" s="433"/>
    </row>
    <row r="62" spans="1:31">
      <c r="A62" s="433"/>
      <c r="B62" s="433"/>
      <c r="M62" s="433"/>
      <c r="N62" s="433"/>
      <c r="O62" s="433"/>
      <c r="P62" s="433"/>
      <c r="Q62" s="433"/>
      <c r="R62" s="433"/>
      <c r="S62" s="433"/>
      <c r="T62" s="433"/>
      <c r="U62" s="433"/>
      <c r="V62" s="433"/>
      <c r="W62" s="433"/>
      <c r="X62" s="433"/>
      <c r="Y62" s="433"/>
      <c r="Z62" s="433"/>
      <c r="AA62" s="433"/>
      <c r="AB62" s="433"/>
      <c r="AC62" s="433"/>
      <c r="AD62" s="433"/>
      <c r="AE62" s="433"/>
    </row>
    <row r="63" spans="1:31">
      <c r="A63" s="433"/>
      <c r="B63" s="433"/>
      <c r="M63" s="433"/>
      <c r="N63" s="433"/>
      <c r="O63" s="433"/>
      <c r="P63" s="433"/>
      <c r="Q63" s="433"/>
      <c r="R63" s="433"/>
      <c r="S63" s="433"/>
      <c r="T63" s="433"/>
      <c r="U63" s="433"/>
      <c r="V63" s="433"/>
      <c r="W63" s="433"/>
      <c r="X63" s="433"/>
      <c r="Y63" s="433"/>
      <c r="Z63" s="433"/>
      <c r="AA63" s="433"/>
      <c r="AB63" s="433"/>
      <c r="AC63" s="433"/>
      <c r="AD63" s="433"/>
      <c r="AE63" s="433"/>
    </row>
    <row r="64" spans="1:31">
      <c r="A64" s="433"/>
      <c r="B64" s="433"/>
      <c r="M64" s="433"/>
      <c r="N64" s="433"/>
      <c r="O64" s="433"/>
      <c r="P64" s="433"/>
      <c r="Q64" s="433"/>
      <c r="R64" s="433"/>
      <c r="S64" s="433"/>
      <c r="T64" s="433"/>
      <c r="U64" s="433"/>
      <c r="V64" s="433"/>
      <c r="W64" s="433"/>
      <c r="X64" s="433"/>
      <c r="Y64" s="433"/>
      <c r="Z64" s="433"/>
      <c r="AA64" s="433"/>
      <c r="AB64" s="433"/>
      <c r="AC64" s="433"/>
      <c r="AD64" s="433"/>
      <c r="AE64" s="433"/>
    </row>
    <row r="65" spans="1:31">
      <c r="A65" s="433"/>
      <c r="B65" s="433"/>
      <c r="M65" s="433"/>
      <c r="N65" s="433"/>
      <c r="O65" s="433"/>
      <c r="P65" s="433"/>
      <c r="Q65" s="433"/>
      <c r="R65" s="433"/>
      <c r="S65" s="433"/>
      <c r="T65" s="433"/>
      <c r="U65" s="433"/>
      <c r="V65" s="433"/>
      <c r="W65" s="433"/>
      <c r="X65" s="433"/>
      <c r="Y65" s="433"/>
      <c r="Z65" s="433"/>
      <c r="AA65" s="433"/>
      <c r="AB65" s="433"/>
      <c r="AC65" s="433"/>
      <c r="AD65" s="433"/>
      <c r="AE65" s="433"/>
    </row>
    <row r="66" spans="1:31">
      <c r="A66" s="433"/>
      <c r="B66" s="433"/>
      <c r="M66" s="433"/>
      <c r="N66" s="433"/>
      <c r="O66" s="433"/>
      <c r="P66" s="433"/>
      <c r="Q66" s="433"/>
      <c r="R66" s="433"/>
      <c r="S66" s="433"/>
      <c r="T66" s="433"/>
      <c r="U66" s="433"/>
      <c r="V66" s="433"/>
      <c r="W66" s="433"/>
      <c r="X66" s="433"/>
      <c r="Y66" s="433"/>
      <c r="Z66" s="433"/>
      <c r="AA66" s="433"/>
      <c r="AB66" s="433"/>
      <c r="AC66" s="433"/>
      <c r="AD66" s="433"/>
      <c r="AE66" s="433"/>
    </row>
    <row r="67" spans="1:31">
      <c r="A67" s="433"/>
      <c r="B67" s="433"/>
      <c r="M67" s="433"/>
      <c r="N67" s="433"/>
      <c r="O67" s="433"/>
      <c r="P67" s="433"/>
      <c r="Q67" s="433"/>
      <c r="R67" s="433"/>
      <c r="S67" s="433"/>
      <c r="T67" s="433"/>
      <c r="U67" s="433"/>
      <c r="V67" s="433"/>
      <c r="W67" s="433"/>
      <c r="X67" s="433"/>
      <c r="Y67" s="433"/>
      <c r="Z67" s="433"/>
      <c r="AA67" s="433"/>
      <c r="AB67" s="433"/>
      <c r="AC67" s="433"/>
      <c r="AD67" s="433"/>
      <c r="AE67" s="433"/>
    </row>
    <row r="68" spans="1:31">
      <c r="A68" s="433"/>
      <c r="B68" s="433"/>
      <c r="M68" s="433"/>
      <c r="N68" s="433"/>
      <c r="O68" s="433"/>
      <c r="P68" s="433"/>
      <c r="Q68" s="433"/>
      <c r="R68" s="433"/>
      <c r="S68" s="433"/>
      <c r="T68" s="433"/>
      <c r="U68" s="433"/>
      <c r="V68" s="433"/>
      <c r="W68" s="433"/>
      <c r="X68" s="433"/>
      <c r="Y68" s="433"/>
      <c r="Z68" s="433"/>
      <c r="AA68" s="433"/>
      <c r="AB68" s="433"/>
      <c r="AC68" s="433"/>
      <c r="AD68" s="433"/>
      <c r="AE68" s="433"/>
    </row>
    <row r="69" spans="1:31">
      <c r="A69" s="433"/>
      <c r="B69" s="433"/>
      <c r="M69" s="433"/>
      <c r="N69" s="433"/>
      <c r="O69" s="433"/>
      <c r="P69" s="433"/>
      <c r="Q69" s="433"/>
      <c r="R69" s="433"/>
      <c r="S69" s="433"/>
      <c r="T69" s="433"/>
      <c r="U69" s="433"/>
      <c r="V69" s="433"/>
      <c r="W69" s="433"/>
      <c r="X69" s="433"/>
      <c r="Y69" s="433"/>
      <c r="Z69" s="433"/>
      <c r="AA69" s="433"/>
      <c r="AB69" s="433"/>
      <c r="AC69" s="433"/>
      <c r="AD69" s="433"/>
      <c r="AE69" s="433"/>
    </row>
    <row r="70" spans="1:31">
      <c r="A70" s="433"/>
      <c r="B70" s="433"/>
      <c r="M70" s="433"/>
      <c r="N70" s="433"/>
      <c r="O70" s="433"/>
      <c r="P70" s="433"/>
      <c r="Q70" s="433"/>
      <c r="R70" s="433"/>
      <c r="S70" s="433"/>
      <c r="T70" s="433"/>
      <c r="U70" s="433"/>
      <c r="V70" s="433"/>
      <c r="W70" s="433"/>
      <c r="X70" s="433"/>
      <c r="Y70" s="433"/>
      <c r="Z70" s="433"/>
      <c r="AA70" s="433"/>
      <c r="AB70" s="433"/>
      <c r="AC70" s="433"/>
      <c r="AD70" s="433"/>
      <c r="AE70" s="433"/>
    </row>
    <row r="71" spans="1:31">
      <c r="A71" s="433"/>
      <c r="B71" s="433"/>
      <c r="M71" s="433"/>
      <c r="N71" s="433"/>
      <c r="O71" s="433"/>
      <c r="P71" s="433"/>
      <c r="Q71" s="433"/>
      <c r="R71" s="433"/>
      <c r="S71" s="433"/>
      <c r="T71" s="433"/>
      <c r="U71" s="433"/>
      <c r="V71" s="433"/>
      <c r="W71" s="433"/>
      <c r="X71" s="433"/>
      <c r="Y71" s="433"/>
      <c r="Z71" s="433"/>
      <c r="AA71" s="433"/>
      <c r="AB71" s="433"/>
      <c r="AC71" s="433"/>
      <c r="AD71" s="433"/>
      <c r="AE71" s="433"/>
    </row>
    <row r="72" spans="1:31">
      <c r="A72" s="433"/>
      <c r="B72" s="433"/>
      <c r="M72" s="433"/>
      <c r="N72" s="433"/>
      <c r="O72" s="433"/>
      <c r="P72" s="433"/>
      <c r="Q72" s="433"/>
      <c r="R72" s="433"/>
      <c r="S72" s="433"/>
      <c r="T72" s="433"/>
      <c r="U72" s="433"/>
      <c r="V72" s="433"/>
      <c r="W72" s="433"/>
      <c r="X72" s="433"/>
      <c r="Y72" s="433"/>
      <c r="Z72" s="433"/>
      <c r="AA72" s="433"/>
      <c r="AB72" s="433"/>
      <c r="AC72" s="433"/>
      <c r="AD72" s="433"/>
      <c r="AE72" s="433"/>
    </row>
    <row r="73" spans="1:31">
      <c r="A73" s="433"/>
      <c r="B73" s="433"/>
      <c r="M73" s="433"/>
      <c r="N73" s="433"/>
      <c r="O73" s="433"/>
      <c r="P73" s="433"/>
      <c r="Q73" s="433"/>
      <c r="R73" s="433"/>
      <c r="S73" s="433"/>
      <c r="T73" s="433"/>
      <c r="U73" s="433"/>
      <c r="V73" s="433"/>
      <c r="W73" s="433"/>
      <c r="X73" s="433"/>
      <c r="Y73" s="433"/>
      <c r="Z73" s="433"/>
      <c r="AA73" s="433"/>
      <c r="AB73" s="433"/>
      <c r="AC73" s="433"/>
      <c r="AD73" s="433"/>
      <c r="AE73" s="433"/>
    </row>
    <row r="74" spans="1:31">
      <c r="A74" s="433"/>
      <c r="B74" s="433"/>
      <c r="M74" s="433"/>
      <c r="N74" s="433"/>
      <c r="O74" s="433"/>
      <c r="P74" s="433"/>
      <c r="Q74" s="433"/>
      <c r="R74" s="433"/>
      <c r="S74" s="433"/>
      <c r="T74" s="433"/>
      <c r="U74" s="433"/>
      <c r="V74" s="433"/>
      <c r="W74" s="433"/>
      <c r="X74" s="433"/>
      <c r="Y74" s="433"/>
      <c r="Z74" s="433"/>
      <c r="AA74" s="433"/>
      <c r="AB74" s="433"/>
      <c r="AC74" s="433"/>
      <c r="AD74" s="433"/>
      <c r="AE74" s="433"/>
    </row>
    <row r="75" spans="1:31">
      <c r="A75" s="433"/>
      <c r="B75" s="433"/>
      <c r="M75" s="433"/>
      <c r="N75" s="433"/>
      <c r="O75" s="433"/>
      <c r="P75" s="433"/>
      <c r="Q75" s="433"/>
      <c r="R75" s="433"/>
      <c r="S75" s="433"/>
      <c r="T75" s="433"/>
      <c r="U75" s="433"/>
      <c r="V75" s="433"/>
      <c r="W75" s="433"/>
      <c r="X75" s="433"/>
      <c r="Y75" s="433"/>
      <c r="Z75" s="433"/>
      <c r="AA75" s="433"/>
      <c r="AB75" s="433"/>
      <c r="AC75" s="433"/>
      <c r="AD75" s="433"/>
      <c r="AE75" s="433"/>
    </row>
    <row r="76" spans="1:31">
      <c r="A76" s="433"/>
      <c r="B76" s="433"/>
      <c r="M76" s="433"/>
      <c r="N76" s="433"/>
      <c r="O76" s="433"/>
      <c r="P76" s="433"/>
      <c r="Q76" s="433"/>
      <c r="R76" s="433"/>
      <c r="S76" s="433"/>
      <c r="T76" s="433"/>
      <c r="U76" s="433"/>
      <c r="V76" s="433"/>
      <c r="W76" s="433"/>
      <c r="X76" s="433"/>
      <c r="Y76" s="433"/>
      <c r="Z76" s="433"/>
      <c r="AA76" s="433"/>
      <c r="AB76" s="433"/>
      <c r="AC76" s="433"/>
      <c r="AD76" s="433"/>
      <c r="AE76" s="433"/>
    </row>
    <row r="77" spans="1:31">
      <c r="A77" s="433"/>
      <c r="B77" s="433"/>
      <c r="M77" s="433"/>
      <c r="N77" s="433"/>
      <c r="O77" s="433"/>
      <c r="P77" s="433"/>
      <c r="Q77" s="433"/>
      <c r="R77" s="433"/>
      <c r="S77" s="433"/>
      <c r="T77" s="433"/>
      <c r="U77" s="433"/>
      <c r="V77" s="433"/>
      <c r="W77" s="433"/>
      <c r="X77" s="433"/>
      <c r="Y77" s="433"/>
      <c r="Z77" s="433"/>
      <c r="AA77" s="433"/>
      <c r="AB77" s="433"/>
      <c r="AC77" s="433"/>
      <c r="AD77" s="433"/>
      <c r="AE77" s="433"/>
    </row>
    <row r="78" spans="1:31">
      <c r="A78" s="433"/>
      <c r="B78" s="433"/>
      <c r="M78" s="433"/>
      <c r="N78" s="433"/>
      <c r="O78" s="433"/>
      <c r="P78" s="433"/>
      <c r="Q78" s="433"/>
      <c r="R78" s="433"/>
      <c r="S78" s="433"/>
      <c r="T78" s="433"/>
      <c r="U78" s="433"/>
      <c r="V78" s="433"/>
      <c r="W78" s="433"/>
      <c r="X78" s="433"/>
      <c r="Y78" s="433"/>
      <c r="Z78" s="433"/>
      <c r="AA78" s="433"/>
      <c r="AB78" s="433"/>
      <c r="AC78" s="433"/>
      <c r="AD78" s="433"/>
      <c r="AE78" s="433"/>
    </row>
    <row r="79" spans="1:31">
      <c r="A79" s="433"/>
      <c r="B79" s="433"/>
      <c r="M79" s="433"/>
      <c r="N79" s="433"/>
      <c r="O79" s="433"/>
      <c r="P79" s="433"/>
      <c r="Q79" s="433"/>
      <c r="R79" s="433"/>
      <c r="S79" s="433"/>
      <c r="T79" s="433"/>
      <c r="U79" s="433"/>
      <c r="V79" s="433"/>
      <c r="W79" s="433"/>
      <c r="X79" s="433"/>
      <c r="Y79" s="433"/>
      <c r="Z79" s="433"/>
      <c r="AA79" s="433"/>
      <c r="AB79" s="433"/>
      <c r="AC79" s="433"/>
      <c r="AD79" s="433"/>
      <c r="AE79" s="433"/>
    </row>
    <row r="80" spans="1:31">
      <c r="A80" s="433"/>
      <c r="B80" s="433"/>
      <c r="M80" s="433"/>
      <c r="N80" s="433"/>
      <c r="O80" s="433"/>
      <c r="P80" s="433"/>
      <c r="Q80" s="433"/>
      <c r="R80" s="433"/>
      <c r="S80" s="433"/>
      <c r="T80" s="433"/>
      <c r="U80" s="433"/>
      <c r="V80" s="433"/>
      <c r="W80" s="433"/>
      <c r="X80" s="433"/>
      <c r="Y80" s="433"/>
      <c r="Z80" s="433"/>
      <c r="AA80" s="433"/>
      <c r="AB80" s="433"/>
      <c r="AC80" s="433"/>
      <c r="AD80" s="433"/>
      <c r="AE80" s="433"/>
    </row>
    <row r="81" spans="1:31">
      <c r="A81" s="433"/>
      <c r="B81" s="433"/>
      <c r="M81" s="433"/>
      <c r="N81" s="433"/>
      <c r="O81" s="433"/>
      <c r="P81" s="433"/>
      <c r="Q81" s="433"/>
      <c r="R81" s="433"/>
      <c r="S81" s="433"/>
      <c r="T81" s="433"/>
      <c r="U81" s="433"/>
      <c r="V81" s="433"/>
      <c r="W81" s="433"/>
      <c r="X81" s="433"/>
      <c r="Y81" s="433"/>
      <c r="Z81" s="433"/>
      <c r="AA81" s="433"/>
      <c r="AB81" s="433"/>
      <c r="AC81" s="433"/>
      <c r="AD81" s="433"/>
      <c r="AE81" s="433"/>
    </row>
    <row r="82" spans="1:31">
      <c r="A82" s="433"/>
      <c r="B82" s="433"/>
      <c r="M82" s="433"/>
      <c r="N82" s="433"/>
      <c r="O82" s="433"/>
      <c r="P82" s="433"/>
      <c r="Q82" s="433"/>
      <c r="R82" s="433"/>
      <c r="S82" s="433"/>
      <c r="T82" s="433"/>
      <c r="U82" s="433"/>
      <c r="V82" s="433"/>
      <c r="W82" s="433"/>
      <c r="X82" s="433"/>
      <c r="Y82" s="433"/>
      <c r="Z82" s="433"/>
      <c r="AA82" s="433"/>
      <c r="AB82" s="433"/>
      <c r="AC82" s="433"/>
      <c r="AD82" s="433"/>
      <c r="AE82" s="433"/>
    </row>
    <row r="83" spans="1:31">
      <c r="A83" s="433"/>
      <c r="B83" s="433"/>
      <c r="M83" s="433"/>
      <c r="N83" s="433"/>
      <c r="O83" s="433"/>
      <c r="P83" s="433"/>
      <c r="Q83" s="433"/>
      <c r="R83" s="433"/>
      <c r="S83" s="433"/>
      <c r="T83" s="433"/>
      <c r="U83" s="433"/>
      <c r="V83" s="433"/>
      <c r="W83" s="433"/>
      <c r="X83" s="433"/>
      <c r="Y83" s="433"/>
      <c r="Z83" s="433"/>
      <c r="AA83" s="433"/>
      <c r="AB83" s="433"/>
      <c r="AC83" s="433"/>
      <c r="AD83" s="433"/>
      <c r="AE83" s="433"/>
    </row>
    <row r="84" spans="1:31">
      <c r="A84" s="433"/>
      <c r="B84" s="433"/>
      <c r="M84" s="433"/>
      <c r="N84" s="433"/>
      <c r="O84" s="433"/>
      <c r="P84" s="433"/>
      <c r="Q84" s="433"/>
      <c r="R84" s="433"/>
      <c r="S84" s="433"/>
      <c r="T84" s="433"/>
      <c r="U84" s="433"/>
      <c r="V84" s="433"/>
      <c r="W84" s="433"/>
      <c r="X84" s="433"/>
      <c r="Y84" s="433"/>
      <c r="Z84" s="433"/>
      <c r="AA84" s="433"/>
      <c r="AB84" s="433"/>
      <c r="AC84" s="433"/>
      <c r="AD84" s="433"/>
      <c r="AE84" s="433"/>
    </row>
    <row r="85" spans="1:31">
      <c r="A85" s="433"/>
      <c r="B85" s="433"/>
      <c r="M85" s="433"/>
      <c r="N85" s="433"/>
      <c r="O85" s="433"/>
      <c r="P85" s="433"/>
      <c r="Q85" s="433"/>
      <c r="R85" s="433"/>
      <c r="S85" s="433"/>
      <c r="T85" s="433"/>
      <c r="U85" s="433"/>
      <c r="V85" s="433"/>
      <c r="W85" s="433"/>
      <c r="X85" s="433"/>
      <c r="Y85" s="433"/>
      <c r="Z85" s="433"/>
      <c r="AA85" s="433"/>
      <c r="AB85" s="433"/>
      <c r="AC85" s="433"/>
      <c r="AD85" s="433"/>
      <c r="AE85" s="433"/>
    </row>
    <row r="86" spans="1:31">
      <c r="A86" s="433"/>
      <c r="B86" s="433"/>
      <c r="M86" s="433"/>
      <c r="N86" s="433"/>
      <c r="O86" s="433"/>
      <c r="P86" s="433"/>
      <c r="Q86" s="433"/>
      <c r="R86" s="433"/>
      <c r="S86" s="433"/>
      <c r="T86" s="433"/>
      <c r="U86" s="433"/>
      <c r="V86" s="433"/>
      <c r="W86" s="433"/>
      <c r="X86" s="433"/>
      <c r="Y86" s="433"/>
      <c r="Z86" s="433"/>
      <c r="AA86" s="433"/>
      <c r="AB86" s="433"/>
      <c r="AC86" s="433"/>
      <c r="AD86" s="433"/>
      <c r="AE86" s="433"/>
    </row>
    <row r="87" spans="1:31">
      <c r="A87" s="433"/>
      <c r="B87" s="433"/>
      <c r="M87" s="433"/>
      <c r="N87" s="433"/>
      <c r="O87" s="433"/>
      <c r="P87" s="433"/>
      <c r="Q87" s="433"/>
      <c r="R87" s="433"/>
      <c r="S87" s="433"/>
      <c r="T87" s="433"/>
      <c r="U87" s="433"/>
      <c r="V87" s="433"/>
      <c r="W87" s="433"/>
      <c r="X87" s="433"/>
      <c r="Y87" s="433"/>
      <c r="Z87" s="433"/>
      <c r="AA87" s="433"/>
      <c r="AB87" s="433"/>
      <c r="AC87" s="433"/>
      <c r="AD87" s="433"/>
      <c r="AE87" s="433"/>
    </row>
    <row r="88" spans="1:31">
      <c r="A88" s="433"/>
      <c r="B88" s="433"/>
      <c r="M88" s="433"/>
      <c r="N88" s="433"/>
      <c r="O88" s="433"/>
      <c r="P88" s="433"/>
      <c r="Q88" s="433"/>
      <c r="R88" s="433"/>
      <c r="S88" s="433"/>
      <c r="T88" s="433"/>
      <c r="U88" s="433"/>
      <c r="V88" s="433"/>
      <c r="W88" s="433"/>
      <c r="X88" s="433"/>
      <c r="Y88" s="433"/>
      <c r="Z88" s="433"/>
      <c r="AA88" s="433"/>
      <c r="AB88" s="433"/>
      <c r="AC88" s="433"/>
      <c r="AD88" s="433"/>
      <c r="AE88" s="433"/>
    </row>
    <row r="89" spans="1:31">
      <c r="A89" s="433"/>
      <c r="B89" s="433"/>
      <c r="M89" s="433"/>
      <c r="N89" s="433"/>
      <c r="O89" s="433"/>
      <c r="P89" s="433"/>
      <c r="Q89" s="433"/>
      <c r="R89" s="433"/>
      <c r="S89" s="433"/>
      <c r="T89" s="433"/>
      <c r="U89" s="433"/>
      <c r="V89" s="433"/>
      <c r="W89" s="433"/>
      <c r="X89" s="433"/>
      <c r="Y89" s="433"/>
      <c r="Z89" s="433"/>
      <c r="AA89" s="433"/>
      <c r="AB89" s="433"/>
      <c r="AC89" s="433"/>
      <c r="AD89" s="433"/>
      <c r="AE89" s="433"/>
    </row>
    <row r="90" spans="1:31">
      <c r="A90" s="433"/>
      <c r="B90" s="433"/>
      <c r="M90" s="433"/>
      <c r="N90" s="433"/>
      <c r="O90" s="433"/>
      <c r="P90" s="433"/>
      <c r="Q90" s="433"/>
      <c r="R90" s="433"/>
      <c r="S90" s="433"/>
      <c r="T90" s="433"/>
      <c r="U90" s="433"/>
      <c r="V90" s="433"/>
      <c r="W90" s="433"/>
      <c r="X90" s="433"/>
      <c r="Y90" s="433"/>
      <c r="Z90" s="433"/>
      <c r="AA90" s="433"/>
      <c r="AB90" s="433"/>
      <c r="AC90" s="433"/>
      <c r="AD90" s="433"/>
      <c r="AE90" s="433"/>
    </row>
    <row r="91" spans="1:31">
      <c r="A91" s="433"/>
      <c r="B91" s="433"/>
      <c r="M91" s="433"/>
      <c r="N91" s="433"/>
      <c r="O91" s="433"/>
      <c r="P91" s="433"/>
      <c r="Q91" s="433"/>
      <c r="R91" s="433"/>
      <c r="S91" s="433"/>
      <c r="T91" s="433"/>
      <c r="U91" s="433"/>
      <c r="V91" s="433"/>
      <c r="W91" s="433"/>
      <c r="X91" s="433"/>
      <c r="Y91" s="433"/>
      <c r="Z91" s="433"/>
      <c r="AA91" s="433"/>
      <c r="AB91" s="433"/>
      <c r="AC91" s="433"/>
      <c r="AD91" s="433"/>
      <c r="AE91" s="433"/>
    </row>
    <row r="92" spans="1:31">
      <c r="A92" s="433"/>
      <c r="B92" s="433"/>
      <c r="M92" s="433"/>
      <c r="N92" s="433"/>
      <c r="O92" s="433"/>
      <c r="P92" s="433"/>
      <c r="Q92" s="433"/>
      <c r="R92" s="433"/>
      <c r="S92" s="433"/>
      <c r="T92" s="433"/>
      <c r="U92" s="433"/>
      <c r="V92" s="433"/>
      <c r="W92" s="433"/>
      <c r="X92" s="433"/>
      <c r="Y92" s="433"/>
      <c r="Z92" s="433"/>
      <c r="AA92" s="433"/>
      <c r="AB92" s="433"/>
      <c r="AC92" s="433"/>
      <c r="AD92" s="433"/>
      <c r="AE92" s="433"/>
    </row>
    <row r="93" spans="1:31">
      <c r="A93" s="433"/>
      <c r="B93" s="433"/>
      <c r="M93" s="433"/>
      <c r="N93" s="433"/>
      <c r="O93" s="433"/>
      <c r="P93" s="433"/>
      <c r="Q93" s="433"/>
      <c r="R93" s="433"/>
      <c r="S93" s="433"/>
      <c r="T93" s="433"/>
      <c r="U93" s="433"/>
      <c r="V93" s="433"/>
      <c r="W93" s="433"/>
      <c r="X93" s="433"/>
      <c r="Y93" s="433"/>
      <c r="Z93" s="433"/>
      <c r="AA93" s="433"/>
      <c r="AB93" s="433"/>
      <c r="AC93" s="433"/>
      <c r="AD93" s="433"/>
      <c r="AE93" s="433"/>
    </row>
    <row r="94" spans="1:31">
      <c r="A94" s="433"/>
      <c r="B94" s="433"/>
      <c r="M94" s="433"/>
      <c r="N94" s="433"/>
      <c r="O94" s="433"/>
      <c r="P94" s="433"/>
      <c r="Q94" s="433"/>
      <c r="R94" s="433"/>
      <c r="S94" s="433"/>
      <c r="T94" s="433"/>
      <c r="U94" s="433"/>
      <c r="V94" s="433"/>
      <c r="W94" s="433"/>
      <c r="X94" s="433"/>
      <c r="Y94" s="433"/>
      <c r="Z94" s="433"/>
      <c r="AA94" s="433"/>
      <c r="AB94" s="433"/>
      <c r="AC94" s="433"/>
      <c r="AD94" s="433"/>
      <c r="AE94" s="433"/>
    </row>
    <row r="95" spans="1:31">
      <c r="A95" s="433"/>
      <c r="B95" s="433"/>
      <c r="M95" s="433"/>
      <c r="N95" s="433"/>
      <c r="O95" s="433"/>
      <c r="P95" s="433"/>
      <c r="Q95" s="433"/>
      <c r="R95" s="433"/>
      <c r="S95" s="433"/>
      <c r="T95" s="433"/>
      <c r="U95" s="433"/>
      <c r="V95" s="433"/>
      <c r="W95" s="433"/>
      <c r="X95" s="433"/>
      <c r="Y95" s="433"/>
      <c r="Z95" s="433"/>
      <c r="AA95" s="433"/>
      <c r="AB95" s="433"/>
      <c r="AC95" s="433"/>
      <c r="AD95" s="433"/>
      <c r="AE95" s="433"/>
    </row>
    <row r="96" spans="1:31">
      <c r="A96" s="433"/>
      <c r="B96" s="433"/>
      <c r="M96" s="433"/>
      <c r="N96" s="433"/>
      <c r="O96" s="433"/>
      <c r="P96" s="433"/>
      <c r="Q96" s="433"/>
      <c r="R96" s="433"/>
      <c r="S96" s="433"/>
      <c r="T96" s="433"/>
      <c r="U96" s="433"/>
      <c r="V96" s="433"/>
      <c r="W96" s="433"/>
      <c r="X96" s="433"/>
      <c r="Y96" s="433"/>
      <c r="Z96" s="433"/>
      <c r="AA96" s="433"/>
      <c r="AB96" s="433"/>
      <c r="AC96" s="433"/>
      <c r="AD96" s="433"/>
      <c r="AE96" s="433"/>
    </row>
    <row r="97" spans="1:31">
      <c r="A97" s="433"/>
      <c r="B97" s="433"/>
      <c r="M97" s="433"/>
      <c r="N97" s="433"/>
      <c r="O97" s="433"/>
      <c r="P97" s="433"/>
      <c r="Q97" s="433"/>
      <c r="R97" s="433"/>
      <c r="S97" s="433"/>
      <c r="T97" s="433"/>
      <c r="U97" s="433"/>
      <c r="V97" s="433"/>
      <c r="W97" s="433"/>
      <c r="X97" s="433"/>
      <c r="Y97" s="433"/>
      <c r="Z97" s="433"/>
      <c r="AA97" s="433"/>
      <c r="AB97" s="433"/>
      <c r="AC97" s="433"/>
      <c r="AD97" s="433"/>
      <c r="AE97" s="433"/>
    </row>
    <row r="98" spans="1:31">
      <c r="A98" s="433"/>
      <c r="B98" s="433"/>
      <c r="M98" s="433"/>
      <c r="N98" s="433"/>
      <c r="O98" s="433"/>
      <c r="P98" s="433"/>
      <c r="Q98" s="433"/>
      <c r="R98" s="433"/>
      <c r="S98" s="433"/>
      <c r="T98" s="433"/>
      <c r="U98" s="433"/>
      <c r="V98" s="433"/>
      <c r="W98" s="433"/>
      <c r="X98" s="433"/>
      <c r="Y98" s="433"/>
      <c r="Z98" s="433"/>
      <c r="AA98" s="433"/>
      <c r="AB98" s="433"/>
      <c r="AC98" s="433"/>
      <c r="AD98" s="433"/>
      <c r="AE98" s="433"/>
    </row>
    <row r="99" spans="1:31">
      <c r="A99" s="433"/>
      <c r="B99" s="433"/>
      <c r="M99" s="433"/>
      <c r="N99" s="433"/>
      <c r="O99" s="433"/>
      <c r="P99" s="433"/>
      <c r="Q99" s="433"/>
      <c r="R99" s="433"/>
      <c r="S99" s="433"/>
      <c r="T99" s="433"/>
      <c r="U99" s="433"/>
      <c r="V99" s="433"/>
      <c r="W99" s="433"/>
      <c r="X99" s="433"/>
      <c r="Y99" s="433"/>
      <c r="Z99" s="433"/>
      <c r="AA99" s="433"/>
      <c r="AB99" s="433"/>
      <c r="AC99" s="433"/>
      <c r="AD99" s="433"/>
      <c r="AE99" s="433"/>
    </row>
    <row r="100" spans="1:31">
      <c r="A100" s="433"/>
      <c r="B100" s="433"/>
    </row>
    <row r="101" spans="1:31">
      <c r="A101" s="433"/>
      <c r="B101" s="433"/>
    </row>
    <row r="102" spans="1:31">
      <c r="A102" s="433"/>
      <c r="B102" s="433"/>
    </row>
    <row r="103" spans="1:31">
      <c r="A103" s="433"/>
      <c r="B103" s="433"/>
    </row>
  </sheetData>
  <mergeCells count="20">
    <mergeCell ref="A31:D31"/>
    <mergeCell ref="A23:B23"/>
    <mergeCell ref="A25:D25"/>
    <mergeCell ref="A26:D26"/>
    <mergeCell ref="A27:D27"/>
    <mergeCell ref="A30:D30"/>
    <mergeCell ref="B1:C1"/>
    <mergeCell ref="A3:D4"/>
    <mergeCell ref="A5:D5"/>
    <mergeCell ref="A6:C6"/>
    <mergeCell ref="A29:D29"/>
    <mergeCell ref="B7:D7"/>
    <mergeCell ref="B8:D8"/>
    <mergeCell ref="B10:C10"/>
    <mergeCell ref="B11:C11"/>
    <mergeCell ref="A14:D14"/>
    <mergeCell ref="A21:B21"/>
    <mergeCell ref="C21:D21"/>
    <mergeCell ref="A22:B22"/>
    <mergeCell ref="C22:D22"/>
  </mergeCells>
  <pageMargins left="1.19" right="0.75" top="1" bottom="1" header="0.5" footer="0.5"/>
  <pageSetup paperSize="9" scale="96" orientation="portrait"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6F5D9-BFD2-4109-BF57-FCD59323AC49}">
  <dimension ref="A1:O830"/>
  <sheetViews>
    <sheetView zoomScaleNormal="100" workbookViewId="0"/>
  </sheetViews>
  <sheetFormatPr defaultColWidth="11.42578125" defaultRowHeight="15.6"/>
  <cols>
    <col min="1" max="1" width="2.5703125" style="81" customWidth="1"/>
    <col min="2" max="2" width="9.140625" style="142" hidden="1" customWidth="1"/>
    <col min="3" max="4" width="10" style="142" hidden="1" customWidth="1"/>
    <col min="5" max="5" width="40.5703125" style="142" hidden="1" customWidth="1"/>
    <col min="6" max="6" width="2" style="148" customWidth="1"/>
    <col min="7" max="7" width="10.5703125" style="83" customWidth="1"/>
    <col min="8" max="8" width="11.42578125" style="83"/>
    <col min="9" max="9" width="27.28515625" style="83" customWidth="1"/>
    <col min="10" max="10" width="51.85546875" style="83" bestFit="1" customWidth="1"/>
    <col min="11" max="11" width="26.85546875" style="83" customWidth="1"/>
    <col min="12" max="12" width="22.28515625" style="83" customWidth="1"/>
    <col min="13" max="15" width="11.42578125" style="81"/>
    <col min="16" max="256" width="11.42578125" style="83"/>
    <col min="257" max="257" width="4.140625" style="83" customWidth="1"/>
    <col min="258" max="261" width="0" style="83" hidden="1" customWidth="1"/>
    <col min="262" max="262" width="4.140625" style="83" customWidth="1"/>
    <col min="263" max="263" width="10.5703125" style="83" customWidth="1"/>
    <col min="264" max="264" width="11.42578125" style="83"/>
    <col min="265" max="265" width="27.28515625" style="83" customWidth="1"/>
    <col min="266" max="266" width="25.85546875" style="83" customWidth="1"/>
    <col min="267" max="267" width="26.85546875" style="83" customWidth="1"/>
    <col min="268" max="268" width="22.28515625" style="83" customWidth="1"/>
    <col min="269" max="512" width="11.42578125" style="83"/>
    <col min="513" max="513" width="4.140625" style="83" customWidth="1"/>
    <col min="514" max="517" width="0" style="83" hidden="1" customWidth="1"/>
    <col min="518" max="518" width="4.140625" style="83" customWidth="1"/>
    <col min="519" max="519" width="10.5703125" style="83" customWidth="1"/>
    <col min="520" max="520" width="11.42578125" style="83"/>
    <col min="521" max="521" width="27.28515625" style="83" customWidth="1"/>
    <col min="522" max="522" width="25.85546875" style="83" customWidth="1"/>
    <col min="523" max="523" width="26.85546875" style="83" customWidth="1"/>
    <col min="524" max="524" width="22.28515625" style="83" customWidth="1"/>
    <col min="525" max="768" width="11.42578125" style="83"/>
    <col min="769" max="769" width="4.140625" style="83" customWidth="1"/>
    <col min="770" max="773" width="0" style="83" hidden="1" customWidth="1"/>
    <col min="774" max="774" width="4.140625" style="83" customWidth="1"/>
    <col min="775" max="775" width="10.5703125" style="83" customWidth="1"/>
    <col min="776" max="776" width="11.42578125" style="83"/>
    <col min="777" max="777" width="27.28515625" style="83" customWidth="1"/>
    <col min="778" max="778" width="25.85546875" style="83" customWidth="1"/>
    <col min="779" max="779" width="26.85546875" style="83" customWidth="1"/>
    <col min="780" max="780" width="22.28515625" style="83" customWidth="1"/>
    <col min="781" max="1024" width="11.42578125" style="83"/>
    <col min="1025" max="1025" width="4.140625" style="83" customWidth="1"/>
    <col min="1026" max="1029" width="0" style="83" hidden="1" customWidth="1"/>
    <col min="1030" max="1030" width="4.140625" style="83" customWidth="1"/>
    <col min="1031" max="1031" width="10.5703125" style="83" customWidth="1"/>
    <col min="1032" max="1032" width="11.42578125" style="83"/>
    <col min="1033" max="1033" width="27.28515625" style="83" customWidth="1"/>
    <col min="1034" max="1034" width="25.85546875" style="83" customWidth="1"/>
    <col min="1035" max="1035" width="26.85546875" style="83" customWidth="1"/>
    <col min="1036" max="1036" width="22.28515625" style="83" customWidth="1"/>
    <col min="1037" max="1280" width="11.42578125" style="83"/>
    <col min="1281" max="1281" width="4.140625" style="83" customWidth="1"/>
    <col min="1282" max="1285" width="0" style="83" hidden="1" customWidth="1"/>
    <col min="1286" max="1286" width="4.140625" style="83" customWidth="1"/>
    <col min="1287" max="1287" width="10.5703125" style="83" customWidth="1"/>
    <col min="1288" max="1288" width="11.42578125" style="83"/>
    <col min="1289" max="1289" width="27.28515625" style="83" customWidth="1"/>
    <col min="1290" max="1290" width="25.85546875" style="83" customWidth="1"/>
    <col min="1291" max="1291" width="26.85546875" style="83" customWidth="1"/>
    <col min="1292" max="1292" width="22.28515625" style="83" customWidth="1"/>
    <col min="1293" max="1536" width="11.42578125" style="83"/>
    <col min="1537" max="1537" width="4.140625" style="83" customWidth="1"/>
    <col min="1538" max="1541" width="0" style="83" hidden="1" customWidth="1"/>
    <col min="1542" max="1542" width="4.140625" style="83" customWidth="1"/>
    <col min="1543" max="1543" width="10.5703125" style="83" customWidth="1"/>
    <col min="1544" max="1544" width="11.42578125" style="83"/>
    <col min="1545" max="1545" width="27.28515625" style="83" customWidth="1"/>
    <col min="1546" max="1546" width="25.85546875" style="83" customWidth="1"/>
    <col min="1547" max="1547" width="26.85546875" style="83" customWidth="1"/>
    <col min="1548" max="1548" width="22.28515625" style="83" customWidth="1"/>
    <col min="1549" max="1792" width="11.42578125" style="83"/>
    <col min="1793" max="1793" width="4.140625" style="83" customWidth="1"/>
    <col min="1794" max="1797" width="0" style="83" hidden="1" customWidth="1"/>
    <col min="1798" max="1798" width="4.140625" style="83" customWidth="1"/>
    <col min="1799" max="1799" width="10.5703125" style="83" customWidth="1"/>
    <col min="1800" max="1800" width="11.42578125" style="83"/>
    <col min="1801" max="1801" width="27.28515625" style="83" customWidth="1"/>
    <col min="1802" max="1802" width="25.85546875" style="83" customWidth="1"/>
    <col min="1803" max="1803" width="26.85546875" style="83" customWidth="1"/>
    <col min="1804" max="1804" width="22.28515625" style="83" customWidth="1"/>
    <col min="1805" max="2048" width="11.42578125" style="83"/>
    <col min="2049" max="2049" width="4.140625" style="83" customWidth="1"/>
    <col min="2050" max="2053" width="0" style="83" hidden="1" customWidth="1"/>
    <col min="2054" max="2054" width="4.140625" style="83" customWidth="1"/>
    <col min="2055" max="2055" width="10.5703125" style="83" customWidth="1"/>
    <col min="2056" max="2056" width="11.42578125" style="83"/>
    <col min="2057" max="2057" width="27.28515625" style="83" customWidth="1"/>
    <col min="2058" max="2058" width="25.85546875" style="83" customWidth="1"/>
    <col min="2059" max="2059" width="26.85546875" style="83" customWidth="1"/>
    <col min="2060" max="2060" width="22.28515625" style="83" customWidth="1"/>
    <col min="2061" max="2304" width="11.42578125" style="83"/>
    <col min="2305" max="2305" width="4.140625" style="83" customWidth="1"/>
    <col min="2306" max="2309" width="0" style="83" hidden="1" customWidth="1"/>
    <col min="2310" max="2310" width="4.140625" style="83" customWidth="1"/>
    <col min="2311" max="2311" width="10.5703125" style="83" customWidth="1"/>
    <col min="2312" max="2312" width="11.42578125" style="83"/>
    <col min="2313" max="2313" width="27.28515625" style="83" customWidth="1"/>
    <col min="2314" max="2314" width="25.85546875" style="83" customWidth="1"/>
    <col min="2315" max="2315" width="26.85546875" style="83" customWidth="1"/>
    <col min="2316" max="2316" width="22.28515625" style="83" customWidth="1"/>
    <col min="2317" max="2560" width="11.42578125" style="83"/>
    <col min="2561" max="2561" width="4.140625" style="83" customWidth="1"/>
    <col min="2562" max="2565" width="0" style="83" hidden="1" customWidth="1"/>
    <col min="2566" max="2566" width="4.140625" style="83" customWidth="1"/>
    <col min="2567" max="2567" width="10.5703125" style="83" customWidth="1"/>
    <col min="2568" max="2568" width="11.42578125" style="83"/>
    <col min="2569" max="2569" width="27.28515625" style="83" customWidth="1"/>
    <col min="2570" max="2570" width="25.85546875" style="83" customWidth="1"/>
    <col min="2571" max="2571" width="26.85546875" style="83" customWidth="1"/>
    <col min="2572" max="2572" width="22.28515625" style="83" customWidth="1"/>
    <col min="2573" max="2816" width="11.42578125" style="83"/>
    <col min="2817" max="2817" width="4.140625" style="83" customWidth="1"/>
    <col min="2818" max="2821" width="0" style="83" hidden="1" customWidth="1"/>
    <col min="2822" max="2822" width="4.140625" style="83" customWidth="1"/>
    <col min="2823" max="2823" width="10.5703125" style="83" customWidth="1"/>
    <col min="2824" max="2824" width="11.42578125" style="83"/>
    <col min="2825" max="2825" width="27.28515625" style="83" customWidth="1"/>
    <col min="2826" max="2826" width="25.85546875" style="83" customWidth="1"/>
    <col min="2827" max="2827" width="26.85546875" style="83" customWidth="1"/>
    <col min="2828" max="2828" width="22.28515625" style="83" customWidth="1"/>
    <col min="2829" max="3072" width="11.42578125" style="83"/>
    <col min="3073" max="3073" width="4.140625" style="83" customWidth="1"/>
    <col min="3074" max="3077" width="0" style="83" hidden="1" customWidth="1"/>
    <col min="3078" max="3078" width="4.140625" style="83" customWidth="1"/>
    <col min="3079" max="3079" width="10.5703125" style="83" customWidth="1"/>
    <col min="3080" max="3080" width="11.42578125" style="83"/>
    <col min="3081" max="3081" width="27.28515625" style="83" customWidth="1"/>
    <col min="3082" max="3082" width="25.85546875" style="83" customWidth="1"/>
    <col min="3083" max="3083" width="26.85546875" style="83" customWidth="1"/>
    <col min="3084" max="3084" width="22.28515625" style="83" customWidth="1"/>
    <col min="3085" max="3328" width="11.42578125" style="83"/>
    <col min="3329" max="3329" width="4.140625" style="83" customWidth="1"/>
    <col min="3330" max="3333" width="0" style="83" hidden="1" customWidth="1"/>
    <col min="3334" max="3334" width="4.140625" style="83" customWidth="1"/>
    <col min="3335" max="3335" width="10.5703125" style="83" customWidth="1"/>
    <col min="3336" max="3336" width="11.42578125" style="83"/>
    <col min="3337" max="3337" width="27.28515625" style="83" customWidth="1"/>
    <col min="3338" max="3338" width="25.85546875" style="83" customWidth="1"/>
    <col min="3339" max="3339" width="26.85546875" style="83" customWidth="1"/>
    <col min="3340" max="3340" width="22.28515625" style="83" customWidth="1"/>
    <col min="3341" max="3584" width="11.42578125" style="83"/>
    <col min="3585" max="3585" width="4.140625" style="83" customWidth="1"/>
    <col min="3586" max="3589" width="0" style="83" hidden="1" customWidth="1"/>
    <col min="3590" max="3590" width="4.140625" style="83" customWidth="1"/>
    <col min="3591" max="3591" width="10.5703125" style="83" customWidth="1"/>
    <col min="3592" max="3592" width="11.42578125" style="83"/>
    <col min="3593" max="3593" width="27.28515625" style="83" customWidth="1"/>
    <col min="3594" max="3594" width="25.85546875" style="83" customWidth="1"/>
    <col min="3595" max="3595" width="26.85546875" style="83" customWidth="1"/>
    <col min="3596" max="3596" width="22.28515625" style="83" customWidth="1"/>
    <col min="3597" max="3840" width="11.42578125" style="83"/>
    <col min="3841" max="3841" width="4.140625" style="83" customWidth="1"/>
    <col min="3842" max="3845" width="0" style="83" hidden="1" customWidth="1"/>
    <col min="3846" max="3846" width="4.140625" style="83" customWidth="1"/>
    <col min="3847" max="3847" width="10.5703125" style="83" customWidth="1"/>
    <col min="3848" max="3848" width="11.42578125" style="83"/>
    <col min="3849" max="3849" width="27.28515625" style="83" customWidth="1"/>
    <col min="3850" max="3850" width="25.85546875" style="83" customWidth="1"/>
    <col min="3851" max="3851" width="26.85546875" style="83" customWidth="1"/>
    <col min="3852" max="3852" width="22.28515625" style="83" customWidth="1"/>
    <col min="3853" max="4096" width="11.42578125" style="83"/>
    <col min="4097" max="4097" width="4.140625" style="83" customWidth="1"/>
    <col min="4098" max="4101" width="0" style="83" hidden="1" customWidth="1"/>
    <col min="4102" max="4102" width="4.140625" style="83" customWidth="1"/>
    <col min="4103" max="4103" width="10.5703125" style="83" customWidth="1"/>
    <col min="4104" max="4104" width="11.42578125" style="83"/>
    <col min="4105" max="4105" width="27.28515625" style="83" customWidth="1"/>
    <col min="4106" max="4106" width="25.85546875" style="83" customWidth="1"/>
    <col min="4107" max="4107" width="26.85546875" style="83" customWidth="1"/>
    <col min="4108" max="4108" width="22.28515625" style="83" customWidth="1"/>
    <col min="4109" max="4352" width="11.42578125" style="83"/>
    <col min="4353" max="4353" width="4.140625" style="83" customWidth="1"/>
    <col min="4354" max="4357" width="0" style="83" hidden="1" customWidth="1"/>
    <col min="4358" max="4358" width="4.140625" style="83" customWidth="1"/>
    <col min="4359" max="4359" width="10.5703125" style="83" customWidth="1"/>
    <col min="4360" max="4360" width="11.42578125" style="83"/>
    <col min="4361" max="4361" width="27.28515625" style="83" customWidth="1"/>
    <col min="4362" max="4362" width="25.85546875" style="83" customWidth="1"/>
    <col min="4363" max="4363" width="26.85546875" style="83" customWidth="1"/>
    <col min="4364" max="4364" width="22.28515625" style="83" customWidth="1"/>
    <col min="4365" max="4608" width="11.42578125" style="83"/>
    <col min="4609" max="4609" width="4.140625" style="83" customWidth="1"/>
    <col min="4610" max="4613" width="0" style="83" hidden="1" customWidth="1"/>
    <col min="4614" max="4614" width="4.140625" style="83" customWidth="1"/>
    <col min="4615" max="4615" width="10.5703125" style="83" customWidth="1"/>
    <col min="4616" max="4616" width="11.42578125" style="83"/>
    <col min="4617" max="4617" width="27.28515625" style="83" customWidth="1"/>
    <col min="4618" max="4618" width="25.85546875" style="83" customWidth="1"/>
    <col min="4619" max="4619" width="26.85546875" style="83" customWidth="1"/>
    <col min="4620" max="4620" width="22.28515625" style="83" customWidth="1"/>
    <col min="4621" max="4864" width="11.42578125" style="83"/>
    <col min="4865" max="4865" width="4.140625" style="83" customWidth="1"/>
    <col min="4866" max="4869" width="0" style="83" hidden="1" customWidth="1"/>
    <col min="4870" max="4870" width="4.140625" style="83" customWidth="1"/>
    <col min="4871" max="4871" width="10.5703125" style="83" customWidth="1"/>
    <col min="4872" max="4872" width="11.42578125" style="83"/>
    <col min="4873" max="4873" width="27.28515625" style="83" customWidth="1"/>
    <col min="4874" max="4874" width="25.85546875" style="83" customWidth="1"/>
    <col min="4875" max="4875" width="26.85546875" style="83" customWidth="1"/>
    <col min="4876" max="4876" width="22.28515625" style="83" customWidth="1"/>
    <col min="4877" max="5120" width="11.42578125" style="83"/>
    <col min="5121" max="5121" width="4.140625" style="83" customWidth="1"/>
    <col min="5122" max="5125" width="0" style="83" hidden="1" customWidth="1"/>
    <col min="5126" max="5126" width="4.140625" style="83" customWidth="1"/>
    <col min="5127" max="5127" width="10.5703125" style="83" customWidth="1"/>
    <col min="5128" max="5128" width="11.42578125" style="83"/>
    <col min="5129" max="5129" width="27.28515625" style="83" customWidth="1"/>
    <col min="5130" max="5130" width="25.85546875" style="83" customWidth="1"/>
    <col min="5131" max="5131" width="26.85546875" style="83" customWidth="1"/>
    <col min="5132" max="5132" width="22.28515625" style="83" customWidth="1"/>
    <col min="5133" max="5376" width="11.42578125" style="83"/>
    <col min="5377" max="5377" width="4.140625" style="83" customWidth="1"/>
    <col min="5378" max="5381" width="0" style="83" hidden="1" customWidth="1"/>
    <col min="5382" max="5382" width="4.140625" style="83" customWidth="1"/>
    <col min="5383" max="5383" width="10.5703125" style="83" customWidth="1"/>
    <col min="5384" max="5384" width="11.42578125" style="83"/>
    <col min="5385" max="5385" width="27.28515625" style="83" customWidth="1"/>
    <col min="5386" max="5386" width="25.85546875" style="83" customWidth="1"/>
    <col min="5387" max="5387" width="26.85546875" style="83" customWidth="1"/>
    <col min="5388" max="5388" width="22.28515625" style="83" customWidth="1"/>
    <col min="5389" max="5632" width="11.42578125" style="83"/>
    <col min="5633" max="5633" width="4.140625" style="83" customWidth="1"/>
    <col min="5634" max="5637" width="0" style="83" hidden="1" customWidth="1"/>
    <col min="5638" max="5638" width="4.140625" style="83" customWidth="1"/>
    <col min="5639" max="5639" width="10.5703125" style="83" customWidth="1"/>
    <col min="5640" max="5640" width="11.42578125" style="83"/>
    <col min="5641" max="5641" width="27.28515625" style="83" customWidth="1"/>
    <col min="5642" max="5642" width="25.85546875" style="83" customWidth="1"/>
    <col min="5643" max="5643" width="26.85546875" style="83" customWidth="1"/>
    <col min="5644" max="5644" width="22.28515625" style="83" customWidth="1"/>
    <col min="5645" max="5888" width="11.42578125" style="83"/>
    <col min="5889" max="5889" width="4.140625" style="83" customWidth="1"/>
    <col min="5890" max="5893" width="0" style="83" hidden="1" customWidth="1"/>
    <col min="5894" max="5894" width="4.140625" style="83" customWidth="1"/>
    <col min="5895" max="5895" width="10.5703125" style="83" customWidth="1"/>
    <col min="5896" max="5896" width="11.42578125" style="83"/>
    <col min="5897" max="5897" width="27.28515625" style="83" customWidth="1"/>
    <col min="5898" max="5898" width="25.85546875" style="83" customWidth="1"/>
    <col min="5899" max="5899" width="26.85546875" style="83" customWidth="1"/>
    <col min="5900" max="5900" width="22.28515625" style="83" customWidth="1"/>
    <col min="5901" max="6144" width="11.42578125" style="83"/>
    <col min="6145" max="6145" width="4.140625" style="83" customWidth="1"/>
    <col min="6146" max="6149" width="0" style="83" hidden="1" customWidth="1"/>
    <col min="6150" max="6150" width="4.140625" style="83" customWidth="1"/>
    <col min="6151" max="6151" width="10.5703125" style="83" customWidth="1"/>
    <col min="6152" max="6152" width="11.42578125" style="83"/>
    <col min="6153" max="6153" width="27.28515625" style="83" customWidth="1"/>
    <col min="6154" max="6154" width="25.85546875" style="83" customWidth="1"/>
    <col min="6155" max="6155" width="26.85546875" style="83" customWidth="1"/>
    <col min="6156" max="6156" width="22.28515625" style="83" customWidth="1"/>
    <col min="6157" max="6400" width="11.42578125" style="83"/>
    <col min="6401" max="6401" width="4.140625" style="83" customWidth="1"/>
    <col min="6402" max="6405" width="0" style="83" hidden="1" customWidth="1"/>
    <col min="6406" max="6406" width="4.140625" style="83" customWidth="1"/>
    <col min="6407" max="6407" width="10.5703125" style="83" customWidth="1"/>
    <col min="6408" max="6408" width="11.42578125" style="83"/>
    <col min="6409" max="6409" width="27.28515625" style="83" customWidth="1"/>
    <col min="6410" max="6410" width="25.85546875" style="83" customWidth="1"/>
    <col min="6411" max="6411" width="26.85546875" style="83" customWidth="1"/>
    <col min="6412" max="6412" width="22.28515625" style="83" customWidth="1"/>
    <col min="6413" max="6656" width="11.42578125" style="83"/>
    <col min="6657" max="6657" width="4.140625" style="83" customWidth="1"/>
    <col min="6658" max="6661" width="0" style="83" hidden="1" customWidth="1"/>
    <col min="6662" max="6662" width="4.140625" style="83" customWidth="1"/>
    <col min="6663" max="6663" width="10.5703125" style="83" customWidth="1"/>
    <col min="6664" max="6664" width="11.42578125" style="83"/>
    <col min="6665" max="6665" width="27.28515625" style="83" customWidth="1"/>
    <col min="6666" max="6666" width="25.85546875" style="83" customWidth="1"/>
    <col min="6667" max="6667" width="26.85546875" style="83" customWidth="1"/>
    <col min="6668" max="6668" width="22.28515625" style="83" customWidth="1"/>
    <col min="6669" max="6912" width="11.42578125" style="83"/>
    <col min="6913" max="6913" width="4.140625" style="83" customWidth="1"/>
    <col min="6914" max="6917" width="0" style="83" hidden="1" customWidth="1"/>
    <col min="6918" max="6918" width="4.140625" style="83" customWidth="1"/>
    <col min="6919" max="6919" width="10.5703125" style="83" customWidth="1"/>
    <col min="6920" max="6920" width="11.42578125" style="83"/>
    <col min="6921" max="6921" width="27.28515625" style="83" customWidth="1"/>
    <col min="6922" max="6922" width="25.85546875" style="83" customWidth="1"/>
    <col min="6923" max="6923" width="26.85546875" style="83" customWidth="1"/>
    <col min="6924" max="6924" width="22.28515625" style="83" customWidth="1"/>
    <col min="6925" max="7168" width="11.42578125" style="83"/>
    <col min="7169" max="7169" width="4.140625" style="83" customWidth="1"/>
    <col min="7170" max="7173" width="0" style="83" hidden="1" customWidth="1"/>
    <col min="7174" max="7174" width="4.140625" style="83" customWidth="1"/>
    <col min="7175" max="7175" width="10.5703125" style="83" customWidth="1"/>
    <col min="7176" max="7176" width="11.42578125" style="83"/>
    <col min="7177" max="7177" width="27.28515625" style="83" customWidth="1"/>
    <col min="7178" max="7178" width="25.85546875" style="83" customWidth="1"/>
    <col min="7179" max="7179" width="26.85546875" style="83" customWidth="1"/>
    <col min="7180" max="7180" width="22.28515625" style="83" customWidth="1"/>
    <col min="7181" max="7424" width="11.42578125" style="83"/>
    <col min="7425" max="7425" width="4.140625" style="83" customWidth="1"/>
    <col min="7426" max="7429" width="0" style="83" hidden="1" customWidth="1"/>
    <col min="7430" max="7430" width="4.140625" style="83" customWidth="1"/>
    <col min="7431" max="7431" width="10.5703125" style="83" customWidth="1"/>
    <col min="7432" max="7432" width="11.42578125" style="83"/>
    <col min="7433" max="7433" width="27.28515625" style="83" customWidth="1"/>
    <col min="7434" max="7434" width="25.85546875" style="83" customWidth="1"/>
    <col min="7435" max="7435" width="26.85546875" style="83" customWidth="1"/>
    <col min="7436" max="7436" width="22.28515625" style="83" customWidth="1"/>
    <col min="7437" max="7680" width="11.42578125" style="83"/>
    <col min="7681" max="7681" width="4.140625" style="83" customWidth="1"/>
    <col min="7682" max="7685" width="0" style="83" hidden="1" customWidth="1"/>
    <col min="7686" max="7686" width="4.140625" style="83" customWidth="1"/>
    <col min="7687" max="7687" width="10.5703125" style="83" customWidth="1"/>
    <col min="7688" max="7688" width="11.42578125" style="83"/>
    <col min="7689" max="7689" width="27.28515625" style="83" customWidth="1"/>
    <col min="7690" max="7690" width="25.85546875" style="83" customWidth="1"/>
    <col min="7691" max="7691" width="26.85546875" style="83" customWidth="1"/>
    <col min="7692" max="7692" width="22.28515625" style="83" customWidth="1"/>
    <col min="7693" max="7936" width="11.42578125" style="83"/>
    <col min="7937" max="7937" width="4.140625" style="83" customWidth="1"/>
    <col min="7938" max="7941" width="0" style="83" hidden="1" customWidth="1"/>
    <col min="7942" max="7942" width="4.140625" style="83" customWidth="1"/>
    <col min="7943" max="7943" width="10.5703125" style="83" customWidth="1"/>
    <col min="7944" max="7944" width="11.42578125" style="83"/>
    <col min="7945" max="7945" width="27.28515625" style="83" customWidth="1"/>
    <col min="7946" max="7946" width="25.85546875" style="83" customWidth="1"/>
    <col min="7947" max="7947" width="26.85546875" style="83" customWidth="1"/>
    <col min="7948" max="7948" width="22.28515625" style="83" customWidth="1"/>
    <col min="7949" max="8192" width="11.42578125" style="83"/>
    <col min="8193" max="8193" width="4.140625" style="83" customWidth="1"/>
    <col min="8194" max="8197" width="0" style="83" hidden="1" customWidth="1"/>
    <col min="8198" max="8198" width="4.140625" style="83" customWidth="1"/>
    <col min="8199" max="8199" width="10.5703125" style="83" customWidth="1"/>
    <col min="8200" max="8200" width="11.42578125" style="83"/>
    <col min="8201" max="8201" width="27.28515625" style="83" customWidth="1"/>
    <col min="8202" max="8202" width="25.85546875" style="83" customWidth="1"/>
    <col min="8203" max="8203" width="26.85546875" style="83" customWidth="1"/>
    <col min="8204" max="8204" width="22.28515625" style="83" customWidth="1"/>
    <col min="8205" max="8448" width="11.42578125" style="83"/>
    <col min="8449" max="8449" width="4.140625" style="83" customWidth="1"/>
    <col min="8450" max="8453" width="0" style="83" hidden="1" customWidth="1"/>
    <col min="8454" max="8454" width="4.140625" style="83" customWidth="1"/>
    <col min="8455" max="8455" width="10.5703125" style="83" customWidth="1"/>
    <col min="8456" max="8456" width="11.42578125" style="83"/>
    <col min="8457" max="8457" width="27.28515625" style="83" customWidth="1"/>
    <col min="8458" max="8458" width="25.85546875" style="83" customWidth="1"/>
    <col min="8459" max="8459" width="26.85546875" style="83" customWidth="1"/>
    <col min="8460" max="8460" width="22.28515625" style="83" customWidth="1"/>
    <col min="8461" max="8704" width="11.42578125" style="83"/>
    <col min="8705" max="8705" width="4.140625" style="83" customWidth="1"/>
    <col min="8706" max="8709" width="0" style="83" hidden="1" customWidth="1"/>
    <col min="8710" max="8710" width="4.140625" style="83" customWidth="1"/>
    <col min="8711" max="8711" width="10.5703125" style="83" customWidth="1"/>
    <col min="8712" max="8712" width="11.42578125" style="83"/>
    <col min="8713" max="8713" width="27.28515625" style="83" customWidth="1"/>
    <col min="8714" max="8714" width="25.85546875" style="83" customWidth="1"/>
    <col min="8715" max="8715" width="26.85546875" style="83" customWidth="1"/>
    <col min="8716" max="8716" width="22.28515625" style="83" customWidth="1"/>
    <col min="8717" max="8960" width="11.42578125" style="83"/>
    <col min="8961" max="8961" width="4.140625" style="83" customWidth="1"/>
    <col min="8962" max="8965" width="0" style="83" hidden="1" customWidth="1"/>
    <col min="8966" max="8966" width="4.140625" style="83" customWidth="1"/>
    <col min="8967" max="8967" width="10.5703125" style="83" customWidth="1"/>
    <col min="8968" max="8968" width="11.42578125" style="83"/>
    <col min="8969" max="8969" width="27.28515625" style="83" customWidth="1"/>
    <col min="8970" max="8970" width="25.85546875" style="83" customWidth="1"/>
    <col min="8971" max="8971" width="26.85546875" style="83" customWidth="1"/>
    <col min="8972" max="8972" width="22.28515625" style="83" customWidth="1"/>
    <col min="8973" max="9216" width="11.42578125" style="83"/>
    <col min="9217" max="9217" width="4.140625" style="83" customWidth="1"/>
    <col min="9218" max="9221" width="0" style="83" hidden="1" customWidth="1"/>
    <col min="9222" max="9222" width="4.140625" style="83" customWidth="1"/>
    <col min="9223" max="9223" width="10.5703125" style="83" customWidth="1"/>
    <col min="9224" max="9224" width="11.42578125" style="83"/>
    <col min="9225" max="9225" width="27.28515625" style="83" customWidth="1"/>
    <col min="9226" max="9226" width="25.85546875" style="83" customWidth="1"/>
    <col min="9227" max="9227" width="26.85546875" style="83" customWidth="1"/>
    <col min="9228" max="9228" width="22.28515625" style="83" customWidth="1"/>
    <col min="9229" max="9472" width="11.42578125" style="83"/>
    <col min="9473" max="9473" width="4.140625" style="83" customWidth="1"/>
    <col min="9474" max="9477" width="0" style="83" hidden="1" customWidth="1"/>
    <col min="9478" max="9478" width="4.140625" style="83" customWidth="1"/>
    <col min="9479" max="9479" width="10.5703125" style="83" customWidth="1"/>
    <col min="9480" max="9480" width="11.42578125" style="83"/>
    <col min="9481" max="9481" width="27.28515625" style="83" customWidth="1"/>
    <col min="9482" max="9482" width="25.85546875" style="83" customWidth="1"/>
    <col min="9483" max="9483" width="26.85546875" style="83" customWidth="1"/>
    <col min="9484" max="9484" width="22.28515625" style="83" customWidth="1"/>
    <col min="9485" max="9728" width="11.42578125" style="83"/>
    <col min="9729" max="9729" width="4.140625" style="83" customWidth="1"/>
    <col min="9730" max="9733" width="0" style="83" hidden="1" customWidth="1"/>
    <col min="9734" max="9734" width="4.140625" style="83" customWidth="1"/>
    <col min="9735" max="9735" width="10.5703125" style="83" customWidth="1"/>
    <col min="9736" max="9736" width="11.42578125" style="83"/>
    <col min="9737" max="9737" width="27.28515625" style="83" customWidth="1"/>
    <col min="9738" max="9738" width="25.85546875" style="83" customWidth="1"/>
    <col min="9739" max="9739" width="26.85546875" style="83" customWidth="1"/>
    <col min="9740" max="9740" width="22.28515625" style="83" customWidth="1"/>
    <col min="9741" max="9984" width="11.42578125" style="83"/>
    <col min="9985" max="9985" width="4.140625" style="83" customWidth="1"/>
    <col min="9986" max="9989" width="0" style="83" hidden="1" customWidth="1"/>
    <col min="9990" max="9990" width="4.140625" style="83" customWidth="1"/>
    <col min="9991" max="9991" width="10.5703125" style="83" customWidth="1"/>
    <col min="9992" max="9992" width="11.42578125" style="83"/>
    <col min="9993" max="9993" width="27.28515625" style="83" customWidth="1"/>
    <col min="9994" max="9994" width="25.85546875" style="83" customWidth="1"/>
    <col min="9995" max="9995" width="26.85546875" style="83" customWidth="1"/>
    <col min="9996" max="9996" width="22.28515625" style="83" customWidth="1"/>
    <col min="9997" max="10240" width="11.42578125" style="83"/>
    <col min="10241" max="10241" width="4.140625" style="83" customWidth="1"/>
    <col min="10242" max="10245" width="0" style="83" hidden="1" customWidth="1"/>
    <col min="10246" max="10246" width="4.140625" style="83" customWidth="1"/>
    <col min="10247" max="10247" width="10.5703125" style="83" customWidth="1"/>
    <col min="10248" max="10248" width="11.42578125" style="83"/>
    <col min="10249" max="10249" width="27.28515625" style="83" customWidth="1"/>
    <col min="10250" max="10250" width="25.85546875" style="83" customWidth="1"/>
    <col min="10251" max="10251" width="26.85546875" style="83" customWidth="1"/>
    <col min="10252" max="10252" width="22.28515625" style="83" customWidth="1"/>
    <col min="10253" max="10496" width="11.42578125" style="83"/>
    <col min="10497" max="10497" width="4.140625" style="83" customWidth="1"/>
    <col min="10498" max="10501" width="0" style="83" hidden="1" customWidth="1"/>
    <col min="10502" max="10502" width="4.140625" style="83" customWidth="1"/>
    <col min="10503" max="10503" width="10.5703125" style="83" customWidth="1"/>
    <col min="10504" max="10504" width="11.42578125" style="83"/>
    <col min="10505" max="10505" width="27.28515625" style="83" customWidth="1"/>
    <col min="10506" max="10506" width="25.85546875" style="83" customWidth="1"/>
    <col min="10507" max="10507" width="26.85546875" style="83" customWidth="1"/>
    <col min="10508" max="10508" width="22.28515625" style="83" customWidth="1"/>
    <col min="10509" max="10752" width="11.42578125" style="83"/>
    <col min="10753" max="10753" width="4.140625" style="83" customWidth="1"/>
    <col min="10754" max="10757" width="0" style="83" hidden="1" customWidth="1"/>
    <col min="10758" max="10758" width="4.140625" style="83" customWidth="1"/>
    <col min="10759" max="10759" width="10.5703125" style="83" customWidth="1"/>
    <col min="10760" max="10760" width="11.42578125" style="83"/>
    <col min="10761" max="10761" width="27.28515625" style="83" customWidth="1"/>
    <col min="10762" max="10762" width="25.85546875" style="83" customWidth="1"/>
    <col min="10763" max="10763" width="26.85546875" style="83" customWidth="1"/>
    <col min="10764" max="10764" width="22.28515625" style="83" customWidth="1"/>
    <col min="10765" max="11008" width="11.42578125" style="83"/>
    <col min="11009" max="11009" width="4.140625" style="83" customWidth="1"/>
    <col min="11010" max="11013" width="0" style="83" hidden="1" customWidth="1"/>
    <col min="11014" max="11014" width="4.140625" style="83" customWidth="1"/>
    <col min="11015" max="11015" width="10.5703125" style="83" customWidth="1"/>
    <col min="11016" max="11016" width="11.42578125" style="83"/>
    <col min="11017" max="11017" width="27.28515625" style="83" customWidth="1"/>
    <col min="11018" max="11018" width="25.85546875" style="83" customWidth="1"/>
    <col min="11019" max="11019" width="26.85546875" style="83" customWidth="1"/>
    <col min="11020" max="11020" width="22.28515625" style="83" customWidth="1"/>
    <col min="11021" max="11264" width="11.42578125" style="83"/>
    <col min="11265" max="11265" width="4.140625" style="83" customWidth="1"/>
    <col min="11266" max="11269" width="0" style="83" hidden="1" customWidth="1"/>
    <col min="11270" max="11270" width="4.140625" style="83" customWidth="1"/>
    <col min="11271" max="11271" width="10.5703125" style="83" customWidth="1"/>
    <col min="11272" max="11272" width="11.42578125" style="83"/>
    <col min="11273" max="11273" width="27.28515625" style="83" customWidth="1"/>
    <col min="11274" max="11274" width="25.85546875" style="83" customWidth="1"/>
    <col min="11275" max="11275" width="26.85546875" style="83" customWidth="1"/>
    <col min="11276" max="11276" width="22.28515625" style="83" customWidth="1"/>
    <col min="11277" max="11520" width="11.42578125" style="83"/>
    <col min="11521" max="11521" width="4.140625" style="83" customWidth="1"/>
    <col min="11522" max="11525" width="0" style="83" hidden="1" customWidth="1"/>
    <col min="11526" max="11526" width="4.140625" style="83" customWidth="1"/>
    <col min="11527" max="11527" width="10.5703125" style="83" customWidth="1"/>
    <col min="11528" max="11528" width="11.42578125" style="83"/>
    <col min="11529" max="11529" width="27.28515625" style="83" customWidth="1"/>
    <col min="11530" max="11530" width="25.85546875" style="83" customWidth="1"/>
    <col min="11531" max="11531" width="26.85546875" style="83" customWidth="1"/>
    <col min="11532" max="11532" width="22.28515625" style="83" customWidth="1"/>
    <col min="11533" max="11776" width="11.42578125" style="83"/>
    <col min="11777" max="11777" width="4.140625" style="83" customWidth="1"/>
    <col min="11778" max="11781" width="0" style="83" hidden="1" customWidth="1"/>
    <col min="11782" max="11782" width="4.140625" style="83" customWidth="1"/>
    <col min="11783" max="11783" width="10.5703125" style="83" customWidth="1"/>
    <col min="11784" max="11784" width="11.42578125" style="83"/>
    <col min="11785" max="11785" width="27.28515625" style="83" customWidth="1"/>
    <col min="11786" max="11786" width="25.85546875" style="83" customWidth="1"/>
    <col min="11787" max="11787" width="26.85546875" style="83" customWidth="1"/>
    <col min="11788" max="11788" width="22.28515625" style="83" customWidth="1"/>
    <col min="11789" max="12032" width="11.42578125" style="83"/>
    <col min="12033" max="12033" width="4.140625" style="83" customWidth="1"/>
    <col min="12034" max="12037" width="0" style="83" hidden="1" customWidth="1"/>
    <col min="12038" max="12038" width="4.140625" style="83" customWidth="1"/>
    <col min="12039" max="12039" width="10.5703125" style="83" customWidth="1"/>
    <col min="12040" max="12040" width="11.42578125" style="83"/>
    <col min="12041" max="12041" width="27.28515625" style="83" customWidth="1"/>
    <col min="12042" max="12042" width="25.85546875" style="83" customWidth="1"/>
    <col min="12043" max="12043" width="26.85546875" style="83" customWidth="1"/>
    <col min="12044" max="12044" width="22.28515625" style="83" customWidth="1"/>
    <col min="12045" max="12288" width="11.42578125" style="83"/>
    <col min="12289" max="12289" width="4.140625" style="83" customWidth="1"/>
    <col min="12290" max="12293" width="0" style="83" hidden="1" customWidth="1"/>
    <col min="12294" max="12294" width="4.140625" style="83" customWidth="1"/>
    <col min="12295" max="12295" width="10.5703125" style="83" customWidth="1"/>
    <col min="12296" max="12296" width="11.42578125" style="83"/>
    <col min="12297" max="12297" width="27.28515625" style="83" customWidth="1"/>
    <col min="12298" max="12298" width="25.85546875" style="83" customWidth="1"/>
    <col min="12299" max="12299" width="26.85546875" style="83" customWidth="1"/>
    <col min="12300" max="12300" width="22.28515625" style="83" customWidth="1"/>
    <col min="12301" max="12544" width="11.42578125" style="83"/>
    <col min="12545" max="12545" width="4.140625" style="83" customWidth="1"/>
    <col min="12546" max="12549" width="0" style="83" hidden="1" customWidth="1"/>
    <col min="12550" max="12550" width="4.140625" style="83" customWidth="1"/>
    <col min="12551" max="12551" width="10.5703125" style="83" customWidth="1"/>
    <col min="12552" max="12552" width="11.42578125" style="83"/>
    <col min="12553" max="12553" width="27.28515625" style="83" customWidth="1"/>
    <col min="12554" max="12554" width="25.85546875" style="83" customWidth="1"/>
    <col min="12555" max="12555" width="26.85546875" style="83" customWidth="1"/>
    <col min="12556" max="12556" width="22.28515625" style="83" customWidth="1"/>
    <col min="12557" max="12800" width="11.42578125" style="83"/>
    <col min="12801" max="12801" width="4.140625" style="83" customWidth="1"/>
    <col min="12802" max="12805" width="0" style="83" hidden="1" customWidth="1"/>
    <col min="12806" max="12806" width="4.140625" style="83" customWidth="1"/>
    <col min="12807" max="12807" width="10.5703125" style="83" customWidth="1"/>
    <col min="12808" max="12808" width="11.42578125" style="83"/>
    <col min="12809" max="12809" width="27.28515625" style="83" customWidth="1"/>
    <col min="12810" max="12810" width="25.85546875" style="83" customWidth="1"/>
    <col min="12811" max="12811" width="26.85546875" style="83" customWidth="1"/>
    <col min="12812" max="12812" width="22.28515625" style="83" customWidth="1"/>
    <col min="12813" max="13056" width="11.42578125" style="83"/>
    <col min="13057" max="13057" width="4.140625" style="83" customWidth="1"/>
    <col min="13058" max="13061" width="0" style="83" hidden="1" customWidth="1"/>
    <col min="13062" max="13062" width="4.140625" style="83" customWidth="1"/>
    <col min="13063" max="13063" width="10.5703125" style="83" customWidth="1"/>
    <col min="13064" max="13064" width="11.42578125" style="83"/>
    <col min="13065" max="13065" width="27.28515625" style="83" customWidth="1"/>
    <col min="13066" max="13066" width="25.85546875" style="83" customWidth="1"/>
    <col min="13067" max="13067" width="26.85546875" style="83" customWidth="1"/>
    <col min="13068" max="13068" width="22.28515625" style="83" customWidth="1"/>
    <col min="13069" max="13312" width="11.42578125" style="83"/>
    <col min="13313" max="13313" width="4.140625" style="83" customWidth="1"/>
    <col min="13314" max="13317" width="0" style="83" hidden="1" customWidth="1"/>
    <col min="13318" max="13318" width="4.140625" style="83" customWidth="1"/>
    <col min="13319" max="13319" width="10.5703125" style="83" customWidth="1"/>
    <col min="13320" max="13320" width="11.42578125" style="83"/>
    <col min="13321" max="13321" width="27.28515625" style="83" customWidth="1"/>
    <col min="13322" max="13322" width="25.85546875" style="83" customWidth="1"/>
    <col min="13323" max="13323" width="26.85546875" style="83" customWidth="1"/>
    <col min="13324" max="13324" width="22.28515625" style="83" customWidth="1"/>
    <col min="13325" max="13568" width="11.42578125" style="83"/>
    <col min="13569" max="13569" width="4.140625" style="83" customWidth="1"/>
    <col min="13570" max="13573" width="0" style="83" hidden="1" customWidth="1"/>
    <col min="13574" max="13574" width="4.140625" style="83" customWidth="1"/>
    <col min="13575" max="13575" width="10.5703125" style="83" customWidth="1"/>
    <col min="13576" max="13576" width="11.42578125" style="83"/>
    <col min="13577" max="13577" width="27.28515625" style="83" customWidth="1"/>
    <col min="13578" max="13578" width="25.85546875" style="83" customWidth="1"/>
    <col min="13579" max="13579" width="26.85546875" style="83" customWidth="1"/>
    <col min="13580" max="13580" width="22.28515625" style="83" customWidth="1"/>
    <col min="13581" max="13824" width="11.42578125" style="83"/>
    <col min="13825" max="13825" width="4.140625" style="83" customWidth="1"/>
    <col min="13826" max="13829" width="0" style="83" hidden="1" customWidth="1"/>
    <col min="13830" max="13830" width="4.140625" style="83" customWidth="1"/>
    <col min="13831" max="13831" width="10.5703125" style="83" customWidth="1"/>
    <col min="13832" max="13832" width="11.42578125" style="83"/>
    <col min="13833" max="13833" width="27.28515625" style="83" customWidth="1"/>
    <col min="13834" max="13834" width="25.85546875" style="83" customWidth="1"/>
    <col min="13835" max="13835" width="26.85546875" style="83" customWidth="1"/>
    <col min="13836" max="13836" width="22.28515625" style="83" customWidth="1"/>
    <col min="13837" max="14080" width="11.42578125" style="83"/>
    <col min="14081" max="14081" width="4.140625" style="83" customWidth="1"/>
    <col min="14082" max="14085" width="0" style="83" hidden="1" customWidth="1"/>
    <col min="14086" max="14086" width="4.140625" style="83" customWidth="1"/>
    <col min="14087" max="14087" width="10.5703125" style="83" customWidth="1"/>
    <col min="14088" max="14088" width="11.42578125" style="83"/>
    <col min="14089" max="14089" width="27.28515625" style="83" customWidth="1"/>
    <col min="14090" max="14090" width="25.85546875" style="83" customWidth="1"/>
    <col min="14091" max="14091" width="26.85546875" style="83" customWidth="1"/>
    <col min="14092" max="14092" width="22.28515625" style="83" customWidth="1"/>
    <col min="14093" max="14336" width="11.42578125" style="83"/>
    <col min="14337" max="14337" width="4.140625" style="83" customWidth="1"/>
    <col min="14338" max="14341" width="0" style="83" hidden="1" customWidth="1"/>
    <col min="14342" max="14342" width="4.140625" style="83" customWidth="1"/>
    <col min="14343" max="14343" width="10.5703125" style="83" customWidth="1"/>
    <col min="14344" max="14344" width="11.42578125" style="83"/>
    <col min="14345" max="14345" width="27.28515625" style="83" customWidth="1"/>
    <col min="14346" max="14346" width="25.85546875" style="83" customWidth="1"/>
    <col min="14347" max="14347" width="26.85546875" style="83" customWidth="1"/>
    <col min="14348" max="14348" width="22.28515625" style="83" customWidth="1"/>
    <col min="14349" max="14592" width="11.42578125" style="83"/>
    <col min="14593" max="14593" width="4.140625" style="83" customWidth="1"/>
    <col min="14594" max="14597" width="0" style="83" hidden="1" customWidth="1"/>
    <col min="14598" max="14598" width="4.140625" style="83" customWidth="1"/>
    <col min="14599" max="14599" width="10.5703125" style="83" customWidth="1"/>
    <col min="14600" max="14600" width="11.42578125" style="83"/>
    <col min="14601" max="14601" width="27.28515625" style="83" customWidth="1"/>
    <col min="14602" max="14602" width="25.85546875" style="83" customWidth="1"/>
    <col min="14603" max="14603" width="26.85546875" style="83" customWidth="1"/>
    <col min="14604" max="14604" width="22.28515625" style="83" customWidth="1"/>
    <col min="14605" max="14848" width="11.42578125" style="83"/>
    <col min="14849" max="14849" width="4.140625" style="83" customWidth="1"/>
    <col min="14850" max="14853" width="0" style="83" hidden="1" customWidth="1"/>
    <col min="14854" max="14854" width="4.140625" style="83" customWidth="1"/>
    <col min="14855" max="14855" width="10.5703125" style="83" customWidth="1"/>
    <col min="14856" max="14856" width="11.42578125" style="83"/>
    <col min="14857" max="14857" width="27.28515625" style="83" customWidth="1"/>
    <col min="14858" max="14858" width="25.85546875" style="83" customWidth="1"/>
    <col min="14859" max="14859" width="26.85546875" style="83" customWidth="1"/>
    <col min="14860" max="14860" width="22.28515625" style="83" customWidth="1"/>
    <col min="14861" max="15104" width="11.42578125" style="83"/>
    <col min="15105" max="15105" width="4.140625" style="83" customWidth="1"/>
    <col min="15106" max="15109" width="0" style="83" hidden="1" customWidth="1"/>
    <col min="15110" max="15110" width="4.140625" style="83" customWidth="1"/>
    <col min="15111" max="15111" width="10.5703125" style="83" customWidth="1"/>
    <col min="15112" max="15112" width="11.42578125" style="83"/>
    <col min="15113" max="15113" width="27.28515625" style="83" customWidth="1"/>
    <col min="15114" max="15114" width="25.85546875" style="83" customWidth="1"/>
    <col min="15115" max="15115" width="26.85546875" style="83" customWidth="1"/>
    <col min="15116" max="15116" width="22.28515625" style="83" customWidth="1"/>
    <col min="15117" max="15360" width="11.42578125" style="83"/>
    <col min="15361" max="15361" width="4.140625" style="83" customWidth="1"/>
    <col min="15362" max="15365" width="0" style="83" hidden="1" customWidth="1"/>
    <col min="15366" max="15366" width="4.140625" style="83" customWidth="1"/>
    <col min="15367" max="15367" width="10.5703125" style="83" customWidth="1"/>
    <col min="15368" max="15368" width="11.42578125" style="83"/>
    <col min="15369" max="15369" width="27.28515625" style="83" customWidth="1"/>
    <col min="15370" max="15370" width="25.85546875" style="83" customWidth="1"/>
    <col min="15371" max="15371" width="26.85546875" style="83" customWidth="1"/>
    <col min="15372" max="15372" width="22.28515625" style="83" customWidth="1"/>
    <col min="15373" max="15616" width="11.42578125" style="83"/>
    <col min="15617" max="15617" width="4.140625" style="83" customWidth="1"/>
    <col min="15618" max="15621" width="0" style="83" hidden="1" customWidth="1"/>
    <col min="15622" max="15622" width="4.140625" style="83" customWidth="1"/>
    <col min="15623" max="15623" width="10.5703125" style="83" customWidth="1"/>
    <col min="15624" max="15624" width="11.42578125" style="83"/>
    <col min="15625" max="15625" width="27.28515625" style="83" customWidth="1"/>
    <col min="15626" max="15626" width="25.85546875" style="83" customWidth="1"/>
    <col min="15627" max="15627" width="26.85546875" style="83" customWidth="1"/>
    <col min="15628" max="15628" width="22.28515625" style="83" customWidth="1"/>
    <col min="15629" max="15872" width="11.42578125" style="83"/>
    <col min="15873" max="15873" width="4.140625" style="83" customWidth="1"/>
    <col min="15874" max="15877" width="0" style="83" hidden="1" customWidth="1"/>
    <col min="15878" max="15878" width="4.140625" style="83" customWidth="1"/>
    <col min="15879" max="15879" width="10.5703125" style="83" customWidth="1"/>
    <col min="15880" max="15880" width="11.42578125" style="83"/>
    <col min="15881" max="15881" width="27.28515625" style="83" customWidth="1"/>
    <col min="15882" max="15882" width="25.85546875" style="83" customWidth="1"/>
    <col min="15883" max="15883" width="26.85546875" style="83" customWidth="1"/>
    <col min="15884" max="15884" width="22.28515625" style="83" customWidth="1"/>
    <col min="15885" max="16128" width="11.42578125" style="83"/>
    <col min="16129" max="16129" width="4.140625" style="83" customWidth="1"/>
    <col min="16130" max="16133" width="0" style="83" hidden="1" customWidth="1"/>
    <col min="16134" max="16134" width="4.140625" style="83" customWidth="1"/>
    <col min="16135" max="16135" width="10.5703125" style="83" customWidth="1"/>
    <col min="16136" max="16136" width="11.42578125" style="83"/>
    <col min="16137" max="16137" width="27.28515625" style="83" customWidth="1"/>
    <col min="16138" max="16138" width="25.85546875" style="83" customWidth="1"/>
    <col min="16139" max="16139" width="26.85546875" style="83" customWidth="1"/>
    <col min="16140" max="16140" width="22.28515625" style="83" customWidth="1"/>
    <col min="16141" max="16384" width="11.42578125" style="83"/>
  </cols>
  <sheetData>
    <row r="1" spans="1:15" ht="20.45" thickBot="1">
      <c r="B1" s="657" t="s">
        <v>2922</v>
      </c>
      <c r="C1" s="658"/>
      <c r="D1" s="658"/>
      <c r="E1" s="659"/>
      <c r="F1" s="82"/>
      <c r="G1" s="660" t="s">
        <v>2923</v>
      </c>
      <c r="H1" s="660"/>
      <c r="I1" s="660"/>
      <c r="J1" s="660"/>
      <c r="K1" s="660"/>
      <c r="L1" s="660"/>
    </row>
    <row r="2" spans="1:15" ht="39.6" customHeight="1" thickBot="1">
      <c r="B2" s="661" t="s">
        <v>2924</v>
      </c>
      <c r="C2" s="662"/>
      <c r="D2" s="662"/>
      <c r="E2" s="663"/>
      <c r="F2" s="82"/>
      <c r="G2" s="84">
        <v>1</v>
      </c>
      <c r="H2" s="85" t="s">
        <v>2925</v>
      </c>
      <c r="I2" s="664" t="s">
        <v>2926</v>
      </c>
      <c r="J2" s="664"/>
      <c r="K2" s="664"/>
      <c r="L2" s="664"/>
    </row>
    <row r="3" spans="1:15" ht="39.6" customHeight="1" thickBot="1">
      <c r="B3" s="86" t="s">
        <v>2927</v>
      </c>
      <c r="C3" s="87" t="s">
        <v>2928</v>
      </c>
      <c r="D3" s="87" t="s">
        <v>2929</v>
      </c>
      <c r="E3" s="87" t="s">
        <v>2930</v>
      </c>
      <c r="F3" s="88"/>
      <c r="G3" s="84">
        <v>2</v>
      </c>
      <c r="H3" s="85" t="s">
        <v>2931</v>
      </c>
      <c r="I3" s="665" t="s">
        <v>2932</v>
      </c>
      <c r="J3" s="665"/>
      <c r="K3" s="665"/>
      <c r="L3" s="89" t="s">
        <v>2933</v>
      </c>
    </row>
    <row r="4" spans="1:15" ht="39.6" customHeight="1">
      <c r="B4" s="90" t="s">
        <v>2934</v>
      </c>
      <c r="C4" s="91" t="s">
        <v>2935</v>
      </c>
      <c r="D4" s="666"/>
      <c r="E4" s="668"/>
      <c r="F4" s="92"/>
      <c r="G4" s="84">
        <v>3</v>
      </c>
      <c r="H4" s="85" t="s">
        <v>2936</v>
      </c>
      <c r="I4" s="665"/>
      <c r="J4" s="665"/>
      <c r="K4" s="665"/>
      <c r="L4" s="89" t="s">
        <v>2937</v>
      </c>
    </row>
    <row r="5" spans="1:15" ht="36.75" customHeight="1" thickBot="1">
      <c r="B5" s="93" t="s">
        <v>2938</v>
      </c>
      <c r="C5" s="94" t="s">
        <v>2914</v>
      </c>
      <c r="D5" s="667"/>
      <c r="E5" s="669"/>
      <c r="F5" s="92"/>
      <c r="G5" s="84">
        <v>4</v>
      </c>
      <c r="H5" s="670" t="s">
        <v>2939</v>
      </c>
      <c r="I5" s="670"/>
      <c r="J5" s="670"/>
      <c r="K5" s="670"/>
      <c r="L5" s="670"/>
    </row>
    <row r="6" spans="1:15" ht="45.95" customHeight="1">
      <c r="B6" s="96"/>
      <c r="C6" s="91" t="s">
        <v>2940</v>
      </c>
      <c r="D6" s="666"/>
      <c r="E6" s="668"/>
      <c r="F6" s="92"/>
      <c r="G6" s="97"/>
      <c r="H6" s="97"/>
      <c r="I6" s="97"/>
      <c r="J6" s="97"/>
      <c r="K6" s="97"/>
      <c r="L6" s="97"/>
    </row>
    <row r="7" spans="1:15" ht="15.95" thickBot="1">
      <c r="B7" s="96"/>
      <c r="C7" s="94" t="s">
        <v>2916</v>
      </c>
      <c r="D7" s="667"/>
      <c r="E7" s="669"/>
      <c r="F7" s="92"/>
      <c r="G7" s="671" t="s">
        <v>2941</v>
      </c>
      <c r="H7" s="671"/>
      <c r="I7" s="671"/>
      <c r="J7" s="671"/>
      <c r="K7" s="671"/>
      <c r="L7" s="671"/>
    </row>
    <row r="8" spans="1:15" ht="23.1">
      <c r="A8" s="98"/>
      <c r="B8" s="96"/>
      <c r="C8" s="91" t="s">
        <v>2942</v>
      </c>
      <c r="D8" s="666"/>
      <c r="E8" s="668"/>
      <c r="F8" s="92"/>
      <c r="G8" s="99" t="s">
        <v>2943</v>
      </c>
      <c r="H8" s="99" t="s">
        <v>2944</v>
      </c>
      <c r="I8" s="100" t="s">
        <v>2927</v>
      </c>
      <c r="J8" s="100" t="s">
        <v>2928</v>
      </c>
      <c r="K8" s="100" t="s">
        <v>2929</v>
      </c>
      <c r="L8" s="101" t="s">
        <v>2930</v>
      </c>
      <c r="M8" s="98"/>
      <c r="N8" s="98"/>
      <c r="O8" s="98"/>
    </row>
    <row r="9" spans="1:15" s="106" customFormat="1" ht="15.95" thickBot="1">
      <c r="A9" s="98"/>
      <c r="B9" s="102"/>
      <c r="C9" s="94" t="s">
        <v>2945</v>
      </c>
      <c r="D9" s="667"/>
      <c r="E9" s="669"/>
      <c r="F9" s="92"/>
      <c r="G9" s="103">
        <v>1000</v>
      </c>
      <c r="H9" s="99" t="s">
        <v>2946</v>
      </c>
      <c r="I9" s="99" t="s">
        <v>2947</v>
      </c>
      <c r="J9" s="104"/>
      <c r="K9" s="104"/>
      <c r="L9" s="105"/>
      <c r="M9" s="98"/>
      <c r="N9" s="98"/>
      <c r="O9" s="98"/>
    </row>
    <row r="10" spans="1:15" s="106" customFormat="1" ht="20.25" customHeight="1">
      <c r="A10" s="81"/>
      <c r="B10" s="90" t="s">
        <v>2948</v>
      </c>
      <c r="C10" s="666"/>
      <c r="D10" s="666"/>
      <c r="E10" s="668" t="s">
        <v>2949</v>
      </c>
      <c r="F10" s="92"/>
      <c r="G10" s="107">
        <v>1010</v>
      </c>
      <c r="H10" s="108" t="s">
        <v>2915</v>
      </c>
      <c r="I10" s="672"/>
      <c r="J10" s="109" t="s">
        <v>2950</v>
      </c>
      <c r="K10" s="110"/>
      <c r="L10" s="110"/>
      <c r="M10" s="81"/>
      <c r="N10" s="81"/>
      <c r="O10" s="81"/>
    </row>
    <row r="11" spans="1:15" ht="21.95" thickBot="1">
      <c r="B11" s="95" t="s">
        <v>2951</v>
      </c>
      <c r="C11" s="667"/>
      <c r="D11" s="667"/>
      <c r="E11" s="669"/>
      <c r="F11" s="92"/>
      <c r="G11" s="107">
        <v>1020</v>
      </c>
      <c r="H11" s="108" t="s">
        <v>2952</v>
      </c>
      <c r="I11" s="673"/>
      <c r="J11" s="109" t="s">
        <v>2953</v>
      </c>
      <c r="K11" s="110"/>
      <c r="L11" s="110"/>
    </row>
    <row r="12" spans="1:15" ht="24.95">
      <c r="B12" s="90" t="s">
        <v>2954</v>
      </c>
      <c r="C12" s="91" t="s">
        <v>2955</v>
      </c>
      <c r="D12" s="666"/>
      <c r="E12" s="668"/>
      <c r="F12" s="92"/>
      <c r="G12" s="107">
        <v>1030</v>
      </c>
      <c r="H12" s="108" t="s">
        <v>2956</v>
      </c>
      <c r="I12" s="673"/>
      <c r="J12" s="109" t="s">
        <v>2957</v>
      </c>
      <c r="K12" s="110"/>
      <c r="L12" s="110" t="s">
        <v>2958</v>
      </c>
    </row>
    <row r="13" spans="1:15" ht="32.1" thickBot="1">
      <c r="B13" s="93" t="s">
        <v>2959</v>
      </c>
      <c r="C13" s="94" t="s">
        <v>2960</v>
      </c>
      <c r="D13" s="667"/>
      <c r="E13" s="669"/>
      <c r="F13" s="92"/>
      <c r="G13" s="107">
        <v>1040</v>
      </c>
      <c r="H13" s="108" t="s">
        <v>2961</v>
      </c>
      <c r="I13" s="673"/>
      <c r="J13" s="109" t="s">
        <v>2962</v>
      </c>
      <c r="K13" s="110"/>
      <c r="L13" s="110" t="s">
        <v>2963</v>
      </c>
    </row>
    <row r="14" spans="1:15">
      <c r="B14" s="96"/>
      <c r="C14" s="91" t="s">
        <v>2964</v>
      </c>
      <c r="D14" s="666"/>
      <c r="E14" s="668"/>
      <c r="F14" s="92"/>
      <c r="G14" s="107"/>
      <c r="H14" s="108" t="s">
        <v>2965</v>
      </c>
      <c r="I14" s="673"/>
      <c r="J14" s="109" t="s">
        <v>2966</v>
      </c>
      <c r="K14" s="110"/>
      <c r="L14" s="110"/>
    </row>
    <row r="15" spans="1:15" ht="31.5" customHeight="1" thickBot="1">
      <c r="B15" s="96"/>
      <c r="C15" s="94" t="s">
        <v>2967</v>
      </c>
      <c r="D15" s="667"/>
      <c r="E15" s="669"/>
      <c r="F15" s="92"/>
      <c r="G15" s="107">
        <v>1050</v>
      </c>
      <c r="H15" s="108" t="s">
        <v>2968</v>
      </c>
      <c r="I15" s="673"/>
      <c r="J15" s="109" t="s">
        <v>2969</v>
      </c>
      <c r="K15" s="110"/>
      <c r="L15" s="110"/>
    </row>
    <row r="16" spans="1:15">
      <c r="B16" s="96"/>
      <c r="C16" s="91" t="s">
        <v>2970</v>
      </c>
      <c r="D16" s="666"/>
      <c r="E16" s="668"/>
      <c r="F16" s="92"/>
      <c r="G16" s="103">
        <v>2000</v>
      </c>
      <c r="H16" s="99" t="s">
        <v>2971</v>
      </c>
      <c r="I16" s="99" t="s">
        <v>2972</v>
      </c>
      <c r="J16" s="104"/>
      <c r="K16" s="104"/>
      <c r="L16" s="105"/>
    </row>
    <row r="17" spans="2:12" ht="25.5" thickBot="1">
      <c r="B17" s="96"/>
      <c r="C17" s="94" t="s">
        <v>2973</v>
      </c>
      <c r="D17" s="667"/>
      <c r="E17" s="669"/>
      <c r="F17" s="92"/>
      <c r="G17" s="107">
        <v>2010</v>
      </c>
      <c r="H17" s="108" t="s">
        <v>2917</v>
      </c>
      <c r="I17" s="672"/>
      <c r="J17" s="109" t="s">
        <v>2974</v>
      </c>
      <c r="K17" s="110"/>
      <c r="L17" s="110" t="s">
        <v>2975</v>
      </c>
    </row>
    <row r="18" spans="2:12">
      <c r="B18" s="96"/>
      <c r="C18" s="91" t="s">
        <v>2976</v>
      </c>
      <c r="D18" s="666"/>
      <c r="E18" s="668"/>
      <c r="F18" s="92"/>
      <c r="G18" s="107">
        <v>2020</v>
      </c>
      <c r="H18" s="108" t="s">
        <v>2977</v>
      </c>
      <c r="I18" s="673"/>
      <c r="J18" s="109" t="s">
        <v>2978</v>
      </c>
      <c r="K18" s="110"/>
      <c r="L18" s="110"/>
    </row>
    <row r="19" spans="2:12" ht="15.95" thickBot="1">
      <c r="B19" s="96"/>
      <c r="C19" s="94" t="s">
        <v>2979</v>
      </c>
      <c r="D19" s="667"/>
      <c r="E19" s="669"/>
      <c r="F19" s="92"/>
      <c r="G19" s="107"/>
      <c r="H19" s="108" t="s">
        <v>2980</v>
      </c>
      <c r="I19" s="673"/>
      <c r="J19" s="109" t="s">
        <v>2981</v>
      </c>
      <c r="K19" s="110"/>
      <c r="L19" s="110"/>
    </row>
    <row r="20" spans="2:12">
      <c r="B20" s="96"/>
      <c r="C20" s="91" t="s">
        <v>2982</v>
      </c>
      <c r="D20" s="666"/>
      <c r="E20" s="668"/>
      <c r="F20" s="92"/>
      <c r="G20" s="107">
        <v>12000</v>
      </c>
      <c r="H20" s="108" t="s">
        <v>2983</v>
      </c>
      <c r="I20" s="673"/>
      <c r="J20" s="109" t="s">
        <v>2984</v>
      </c>
      <c r="K20" s="110"/>
      <c r="L20" s="110"/>
    </row>
    <row r="21" spans="2:12" ht="15.95" thickBot="1">
      <c r="B21" s="96"/>
      <c r="C21" s="94" t="s">
        <v>2985</v>
      </c>
      <c r="D21" s="667"/>
      <c r="E21" s="669"/>
      <c r="F21" s="92"/>
      <c r="G21" s="103">
        <v>3000</v>
      </c>
      <c r="H21" s="99" t="s">
        <v>2986</v>
      </c>
      <c r="I21" s="99" t="s">
        <v>2987</v>
      </c>
      <c r="J21" s="104"/>
      <c r="K21" s="104"/>
      <c r="L21" s="105"/>
    </row>
    <row r="22" spans="2:12" ht="27.75" customHeight="1">
      <c r="B22" s="96"/>
      <c r="C22" s="91" t="s">
        <v>2988</v>
      </c>
      <c r="D22" s="666"/>
      <c r="E22" s="668"/>
      <c r="F22" s="92"/>
      <c r="G22" s="112">
        <v>3020</v>
      </c>
      <c r="H22" s="113" t="s">
        <v>2989</v>
      </c>
      <c r="I22" s="674"/>
      <c r="J22" s="114" t="s">
        <v>2990</v>
      </c>
      <c r="K22" s="114"/>
      <c r="L22" s="114"/>
    </row>
    <row r="23" spans="2:12" ht="25.5" thickBot="1">
      <c r="B23" s="96"/>
      <c r="C23" s="94" t="s">
        <v>2991</v>
      </c>
      <c r="D23" s="667"/>
      <c r="E23" s="669"/>
      <c r="F23" s="92"/>
      <c r="G23" s="112"/>
      <c r="H23" s="113" t="s">
        <v>2992</v>
      </c>
      <c r="I23" s="675"/>
      <c r="J23" s="676"/>
      <c r="K23" s="109" t="s">
        <v>2993</v>
      </c>
      <c r="L23" s="114"/>
    </row>
    <row r="24" spans="2:12" ht="24.95">
      <c r="B24" s="96"/>
      <c r="C24" s="91" t="s">
        <v>2994</v>
      </c>
      <c r="D24" s="666"/>
      <c r="E24" s="668"/>
      <c r="F24" s="92"/>
      <c r="G24" s="112"/>
      <c r="H24" s="113" t="s">
        <v>2995</v>
      </c>
      <c r="I24" s="675"/>
      <c r="J24" s="675"/>
      <c r="K24" s="109" t="s">
        <v>2996</v>
      </c>
      <c r="L24" s="114"/>
    </row>
    <row r="25" spans="2:12" ht="21.95" thickBot="1">
      <c r="B25" s="102"/>
      <c r="C25" s="94" t="s">
        <v>2997</v>
      </c>
      <c r="D25" s="667"/>
      <c r="E25" s="669"/>
      <c r="F25" s="92"/>
      <c r="G25" s="112"/>
      <c r="H25" s="113" t="s">
        <v>2998</v>
      </c>
      <c r="I25" s="675"/>
      <c r="J25" s="675"/>
      <c r="K25" s="109" t="s">
        <v>2999</v>
      </c>
      <c r="L25" s="114"/>
    </row>
    <row r="26" spans="2:12">
      <c r="B26" s="90" t="s">
        <v>3000</v>
      </c>
      <c r="C26" s="91" t="s">
        <v>3001</v>
      </c>
      <c r="D26" s="666"/>
      <c r="E26" s="668"/>
      <c r="F26" s="92"/>
      <c r="G26" s="112"/>
      <c r="H26" s="113" t="s">
        <v>3002</v>
      </c>
      <c r="I26" s="675"/>
      <c r="J26" s="675"/>
      <c r="K26" s="109" t="s">
        <v>3003</v>
      </c>
      <c r="L26" s="114"/>
    </row>
    <row r="27" spans="2:12" ht="21.95" thickBot="1">
      <c r="B27" s="93" t="s">
        <v>3004</v>
      </c>
      <c r="C27" s="94" t="s">
        <v>3005</v>
      </c>
      <c r="D27" s="667"/>
      <c r="E27" s="669"/>
      <c r="F27" s="92"/>
      <c r="G27" s="112"/>
      <c r="H27" s="113" t="s">
        <v>3006</v>
      </c>
      <c r="I27" s="675"/>
      <c r="J27" s="675"/>
      <c r="K27" s="109" t="s">
        <v>3007</v>
      </c>
      <c r="L27" s="114"/>
    </row>
    <row r="28" spans="2:12">
      <c r="B28" s="96"/>
      <c r="C28" s="91" t="s">
        <v>3008</v>
      </c>
      <c r="D28" s="666"/>
      <c r="E28" s="668"/>
      <c r="F28" s="92"/>
      <c r="G28" s="112"/>
      <c r="H28" s="113" t="s">
        <v>3009</v>
      </c>
      <c r="I28" s="675"/>
      <c r="J28" s="675"/>
      <c r="K28" s="109" t="s">
        <v>3010</v>
      </c>
      <c r="L28" s="114"/>
    </row>
    <row r="29" spans="2:12" ht="32.1" thickBot="1">
      <c r="B29" s="96"/>
      <c r="C29" s="94" t="s">
        <v>3011</v>
      </c>
      <c r="D29" s="667"/>
      <c r="E29" s="669"/>
      <c r="F29" s="92"/>
      <c r="G29" s="112"/>
      <c r="H29" s="113" t="s">
        <v>3012</v>
      </c>
      <c r="I29" s="675"/>
      <c r="J29" s="675"/>
      <c r="K29" s="109" t="s">
        <v>3013</v>
      </c>
      <c r="L29" s="114"/>
    </row>
    <row r="30" spans="2:12">
      <c r="B30" s="96"/>
      <c r="C30" s="91" t="s">
        <v>3014</v>
      </c>
      <c r="D30" s="91" t="s">
        <v>3015</v>
      </c>
      <c r="E30" s="668"/>
      <c r="F30" s="92"/>
      <c r="G30" s="112">
        <v>3010</v>
      </c>
      <c r="H30" s="113" t="s">
        <v>3016</v>
      </c>
      <c r="I30" s="675"/>
      <c r="J30" s="109" t="s">
        <v>3017</v>
      </c>
      <c r="K30" s="114"/>
      <c r="L30" s="114"/>
    </row>
    <row r="31" spans="2:12" ht="42" thickBot="1">
      <c r="B31" s="96"/>
      <c r="C31" s="115" t="s">
        <v>3018</v>
      </c>
      <c r="D31" s="94" t="s">
        <v>3019</v>
      </c>
      <c r="E31" s="669"/>
      <c r="F31" s="92"/>
      <c r="G31" s="112"/>
      <c r="H31" s="113" t="s">
        <v>3020</v>
      </c>
      <c r="I31" s="675"/>
      <c r="J31" s="109" t="s">
        <v>3021</v>
      </c>
      <c r="K31" s="114"/>
      <c r="L31" s="114"/>
    </row>
    <row r="32" spans="2:12">
      <c r="B32" s="96"/>
      <c r="C32" s="116"/>
      <c r="D32" s="91" t="s">
        <v>3022</v>
      </c>
      <c r="E32" s="668"/>
      <c r="F32" s="92"/>
      <c r="G32" s="103">
        <v>4000</v>
      </c>
      <c r="H32" s="99" t="s">
        <v>3023</v>
      </c>
      <c r="I32" s="99" t="s">
        <v>3024</v>
      </c>
      <c r="J32" s="104"/>
      <c r="K32" s="104"/>
      <c r="L32" s="105"/>
    </row>
    <row r="33" spans="2:12" ht="21.95" thickBot="1">
      <c r="B33" s="102"/>
      <c r="C33" s="117"/>
      <c r="D33" s="94" t="s">
        <v>3025</v>
      </c>
      <c r="E33" s="669"/>
      <c r="F33" s="92"/>
      <c r="G33" s="107">
        <v>4010</v>
      </c>
      <c r="H33" s="108" t="s">
        <v>3026</v>
      </c>
      <c r="I33" s="672"/>
      <c r="J33" s="109" t="s">
        <v>3027</v>
      </c>
      <c r="K33" s="110"/>
      <c r="L33" s="110"/>
    </row>
    <row r="34" spans="2:12">
      <c r="B34" s="90" t="s">
        <v>3028</v>
      </c>
      <c r="C34" s="91" t="s">
        <v>3029</v>
      </c>
      <c r="D34" s="666"/>
      <c r="E34" s="668"/>
      <c r="F34" s="92"/>
      <c r="G34" s="107">
        <v>4020</v>
      </c>
      <c r="H34" s="108" t="s">
        <v>3030</v>
      </c>
      <c r="I34" s="673"/>
      <c r="J34" s="109" t="s">
        <v>3031</v>
      </c>
      <c r="K34" s="110"/>
      <c r="L34" s="110"/>
    </row>
    <row r="35" spans="2:12" ht="51.95" thickBot="1">
      <c r="B35" s="93" t="s">
        <v>3032</v>
      </c>
      <c r="C35" s="94" t="s">
        <v>3033</v>
      </c>
      <c r="D35" s="667"/>
      <c r="E35" s="669"/>
      <c r="F35" s="92"/>
      <c r="G35" s="107">
        <v>4030</v>
      </c>
      <c r="H35" s="108" t="s">
        <v>3034</v>
      </c>
      <c r="I35" s="673"/>
      <c r="J35" s="109" t="s">
        <v>3035</v>
      </c>
      <c r="K35" s="110"/>
      <c r="L35" s="110"/>
    </row>
    <row r="36" spans="2:12" ht="60.75" customHeight="1">
      <c r="B36" s="96"/>
      <c r="C36" s="91" t="s">
        <v>3036</v>
      </c>
      <c r="D36" s="666"/>
      <c r="E36" s="668" t="s">
        <v>3037</v>
      </c>
      <c r="F36" s="92"/>
      <c r="G36" s="107">
        <v>4040</v>
      </c>
      <c r="H36" s="108" t="s">
        <v>3038</v>
      </c>
      <c r="I36" s="673"/>
      <c r="J36" s="109" t="s">
        <v>3039</v>
      </c>
      <c r="K36" s="110"/>
      <c r="L36" s="110"/>
    </row>
    <row r="37" spans="2:12" ht="20.25" customHeight="1" thickBot="1">
      <c r="B37" s="96"/>
      <c r="C37" s="94" t="s">
        <v>3040</v>
      </c>
      <c r="D37" s="667"/>
      <c r="E37" s="669"/>
      <c r="F37" s="92"/>
      <c r="G37" s="107">
        <v>4050</v>
      </c>
      <c r="H37" s="108" t="s">
        <v>3041</v>
      </c>
      <c r="I37" s="673"/>
      <c r="J37" s="109" t="s">
        <v>3042</v>
      </c>
      <c r="K37" s="110"/>
      <c r="L37" s="110"/>
    </row>
    <row r="38" spans="2:12" ht="15.75" customHeight="1">
      <c r="B38" s="96"/>
      <c r="C38" s="91" t="s">
        <v>3043</v>
      </c>
      <c r="D38" s="666"/>
      <c r="E38" s="668"/>
      <c r="F38" s="92"/>
      <c r="G38" s="107">
        <v>4060</v>
      </c>
      <c r="H38" s="108" t="s">
        <v>3044</v>
      </c>
      <c r="I38" s="673"/>
      <c r="J38" s="109" t="s">
        <v>3045</v>
      </c>
      <c r="K38" s="110"/>
      <c r="L38" s="110"/>
    </row>
    <row r="39" spans="2:12" ht="16.5" customHeight="1" thickBot="1">
      <c r="B39" s="96"/>
      <c r="C39" s="94" t="s">
        <v>3046</v>
      </c>
      <c r="D39" s="667"/>
      <c r="E39" s="669"/>
      <c r="F39" s="92"/>
      <c r="G39" s="107">
        <v>4070</v>
      </c>
      <c r="H39" s="108" t="s">
        <v>3047</v>
      </c>
      <c r="I39" s="673"/>
      <c r="J39" s="109" t="s">
        <v>3048</v>
      </c>
      <c r="K39" s="110"/>
      <c r="L39" s="110"/>
    </row>
    <row r="40" spans="2:12">
      <c r="B40" s="96"/>
      <c r="C40" s="91" t="s">
        <v>3049</v>
      </c>
      <c r="D40" s="666"/>
      <c r="E40" s="668"/>
      <c r="F40" s="92"/>
      <c r="G40" s="107"/>
      <c r="H40" s="108" t="s">
        <v>3050</v>
      </c>
      <c r="I40" s="673"/>
      <c r="J40" s="109" t="s">
        <v>3051</v>
      </c>
      <c r="K40" s="110"/>
      <c r="L40" s="110"/>
    </row>
    <row r="41" spans="2:12" ht="15.95" thickBot="1">
      <c r="B41" s="96"/>
      <c r="C41" s="94" t="s">
        <v>3052</v>
      </c>
      <c r="D41" s="667"/>
      <c r="E41" s="669"/>
      <c r="F41" s="92"/>
      <c r="G41" s="107"/>
      <c r="H41" s="108" t="s">
        <v>3053</v>
      </c>
      <c r="I41" s="673"/>
      <c r="J41" s="109" t="s">
        <v>3054</v>
      </c>
      <c r="K41" s="110"/>
      <c r="L41" s="110"/>
    </row>
    <row r="42" spans="2:12">
      <c r="B42" s="96"/>
      <c r="C42" s="91" t="s">
        <v>3055</v>
      </c>
      <c r="D42" s="666"/>
      <c r="E42" s="668"/>
      <c r="F42" s="92"/>
      <c r="G42" s="107">
        <v>4080</v>
      </c>
      <c r="H42" s="108" t="s">
        <v>3056</v>
      </c>
      <c r="I42" s="673"/>
      <c r="J42" s="109" t="s">
        <v>3057</v>
      </c>
      <c r="K42" s="110"/>
      <c r="L42" s="110"/>
    </row>
    <row r="43" spans="2:12" ht="21.95" thickBot="1">
      <c r="B43" s="96"/>
      <c r="C43" s="94" t="s">
        <v>3058</v>
      </c>
      <c r="D43" s="667"/>
      <c r="E43" s="669"/>
      <c r="F43" s="92"/>
      <c r="G43" s="103">
        <v>5000</v>
      </c>
      <c r="H43" s="99" t="s">
        <v>3059</v>
      </c>
      <c r="I43" s="99" t="s">
        <v>3060</v>
      </c>
      <c r="J43" s="104"/>
      <c r="K43" s="104"/>
      <c r="L43" s="105"/>
    </row>
    <row r="44" spans="2:12">
      <c r="B44" s="96"/>
      <c r="C44" s="91" t="s">
        <v>3061</v>
      </c>
      <c r="D44" s="666"/>
      <c r="E44" s="668" t="s">
        <v>3062</v>
      </c>
      <c r="F44" s="92"/>
      <c r="G44" s="107">
        <v>5010</v>
      </c>
      <c r="H44" s="108" t="s">
        <v>3063</v>
      </c>
      <c r="I44" s="672"/>
      <c r="J44" s="109" t="s">
        <v>3064</v>
      </c>
      <c r="K44" s="118"/>
      <c r="L44" s="119"/>
    </row>
    <row r="45" spans="2:12" ht="42" thickBot="1">
      <c r="B45" s="96"/>
      <c r="C45" s="94" t="s">
        <v>3065</v>
      </c>
      <c r="D45" s="667"/>
      <c r="E45" s="669"/>
      <c r="F45" s="92"/>
      <c r="G45" s="107">
        <v>5020</v>
      </c>
      <c r="H45" s="108" t="s">
        <v>3066</v>
      </c>
      <c r="I45" s="673"/>
      <c r="J45" s="109" t="s">
        <v>3067</v>
      </c>
      <c r="K45" s="118"/>
      <c r="L45" s="119"/>
    </row>
    <row r="46" spans="2:12" ht="51" customHeight="1">
      <c r="B46" s="96"/>
      <c r="C46" s="91" t="s">
        <v>3068</v>
      </c>
      <c r="D46" s="666"/>
      <c r="E46" s="668" t="s">
        <v>3069</v>
      </c>
      <c r="F46" s="92"/>
      <c r="G46" s="107"/>
      <c r="H46" s="108" t="s">
        <v>3070</v>
      </c>
      <c r="I46" s="673"/>
      <c r="J46" s="109" t="s">
        <v>3071</v>
      </c>
      <c r="K46" s="118"/>
      <c r="L46" s="119"/>
    </row>
    <row r="47" spans="2:12" ht="32.1" thickBot="1">
      <c r="B47" s="96"/>
      <c r="C47" s="94" t="s">
        <v>3072</v>
      </c>
      <c r="D47" s="667"/>
      <c r="E47" s="669"/>
      <c r="F47" s="92"/>
      <c r="G47" s="107"/>
      <c r="H47" s="108" t="s">
        <v>3073</v>
      </c>
      <c r="I47" s="673"/>
      <c r="J47" s="109" t="s">
        <v>3074</v>
      </c>
      <c r="K47" s="118"/>
      <c r="L47" s="120" t="s">
        <v>3075</v>
      </c>
    </row>
    <row r="48" spans="2:12">
      <c r="B48" s="96"/>
      <c r="C48" s="91" t="s">
        <v>3076</v>
      </c>
      <c r="D48" s="666"/>
      <c r="E48" s="668"/>
      <c r="F48" s="92"/>
      <c r="G48" s="107">
        <v>5030</v>
      </c>
      <c r="H48" s="108" t="s">
        <v>3077</v>
      </c>
      <c r="I48" s="673"/>
      <c r="J48" s="110" t="s">
        <v>3078</v>
      </c>
      <c r="K48" s="110"/>
      <c r="L48" s="110"/>
    </row>
    <row r="49" spans="2:12" ht="19.5" customHeight="1" thickBot="1">
      <c r="B49" s="96"/>
      <c r="C49" s="94" t="s">
        <v>3079</v>
      </c>
      <c r="D49" s="667"/>
      <c r="E49" s="669"/>
      <c r="F49" s="92"/>
      <c r="G49" s="107"/>
      <c r="H49" s="108" t="s">
        <v>3080</v>
      </c>
      <c r="I49" s="673"/>
      <c r="J49" s="677"/>
      <c r="K49" s="110" t="s">
        <v>3081</v>
      </c>
      <c r="L49" s="110"/>
    </row>
    <row r="50" spans="2:12" ht="26.25" customHeight="1">
      <c r="B50" s="96"/>
      <c r="C50" s="91" t="s">
        <v>3082</v>
      </c>
      <c r="D50" s="666"/>
      <c r="E50" s="668"/>
      <c r="F50" s="92"/>
      <c r="G50" s="107">
        <v>5031</v>
      </c>
      <c r="H50" s="108" t="s">
        <v>3083</v>
      </c>
      <c r="I50" s="673"/>
      <c r="J50" s="673"/>
      <c r="K50" s="110" t="s">
        <v>3084</v>
      </c>
      <c r="L50" s="110"/>
    </row>
    <row r="51" spans="2:12" ht="21.75" customHeight="1" thickBot="1">
      <c r="B51" s="102"/>
      <c r="C51" s="94" t="s">
        <v>3085</v>
      </c>
      <c r="D51" s="667"/>
      <c r="E51" s="669"/>
      <c r="F51" s="92"/>
      <c r="G51" s="107">
        <v>5032</v>
      </c>
      <c r="H51" s="108" t="s">
        <v>3086</v>
      </c>
      <c r="I51" s="673"/>
      <c r="J51" s="673"/>
      <c r="K51" s="110" t="s">
        <v>3087</v>
      </c>
      <c r="L51" s="110"/>
    </row>
    <row r="52" spans="2:12">
      <c r="B52" s="90" t="s">
        <v>3088</v>
      </c>
      <c r="C52" s="91" t="s">
        <v>3089</v>
      </c>
      <c r="D52" s="666"/>
      <c r="E52" s="668"/>
      <c r="F52" s="92"/>
      <c r="G52" s="107">
        <v>5040</v>
      </c>
      <c r="H52" s="108" t="s">
        <v>3090</v>
      </c>
      <c r="I52" s="673"/>
      <c r="J52" s="678" t="s">
        <v>3091</v>
      </c>
      <c r="K52" s="110"/>
      <c r="L52" s="110"/>
    </row>
    <row r="53" spans="2:12" ht="21" customHeight="1" thickBot="1">
      <c r="B53" s="93" t="s">
        <v>3092</v>
      </c>
      <c r="C53" s="94" t="s">
        <v>3093</v>
      </c>
      <c r="D53" s="667"/>
      <c r="E53" s="669"/>
      <c r="F53" s="92"/>
      <c r="G53" s="107">
        <v>5041</v>
      </c>
      <c r="H53" s="108" t="s">
        <v>3094</v>
      </c>
      <c r="I53" s="673"/>
      <c r="J53" s="678"/>
      <c r="K53" s="109" t="s">
        <v>3095</v>
      </c>
      <c r="L53" s="110"/>
    </row>
    <row r="54" spans="2:12" ht="24.95">
      <c r="B54" s="96"/>
      <c r="C54" s="91" t="s">
        <v>3096</v>
      </c>
      <c r="D54" s="666"/>
      <c r="E54" s="668"/>
      <c r="F54" s="92"/>
      <c r="G54" s="107" t="s">
        <v>3097</v>
      </c>
      <c r="H54" s="108" t="s">
        <v>3098</v>
      </c>
      <c r="I54" s="673"/>
      <c r="J54" s="678"/>
      <c r="K54" s="109" t="s">
        <v>3099</v>
      </c>
      <c r="L54" s="110"/>
    </row>
    <row r="55" spans="2:12" ht="15.95" customHeight="1" thickBot="1">
      <c r="B55" s="96"/>
      <c r="C55" s="94" t="s">
        <v>3100</v>
      </c>
      <c r="D55" s="667"/>
      <c r="E55" s="669"/>
      <c r="F55" s="92"/>
      <c r="G55" s="107" t="s">
        <v>3101</v>
      </c>
      <c r="H55" s="108" t="s">
        <v>3102</v>
      </c>
      <c r="I55" s="673"/>
      <c r="J55" s="675"/>
      <c r="K55" s="109" t="s">
        <v>3103</v>
      </c>
      <c r="L55" s="110"/>
    </row>
    <row r="56" spans="2:12" ht="46.5" customHeight="1">
      <c r="B56" s="96"/>
      <c r="C56" s="91" t="s">
        <v>3104</v>
      </c>
      <c r="D56" s="666"/>
      <c r="E56" s="668"/>
      <c r="F56" s="92"/>
      <c r="G56" s="107"/>
      <c r="H56" s="108" t="s">
        <v>3105</v>
      </c>
      <c r="I56" s="673"/>
      <c r="J56" s="109" t="s">
        <v>3106</v>
      </c>
      <c r="K56" s="110"/>
      <c r="L56" s="110"/>
    </row>
    <row r="57" spans="2:12" ht="18.600000000000001" customHeight="1" thickBot="1">
      <c r="B57" s="102"/>
      <c r="C57" s="94" t="s">
        <v>3107</v>
      </c>
      <c r="D57" s="667"/>
      <c r="E57" s="669"/>
      <c r="F57" s="92"/>
      <c r="G57" s="107"/>
      <c r="H57" s="108" t="s">
        <v>3108</v>
      </c>
      <c r="I57" s="673"/>
      <c r="J57" s="109" t="s">
        <v>3109</v>
      </c>
      <c r="K57" s="110"/>
      <c r="L57" s="110"/>
    </row>
    <row r="58" spans="2:12" ht="18.600000000000001" customHeight="1">
      <c r="B58" s="90" t="s">
        <v>3110</v>
      </c>
      <c r="C58" s="91" t="s">
        <v>3111</v>
      </c>
      <c r="D58" s="666"/>
      <c r="E58" s="668"/>
      <c r="F58" s="92"/>
      <c r="G58" s="103">
        <v>8000</v>
      </c>
      <c r="H58" s="99" t="s">
        <v>3112</v>
      </c>
      <c r="I58" s="99" t="s">
        <v>3113</v>
      </c>
      <c r="J58" s="104"/>
      <c r="K58" s="104"/>
      <c r="L58" s="105"/>
    </row>
    <row r="59" spans="2:12" ht="21.95" thickBot="1">
      <c r="B59" s="93" t="s">
        <v>3114</v>
      </c>
      <c r="C59" s="94" t="s">
        <v>3115</v>
      </c>
      <c r="D59" s="667"/>
      <c r="E59" s="669"/>
      <c r="F59" s="92"/>
      <c r="G59" s="107">
        <v>8010</v>
      </c>
      <c r="H59" s="108" t="s">
        <v>3116</v>
      </c>
      <c r="I59" s="672"/>
      <c r="J59" s="677" t="s">
        <v>3117</v>
      </c>
      <c r="K59" s="110"/>
      <c r="L59" s="110"/>
    </row>
    <row r="60" spans="2:12">
      <c r="B60" s="96"/>
      <c r="C60" s="91" t="s">
        <v>3118</v>
      </c>
      <c r="D60" s="666"/>
      <c r="E60" s="668"/>
      <c r="F60" s="92"/>
      <c r="G60" s="107">
        <v>8011</v>
      </c>
      <c r="H60" s="108" t="s">
        <v>3119</v>
      </c>
      <c r="I60" s="673"/>
      <c r="J60" s="673"/>
      <c r="K60" s="109" t="s">
        <v>3120</v>
      </c>
      <c r="L60" s="110"/>
    </row>
    <row r="61" spans="2:12" ht="15.95" customHeight="1" thickBot="1">
      <c r="B61" s="96"/>
      <c r="C61" s="94" t="s">
        <v>3121</v>
      </c>
      <c r="D61" s="667"/>
      <c r="E61" s="669"/>
      <c r="F61" s="92"/>
      <c r="G61" s="107">
        <v>8012</v>
      </c>
      <c r="H61" s="108" t="s">
        <v>3122</v>
      </c>
      <c r="I61" s="673"/>
      <c r="J61" s="673"/>
      <c r="K61" s="109" t="s">
        <v>3123</v>
      </c>
      <c r="L61" s="110"/>
    </row>
    <row r="62" spans="2:12">
      <c r="B62" s="96"/>
      <c r="C62" s="91" t="s">
        <v>3124</v>
      </c>
      <c r="D62" s="666"/>
      <c r="E62" s="668"/>
      <c r="F62" s="92"/>
      <c r="G62" s="107">
        <v>8013</v>
      </c>
      <c r="H62" s="108" t="s">
        <v>3125</v>
      </c>
      <c r="I62" s="673"/>
      <c r="J62" s="673"/>
      <c r="K62" s="109" t="s">
        <v>3126</v>
      </c>
      <c r="L62" s="110"/>
    </row>
    <row r="63" spans="2:12" ht="25.5" thickBot="1">
      <c r="B63" s="96"/>
      <c r="C63" s="94" t="s">
        <v>3127</v>
      </c>
      <c r="D63" s="667"/>
      <c r="E63" s="669"/>
      <c r="F63" s="92"/>
      <c r="G63" s="107"/>
      <c r="H63" s="108" t="s">
        <v>3128</v>
      </c>
      <c r="I63" s="673"/>
      <c r="J63" s="673"/>
      <c r="K63" s="109" t="s">
        <v>3129</v>
      </c>
      <c r="L63" s="110"/>
    </row>
    <row r="64" spans="2:12">
      <c r="B64" s="96"/>
      <c r="C64" s="91" t="s">
        <v>3130</v>
      </c>
      <c r="D64" s="666"/>
      <c r="E64" s="668"/>
      <c r="F64" s="92"/>
      <c r="G64" s="107"/>
      <c r="H64" s="108" t="s">
        <v>3131</v>
      </c>
      <c r="I64" s="673"/>
      <c r="J64" s="677" t="s">
        <v>3132</v>
      </c>
      <c r="K64" s="110"/>
      <c r="L64" s="110"/>
    </row>
    <row r="65" spans="2:12" ht="15.95" thickBot="1">
      <c r="B65" s="102"/>
      <c r="C65" s="94" t="s">
        <v>3133</v>
      </c>
      <c r="D65" s="667"/>
      <c r="E65" s="669"/>
      <c r="F65" s="92"/>
      <c r="G65" s="107"/>
      <c r="H65" s="108" t="s">
        <v>3134</v>
      </c>
      <c r="I65" s="673"/>
      <c r="J65" s="673"/>
      <c r="K65" s="109" t="s">
        <v>3135</v>
      </c>
      <c r="L65" s="110"/>
    </row>
    <row r="66" spans="2:12" ht="15.6" customHeight="1">
      <c r="B66" s="90" t="s">
        <v>3136</v>
      </c>
      <c r="C66" s="91" t="s">
        <v>3137</v>
      </c>
      <c r="D66" s="91" t="s">
        <v>3138</v>
      </c>
      <c r="E66" s="668"/>
      <c r="F66" s="92"/>
      <c r="G66" s="107"/>
      <c r="H66" s="108" t="s">
        <v>3139</v>
      </c>
      <c r="I66" s="673"/>
      <c r="J66" s="673"/>
      <c r="K66" s="109" t="s">
        <v>3140</v>
      </c>
      <c r="L66" s="110"/>
    </row>
    <row r="67" spans="2:12" ht="25.5" thickBot="1">
      <c r="B67" s="93" t="s">
        <v>3141</v>
      </c>
      <c r="C67" s="115" t="s">
        <v>3142</v>
      </c>
      <c r="D67" s="94" t="s">
        <v>3143</v>
      </c>
      <c r="E67" s="669"/>
      <c r="F67" s="92"/>
      <c r="G67" s="107"/>
      <c r="H67" s="108" t="s">
        <v>3144</v>
      </c>
      <c r="I67" s="673"/>
      <c r="J67" s="673"/>
      <c r="K67" s="109" t="s">
        <v>3145</v>
      </c>
      <c r="L67" s="110"/>
    </row>
    <row r="68" spans="2:12" ht="24.95">
      <c r="B68" s="96"/>
      <c r="C68" s="116"/>
      <c r="D68" s="91" t="s">
        <v>3146</v>
      </c>
      <c r="E68" s="668"/>
      <c r="F68" s="92"/>
      <c r="G68" s="107"/>
      <c r="H68" s="108" t="s">
        <v>3147</v>
      </c>
      <c r="I68" s="673"/>
      <c r="J68" s="673"/>
      <c r="K68" s="109" t="s">
        <v>3148</v>
      </c>
      <c r="L68" s="110"/>
    </row>
    <row r="69" spans="2:12" ht="21.95" thickBot="1">
      <c r="B69" s="96"/>
      <c r="C69" s="117"/>
      <c r="D69" s="94" t="s">
        <v>3149</v>
      </c>
      <c r="E69" s="669"/>
      <c r="F69" s="92"/>
      <c r="G69" s="107"/>
      <c r="H69" s="108" t="s">
        <v>3150</v>
      </c>
      <c r="I69" s="673"/>
      <c r="J69" s="673"/>
      <c r="K69" s="109" t="s">
        <v>3151</v>
      </c>
      <c r="L69" s="110"/>
    </row>
    <row r="70" spans="2:12" ht="31.35" customHeight="1">
      <c r="B70" s="96"/>
      <c r="C70" s="91" t="s">
        <v>3152</v>
      </c>
      <c r="D70" s="91" t="s">
        <v>3153</v>
      </c>
      <c r="E70" s="668"/>
      <c r="F70" s="92"/>
      <c r="G70" s="107"/>
      <c r="H70" s="108" t="s">
        <v>3154</v>
      </c>
      <c r="I70" s="673"/>
      <c r="J70" s="673"/>
      <c r="K70" s="109" t="s">
        <v>3155</v>
      </c>
      <c r="L70" s="110" t="s">
        <v>3156</v>
      </c>
    </row>
    <row r="71" spans="2:12" ht="15.75" customHeight="1" thickBot="1">
      <c r="B71" s="96"/>
      <c r="C71" s="115" t="s">
        <v>3157</v>
      </c>
      <c r="D71" s="94" t="s">
        <v>3158</v>
      </c>
      <c r="E71" s="669"/>
      <c r="F71" s="92"/>
      <c r="G71" s="107"/>
      <c r="H71" s="108" t="s">
        <v>3159</v>
      </c>
      <c r="I71" s="673"/>
      <c r="J71" s="673"/>
      <c r="K71" s="109" t="s">
        <v>3160</v>
      </c>
      <c r="L71" s="110"/>
    </row>
    <row r="72" spans="2:12" ht="24.95">
      <c r="B72" s="96"/>
      <c r="C72" s="116"/>
      <c r="D72" s="91" t="s">
        <v>3161</v>
      </c>
      <c r="E72" s="668"/>
      <c r="F72" s="92"/>
      <c r="G72" s="107"/>
      <c r="H72" s="108" t="s">
        <v>3162</v>
      </c>
      <c r="I72" s="673"/>
      <c r="J72" s="673"/>
      <c r="K72" s="109" t="s">
        <v>3163</v>
      </c>
      <c r="L72" s="110" t="s">
        <v>3164</v>
      </c>
    </row>
    <row r="73" spans="2:12" ht="25.5" thickBot="1">
      <c r="B73" s="96"/>
      <c r="C73" s="116"/>
      <c r="D73" s="94" t="s">
        <v>3165</v>
      </c>
      <c r="E73" s="669"/>
      <c r="F73" s="92"/>
      <c r="G73" s="107"/>
      <c r="H73" s="108" t="s">
        <v>3166</v>
      </c>
      <c r="I73" s="673"/>
      <c r="J73" s="673"/>
      <c r="K73" s="109" t="s">
        <v>3167</v>
      </c>
      <c r="L73" s="110"/>
    </row>
    <row r="74" spans="2:12" ht="15.75" customHeight="1">
      <c r="B74" s="96"/>
      <c r="C74" s="116"/>
      <c r="D74" s="91" t="s">
        <v>3168</v>
      </c>
      <c r="E74" s="668"/>
      <c r="F74" s="92"/>
      <c r="G74" s="107">
        <v>8050</v>
      </c>
      <c r="H74" s="108" t="s">
        <v>3169</v>
      </c>
      <c r="I74" s="673"/>
      <c r="J74" s="677" t="s">
        <v>3170</v>
      </c>
      <c r="K74" s="110"/>
      <c r="L74" s="110"/>
    </row>
    <row r="75" spans="2:12" ht="32.1" thickBot="1">
      <c r="B75" s="96"/>
      <c r="C75" s="116"/>
      <c r="D75" s="94" t="s">
        <v>3084</v>
      </c>
      <c r="E75" s="669"/>
      <c r="F75" s="92"/>
      <c r="G75" s="107">
        <v>8051</v>
      </c>
      <c r="H75" s="108" t="s">
        <v>3171</v>
      </c>
      <c r="I75" s="673"/>
      <c r="J75" s="673"/>
      <c r="K75" s="109" t="s">
        <v>3172</v>
      </c>
      <c r="L75" s="110"/>
    </row>
    <row r="76" spans="2:12" ht="15.95" customHeight="1">
      <c r="B76" s="96"/>
      <c r="C76" s="116"/>
      <c r="D76" s="91" t="s">
        <v>3173</v>
      </c>
      <c r="E76" s="668"/>
      <c r="F76" s="92"/>
      <c r="G76" s="107">
        <v>8052</v>
      </c>
      <c r="H76" s="108" t="s">
        <v>3174</v>
      </c>
      <c r="I76" s="673"/>
      <c r="J76" s="673"/>
      <c r="K76" s="109" t="s">
        <v>3175</v>
      </c>
      <c r="L76" s="110"/>
    </row>
    <row r="77" spans="2:12" ht="21.95" thickBot="1">
      <c r="B77" s="96"/>
      <c r="C77" s="116"/>
      <c r="D77" s="94" t="s">
        <v>3176</v>
      </c>
      <c r="E77" s="669"/>
      <c r="F77" s="92"/>
      <c r="G77" s="107">
        <v>8053</v>
      </c>
      <c r="H77" s="108" t="s">
        <v>3177</v>
      </c>
      <c r="I77" s="673"/>
      <c r="J77" s="673"/>
      <c r="K77" s="109" t="s">
        <v>3178</v>
      </c>
      <c r="L77" s="110"/>
    </row>
    <row r="78" spans="2:12">
      <c r="B78" s="96"/>
      <c r="C78" s="116"/>
      <c r="D78" s="91" t="s">
        <v>3179</v>
      </c>
      <c r="E78" s="668"/>
      <c r="F78" s="92"/>
      <c r="G78" s="107">
        <v>8054</v>
      </c>
      <c r="H78" s="108" t="s">
        <v>3180</v>
      </c>
      <c r="I78" s="673"/>
      <c r="J78" s="673"/>
      <c r="K78" s="109" t="s">
        <v>3181</v>
      </c>
      <c r="L78" s="110"/>
    </row>
    <row r="79" spans="2:12" ht="21.95" thickBot="1">
      <c r="B79" s="96"/>
      <c r="C79" s="116"/>
      <c r="D79" s="94" t="s">
        <v>3182</v>
      </c>
      <c r="E79" s="669"/>
      <c r="F79" s="92"/>
      <c r="G79" s="107"/>
      <c r="H79" s="108" t="s">
        <v>3183</v>
      </c>
      <c r="I79" s="673"/>
      <c r="J79" s="673"/>
      <c r="K79" s="109" t="s">
        <v>3184</v>
      </c>
      <c r="L79" s="110"/>
    </row>
    <row r="80" spans="2:12" ht="48" customHeight="1">
      <c r="B80" s="96"/>
      <c r="C80" s="116"/>
      <c r="D80" s="91" t="s">
        <v>3185</v>
      </c>
      <c r="E80" s="668"/>
      <c r="F80" s="92"/>
      <c r="G80" s="107"/>
      <c r="H80" s="108" t="s">
        <v>3186</v>
      </c>
      <c r="I80" s="673"/>
      <c r="J80" s="673"/>
      <c r="K80" s="109" t="s">
        <v>3187</v>
      </c>
      <c r="L80" s="110"/>
    </row>
    <row r="81" spans="2:12" ht="25.5" thickBot="1">
      <c r="B81" s="96"/>
      <c r="C81" s="116"/>
      <c r="D81" s="94" t="s">
        <v>3188</v>
      </c>
      <c r="E81" s="669"/>
      <c r="F81" s="92"/>
      <c r="G81" s="107">
        <v>8040</v>
      </c>
      <c r="H81" s="108" t="s">
        <v>3189</v>
      </c>
      <c r="I81" s="673"/>
      <c r="J81" s="673"/>
      <c r="K81" s="109" t="s">
        <v>3190</v>
      </c>
      <c r="L81" s="110"/>
    </row>
    <row r="82" spans="2:12" ht="24.95">
      <c r="B82" s="96"/>
      <c r="C82" s="116"/>
      <c r="D82" s="91" t="s">
        <v>3191</v>
      </c>
      <c r="E82" s="668"/>
      <c r="F82" s="92"/>
      <c r="G82" s="107"/>
      <c r="H82" s="108" t="s">
        <v>3192</v>
      </c>
      <c r="I82" s="673"/>
      <c r="J82" s="673"/>
      <c r="K82" s="109" t="s">
        <v>3193</v>
      </c>
      <c r="L82" s="110"/>
    </row>
    <row r="83" spans="2:12" ht="15.95" thickBot="1">
      <c r="B83" s="96"/>
      <c r="C83" s="116"/>
      <c r="D83" s="94" t="s">
        <v>3194</v>
      </c>
      <c r="E83" s="669"/>
      <c r="F83" s="92"/>
      <c r="G83" s="107"/>
      <c r="H83" s="108" t="s">
        <v>3195</v>
      </c>
      <c r="I83" s="673"/>
      <c r="J83" s="673"/>
      <c r="K83" s="109" t="s">
        <v>3196</v>
      </c>
      <c r="L83" s="110"/>
    </row>
    <row r="84" spans="2:12" ht="20.25" customHeight="1">
      <c r="B84" s="96"/>
      <c r="C84" s="116"/>
      <c r="D84" s="91" t="s">
        <v>3197</v>
      </c>
      <c r="E84" s="668"/>
      <c r="F84" s="92"/>
      <c r="G84" s="107">
        <v>8055</v>
      </c>
      <c r="H84" s="108" t="s">
        <v>3198</v>
      </c>
      <c r="I84" s="673"/>
      <c r="J84" s="673"/>
      <c r="K84" s="109" t="s">
        <v>3199</v>
      </c>
      <c r="L84" s="110"/>
    </row>
    <row r="85" spans="2:12" ht="18.600000000000001" customHeight="1" thickBot="1">
      <c r="B85" s="96"/>
      <c r="C85" s="117"/>
      <c r="D85" s="94" t="s">
        <v>3200</v>
      </c>
      <c r="E85" s="669"/>
      <c r="F85" s="92"/>
      <c r="G85" s="121"/>
      <c r="H85" s="108" t="s">
        <v>3201</v>
      </c>
      <c r="I85" s="673"/>
      <c r="J85" s="677" t="s">
        <v>3202</v>
      </c>
      <c r="K85" s="110"/>
      <c r="L85" s="110"/>
    </row>
    <row r="86" spans="2:12" ht="31.35" customHeight="1">
      <c r="B86" s="96"/>
      <c r="C86" s="91" t="s">
        <v>3203</v>
      </c>
      <c r="D86" s="91" t="s">
        <v>3204</v>
      </c>
      <c r="E86" s="668"/>
      <c r="F86" s="92"/>
      <c r="G86" s="107"/>
      <c r="H86" s="108" t="s">
        <v>3205</v>
      </c>
      <c r="I86" s="673"/>
      <c r="J86" s="673"/>
      <c r="K86" s="109" t="s">
        <v>3206</v>
      </c>
      <c r="L86" s="110"/>
    </row>
    <row r="87" spans="2:12" ht="78.2" customHeight="1" thickBot="1">
      <c r="B87" s="96"/>
      <c r="C87" s="115" t="s">
        <v>3207</v>
      </c>
      <c r="D87" s="94" t="s">
        <v>3208</v>
      </c>
      <c r="E87" s="669"/>
      <c r="F87" s="92"/>
      <c r="G87" s="107">
        <v>8060</v>
      </c>
      <c r="H87" s="108" t="s">
        <v>3209</v>
      </c>
      <c r="I87" s="673"/>
      <c r="J87" s="673"/>
      <c r="K87" s="109" t="s">
        <v>3210</v>
      </c>
      <c r="L87" s="110"/>
    </row>
    <row r="88" spans="2:12">
      <c r="B88" s="96"/>
      <c r="C88" s="116"/>
      <c r="D88" s="91" t="s">
        <v>3211</v>
      </c>
      <c r="E88" s="668"/>
      <c r="F88" s="92"/>
      <c r="G88" s="103">
        <v>8020</v>
      </c>
      <c r="H88" s="99" t="s">
        <v>3212</v>
      </c>
      <c r="I88" s="99" t="s">
        <v>3213</v>
      </c>
      <c r="J88" s="104"/>
      <c r="K88" s="104"/>
      <c r="L88" s="105"/>
    </row>
    <row r="89" spans="2:12" ht="42" thickBot="1">
      <c r="B89" s="96"/>
      <c r="C89" s="116"/>
      <c r="D89" s="94" t="s">
        <v>3214</v>
      </c>
      <c r="E89" s="669"/>
      <c r="F89" s="92"/>
      <c r="G89" s="107"/>
      <c r="H89" s="108" t="s">
        <v>3215</v>
      </c>
      <c r="I89" s="672"/>
      <c r="J89" s="109" t="s">
        <v>3216</v>
      </c>
      <c r="K89" s="110"/>
      <c r="L89" s="110"/>
    </row>
    <row r="90" spans="2:12" ht="16.5" customHeight="1">
      <c r="B90" s="96"/>
      <c r="C90" s="116"/>
      <c r="D90" s="91" t="s">
        <v>3217</v>
      </c>
      <c r="E90" s="668" t="s">
        <v>3218</v>
      </c>
      <c r="F90" s="92"/>
      <c r="G90" s="107"/>
      <c r="H90" s="108" t="s">
        <v>3219</v>
      </c>
      <c r="I90" s="673"/>
      <c r="J90" s="109" t="s">
        <v>3220</v>
      </c>
      <c r="K90" s="110"/>
      <c r="L90" s="110"/>
    </row>
    <row r="91" spans="2:12" ht="15.95" thickBot="1">
      <c r="B91" s="96"/>
      <c r="C91" s="116"/>
      <c r="D91" s="94" t="s">
        <v>3221</v>
      </c>
      <c r="E91" s="669"/>
      <c r="F91" s="92"/>
      <c r="G91" s="107"/>
      <c r="H91" s="108" t="s">
        <v>3222</v>
      </c>
      <c r="I91" s="673"/>
      <c r="J91" s="109" t="s">
        <v>3223</v>
      </c>
      <c r="K91" s="110"/>
      <c r="L91" s="110"/>
    </row>
    <row r="92" spans="2:12" ht="15.95" customHeight="1">
      <c r="B92" s="96"/>
      <c r="C92" s="116"/>
      <c r="D92" s="91" t="s">
        <v>3224</v>
      </c>
      <c r="E92" s="668"/>
      <c r="F92" s="92"/>
      <c r="G92" s="107"/>
      <c r="H92" s="108" t="s">
        <v>3225</v>
      </c>
      <c r="I92" s="673"/>
      <c r="J92" s="109" t="s">
        <v>3226</v>
      </c>
      <c r="K92" s="110"/>
      <c r="L92" s="110"/>
    </row>
    <row r="93" spans="2:12" ht="25.5" thickBot="1">
      <c r="B93" s="102"/>
      <c r="C93" s="117"/>
      <c r="D93" s="94" t="s">
        <v>3227</v>
      </c>
      <c r="E93" s="669"/>
      <c r="F93" s="92"/>
      <c r="G93" s="107"/>
      <c r="H93" s="108" t="s">
        <v>3228</v>
      </c>
      <c r="I93" s="673"/>
      <c r="J93" s="109" t="s">
        <v>3229</v>
      </c>
      <c r="K93" s="110"/>
      <c r="L93" s="110" t="s">
        <v>3230</v>
      </c>
    </row>
    <row r="94" spans="2:12" ht="25.5" customHeight="1">
      <c r="B94" s="90" t="s">
        <v>3231</v>
      </c>
      <c r="C94" s="91" t="s">
        <v>3232</v>
      </c>
      <c r="D94" s="666"/>
      <c r="E94" s="679"/>
      <c r="F94" s="122"/>
      <c r="G94" s="107"/>
      <c r="H94" s="108" t="s">
        <v>3233</v>
      </c>
      <c r="I94" s="673"/>
      <c r="J94" s="109" t="s">
        <v>3234</v>
      </c>
      <c r="K94" s="110"/>
      <c r="L94" s="110" t="s">
        <v>3235</v>
      </c>
    </row>
    <row r="95" spans="2:12" ht="32.1" thickBot="1">
      <c r="B95" s="93" t="s">
        <v>3024</v>
      </c>
      <c r="C95" s="94" t="s">
        <v>3236</v>
      </c>
      <c r="D95" s="667"/>
      <c r="E95" s="680"/>
      <c r="F95" s="122"/>
      <c r="G95" s="107"/>
      <c r="H95" s="108" t="s">
        <v>3237</v>
      </c>
      <c r="I95" s="673"/>
      <c r="J95" s="109" t="s">
        <v>3238</v>
      </c>
      <c r="K95" s="110"/>
      <c r="L95" s="110"/>
    </row>
    <row r="96" spans="2:12">
      <c r="B96" s="96"/>
      <c r="C96" s="91" t="s">
        <v>3239</v>
      </c>
      <c r="D96" s="666"/>
      <c r="E96" s="679"/>
      <c r="F96" s="122"/>
      <c r="G96" s="107"/>
      <c r="H96" s="108" t="s">
        <v>3240</v>
      </c>
      <c r="I96" s="673"/>
      <c r="J96" s="109" t="s">
        <v>3241</v>
      </c>
      <c r="K96" s="110"/>
      <c r="L96" s="110"/>
    </row>
    <row r="97" spans="2:12" ht="32.1" thickBot="1">
      <c r="B97" s="96"/>
      <c r="C97" s="94" t="s">
        <v>3242</v>
      </c>
      <c r="D97" s="667"/>
      <c r="E97" s="680"/>
      <c r="F97" s="122"/>
      <c r="G97" s="107"/>
      <c r="H97" s="108" t="s">
        <v>3243</v>
      </c>
      <c r="I97" s="673"/>
      <c r="J97" s="109" t="s">
        <v>3244</v>
      </c>
      <c r="K97" s="110"/>
      <c r="L97" s="110"/>
    </row>
    <row r="98" spans="2:12" ht="45" customHeight="1">
      <c r="B98" s="96"/>
      <c r="C98" s="91" t="s">
        <v>3245</v>
      </c>
      <c r="D98" s="666"/>
      <c r="E98" s="679"/>
      <c r="F98" s="122"/>
      <c r="G98" s="123"/>
      <c r="H98" s="108" t="s">
        <v>3246</v>
      </c>
      <c r="I98" s="673"/>
      <c r="J98" s="109" t="s">
        <v>3247</v>
      </c>
      <c r="K98" s="110"/>
      <c r="L98" s="110"/>
    </row>
    <row r="99" spans="2:12" ht="42" customHeight="1" thickBot="1">
      <c r="B99" s="96"/>
      <c r="C99" s="94" t="s">
        <v>3248</v>
      </c>
      <c r="D99" s="667"/>
      <c r="E99" s="680"/>
      <c r="F99" s="122"/>
      <c r="G99" s="123"/>
      <c r="H99" s="108" t="s">
        <v>3249</v>
      </c>
      <c r="I99" s="673"/>
      <c r="J99" s="109" t="s">
        <v>3250</v>
      </c>
      <c r="K99" s="110"/>
      <c r="L99" s="110"/>
    </row>
    <row r="100" spans="2:12" ht="50.25" customHeight="1">
      <c r="B100" s="96"/>
      <c r="C100" s="91" t="s">
        <v>3251</v>
      </c>
      <c r="D100" s="666"/>
      <c r="E100" s="668"/>
      <c r="F100" s="92"/>
      <c r="G100" s="123"/>
      <c r="H100" s="108" t="s">
        <v>3252</v>
      </c>
      <c r="I100" s="673"/>
      <c r="J100" s="109" t="s">
        <v>3253</v>
      </c>
      <c r="K100" s="110"/>
      <c r="L100" s="110"/>
    </row>
    <row r="101" spans="2:12" ht="21.95" thickBot="1">
      <c r="B101" s="96"/>
      <c r="C101" s="94" t="s">
        <v>3254</v>
      </c>
      <c r="D101" s="667"/>
      <c r="E101" s="669"/>
      <c r="F101" s="92"/>
      <c r="G101" s="107"/>
      <c r="H101" s="108" t="s">
        <v>3255</v>
      </c>
      <c r="I101" s="673"/>
      <c r="J101" s="109" t="s">
        <v>3256</v>
      </c>
      <c r="K101" s="110"/>
      <c r="L101" s="110"/>
    </row>
    <row r="102" spans="2:12">
      <c r="B102" s="96"/>
      <c r="C102" s="91" t="s">
        <v>3257</v>
      </c>
      <c r="D102" s="666"/>
      <c r="E102" s="668"/>
      <c r="F102" s="92"/>
      <c r="G102" s="107"/>
      <c r="H102" s="108" t="s">
        <v>3258</v>
      </c>
      <c r="I102" s="673"/>
      <c r="J102" s="109" t="s">
        <v>3259</v>
      </c>
      <c r="K102" s="110"/>
      <c r="L102" s="110"/>
    </row>
    <row r="103" spans="2:12" ht="45.75" customHeight="1" thickBot="1">
      <c r="B103" s="96"/>
      <c r="C103" s="94" t="s">
        <v>3260</v>
      </c>
      <c r="D103" s="667"/>
      <c r="E103" s="669"/>
      <c r="F103" s="92"/>
      <c r="G103" s="103">
        <v>9000</v>
      </c>
      <c r="H103" s="99" t="s">
        <v>3261</v>
      </c>
      <c r="I103" s="99" t="s">
        <v>3262</v>
      </c>
      <c r="J103" s="104"/>
      <c r="K103" s="104"/>
      <c r="L103" s="105"/>
    </row>
    <row r="104" spans="2:12">
      <c r="B104" s="96"/>
      <c r="C104" s="91" t="s">
        <v>3263</v>
      </c>
      <c r="D104" s="666"/>
      <c r="E104" s="668"/>
      <c r="F104" s="92"/>
      <c r="G104" s="107">
        <v>9020</v>
      </c>
      <c r="H104" s="108" t="s">
        <v>3264</v>
      </c>
      <c r="I104" s="672"/>
      <c r="J104" s="677" t="s">
        <v>3265</v>
      </c>
      <c r="K104" s="110"/>
      <c r="L104" s="110"/>
    </row>
    <row r="105" spans="2:12" ht="42" thickBot="1">
      <c r="B105" s="96"/>
      <c r="C105" s="94" t="s">
        <v>3266</v>
      </c>
      <c r="D105" s="667"/>
      <c r="E105" s="669"/>
      <c r="F105" s="92"/>
      <c r="G105" s="107">
        <v>9021</v>
      </c>
      <c r="H105" s="108" t="s">
        <v>3267</v>
      </c>
      <c r="I105" s="673"/>
      <c r="J105" s="673"/>
      <c r="K105" s="109" t="s">
        <v>3268</v>
      </c>
      <c r="L105" s="110" t="s">
        <v>3269</v>
      </c>
    </row>
    <row r="106" spans="2:12">
      <c r="B106" s="96"/>
      <c r="C106" s="91" t="s">
        <v>3270</v>
      </c>
      <c r="D106" s="666"/>
      <c r="E106" s="668"/>
      <c r="F106" s="92"/>
      <c r="G106" s="107">
        <v>9022</v>
      </c>
      <c r="H106" s="108" t="s">
        <v>3271</v>
      </c>
      <c r="I106" s="673"/>
      <c r="J106" s="673"/>
      <c r="K106" s="109" t="s">
        <v>3272</v>
      </c>
      <c r="L106" s="110"/>
    </row>
    <row r="107" spans="2:12" ht="25.5" thickBot="1">
      <c r="B107" s="96"/>
      <c r="C107" s="94" t="s">
        <v>3273</v>
      </c>
      <c r="D107" s="667"/>
      <c r="E107" s="669"/>
      <c r="F107" s="92"/>
      <c r="G107" s="107">
        <v>9023</v>
      </c>
      <c r="H107" s="108" t="s">
        <v>3274</v>
      </c>
      <c r="I107" s="673"/>
      <c r="J107" s="673"/>
      <c r="K107" s="109" t="s">
        <v>3275</v>
      </c>
      <c r="L107" s="110"/>
    </row>
    <row r="108" spans="2:12" ht="15.75" customHeight="1">
      <c r="B108" s="96"/>
      <c r="C108" s="91" t="s">
        <v>3276</v>
      </c>
      <c r="D108" s="666"/>
      <c r="E108" s="668" t="s">
        <v>3277</v>
      </c>
      <c r="F108" s="92"/>
      <c r="G108" s="107"/>
      <c r="H108" s="108" t="s">
        <v>3278</v>
      </c>
      <c r="I108" s="673"/>
      <c r="J108" s="677" t="s">
        <v>3279</v>
      </c>
      <c r="K108" s="109" t="s">
        <v>3280</v>
      </c>
      <c r="L108" s="110"/>
    </row>
    <row r="109" spans="2:12" ht="32.1" thickBot="1">
      <c r="B109" s="96"/>
      <c r="C109" s="94" t="s">
        <v>3281</v>
      </c>
      <c r="D109" s="667"/>
      <c r="E109" s="669"/>
      <c r="F109" s="92"/>
      <c r="G109" s="107"/>
      <c r="H109" s="108" t="s">
        <v>3282</v>
      </c>
      <c r="I109" s="673"/>
      <c r="J109" s="673"/>
      <c r="K109" s="109" t="s">
        <v>3283</v>
      </c>
      <c r="L109" s="110"/>
    </row>
    <row r="110" spans="2:12">
      <c r="B110" s="96"/>
      <c r="C110" s="91" t="s">
        <v>3284</v>
      </c>
      <c r="D110" s="666"/>
      <c r="E110" s="668" t="s">
        <v>3285</v>
      </c>
      <c r="F110" s="92"/>
      <c r="G110" s="107"/>
      <c r="H110" s="108" t="s">
        <v>3286</v>
      </c>
      <c r="I110" s="673"/>
      <c r="J110" s="673"/>
      <c r="K110" s="109" t="s">
        <v>3287</v>
      </c>
      <c r="L110" s="110"/>
    </row>
    <row r="111" spans="2:12" ht="21.95" thickBot="1">
      <c r="B111" s="96"/>
      <c r="C111" s="94" t="s">
        <v>3288</v>
      </c>
      <c r="D111" s="667"/>
      <c r="E111" s="669"/>
      <c r="F111" s="92"/>
      <c r="G111" s="107"/>
      <c r="H111" s="108" t="s">
        <v>3289</v>
      </c>
      <c r="I111" s="673"/>
      <c r="J111" s="673"/>
      <c r="K111" s="109" t="s">
        <v>3290</v>
      </c>
      <c r="L111" s="110"/>
    </row>
    <row r="112" spans="2:12" ht="15" customHeight="1">
      <c r="B112" s="96"/>
      <c r="C112" s="91" t="s">
        <v>3291</v>
      </c>
      <c r="D112" s="666"/>
      <c r="E112" s="668" t="s">
        <v>3292</v>
      </c>
      <c r="F112" s="92"/>
      <c r="G112" s="107"/>
      <c r="H112" s="108" t="s">
        <v>3293</v>
      </c>
      <c r="I112" s="673"/>
      <c r="J112" s="673"/>
      <c r="K112" s="109" t="s">
        <v>3294</v>
      </c>
      <c r="L112" s="110"/>
    </row>
    <row r="113" spans="2:12" ht="15" customHeight="1" thickBot="1">
      <c r="B113" s="96"/>
      <c r="C113" s="94" t="s">
        <v>3295</v>
      </c>
      <c r="D113" s="667"/>
      <c r="E113" s="669"/>
      <c r="F113" s="92"/>
      <c r="G113" s="107"/>
      <c r="H113" s="108" t="s">
        <v>3296</v>
      </c>
      <c r="I113" s="673"/>
      <c r="J113" s="673"/>
      <c r="K113" s="110" t="s">
        <v>3294</v>
      </c>
      <c r="L113" s="110"/>
    </row>
    <row r="114" spans="2:12">
      <c r="B114" s="96"/>
      <c r="C114" s="91" t="s">
        <v>3297</v>
      </c>
      <c r="D114" s="666"/>
      <c r="E114" s="668"/>
      <c r="F114" s="92"/>
      <c r="G114" s="107"/>
      <c r="H114" s="108" t="s">
        <v>3298</v>
      </c>
      <c r="I114" s="673"/>
      <c r="J114" s="109" t="s">
        <v>3299</v>
      </c>
      <c r="K114" s="110"/>
      <c r="L114" s="110"/>
    </row>
    <row r="115" spans="2:12" ht="15" customHeight="1" thickBot="1">
      <c r="B115" s="102"/>
      <c r="C115" s="94" t="s">
        <v>3300</v>
      </c>
      <c r="D115" s="667"/>
      <c r="E115" s="669"/>
      <c r="F115" s="92"/>
      <c r="G115" s="107">
        <v>9030</v>
      </c>
      <c r="H115" s="108" t="s">
        <v>3301</v>
      </c>
      <c r="I115" s="673"/>
      <c r="J115" s="109" t="s">
        <v>3302</v>
      </c>
      <c r="K115" s="110"/>
      <c r="L115" s="110"/>
    </row>
    <row r="116" spans="2:12" ht="15" customHeight="1">
      <c r="B116" s="93"/>
      <c r="C116" s="91" t="s">
        <v>3303</v>
      </c>
      <c r="D116" s="666"/>
      <c r="E116" s="668" t="s">
        <v>3304</v>
      </c>
      <c r="F116" s="92"/>
      <c r="G116" s="103"/>
      <c r="H116" s="99" t="s">
        <v>3305</v>
      </c>
      <c r="I116" s="99" t="s">
        <v>3306</v>
      </c>
      <c r="J116" s="104"/>
      <c r="K116" s="104"/>
      <c r="L116" s="105"/>
    </row>
    <row r="117" spans="2:12" ht="15.75" customHeight="1">
      <c r="B117" s="90" t="s">
        <v>3307</v>
      </c>
      <c r="C117" s="115" t="s">
        <v>3308</v>
      </c>
      <c r="D117" s="681"/>
      <c r="E117" s="682"/>
      <c r="F117" s="92"/>
      <c r="G117" s="107">
        <v>9010</v>
      </c>
      <c r="H117" s="108" t="s">
        <v>3309</v>
      </c>
      <c r="I117" s="683"/>
      <c r="J117" s="672" t="s">
        <v>3310</v>
      </c>
      <c r="K117" s="108"/>
      <c r="L117" s="110"/>
    </row>
    <row r="118" spans="2:12" ht="31.5">
      <c r="B118" s="93" t="s">
        <v>3311</v>
      </c>
      <c r="C118" s="116"/>
      <c r="D118" s="681"/>
      <c r="E118" s="682"/>
      <c r="F118" s="92"/>
      <c r="G118" s="107"/>
      <c r="H118" s="108" t="s">
        <v>3312</v>
      </c>
      <c r="I118" s="673"/>
      <c r="J118" s="673"/>
      <c r="K118" s="109" t="s">
        <v>3313</v>
      </c>
      <c r="L118" s="110"/>
    </row>
    <row r="119" spans="2:12">
      <c r="B119" s="93"/>
      <c r="C119" s="116"/>
      <c r="D119" s="681"/>
      <c r="E119" s="682"/>
      <c r="F119" s="92"/>
      <c r="G119" s="107"/>
      <c r="H119" s="108" t="s">
        <v>3314</v>
      </c>
      <c r="I119" s="673"/>
      <c r="J119" s="673"/>
      <c r="K119" s="109" t="s">
        <v>3315</v>
      </c>
      <c r="L119" s="110"/>
    </row>
    <row r="120" spans="2:12" ht="15" customHeight="1" thickBot="1">
      <c r="B120" s="93"/>
      <c r="C120" s="117"/>
      <c r="D120" s="667"/>
      <c r="E120" s="669"/>
      <c r="F120" s="92"/>
      <c r="G120" s="107"/>
      <c r="H120" s="108" t="s">
        <v>3316</v>
      </c>
      <c r="I120" s="673"/>
      <c r="J120" s="673"/>
      <c r="K120" s="109" t="s">
        <v>3317</v>
      </c>
      <c r="L120" s="110"/>
    </row>
    <row r="121" spans="2:12">
      <c r="B121" s="93"/>
      <c r="C121" s="91" t="s">
        <v>3318</v>
      </c>
      <c r="D121" s="666"/>
      <c r="E121" s="668"/>
      <c r="F121" s="92"/>
      <c r="G121" s="107"/>
      <c r="H121" s="108" t="s">
        <v>3319</v>
      </c>
      <c r="I121" s="673"/>
      <c r="J121" s="673"/>
      <c r="K121" s="109" t="s">
        <v>3320</v>
      </c>
      <c r="L121" s="110"/>
    </row>
    <row r="122" spans="2:12" ht="25.5" thickBot="1">
      <c r="B122" s="93"/>
      <c r="C122" s="94" t="s">
        <v>3321</v>
      </c>
      <c r="D122" s="667"/>
      <c r="E122" s="669"/>
      <c r="F122" s="92"/>
      <c r="G122" s="107"/>
      <c r="H122" s="108" t="s">
        <v>3322</v>
      </c>
      <c r="I122" s="673"/>
      <c r="J122" s="673"/>
      <c r="K122" s="109" t="s">
        <v>3323</v>
      </c>
      <c r="L122" s="110"/>
    </row>
    <row r="123" spans="2:12">
      <c r="B123" s="93"/>
      <c r="C123" s="91" t="s">
        <v>3324</v>
      </c>
      <c r="D123" s="666"/>
      <c r="E123" s="668"/>
      <c r="F123" s="92"/>
      <c r="G123" s="107"/>
      <c r="H123" s="108" t="s">
        <v>3325</v>
      </c>
      <c r="I123" s="673"/>
      <c r="J123" s="678" t="s">
        <v>3326</v>
      </c>
      <c r="K123" s="108"/>
      <c r="L123" s="110"/>
    </row>
    <row r="124" spans="2:12" ht="21.95" thickBot="1">
      <c r="B124" s="93"/>
      <c r="C124" s="94" t="s">
        <v>3327</v>
      </c>
      <c r="D124" s="667"/>
      <c r="E124" s="669"/>
      <c r="F124" s="92"/>
      <c r="G124" s="107"/>
      <c r="H124" s="108" t="s">
        <v>3328</v>
      </c>
      <c r="I124" s="673"/>
      <c r="J124" s="678"/>
      <c r="K124" s="109" t="s">
        <v>3329</v>
      </c>
      <c r="L124" s="110"/>
    </row>
    <row r="125" spans="2:12">
      <c r="B125" s="96"/>
      <c r="C125" s="91" t="s">
        <v>3330</v>
      </c>
      <c r="D125" s="666"/>
      <c r="E125" s="668" t="s">
        <v>3331</v>
      </c>
      <c r="F125" s="92"/>
      <c r="G125" s="107"/>
      <c r="H125" s="108" t="s">
        <v>3332</v>
      </c>
      <c r="I125" s="673"/>
      <c r="J125" s="678"/>
      <c r="K125" s="109" t="s">
        <v>3333</v>
      </c>
      <c r="L125" s="110"/>
    </row>
    <row r="126" spans="2:12" ht="21.95" thickBot="1">
      <c r="B126" s="96"/>
      <c r="C126" s="94" t="s">
        <v>3334</v>
      </c>
      <c r="D126" s="667"/>
      <c r="E126" s="669"/>
      <c r="F126" s="92"/>
      <c r="G126" s="107"/>
      <c r="H126" s="108" t="s">
        <v>3335</v>
      </c>
      <c r="I126" s="673"/>
      <c r="J126" s="678"/>
      <c r="K126" s="109" t="s">
        <v>3336</v>
      </c>
      <c r="L126" s="110"/>
    </row>
    <row r="127" spans="2:12">
      <c r="B127" s="96"/>
      <c r="C127" s="91" t="s">
        <v>3337</v>
      </c>
      <c r="D127" s="666"/>
      <c r="E127" s="668"/>
      <c r="F127" s="92"/>
      <c r="G127" s="107"/>
      <c r="H127" s="108" t="s">
        <v>3338</v>
      </c>
      <c r="I127" s="673"/>
      <c r="J127" s="678"/>
      <c r="K127" s="109" t="s">
        <v>3339</v>
      </c>
      <c r="L127" s="110"/>
    </row>
    <row r="128" spans="2:12" ht="21.95" thickBot="1">
      <c r="B128" s="102"/>
      <c r="C128" s="94" t="s">
        <v>3075</v>
      </c>
      <c r="D128" s="667"/>
      <c r="E128" s="669"/>
      <c r="F128" s="92"/>
      <c r="G128" s="107"/>
      <c r="H128" s="108" t="s">
        <v>3340</v>
      </c>
      <c r="I128" s="673"/>
      <c r="J128" s="678"/>
      <c r="K128" s="109" t="s">
        <v>3341</v>
      </c>
      <c r="L128" s="110"/>
    </row>
    <row r="129" spans="2:12">
      <c r="B129" s="90" t="s">
        <v>3342</v>
      </c>
      <c r="C129" s="91" t="s">
        <v>3343</v>
      </c>
      <c r="D129" s="666"/>
      <c r="E129" s="668" t="s">
        <v>3344</v>
      </c>
      <c r="F129" s="92"/>
      <c r="G129" s="107"/>
      <c r="H129" s="108" t="s">
        <v>3345</v>
      </c>
      <c r="I129" s="673"/>
      <c r="J129" s="675"/>
      <c r="K129" s="109" t="s">
        <v>3346</v>
      </c>
      <c r="L129" s="110"/>
    </row>
    <row r="130" spans="2:12" ht="15" customHeight="1" thickBot="1">
      <c r="B130" s="93" t="s">
        <v>3347</v>
      </c>
      <c r="C130" s="94" t="s">
        <v>3348</v>
      </c>
      <c r="D130" s="667"/>
      <c r="E130" s="669"/>
      <c r="F130" s="92"/>
      <c r="G130" s="107">
        <v>8030</v>
      </c>
      <c r="H130" s="108" t="s">
        <v>3349</v>
      </c>
      <c r="I130" s="673"/>
      <c r="J130" s="678" t="s">
        <v>3350</v>
      </c>
      <c r="K130" s="108"/>
      <c r="L130" s="110"/>
    </row>
    <row r="131" spans="2:12" ht="15.75" customHeight="1">
      <c r="B131" s="96"/>
      <c r="C131" s="91" t="s">
        <v>3351</v>
      </c>
      <c r="D131" s="666"/>
      <c r="E131" s="668"/>
      <c r="F131" s="92"/>
      <c r="G131" s="107">
        <v>8031</v>
      </c>
      <c r="H131" s="108" t="s">
        <v>3352</v>
      </c>
      <c r="I131" s="673"/>
      <c r="J131" s="675"/>
      <c r="K131" s="109" t="s">
        <v>3353</v>
      </c>
      <c r="L131" s="110"/>
    </row>
    <row r="132" spans="2:12" ht="32.1" thickBot="1">
      <c r="B132" s="96"/>
      <c r="C132" s="94" t="s">
        <v>3354</v>
      </c>
      <c r="D132" s="667"/>
      <c r="E132" s="669"/>
      <c r="F132" s="92"/>
      <c r="G132" s="107">
        <v>8032</v>
      </c>
      <c r="H132" s="108" t="s">
        <v>3355</v>
      </c>
      <c r="I132" s="673"/>
      <c r="J132" s="675"/>
      <c r="K132" s="109" t="s">
        <v>3356</v>
      </c>
      <c r="L132" s="110"/>
    </row>
    <row r="133" spans="2:12">
      <c r="B133" s="96"/>
      <c r="C133" s="91" t="s">
        <v>3357</v>
      </c>
      <c r="D133" s="666"/>
      <c r="E133" s="668"/>
      <c r="F133" s="92"/>
      <c r="G133" s="107">
        <v>8033</v>
      </c>
      <c r="H133" s="108" t="s">
        <v>3358</v>
      </c>
      <c r="I133" s="673"/>
      <c r="J133" s="675"/>
      <c r="K133" s="109" t="s">
        <v>3359</v>
      </c>
      <c r="L133" s="110"/>
    </row>
    <row r="134" spans="2:12" ht="15.95" thickBot="1">
      <c r="B134" s="96"/>
      <c r="C134" s="94" t="s">
        <v>3360</v>
      </c>
      <c r="D134" s="667"/>
      <c r="E134" s="669"/>
      <c r="F134" s="92"/>
      <c r="G134" s="107">
        <v>8034</v>
      </c>
      <c r="H134" s="108" t="s">
        <v>3361</v>
      </c>
      <c r="I134" s="673"/>
      <c r="J134" s="675"/>
      <c r="K134" s="109" t="s">
        <v>3362</v>
      </c>
      <c r="L134" s="110"/>
    </row>
    <row r="135" spans="2:12" ht="24.95">
      <c r="B135" s="96"/>
      <c r="C135" s="91" t="s">
        <v>3363</v>
      </c>
      <c r="D135" s="666"/>
      <c r="E135" s="668"/>
      <c r="F135" s="92"/>
      <c r="G135" s="107"/>
      <c r="H135" s="108" t="s">
        <v>3364</v>
      </c>
      <c r="I135" s="673"/>
      <c r="J135" s="675"/>
      <c r="K135" s="109" t="s">
        <v>3365</v>
      </c>
      <c r="L135" s="110" t="s">
        <v>3366</v>
      </c>
    </row>
    <row r="136" spans="2:12" ht="25.5" thickBot="1">
      <c r="B136" s="96"/>
      <c r="C136" s="94" t="s">
        <v>3367</v>
      </c>
      <c r="D136" s="667"/>
      <c r="E136" s="669"/>
      <c r="F136" s="92"/>
      <c r="G136" s="107"/>
      <c r="H136" s="108" t="s">
        <v>3368</v>
      </c>
      <c r="I136" s="673"/>
      <c r="J136" s="675"/>
      <c r="K136" s="109" t="s">
        <v>3369</v>
      </c>
      <c r="L136" s="110"/>
    </row>
    <row r="137" spans="2:12" ht="24.95">
      <c r="B137" s="96"/>
      <c r="C137" s="91" t="s">
        <v>3370</v>
      </c>
      <c r="D137" s="91" t="s">
        <v>3371</v>
      </c>
      <c r="E137" s="668"/>
      <c r="F137" s="92"/>
      <c r="G137" s="107">
        <v>8035</v>
      </c>
      <c r="H137" s="108" t="s">
        <v>3372</v>
      </c>
      <c r="I137" s="673"/>
      <c r="J137" s="675"/>
      <c r="K137" s="109" t="s">
        <v>3350</v>
      </c>
      <c r="L137" s="110"/>
    </row>
    <row r="138" spans="2:12" ht="21.95" thickBot="1">
      <c r="B138" s="96"/>
      <c r="C138" s="115" t="s">
        <v>3373</v>
      </c>
      <c r="D138" s="94" t="s">
        <v>3374</v>
      </c>
      <c r="E138" s="669"/>
      <c r="F138" s="92"/>
      <c r="G138" s="103">
        <v>6000</v>
      </c>
      <c r="H138" s="99" t="s">
        <v>3375</v>
      </c>
      <c r="I138" s="99" t="s">
        <v>3376</v>
      </c>
      <c r="J138" s="104"/>
      <c r="K138" s="104"/>
      <c r="L138" s="105"/>
    </row>
    <row r="139" spans="2:12">
      <c r="B139" s="96"/>
      <c r="C139" s="116"/>
      <c r="D139" s="91" t="s">
        <v>3377</v>
      </c>
      <c r="E139" s="668" t="s">
        <v>3378</v>
      </c>
      <c r="F139" s="92"/>
      <c r="G139" s="124">
        <v>6010</v>
      </c>
      <c r="H139" s="125" t="s">
        <v>3379</v>
      </c>
      <c r="I139" s="684"/>
      <c r="J139" s="109" t="s">
        <v>3380</v>
      </c>
      <c r="K139" s="108"/>
      <c r="L139" s="108"/>
    </row>
    <row r="140" spans="2:12" ht="15" customHeight="1" thickBot="1">
      <c r="B140" s="96"/>
      <c r="C140" s="116"/>
      <c r="D140" s="94" t="s">
        <v>3381</v>
      </c>
      <c r="E140" s="669"/>
      <c r="F140" s="92"/>
      <c r="G140" s="124">
        <v>6020</v>
      </c>
      <c r="H140" s="108" t="s">
        <v>3382</v>
      </c>
      <c r="I140" s="685"/>
      <c r="J140" s="109" t="s">
        <v>3383</v>
      </c>
      <c r="K140" s="108"/>
      <c r="L140" s="108"/>
    </row>
    <row r="141" spans="2:12">
      <c r="B141" s="96"/>
      <c r="C141" s="116"/>
      <c r="D141" s="91" t="s">
        <v>3384</v>
      </c>
      <c r="E141" s="668"/>
      <c r="F141" s="92"/>
      <c r="G141" s="124">
        <v>6030</v>
      </c>
      <c r="H141" s="108" t="s">
        <v>3385</v>
      </c>
      <c r="I141" s="685"/>
      <c r="J141" s="672" t="s">
        <v>3386</v>
      </c>
      <c r="K141" s="108"/>
      <c r="L141" s="108"/>
    </row>
    <row r="142" spans="2:12" ht="25.5" thickBot="1">
      <c r="B142" s="96"/>
      <c r="C142" s="116"/>
      <c r="D142" s="94" t="s">
        <v>3387</v>
      </c>
      <c r="E142" s="669"/>
      <c r="F142" s="92"/>
      <c r="G142" s="126"/>
      <c r="H142" s="108" t="s">
        <v>3388</v>
      </c>
      <c r="I142" s="685"/>
      <c r="J142" s="673"/>
      <c r="K142" s="109" t="s">
        <v>3389</v>
      </c>
      <c r="L142" s="108"/>
    </row>
    <row r="143" spans="2:12">
      <c r="B143" s="96"/>
      <c r="C143" s="116"/>
      <c r="D143" s="91" t="s">
        <v>3390</v>
      </c>
      <c r="E143" s="668"/>
      <c r="F143" s="92"/>
      <c r="G143" s="127"/>
      <c r="H143" s="108" t="s">
        <v>3391</v>
      </c>
      <c r="I143" s="685"/>
      <c r="J143" s="673"/>
      <c r="K143" s="109" t="s">
        <v>3392</v>
      </c>
      <c r="L143" s="108"/>
    </row>
    <row r="144" spans="2:12" ht="15" customHeight="1" thickBot="1">
      <c r="B144" s="96"/>
      <c r="C144" s="116"/>
      <c r="D144" s="94" t="s">
        <v>3393</v>
      </c>
      <c r="E144" s="669"/>
      <c r="F144" s="92"/>
      <c r="G144" s="126"/>
      <c r="H144" s="108" t="s">
        <v>3394</v>
      </c>
      <c r="I144" s="685"/>
      <c r="J144" s="673"/>
      <c r="K144" s="109" t="s">
        <v>3395</v>
      </c>
      <c r="L144" s="108"/>
    </row>
    <row r="145" spans="2:12">
      <c r="B145" s="96"/>
      <c r="C145" s="116"/>
      <c r="D145" s="91" t="s">
        <v>3396</v>
      </c>
      <c r="E145" s="668"/>
      <c r="F145" s="92"/>
      <c r="G145" s="126"/>
      <c r="H145" s="108" t="s">
        <v>3397</v>
      </c>
      <c r="I145" s="685"/>
      <c r="J145" s="673"/>
      <c r="K145" s="109" t="s">
        <v>3398</v>
      </c>
      <c r="L145" s="108"/>
    </row>
    <row r="146" spans="2:12" ht="21.95" thickBot="1">
      <c r="B146" s="96"/>
      <c r="C146" s="117"/>
      <c r="D146" s="94" t="s">
        <v>3399</v>
      </c>
      <c r="E146" s="669"/>
      <c r="F146" s="92"/>
      <c r="G146" s="126"/>
      <c r="H146" s="108" t="s">
        <v>3400</v>
      </c>
      <c r="I146" s="685"/>
      <c r="J146" s="673"/>
      <c r="K146" s="109" t="s">
        <v>3401</v>
      </c>
      <c r="L146" s="108"/>
    </row>
    <row r="147" spans="2:12" ht="24.95">
      <c r="B147" s="96"/>
      <c r="C147" s="91" t="s">
        <v>3402</v>
      </c>
      <c r="D147" s="666"/>
      <c r="E147" s="668"/>
      <c r="F147" s="92"/>
      <c r="G147" s="127"/>
      <c r="H147" s="108" t="s">
        <v>3403</v>
      </c>
      <c r="I147" s="685"/>
      <c r="J147" s="673"/>
      <c r="K147" s="109" t="s">
        <v>3404</v>
      </c>
      <c r="L147" s="108" t="s">
        <v>3405</v>
      </c>
    </row>
    <row r="148" spans="2:12" ht="24.95">
      <c r="B148" s="96"/>
      <c r="C148" s="91"/>
      <c r="D148" s="681"/>
      <c r="E148" s="682"/>
      <c r="F148" s="92"/>
      <c r="G148" s="127"/>
      <c r="H148" s="108"/>
      <c r="I148" s="685"/>
      <c r="J148" s="111"/>
      <c r="K148" s="109" t="s">
        <v>3406</v>
      </c>
      <c r="L148" s="108"/>
    </row>
    <row r="149" spans="2:12" ht="21.95" thickBot="1">
      <c r="B149" s="96"/>
      <c r="C149" s="94" t="s">
        <v>3407</v>
      </c>
      <c r="D149" s="667"/>
      <c r="E149" s="669"/>
      <c r="F149" s="92"/>
      <c r="G149" s="124">
        <v>6040</v>
      </c>
      <c r="H149" s="108" t="s">
        <v>3408</v>
      </c>
      <c r="I149" s="685"/>
      <c r="J149" s="108" t="s">
        <v>3409</v>
      </c>
      <c r="K149" s="109"/>
      <c r="L149" s="108"/>
    </row>
    <row r="150" spans="2:12" ht="24.95">
      <c r="B150" s="96"/>
      <c r="C150" s="91" t="s">
        <v>3410</v>
      </c>
      <c r="D150" s="666"/>
      <c r="E150" s="668"/>
      <c r="F150" s="92"/>
      <c r="G150" s="124">
        <v>6041</v>
      </c>
      <c r="H150" s="108" t="s">
        <v>3411</v>
      </c>
      <c r="I150" s="685"/>
      <c r="J150" s="108"/>
      <c r="K150" s="109" t="s">
        <v>3412</v>
      </c>
      <c r="L150" s="108"/>
    </row>
    <row r="151" spans="2:12" ht="15" customHeight="1" thickBot="1">
      <c r="B151" s="96"/>
      <c r="C151" s="94" t="s">
        <v>3413</v>
      </c>
      <c r="D151" s="667"/>
      <c r="E151" s="669"/>
      <c r="F151" s="92"/>
      <c r="G151" s="124">
        <v>6042</v>
      </c>
      <c r="H151" s="108" t="s">
        <v>3414</v>
      </c>
      <c r="I151" s="685"/>
      <c r="J151" s="108"/>
      <c r="K151" s="109" t="s">
        <v>3415</v>
      </c>
      <c r="L151" s="108"/>
    </row>
    <row r="152" spans="2:12" ht="24.95">
      <c r="B152" s="96"/>
      <c r="C152" s="91" t="s">
        <v>3416</v>
      </c>
      <c r="D152" s="666"/>
      <c r="E152" s="668" t="s">
        <v>3417</v>
      </c>
      <c r="F152" s="92"/>
      <c r="G152" s="124">
        <v>6043</v>
      </c>
      <c r="H152" s="108" t="s">
        <v>3418</v>
      </c>
      <c r="I152" s="685"/>
      <c r="J152" s="108"/>
      <c r="K152" s="109" t="s">
        <v>3419</v>
      </c>
      <c r="L152" s="108"/>
    </row>
    <row r="153" spans="2:12" ht="25.5" thickBot="1">
      <c r="B153" s="96"/>
      <c r="C153" s="94" t="s">
        <v>3420</v>
      </c>
      <c r="D153" s="667"/>
      <c r="E153" s="669"/>
      <c r="F153" s="92"/>
      <c r="G153" s="124">
        <v>6044</v>
      </c>
      <c r="H153" s="108" t="s">
        <v>3421</v>
      </c>
      <c r="I153" s="685"/>
      <c r="J153" s="108"/>
      <c r="K153" s="109" t="s">
        <v>3422</v>
      </c>
      <c r="L153" s="108"/>
    </row>
    <row r="154" spans="2:12">
      <c r="B154" s="96"/>
      <c r="C154" s="91" t="s">
        <v>3423</v>
      </c>
      <c r="D154" s="666"/>
      <c r="E154" s="668"/>
      <c r="F154" s="92"/>
      <c r="G154" s="124"/>
      <c r="H154" s="108" t="s">
        <v>3424</v>
      </c>
      <c r="I154" s="685"/>
      <c r="J154" s="108"/>
      <c r="K154" s="109" t="s">
        <v>3425</v>
      </c>
      <c r="L154" s="108"/>
    </row>
    <row r="155" spans="2:12" ht="15" customHeight="1" thickBot="1">
      <c r="B155" s="96"/>
      <c r="C155" s="94" t="s">
        <v>3426</v>
      </c>
      <c r="D155" s="667"/>
      <c r="E155" s="669"/>
      <c r="F155" s="92"/>
      <c r="G155" s="124">
        <v>6050</v>
      </c>
      <c r="H155" s="108" t="s">
        <v>3427</v>
      </c>
      <c r="I155" s="685"/>
      <c r="J155" s="109" t="s">
        <v>3428</v>
      </c>
      <c r="K155" s="108"/>
      <c r="L155" s="108"/>
    </row>
    <row r="156" spans="2:12">
      <c r="B156" s="96"/>
      <c r="C156" s="91" t="s">
        <v>3429</v>
      </c>
      <c r="D156" s="666"/>
      <c r="E156" s="668"/>
      <c r="F156" s="92"/>
      <c r="G156" s="124"/>
      <c r="H156" s="108" t="s">
        <v>3430</v>
      </c>
      <c r="I156" s="685"/>
      <c r="J156" s="109" t="s">
        <v>3431</v>
      </c>
      <c r="K156" s="108"/>
      <c r="L156" s="108"/>
    </row>
    <row r="157" spans="2:12" ht="21.95" thickBot="1">
      <c r="B157" s="96"/>
      <c r="C157" s="94" t="s">
        <v>3432</v>
      </c>
      <c r="D157" s="667"/>
      <c r="E157" s="669"/>
      <c r="F157" s="92"/>
      <c r="G157" s="103">
        <v>7000</v>
      </c>
      <c r="H157" s="128" t="s">
        <v>3433</v>
      </c>
      <c r="I157" s="128" t="s">
        <v>3434</v>
      </c>
      <c r="J157" s="104"/>
      <c r="K157" s="104"/>
      <c r="L157" s="105"/>
    </row>
    <row r="158" spans="2:12">
      <c r="B158" s="96"/>
      <c r="C158" s="91" t="s">
        <v>3435</v>
      </c>
      <c r="D158" s="666"/>
      <c r="E158" s="668"/>
      <c r="F158" s="92"/>
      <c r="G158" s="107">
        <v>7010</v>
      </c>
      <c r="H158" s="108" t="s">
        <v>3436</v>
      </c>
      <c r="I158" s="672"/>
      <c r="J158" s="110" t="s">
        <v>3437</v>
      </c>
      <c r="K158" s="110"/>
      <c r="L158" s="110"/>
    </row>
    <row r="159" spans="2:12" ht="42" thickBot="1">
      <c r="B159" s="96"/>
      <c r="C159" s="94" t="s">
        <v>3438</v>
      </c>
      <c r="D159" s="667"/>
      <c r="E159" s="669"/>
      <c r="F159" s="92"/>
      <c r="G159" s="107">
        <v>7011</v>
      </c>
      <c r="H159" s="108" t="s">
        <v>3439</v>
      </c>
      <c r="I159" s="673"/>
      <c r="J159" s="677"/>
      <c r="K159" s="110" t="s">
        <v>3440</v>
      </c>
      <c r="L159" s="110"/>
    </row>
    <row r="160" spans="2:12" ht="15" customHeight="1">
      <c r="B160" s="96"/>
      <c r="C160" s="91" t="s">
        <v>3441</v>
      </c>
      <c r="D160" s="666"/>
      <c r="E160" s="668" t="s">
        <v>3442</v>
      </c>
      <c r="F160" s="92"/>
      <c r="G160" s="107">
        <v>7012</v>
      </c>
      <c r="H160" s="108" t="s">
        <v>3443</v>
      </c>
      <c r="I160" s="673"/>
      <c r="J160" s="673"/>
      <c r="K160" s="110" t="s">
        <v>3444</v>
      </c>
      <c r="L160" s="110" t="s">
        <v>3445</v>
      </c>
    </row>
    <row r="161" spans="2:12" ht="32.1" thickBot="1">
      <c r="B161" s="96"/>
      <c r="C161" s="94" t="s">
        <v>3446</v>
      </c>
      <c r="D161" s="667"/>
      <c r="E161" s="669"/>
      <c r="F161" s="92"/>
      <c r="G161" s="107">
        <v>7014</v>
      </c>
      <c r="H161" s="108" t="s">
        <v>3447</v>
      </c>
      <c r="I161" s="673"/>
      <c r="J161" s="673"/>
      <c r="K161" s="110" t="s">
        <v>3448</v>
      </c>
      <c r="L161" s="110"/>
    </row>
    <row r="162" spans="2:12" ht="24.95">
      <c r="B162" s="96"/>
      <c r="C162" s="91" t="s">
        <v>3449</v>
      </c>
      <c r="D162" s="666"/>
      <c r="E162" s="668"/>
      <c r="F162" s="92"/>
      <c r="G162" s="107">
        <v>7013</v>
      </c>
      <c r="H162" s="108" t="s">
        <v>3450</v>
      </c>
      <c r="I162" s="673"/>
      <c r="J162" s="673"/>
      <c r="K162" s="110" t="s">
        <v>3451</v>
      </c>
      <c r="L162" s="110"/>
    </row>
    <row r="163" spans="2:12" ht="32.1" thickBot="1">
      <c r="B163" s="96"/>
      <c r="C163" s="94" t="s">
        <v>3452</v>
      </c>
      <c r="D163" s="667"/>
      <c r="E163" s="669"/>
      <c r="F163" s="92"/>
      <c r="G163" s="107"/>
      <c r="H163" s="108" t="s">
        <v>3453</v>
      </c>
      <c r="I163" s="673"/>
      <c r="J163" s="673"/>
      <c r="K163" s="110" t="s">
        <v>3454</v>
      </c>
      <c r="L163" s="110"/>
    </row>
    <row r="164" spans="2:12">
      <c r="B164" s="96"/>
      <c r="C164" s="91" t="s">
        <v>3455</v>
      </c>
      <c r="D164" s="666"/>
      <c r="E164" s="668"/>
      <c r="F164" s="92"/>
      <c r="G164" s="107"/>
      <c r="H164" s="108" t="s">
        <v>3456</v>
      </c>
      <c r="I164" s="673"/>
      <c r="J164" s="673"/>
      <c r="K164" s="110" t="s">
        <v>3457</v>
      </c>
      <c r="L164" s="110"/>
    </row>
    <row r="165" spans="2:12" ht="21.95" thickBot="1">
      <c r="B165" s="96"/>
      <c r="C165" s="94" t="s">
        <v>3458</v>
      </c>
      <c r="D165" s="667"/>
      <c r="E165" s="669"/>
      <c r="F165" s="92"/>
      <c r="G165" s="107"/>
      <c r="H165" s="108" t="s">
        <v>3459</v>
      </c>
      <c r="I165" s="673"/>
      <c r="J165" s="673"/>
      <c r="K165" s="110" t="s">
        <v>3460</v>
      </c>
      <c r="L165" s="110"/>
    </row>
    <row r="166" spans="2:12">
      <c r="B166" s="96"/>
      <c r="C166" s="91" t="s">
        <v>3461</v>
      </c>
      <c r="D166" s="666"/>
      <c r="E166" s="668" t="s">
        <v>3462</v>
      </c>
      <c r="F166" s="92"/>
      <c r="G166" s="107">
        <v>7060</v>
      </c>
      <c r="H166" s="108" t="s">
        <v>3463</v>
      </c>
      <c r="I166" s="673"/>
      <c r="J166" s="110" t="s">
        <v>3464</v>
      </c>
      <c r="K166" s="110"/>
      <c r="L166" s="110"/>
    </row>
    <row r="167" spans="2:12" ht="15.95" thickBot="1">
      <c r="B167" s="102"/>
      <c r="C167" s="94" t="s">
        <v>3465</v>
      </c>
      <c r="D167" s="667"/>
      <c r="E167" s="669"/>
      <c r="F167" s="92"/>
      <c r="G167" s="107"/>
      <c r="H167" s="108" t="s">
        <v>3466</v>
      </c>
      <c r="I167" s="673"/>
      <c r="J167" s="677"/>
      <c r="K167" s="110" t="s">
        <v>3467</v>
      </c>
      <c r="L167" s="110"/>
    </row>
    <row r="168" spans="2:12">
      <c r="B168" s="90" t="s">
        <v>3468</v>
      </c>
      <c r="C168" s="91" t="s">
        <v>3469</v>
      </c>
      <c r="D168" s="666"/>
      <c r="E168" s="668"/>
      <c r="F168" s="92"/>
      <c r="G168" s="107"/>
      <c r="H168" s="108" t="s">
        <v>3470</v>
      </c>
      <c r="I168" s="673"/>
      <c r="J168" s="673"/>
      <c r="K168" s="110" t="s">
        <v>3471</v>
      </c>
      <c r="L168" s="110"/>
    </row>
    <row r="169" spans="2:12" ht="25.5" thickBot="1">
      <c r="B169" s="93" t="s">
        <v>3472</v>
      </c>
      <c r="C169" s="94" t="s">
        <v>3473</v>
      </c>
      <c r="D169" s="667"/>
      <c r="E169" s="669"/>
      <c r="F169" s="92"/>
      <c r="G169" s="107"/>
      <c r="H169" s="108" t="s">
        <v>3474</v>
      </c>
      <c r="I169" s="673"/>
      <c r="J169" s="673"/>
      <c r="K169" s="110" t="s">
        <v>3475</v>
      </c>
      <c r="L169" s="110"/>
    </row>
    <row r="170" spans="2:12" ht="15" customHeight="1">
      <c r="B170" s="96"/>
      <c r="C170" s="91" t="s">
        <v>3476</v>
      </c>
      <c r="D170" s="666"/>
      <c r="E170" s="668" t="s">
        <v>3477</v>
      </c>
      <c r="F170" s="92"/>
      <c r="G170" s="107"/>
      <c r="H170" s="108" t="s">
        <v>3478</v>
      </c>
      <c r="I170" s="673"/>
      <c r="J170" s="673"/>
      <c r="K170" s="110" t="s">
        <v>3479</v>
      </c>
      <c r="L170" s="110"/>
    </row>
    <row r="171" spans="2:12" ht="25.5" thickBot="1">
      <c r="B171" s="96"/>
      <c r="C171" s="94" t="s">
        <v>3480</v>
      </c>
      <c r="D171" s="667"/>
      <c r="E171" s="669"/>
      <c r="F171" s="92"/>
      <c r="G171" s="107"/>
      <c r="H171" s="108" t="s">
        <v>3481</v>
      </c>
      <c r="I171" s="673"/>
      <c r="J171" s="673"/>
      <c r="K171" s="110" t="s">
        <v>3482</v>
      </c>
      <c r="L171" s="110" t="s">
        <v>3483</v>
      </c>
    </row>
    <row r="172" spans="2:12" ht="24.95">
      <c r="B172" s="96"/>
      <c r="C172" s="91" t="s">
        <v>3484</v>
      </c>
      <c r="D172" s="666"/>
      <c r="E172" s="668"/>
      <c r="F172" s="92"/>
      <c r="G172" s="107"/>
      <c r="H172" s="108" t="s">
        <v>3485</v>
      </c>
      <c r="I172" s="673"/>
      <c r="J172" s="673"/>
      <c r="K172" s="110" t="s">
        <v>3486</v>
      </c>
      <c r="L172" s="110"/>
    </row>
    <row r="173" spans="2:12" ht="15.95" thickBot="1">
      <c r="B173" s="96"/>
      <c r="C173" s="94" t="s">
        <v>3487</v>
      </c>
      <c r="D173" s="667"/>
      <c r="E173" s="669"/>
      <c r="F173" s="92"/>
      <c r="G173" s="107"/>
      <c r="H173" s="108" t="s">
        <v>3488</v>
      </c>
      <c r="I173" s="673"/>
      <c r="J173" s="673"/>
      <c r="K173" s="110" t="s">
        <v>3489</v>
      </c>
      <c r="L173" s="110" t="s">
        <v>3490</v>
      </c>
    </row>
    <row r="174" spans="2:12">
      <c r="B174" s="96"/>
      <c r="C174" s="91" t="s">
        <v>3491</v>
      </c>
      <c r="D174" s="666"/>
      <c r="E174" s="668"/>
      <c r="F174" s="92"/>
      <c r="G174" s="107"/>
      <c r="H174" s="108" t="s">
        <v>3492</v>
      </c>
      <c r="I174" s="673"/>
      <c r="J174" s="673"/>
      <c r="K174" s="110" t="s">
        <v>3493</v>
      </c>
      <c r="L174" s="110"/>
    </row>
    <row r="175" spans="2:12" ht="15.95" thickBot="1">
      <c r="B175" s="96"/>
      <c r="C175" s="94" t="s">
        <v>3494</v>
      </c>
      <c r="D175" s="667"/>
      <c r="E175" s="669"/>
      <c r="F175" s="92"/>
      <c r="G175" s="107">
        <v>7020</v>
      </c>
      <c r="H175" s="108" t="s">
        <v>3495</v>
      </c>
      <c r="I175" s="673"/>
      <c r="J175" s="110" t="s">
        <v>3496</v>
      </c>
      <c r="K175" s="110"/>
      <c r="L175" s="110"/>
    </row>
    <row r="176" spans="2:12">
      <c r="B176" s="96"/>
      <c r="C176" s="91" t="s">
        <v>3497</v>
      </c>
      <c r="D176" s="666"/>
      <c r="E176" s="668"/>
      <c r="F176" s="92"/>
      <c r="G176" s="107"/>
      <c r="H176" s="108" t="s">
        <v>3498</v>
      </c>
      <c r="I176" s="673"/>
      <c r="J176" s="677"/>
      <c r="K176" s="110" t="s">
        <v>3499</v>
      </c>
      <c r="L176" s="110"/>
    </row>
    <row r="177" spans="2:12" ht="25.5" thickBot="1">
      <c r="B177" s="96"/>
      <c r="C177" s="94" t="s">
        <v>3500</v>
      </c>
      <c r="D177" s="667"/>
      <c r="E177" s="669"/>
      <c r="F177" s="92"/>
      <c r="G177" s="107"/>
      <c r="H177" s="108" t="s">
        <v>3501</v>
      </c>
      <c r="I177" s="673"/>
      <c r="J177" s="673"/>
      <c r="K177" s="110" t="s">
        <v>3502</v>
      </c>
      <c r="L177" s="110"/>
    </row>
    <row r="178" spans="2:12" ht="24.95">
      <c r="B178" s="96"/>
      <c r="C178" s="91" t="s">
        <v>3503</v>
      </c>
      <c r="D178" s="666"/>
      <c r="E178" s="668"/>
      <c r="F178" s="92"/>
      <c r="G178" s="107"/>
      <c r="H178" s="108" t="s">
        <v>3504</v>
      </c>
      <c r="I178" s="673"/>
      <c r="J178" s="673"/>
      <c r="K178" s="110" t="s">
        <v>3505</v>
      </c>
      <c r="L178" s="110"/>
    </row>
    <row r="179" spans="2:12" ht="21.95" thickBot="1">
      <c r="B179" s="96"/>
      <c r="C179" s="94" t="s">
        <v>3506</v>
      </c>
      <c r="D179" s="667"/>
      <c r="E179" s="669"/>
      <c r="F179" s="92"/>
      <c r="G179" s="107"/>
      <c r="H179" s="108" t="s">
        <v>3507</v>
      </c>
      <c r="I179" s="673"/>
      <c r="J179" s="673"/>
      <c r="K179" s="110" t="s">
        <v>3508</v>
      </c>
      <c r="L179" s="110"/>
    </row>
    <row r="180" spans="2:12" ht="24.95">
      <c r="B180" s="96"/>
      <c r="C180" s="91" t="s">
        <v>3509</v>
      </c>
      <c r="D180" s="666"/>
      <c r="E180" s="668"/>
      <c r="F180" s="92"/>
      <c r="G180" s="107"/>
      <c r="H180" s="108" t="s">
        <v>3510</v>
      </c>
      <c r="I180" s="673"/>
      <c r="J180" s="673"/>
      <c r="K180" s="110" t="s">
        <v>3511</v>
      </c>
      <c r="L180" s="110"/>
    </row>
    <row r="181" spans="2:12" ht="15.95" thickBot="1">
      <c r="B181" s="96"/>
      <c r="C181" s="94" t="s">
        <v>3512</v>
      </c>
      <c r="D181" s="667"/>
      <c r="E181" s="669"/>
      <c r="F181" s="92"/>
      <c r="G181" s="107"/>
      <c r="H181" s="108" t="s">
        <v>3513</v>
      </c>
      <c r="I181" s="673"/>
      <c r="J181" s="673"/>
      <c r="K181" s="110" t="s">
        <v>3514</v>
      </c>
      <c r="L181" s="110"/>
    </row>
    <row r="182" spans="2:12" ht="15" customHeight="1">
      <c r="B182" s="96"/>
      <c r="C182" s="91" t="s">
        <v>3515</v>
      </c>
      <c r="D182" s="686"/>
      <c r="E182" s="668" t="s">
        <v>3516</v>
      </c>
      <c r="F182" s="92"/>
      <c r="G182" s="107"/>
      <c r="H182" s="108" t="s">
        <v>3517</v>
      </c>
      <c r="I182" s="673"/>
      <c r="J182" s="673"/>
      <c r="K182" s="110" t="s">
        <v>3518</v>
      </c>
      <c r="L182" s="110" t="s">
        <v>3519</v>
      </c>
    </row>
    <row r="183" spans="2:12" ht="25.5" thickBot="1">
      <c r="B183" s="96"/>
      <c r="C183" s="94" t="s">
        <v>3520</v>
      </c>
      <c r="D183" s="687"/>
      <c r="E183" s="669"/>
      <c r="F183" s="92"/>
      <c r="G183" s="107"/>
      <c r="H183" s="108" t="s">
        <v>3521</v>
      </c>
      <c r="I183" s="673"/>
      <c r="J183" s="673"/>
      <c r="K183" s="110" t="s">
        <v>3522</v>
      </c>
      <c r="L183" s="110" t="s">
        <v>3523</v>
      </c>
    </row>
    <row r="184" spans="2:12">
      <c r="B184" s="96"/>
      <c r="C184" s="91" t="s">
        <v>3524</v>
      </c>
      <c r="D184" s="666"/>
      <c r="E184" s="668"/>
      <c r="F184" s="92"/>
      <c r="G184" s="107"/>
      <c r="H184" s="108" t="s">
        <v>3525</v>
      </c>
      <c r="I184" s="673"/>
      <c r="J184" s="673"/>
      <c r="K184" s="110" t="s">
        <v>3526</v>
      </c>
      <c r="L184" s="110"/>
    </row>
    <row r="185" spans="2:12" ht="25.5" thickBot="1">
      <c r="B185" s="96"/>
      <c r="C185" s="94" t="s">
        <v>3527</v>
      </c>
      <c r="D185" s="667"/>
      <c r="E185" s="669"/>
      <c r="F185" s="92"/>
      <c r="G185" s="107"/>
      <c r="H185" s="108" t="s">
        <v>3528</v>
      </c>
      <c r="I185" s="673"/>
      <c r="J185" s="673"/>
      <c r="K185" s="110" t="s">
        <v>3529</v>
      </c>
      <c r="L185" s="110"/>
    </row>
    <row r="186" spans="2:12">
      <c r="B186" s="96"/>
      <c r="C186" s="91" t="s">
        <v>3530</v>
      </c>
      <c r="D186" s="666"/>
      <c r="E186" s="668"/>
      <c r="F186" s="92"/>
      <c r="G186" s="107">
        <v>7030</v>
      </c>
      <c r="H186" s="108" t="s">
        <v>3531</v>
      </c>
      <c r="I186" s="673"/>
      <c r="J186" s="110" t="s">
        <v>3532</v>
      </c>
      <c r="K186" s="110"/>
      <c r="L186" s="110"/>
    </row>
    <row r="187" spans="2:12" ht="25.5" thickBot="1">
      <c r="B187" s="96"/>
      <c r="C187" s="94" t="s">
        <v>3533</v>
      </c>
      <c r="D187" s="667"/>
      <c r="E187" s="669"/>
      <c r="F187" s="92"/>
      <c r="G187" s="107">
        <v>7031</v>
      </c>
      <c r="H187" s="108" t="s">
        <v>3534</v>
      </c>
      <c r="I187" s="673"/>
      <c r="J187" s="677"/>
      <c r="K187" s="110" t="s">
        <v>3535</v>
      </c>
      <c r="L187" s="110"/>
    </row>
    <row r="188" spans="2:12" ht="24.95">
      <c r="B188" s="96"/>
      <c r="C188" s="91" t="s">
        <v>3536</v>
      </c>
      <c r="D188" s="666"/>
      <c r="E188" s="668"/>
      <c r="F188" s="92"/>
      <c r="G188" s="107">
        <v>7032</v>
      </c>
      <c r="H188" s="108" t="s">
        <v>3537</v>
      </c>
      <c r="I188" s="673"/>
      <c r="J188" s="673"/>
      <c r="K188" s="110" t="s">
        <v>3538</v>
      </c>
      <c r="L188" s="110"/>
    </row>
    <row r="189" spans="2:12" ht="25.5" thickBot="1">
      <c r="B189" s="96"/>
      <c r="C189" s="94" t="s">
        <v>3539</v>
      </c>
      <c r="D189" s="667"/>
      <c r="E189" s="669"/>
      <c r="F189" s="92"/>
      <c r="G189" s="107">
        <v>7033</v>
      </c>
      <c r="H189" s="108" t="s">
        <v>3540</v>
      </c>
      <c r="I189" s="673"/>
      <c r="J189" s="673"/>
      <c r="K189" s="110" t="s">
        <v>3541</v>
      </c>
      <c r="L189" s="110" t="s">
        <v>3542</v>
      </c>
    </row>
    <row r="190" spans="2:12">
      <c r="B190" s="96"/>
      <c r="C190" s="91" t="s">
        <v>3543</v>
      </c>
      <c r="D190" s="666"/>
      <c r="E190" s="668"/>
      <c r="F190" s="92"/>
      <c r="G190" s="121"/>
      <c r="H190" s="108" t="s">
        <v>3544</v>
      </c>
      <c r="I190" s="673"/>
      <c r="J190" s="673"/>
      <c r="K190" s="110" t="s">
        <v>3545</v>
      </c>
      <c r="L190" s="110"/>
    </row>
    <row r="191" spans="2:12" ht="25.5" thickBot="1">
      <c r="B191" s="96"/>
      <c r="C191" s="94" t="s">
        <v>3546</v>
      </c>
      <c r="D191" s="667"/>
      <c r="E191" s="669"/>
      <c r="F191" s="92"/>
      <c r="G191" s="107"/>
      <c r="H191" s="108" t="s">
        <v>3547</v>
      </c>
      <c r="I191" s="673"/>
      <c r="J191" s="673"/>
      <c r="K191" s="110" t="s">
        <v>3548</v>
      </c>
      <c r="L191" s="110"/>
    </row>
    <row r="192" spans="2:12">
      <c r="B192" s="96"/>
      <c r="C192" s="91" t="s">
        <v>3549</v>
      </c>
      <c r="D192" s="666"/>
      <c r="E192" s="668"/>
      <c r="F192" s="92"/>
      <c r="G192" s="107"/>
      <c r="H192" s="108" t="s">
        <v>3550</v>
      </c>
      <c r="I192" s="673"/>
      <c r="J192" s="673"/>
      <c r="K192" s="110" t="s">
        <v>3551</v>
      </c>
      <c r="L192" s="110"/>
    </row>
    <row r="193" spans="2:12" ht="25.5" thickBot="1">
      <c r="B193" s="102"/>
      <c r="C193" s="94" t="s">
        <v>3552</v>
      </c>
      <c r="D193" s="667"/>
      <c r="E193" s="669"/>
      <c r="F193" s="92"/>
      <c r="G193" s="107"/>
      <c r="H193" s="108" t="s">
        <v>3553</v>
      </c>
      <c r="I193" s="673"/>
      <c r="J193" s="673"/>
      <c r="K193" s="110" t="s">
        <v>3554</v>
      </c>
      <c r="L193" s="110"/>
    </row>
    <row r="194" spans="2:12" ht="24.95">
      <c r="B194" s="130"/>
      <c r="C194" s="131"/>
      <c r="D194" s="131"/>
      <c r="E194" s="132"/>
      <c r="F194" s="82"/>
      <c r="G194" s="107"/>
      <c r="H194" s="108" t="s">
        <v>3555</v>
      </c>
      <c r="I194" s="673"/>
      <c r="J194" s="673"/>
      <c r="K194" s="110" t="s">
        <v>3556</v>
      </c>
      <c r="L194" s="110"/>
    </row>
    <row r="195" spans="2:12" ht="15.95" thickBot="1">
      <c r="B195" s="133"/>
      <c r="C195" s="134"/>
      <c r="D195" s="134"/>
      <c r="E195" s="135"/>
      <c r="F195" s="82"/>
      <c r="G195" s="107"/>
      <c r="H195" s="108" t="s">
        <v>3557</v>
      </c>
      <c r="I195" s="673"/>
      <c r="J195" s="673"/>
      <c r="K195" s="110" t="s">
        <v>3558</v>
      </c>
      <c r="L195" s="110"/>
    </row>
    <row r="196" spans="2:12">
      <c r="B196" s="129" t="s">
        <v>3559</v>
      </c>
      <c r="C196" s="136" t="s">
        <v>3560</v>
      </c>
      <c r="D196" s="136" t="s">
        <v>3561</v>
      </c>
      <c r="E196" s="668"/>
      <c r="F196" s="92"/>
      <c r="G196" s="107"/>
      <c r="H196" s="108" t="s">
        <v>3562</v>
      </c>
      <c r="I196" s="673"/>
      <c r="J196" s="673"/>
      <c r="K196" s="110" t="s">
        <v>3563</v>
      </c>
      <c r="L196" s="110"/>
    </row>
    <row r="197" spans="2:12" ht="32.1" thickBot="1">
      <c r="B197" s="93" t="s">
        <v>3564</v>
      </c>
      <c r="C197" s="115" t="s">
        <v>3565</v>
      </c>
      <c r="D197" s="94" t="s">
        <v>3566</v>
      </c>
      <c r="E197" s="669"/>
      <c r="F197" s="92"/>
      <c r="G197" s="107">
        <v>7034</v>
      </c>
      <c r="H197" s="108" t="s">
        <v>3567</v>
      </c>
      <c r="I197" s="673"/>
      <c r="J197" s="673"/>
      <c r="K197" s="110" t="s">
        <v>3568</v>
      </c>
      <c r="L197" s="110"/>
    </row>
    <row r="198" spans="2:12">
      <c r="B198" s="96"/>
      <c r="C198" s="116"/>
      <c r="D198" s="91" t="s">
        <v>3569</v>
      </c>
      <c r="E198" s="668"/>
      <c r="F198" s="92"/>
      <c r="G198" s="107"/>
      <c r="H198" s="108" t="s">
        <v>3570</v>
      </c>
      <c r="I198" s="673"/>
      <c r="J198" s="677" t="s">
        <v>3571</v>
      </c>
      <c r="K198" s="110"/>
      <c r="L198" s="110"/>
    </row>
    <row r="199" spans="2:12" ht="21.95" thickBot="1">
      <c r="B199" s="96"/>
      <c r="C199" s="116"/>
      <c r="D199" s="94" t="s">
        <v>3572</v>
      </c>
      <c r="E199" s="669"/>
      <c r="F199" s="92"/>
      <c r="G199" s="107"/>
      <c r="H199" s="108" t="s">
        <v>3573</v>
      </c>
      <c r="I199" s="673"/>
      <c r="J199" s="673"/>
      <c r="K199" s="678" t="s">
        <v>3574</v>
      </c>
      <c r="L199" s="678"/>
    </row>
    <row r="200" spans="2:12">
      <c r="B200" s="96"/>
      <c r="C200" s="116"/>
      <c r="D200" s="91" t="s">
        <v>3575</v>
      </c>
      <c r="E200" s="668"/>
      <c r="F200" s="92"/>
      <c r="G200" s="107"/>
      <c r="H200" s="108" t="s">
        <v>3576</v>
      </c>
      <c r="I200" s="673"/>
      <c r="J200" s="673"/>
      <c r="K200" s="110" t="s">
        <v>3577</v>
      </c>
      <c r="L200" s="110"/>
    </row>
    <row r="201" spans="2:12" ht="21.95" thickBot="1">
      <c r="B201" s="96"/>
      <c r="C201" s="116"/>
      <c r="D201" s="94" t="s">
        <v>3578</v>
      </c>
      <c r="E201" s="669"/>
      <c r="F201" s="92"/>
      <c r="G201" s="107"/>
      <c r="H201" s="108" t="s">
        <v>3579</v>
      </c>
      <c r="I201" s="673"/>
      <c r="J201" s="673"/>
      <c r="K201" s="110" t="s">
        <v>3580</v>
      </c>
      <c r="L201" s="110"/>
    </row>
    <row r="202" spans="2:12">
      <c r="B202" s="96"/>
      <c r="C202" s="116"/>
      <c r="D202" s="91" t="s">
        <v>3581</v>
      </c>
      <c r="E202" s="668"/>
      <c r="F202" s="92"/>
      <c r="G202" s="107"/>
      <c r="H202" s="108" t="s">
        <v>3582</v>
      </c>
      <c r="I202" s="673"/>
      <c r="J202" s="673"/>
      <c r="K202" s="110" t="s">
        <v>3583</v>
      </c>
      <c r="L202" s="110"/>
    </row>
    <row r="203" spans="2:12" ht="32.1" thickBot="1">
      <c r="B203" s="96"/>
      <c r="C203" s="117"/>
      <c r="D203" s="94" t="s">
        <v>3584</v>
      </c>
      <c r="E203" s="669"/>
      <c r="F203" s="92"/>
      <c r="G203" s="107"/>
      <c r="H203" s="108" t="s">
        <v>3585</v>
      </c>
      <c r="I203" s="673"/>
      <c r="J203" s="673"/>
      <c r="K203" s="110" t="s">
        <v>3586</v>
      </c>
      <c r="L203" s="110"/>
    </row>
    <row r="204" spans="2:12">
      <c r="B204" s="96"/>
      <c r="C204" s="91" t="s">
        <v>3587</v>
      </c>
      <c r="D204" s="666"/>
      <c r="E204" s="668"/>
      <c r="F204" s="92"/>
      <c r="G204" s="107"/>
      <c r="H204" s="108" t="s">
        <v>3588</v>
      </c>
      <c r="I204" s="673"/>
      <c r="J204" s="673"/>
      <c r="K204" s="110" t="s">
        <v>3589</v>
      </c>
      <c r="L204" s="110"/>
    </row>
    <row r="205" spans="2:12" ht="21.95" thickBot="1">
      <c r="B205" s="96"/>
      <c r="C205" s="94" t="s">
        <v>3590</v>
      </c>
      <c r="D205" s="667"/>
      <c r="E205" s="669"/>
      <c r="F205" s="92"/>
      <c r="G205" s="107"/>
      <c r="H205" s="108" t="s">
        <v>3591</v>
      </c>
      <c r="I205" s="673"/>
      <c r="J205" s="673"/>
      <c r="K205" s="110" t="s">
        <v>3592</v>
      </c>
      <c r="L205" s="110"/>
    </row>
    <row r="206" spans="2:12">
      <c r="B206" s="96"/>
      <c r="C206" s="91" t="s">
        <v>3593</v>
      </c>
      <c r="D206" s="666"/>
      <c r="E206" s="668" t="s">
        <v>3594</v>
      </c>
      <c r="F206" s="92"/>
      <c r="G206" s="107"/>
      <c r="H206" s="108" t="s">
        <v>3595</v>
      </c>
      <c r="I206" s="673"/>
      <c r="J206" s="673"/>
      <c r="K206" s="110" t="s">
        <v>3596</v>
      </c>
      <c r="L206" s="110"/>
    </row>
    <row r="207" spans="2:12" ht="21.95" thickBot="1">
      <c r="B207" s="96"/>
      <c r="C207" s="94" t="s">
        <v>3597</v>
      </c>
      <c r="D207" s="667"/>
      <c r="E207" s="669"/>
      <c r="F207" s="92"/>
      <c r="G207" s="107"/>
      <c r="H207" s="108" t="s">
        <v>3598</v>
      </c>
      <c r="I207" s="673"/>
      <c r="J207" s="673"/>
      <c r="K207" s="110" t="s">
        <v>3599</v>
      </c>
      <c r="L207" s="110"/>
    </row>
    <row r="208" spans="2:12">
      <c r="B208" s="96"/>
      <c r="C208" s="91" t="s">
        <v>3600</v>
      </c>
      <c r="D208" s="666"/>
      <c r="E208" s="668"/>
      <c r="F208" s="92"/>
      <c r="G208" s="107">
        <v>7040</v>
      </c>
      <c r="H208" s="108" t="s">
        <v>3601</v>
      </c>
      <c r="I208" s="673"/>
      <c r="J208" s="677" t="s">
        <v>3602</v>
      </c>
      <c r="K208" s="110"/>
      <c r="L208" s="110"/>
    </row>
    <row r="209" spans="2:12" ht="21.95" thickBot="1">
      <c r="B209" s="96"/>
      <c r="C209" s="94" t="s">
        <v>3603</v>
      </c>
      <c r="D209" s="667"/>
      <c r="E209" s="669"/>
      <c r="F209" s="92"/>
      <c r="G209" s="107"/>
      <c r="H209" s="108" t="s">
        <v>3604</v>
      </c>
      <c r="I209" s="673"/>
      <c r="J209" s="673"/>
      <c r="K209" s="110" t="s">
        <v>3605</v>
      </c>
      <c r="L209" s="110"/>
    </row>
    <row r="210" spans="2:12">
      <c r="B210" s="96"/>
      <c r="C210" s="91" t="s">
        <v>3606</v>
      </c>
      <c r="D210" s="666"/>
      <c r="E210" s="668"/>
      <c r="F210" s="92"/>
      <c r="G210" s="107"/>
      <c r="H210" s="108" t="s">
        <v>3607</v>
      </c>
      <c r="I210" s="673"/>
      <c r="J210" s="673"/>
      <c r="K210" s="110" t="s">
        <v>3608</v>
      </c>
      <c r="L210" s="110"/>
    </row>
    <row r="211" spans="2:12" ht="32.1" thickBot="1">
      <c r="B211" s="96"/>
      <c r="C211" s="94" t="s">
        <v>3609</v>
      </c>
      <c r="D211" s="667"/>
      <c r="E211" s="669"/>
      <c r="F211" s="92"/>
      <c r="G211" s="107"/>
      <c r="H211" s="108" t="s">
        <v>3610</v>
      </c>
      <c r="I211" s="673"/>
      <c r="J211" s="673"/>
      <c r="K211" s="110" t="s">
        <v>3611</v>
      </c>
      <c r="L211" s="110"/>
    </row>
    <row r="212" spans="2:12">
      <c r="B212" s="96"/>
      <c r="C212" s="91" t="s">
        <v>3612</v>
      </c>
      <c r="D212" s="666"/>
      <c r="E212" s="668"/>
      <c r="F212" s="92"/>
      <c r="G212" s="107"/>
      <c r="H212" s="108" t="s">
        <v>3613</v>
      </c>
      <c r="I212" s="673"/>
      <c r="J212" s="673"/>
      <c r="K212" s="110" t="s">
        <v>3614</v>
      </c>
      <c r="L212" s="110"/>
    </row>
    <row r="213" spans="2:12" ht="15.95" thickBot="1">
      <c r="B213" s="96"/>
      <c r="C213" s="94" t="s">
        <v>3615</v>
      </c>
      <c r="D213" s="667"/>
      <c r="E213" s="669"/>
      <c r="F213" s="92"/>
      <c r="G213" s="107"/>
      <c r="H213" s="108" t="s">
        <v>3616</v>
      </c>
      <c r="I213" s="673"/>
      <c r="J213" s="673"/>
      <c r="K213" s="110" t="s">
        <v>3617</v>
      </c>
      <c r="L213" s="110"/>
    </row>
    <row r="214" spans="2:12" ht="15" customHeight="1">
      <c r="B214" s="96"/>
      <c r="C214" s="91" t="s">
        <v>3618</v>
      </c>
      <c r="D214" s="666"/>
      <c r="E214" s="668" t="s">
        <v>3619</v>
      </c>
      <c r="F214" s="92"/>
      <c r="G214" s="107"/>
      <c r="H214" s="108" t="s">
        <v>3620</v>
      </c>
      <c r="I214" s="673"/>
      <c r="J214" s="673"/>
      <c r="K214" s="110" t="s">
        <v>3621</v>
      </c>
      <c r="L214" s="110"/>
    </row>
    <row r="215" spans="2:12" ht="42" thickBot="1">
      <c r="B215" s="102"/>
      <c r="C215" s="94" t="s">
        <v>3622</v>
      </c>
      <c r="D215" s="667"/>
      <c r="E215" s="669"/>
      <c r="F215" s="92"/>
      <c r="G215" s="107">
        <v>7050</v>
      </c>
      <c r="H215" s="108" t="s">
        <v>3623</v>
      </c>
      <c r="I215" s="673"/>
      <c r="J215" s="110" t="s">
        <v>3624</v>
      </c>
      <c r="K215" s="123"/>
      <c r="L215" s="110"/>
    </row>
    <row r="216" spans="2:12">
      <c r="B216" s="90" t="s">
        <v>3625</v>
      </c>
      <c r="C216" s="91" t="s">
        <v>3626</v>
      </c>
      <c r="D216" s="666"/>
      <c r="E216" s="668" t="s">
        <v>3627</v>
      </c>
      <c r="F216" s="92"/>
      <c r="G216" s="137">
        <v>13000</v>
      </c>
      <c r="H216" s="99" t="s">
        <v>3628</v>
      </c>
      <c r="I216" s="99" t="s">
        <v>3629</v>
      </c>
      <c r="J216" s="104"/>
      <c r="K216" s="104"/>
      <c r="L216" s="105"/>
    </row>
    <row r="217" spans="2:12" ht="21.95" thickBot="1">
      <c r="B217" s="93" t="s">
        <v>3630</v>
      </c>
      <c r="C217" s="94" t="s">
        <v>3631</v>
      </c>
      <c r="D217" s="667"/>
      <c r="E217" s="669"/>
      <c r="F217" s="92"/>
      <c r="G217" s="107">
        <v>11000</v>
      </c>
      <c r="H217" s="108" t="s">
        <v>3632</v>
      </c>
      <c r="I217" s="672"/>
      <c r="J217" s="677" t="s">
        <v>3633</v>
      </c>
      <c r="K217" s="110"/>
      <c r="L217" s="110"/>
    </row>
    <row r="218" spans="2:12" ht="24.95">
      <c r="B218" s="96"/>
      <c r="C218" s="91" t="s">
        <v>3634</v>
      </c>
      <c r="D218" s="666"/>
      <c r="E218" s="668" t="s">
        <v>3635</v>
      </c>
      <c r="F218" s="92"/>
      <c r="G218" s="107">
        <v>11010</v>
      </c>
      <c r="H218" s="108" t="s">
        <v>3636</v>
      </c>
      <c r="I218" s="673"/>
      <c r="J218" s="673"/>
      <c r="K218" s="110" t="s">
        <v>3637</v>
      </c>
      <c r="L218" s="110"/>
    </row>
    <row r="219" spans="2:12" ht="63" thickBot="1">
      <c r="B219" s="96"/>
      <c r="C219" s="94" t="s">
        <v>3638</v>
      </c>
      <c r="D219" s="667"/>
      <c r="E219" s="669"/>
      <c r="F219" s="92"/>
      <c r="G219" s="107">
        <v>11020</v>
      </c>
      <c r="H219" s="108" t="s">
        <v>3639</v>
      </c>
      <c r="I219" s="673"/>
      <c r="J219" s="673"/>
      <c r="K219" s="110" t="s">
        <v>3640</v>
      </c>
      <c r="L219" s="110" t="s">
        <v>3641</v>
      </c>
    </row>
    <row r="220" spans="2:12">
      <c r="B220" s="96"/>
      <c r="C220" s="91" t="s">
        <v>3642</v>
      </c>
      <c r="D220" s="666"/>
      <c r="E220" s="668" t="s">
        <v>3643</v>
      </c>
      <c r="F220" s="92"/>
      <c r="G220" s="121"/>
      <c r="H220" s="108" t="s">
        <v>3644</v>
      </c>
      <c r="I220" s="673"/>
      <c r="J220" s="673"/>
      <c r="K220" s="110" t="s">
        <v>3645</v>
      </c>
      <c r="L220" s="110"/>
    </row>
    <row r="221" spans="2:12" ht="32.1" thickBot="1">
      <c r="B221" s="96"/>
      <c r="C221" s="94" t="s">
        <v>3646</v>
      </c>
      <c r="D221" s="667"/>
      <c r="E221" s="669"/>
      <c r="F221" s="92"/>
      <c r="G221" s="121"/>
      <c r="H221" s="108" t="s">
        <v>3647</v>
      </c>
      <c r="I221" s="673"/>
      <c r="J221" s="673"/>
      <c r="K221" s="110" t="s">
        <v>3648</v>
      </c>
      <c r="L221" s="110"/>
    </row>
    <row r="222" spans="2:12">
      <c r="B222" s="96"/>
      <c r="C222" s="91" t="s">
        <v>3649</v>
      </c>
      <c r="D222" s="666"/>
      <c r="E222" s="668" t="s">
        <v>3650</v>
      </c>
      <c r="F222" s="92"/>
      <c r="G222" s="121"/>
      <c r="H222" s="108" t="s">
        <v>3651</v>
      </c>
      <c r="I222" s="673"/>
      <c r="J222" s="673"/>
      <c r="K222" s="110" t="s">
        <v>3652</v>
      </c>
      <c r="L222" s="110" t="s">
        <v>3653</v>
      </c>
    </row>
    <row r="223" spans="2:12" ht="25.5" thickBot="1">
      <c r="B223" s="96"/>
      <c r="C223" s="94" t="s">
        <v>3654</v>
      </c>
      <c r="D223" s="667"/>
      <c r="E223" s="669"/>
      <c r="F223" s="92"/>
      <c r="G223" s="123"/>
      <c r="H223" s="108" t="s">
        <v>3655</v>
      </c>
      <c r="I223" s="673"/>
      <c r="J223" s="673"/>
      <c r="K223" s="110" t="s">
        <v>3656</v>
      </c>
      <c r="L223" s="110" t="s">
        <v>3657</v>
      </c>
    </row>
    <row r="224" spans="2:12">
      <c r="B224" s="96"/>
      <c r="C224" s="91" t="s">
        <v>3658</v>
      </c>
      <c r="D224" s="666"/>
      <c r="E224" s="668" t="s">
        <v>3659</v>
      </c>
      <c r="F224" s="92"/>
      <c r="G224" s="121"/>
      <c r="H224" s="108" t="s">
        <v>3660</v>
      </c>
      <c r="I224" s="673"/>
      <c r="J224" s="673"/>
      <c r="K224" s="110" t="s">
        <v>3661</v>
      </c>
      <c r="L224" s="110"/>
    </row>
    <row r="225" spans="2:12" ht="32.1" thickBot="1">
      <c r="B225" s="102"/>
      <c r="C225" s="94" t="s">
        <v>3662</v>
      </c>
      <c r="D225" s="667"/>
      <c r="E225" s="669"/>
      <c r="F225" s="92"/>
      <c r="G225" s="121"/>
      <c r="H225" s="108" t="s">
        <v>3663</v>
      </c>
      <c r="I225" s="673"/>
      <c r="J225" s="677" t="s">
        <v>3664</v>
      </c>
      <c r="K225" s="110"/>
      <c r="L225" s="110"/>
    </row>
    <row r="226" spans="2:12" ht="15" customHeight="1">
      <c r="B226" s="90" t="s">
        <v>3665</v>
      </c>
      <c r="C226" s="91" t="s">
        <v>3666</v>
      </c>
      <c r="D226" s="666"/>
      <c r="E226" s="668" t="s">
        <v>3667</v>
      </c>
      <c r="F226" s="92"/>
      <c r="G226" s="121"/>
      <c r="H226" s="108" t="s">
        <v>3668</v>
      </c>
      <c r="I226" s="673"/>
      <c r="J226" s="673"/>
      <c r="K226" s="110" t="s">
        <v>3669</v>
      </c>
      <c r="L226" s="110"/>
    </row>
    <row r="227" spans="2:12" ht="21.95" thickBot="1">
      <c r="B227" s="93" t="s">
        <v>3670</v>
      </c>
      <c r="C227" s="94" t="s">
        <v>3671</v>
      </c>
      <c r="D227" s="667"/>
      <c r="E227" s="669"/>
      <c r="F227" s="92"/>
      <c r="G227" s="121"/>
      <c r="H227" s="108" t="s">
        <v>3672</v>
      </c>
      <c r="I227" s="673"/>
      <c r="J227" s="673"/>
      <c r="K227" s="110" t="s">
        <v>3673</v>
      </c>
      <c r="L227" s="110"/>
    </row>
    <row r="228" spans="2:12">
      <c r="B228" s="96"/>
      <c r="C228" s="91" t="s">
        <v>3674</v>
      </c>
      <c r="D228" s="666"/>
      <c r="E228" s="668"/>
      <c r="F228" s="92"/>
      <c r="G228" s="121"/>
      <c r="H228" s="108" t="s">
        <v>3675</v>
      </c>
      <c r="I228" s="673"/>
      <c r="J228" s="673"/>
      <c r="K228" s="110" t="s">
        <v>3676</v>
      </c>
      <c r="L228" s="110"/>
    </row>
    <row r="229" spans="2:12" ht="32.1" thickBot="1">
      <c r="B229" s="96"/>
      <c r="C229" s="94" t="s">
        <v>3677</v>
      </c>
      <c r="D229" s="667"/>
      <c r="E229" s="669"/>
      <c r="F229" s="92"/>
      <c r="G229" s="121"/>
      <c r="H229" s="108" t="s">
        <v>3678</v>
      </c>
      <c r="I229" s="673"/>
      <c r="J229" s="673"/>
      <c r="K229" s="110" t="s">
        <v>3679</v>
      </c>
      <c r="L229" s="110"/>
    </row>
    <row r="230" spans="2:12">
      <c r="B230" s="96"/>
      <c r="C230" s="91" t="s">
        <v>3680</v>
      </c>
      <c r="D230" s="91" t="s">
        <v>3681</v>
      </c>
      <c r="E230" s="668"/>
      <c r="F230" s="92"/>
      <c r="G230" s="121"/>
      <c r="H230" s="108" t="s">
        <v>3682</v>
      </c>
      <c r="I230" s="673"/>
      <c r="J230" s="673"/>
      <c r="K230" s="110" t="s">
        <v>3683</v>
      </c>
      <c r="L230" s="110"/>
    </row>
    <row r="231" spans="2:12" ht="21.95" thickBot="1">
      <c r="B231" s="96"/>
      <c r="C231" s="115" t="s">
        <v>3684</v>
      </c>
      <c r="D231" s="94" t="s">
        <v>3685</v>
      </c>
      <c r="E231" s="669"/>
      <c r="F231" s="92"/>
      <c r="G231" s="121"/>
      <c r="H231" s="108" t="s">
        <v>3686</v>
      </c>
      <c r="I231" s="673"/>
      <c r="J231" s="673"/>
      <c r="K231" s="110" t="s">
        <v>3687</v>
      </c>
      <c r="L231" s="110"/>
    </row>
    <row r="232" spans="2:12">
      <c r="B232" s="96"/>
      <c r="C232" s="116"/>
      <c r="D232" s="91" t="s">
        <v>3688</v>
      </c>
      <c r="E232" s="668"/>
      <c r="F232" s="92"/>
      <c r="G232" s="121"/>
      <c r="H232" s="108" t="s">
        <v>3689</v>
      </c>
      <c r="I232" s="673"/>
      <c r="J232" s="677" t="s">
        <v>3690</v>
      </c>
      <c r="K232" s="110"/>
      <c r="L232" s="110"/>
    </row>
    <row r="233" spans="2:12" ht="32.1" thickBot="1">
      <c r="B233" s="96"/>
      <c r="C233" s="116"/>
      <c r="D233" s="94" t="s">
        <v>3691</v>
      </c>
      <c r="E233" s="669"/>
      <c r="F233" s="92"/>
      <c r="G233" s="138"/>
      <c r="H233" s="108" t="s">
        <v>3692</v>
      </c>
      <c r="I233" s="673"/>
      <c r="J233" s="673"/>
      <c r="K233" s="110" t="s">
        <v>3693</v>
      </c>
      <c r="L233" s="110"/>
    </row>
    <row r="234" spans="2:12">
      <c r="B234" s="96"/>
      <c r="C234" s="116"/>
      <c r="D234" s="91" t="s">
        <v>3694</v>
      </c>
      <c r="E234" s="668"/>
      <c r="F234" s="92"/>
      <c r="G234" s="138"/>
      <c r="H234" s="108" t="s">
        <v>3695</v>
      </c>
      <c r="I234" s="673"/>
      <c r="J234" s="673"/>
      <c r="K234" s="110" t="s">
        <v>3696</v>
      </c>
      <c r="L234" s="110"/>
    </row>
    <row r="235" spans="2:12" ht="25.5" thickBot="1">
      <c r="B235" s="96"/>
      <c r="C235" s="116"/>
      <c r="D235" s="94" t="s">
        <v>3697</v>
      </c>
      <c r="E235" s="669"/>
      <c r="F235" s="92"/>
      <c r="G235" s="138"/>
      <c r="H235" s="108" t="s">
        <v>3698</v>
      </c>
      <c r="I235" s="673"/>
      <c r="J235" s="673"/>
      <c r="K235" s="110" t="s">
        <v>3699</v>
      </c>
      <c r="L235" s="110"/>
    </row>
    <row r="236" spans="2:12">
      <c r="B236" s="96"/>
      <c r="C236" s="116"/>
      <c r="D236" s="91" t="s">
        <v>3700</v>
      </c>
      <c r="E236" s="668" t="s">
        <v>3701</v>
      </c>
      <c r="F236" s="92"/>
      <c r="G236" s="138"/>
      <c r="H236" s="108" t="s">
        <v>3702</v>
      </c>
      <c r="I236" s="673"/>
      <c r="J236" s="673"/>
      <c r="K236" s="110" t="s">
        <v>3703</v>
      </c>
      <c r="L236" s="110"/>
    </row>
    <row r="237" spans="2:12" ht="25.5" thickBot="1">
      <c r="B237" s="102"/>
      <c r="C237" s="117"/>
      <c r="D237" s="94" t="s">
        <v>3704</v>
      </c>
      <c r="E237" s="669"/>
      <c r="F237" s="92"/>
      <c r="G237" s="138"/>
      <c r="H237" s="108" t="s">
        <v>3705</v>
      </c>
      <c r="I237" s="673"/>
      <c r="J237" s="673"/>
      <c r="K237" s="110" t="s">
        <v>3706</v>
      </c>
      <c r="L237" s="110"/>
    </row>
    <row r="238" spans="2:12" ht="15" customHeight="1">
      <c r="B238" s="90" t="s">
        <v>3707</v>
      </c>
      <c r="C238" s="91" t="s">
        <v>3708</v>
      </c>
      <c r="D238" s="666"/>
      <c r="E238" s="668" t="s">
        <v>3709</v>
      </c>
      <c r="F238" s="92"/>
      <c r="G238" s="138"/>
      <c r="H238" s="108" t="s">
        <v>3710</v>
      </c>
      <c r="I238" s="673"/>
      <c r="J238" s="673"/>
      <c r="K238" s="110" t="s">
        <v>3711</v>
      </c>
      <c r="L238" s="110"/>
    </row>
    <row r="239" spans="2:12" ht="21.95" thickBot="1">
      <c r="B239" s="93" t="s">
        <v>3712</v>
      </c>
      <c r="C239" s="94" t="s">
        <v>3713</v>
      </c>
      <c r="D239" s="667"/>
      <c r="E239" s="669"/>
      <c r="F239" s="92"/>
      <c r="G239" s="138"/>
      <c r="H239" s="108" t="s">
        <v>3714</v>
      </c>
      <c r="I239" s="673"/>
      <c r="J239" s="110" t="s">
        <v>3715</v>
      </c>
      <c r="K239" s="110"/>
      <c r="L239" s="110"/>
    </row>
    <row r="240" spans="2:12">
      <c r="B240" s="96"/>
      <c r="C240" s="91" t="s">
        <v>3716</v>
      </c>
      <c r="D240" s="666"/>
      <c r="E240" s="668" t="s">
        <v>3717</v>
      </c>
      <c r="F240" s="92"/>
      <c r="G240" s="138"/>
      <c r="H240" s="108" t="s">
        <v>3718</v>
      </c>
      <c r="I240" s="673"/>
      <c r="J240" s="110" t="s">
        <v>3719</v>
      </c>
      <c r="K240" s="110"/>
      <c r="L240" s="110"/>
    </row>
    <row r="241" spans="2:12" ht="32.1" thickBot="1">
      <c r="B241" s="96"/>
      <c r="C241" s="94" t="s">
        <v>3720</v>
      </c>
      <c r="D241" s="667"/>
      <c r="E241" s="669"/>
      <c r="F241" s="92"/>
      <c r="G241" s="138"/>
      <c r="H241" s="108" t="s">
        <v>3721</v>
      </c>
      <c r="I241" s="673"/>
      <c r="J241" s="677" t="s">
        <v>3722</v>
      </c>
      <c r="K241" s="110"/>
      <c r="L241" s="110"/>
    </row>
    <row r="242" spans="2:12" ht="15" customHeight="1">
      <c r="B242" s="96"/>
      <c r="C242" s="91" t="s">
        <v>3723</v>
      </c>
      <c r="D242" s="666"/>
      <c r="E242" s="668" t="s">
        <v>3724</v>
      </c>
      <c r="F242" s="92"/>
      <c r="G242" s="138"/>
      <c r="H242" s="108" t="s">
        <v>3725</v>
      </c>
      <c r="I242" s="673"/>
      <c r="J242" s="673"/>
      <c r="K242" s="110" t="s">
        <v>3726</v>
      </c>
      <c r="L242" s="110"/>
    </row>
    <row r="243" spans="2:12" ht="32.1" thickBot="1">
      <c r="B243" s="96"/>
      <c r="C243" s="94" t="s">
        <v>3727</v>
      </c>
      <c r="D243" s="667"/>
      <c r="E243" s="669"/>
      <c r="F243" s="92"/>
      <c r="G243" s="138"/>
      <c r="H243" s="108" t="s">
        <v>3728</v>
      </c>
      <c r="I243" s="673"/>
      <c r="J243" s="673"/>
      <c r="K243" s="110" t="s">
        <v>3729</v>
      </c>
      <c r="L243" s="110"/>
    </row>
    <row r="244" spans="2:12">
      <c r="B244" s="96"/>
      <c r="C244" s="91" t="s">
        <v>3730</v>
      </c>
      <c r="D244" s="666"/>
      <c r="E244" s="668"/>
      <c r="F244" s="92"/>
      <c r="G244" s="138"/>
      <c r="H244" s="108" t="s">
        <v>3731</v>
      </c>
      <c r="I244" s="673"/>
      <c r="J244" s="110" t="s">
        <v>3732</v>
      </c>
      <c r="K244" s="110"/>
      <c r="L244" s="110"/>
    </row>
    <row r="245" spans="2:12" ht="32.1" thickBot="1">
      <c r="B245" s="96"/>
      <c r="C245" s="94" t="s">
        <v>3733</v>
      </c>
      <c r="D245" s="667"/>
      <c r="E245" s="669"/>
      <c r="F245" s="92"/>
      <c r="G245" s="138"/>
      <c r="H245" s="108" t="s">
        <v>3734</v>
      </c>
      <c r="I245" s="673"/>
      <c r="J245" s="110" t="s">
        <v>3735</v>
      </c>
      <c r="K245" s="110"/>
      <c r="L245" s="110"/>
    </row>
    <row r="246" spans="2:12">
      <c r="B246" s="96"/>
      <c r="C246" s="91" t="s">
        <v>3736</v>
      </c>
      <c r="D246" s="666"/>
      <c r="E246" s="668"/>
      <c r="F246" s="92"/>
      <c r="G246" s="138"/>
      <c r="H246" s="108" t="s">
        <v>3737</v>
      </c>
      <c r="I246" s="673"/>
      <c r="J246" s="110" t="s">
        <v>3738</v>
      </c>
      <c r="K246" s="110"/>
      <c r="L246" s="110"/>
    </row>
    <row r="247" spans="2:12" ht="15.95" thickBot="1">
      <c r="B247" s="96"/>
      <c r="C247" s="94" t="s">
        <v>3739</v>
      </c>
      <c r="D247" s="667"/>
      <c r="E247" s="669"/>
      <c r="F247" s="92"/>
      <c r="G247" s="138"/>
      <c r="H247" s="99" t="s">
        <v>3740</v>
      </c>
      <c r="I247" s="99" t="s">
        <v>3741</v>
      </c>
      <c r="J247" s="104"/>
      <c r="K247" s="104"/>
      <c r="L247" s="139"/>
    </row>
    <row r="248" spans="2:12">
      <c r="B248" s="96"/>
      <c r="C248" s="91" t="s">
        <v>3742</v>
      </c>
      <c r="D248" s="666"/>
      <c r="E248" s="668"/>
      <c r="F248" s="140"/>
      <c r="G248" s="81"/>
      <c r="H248" s="81"/>
      <c r="I248" s="81"/>
      <c r="J248" s="81"/>
      <c r="K248" s="81"/>
      <c r="L248" s="81"/>
    </row>
    <row r="249" spans="2:12" ht="15.95" thickBot="1">
      <c r="B249" s="96"/>
      <c r="C249" s="94" t="s">
        <v>3743</v>
      </c>
      <c r="D249" s="667"/>
      <c r="E249" s="669"/>
      <c r="F249" s="140"/>
      <c r="G249" s="81"/>
      <c r="H249" s="81"/>
      <c r="I249" s="81"/>
      <c r="J249" s="81"/>
      <c r="K249" s="81"/>
      <c r="L249" s="81"/>
    </row>
    <row r="250" spans="2:12">
      <c r="B250" s="96"/>
      <c r="C250" s="91" t="s">
        <v>3744</v>
      </c>
      <c r="D250" s="666"/>
      <c r="E250" s="668"/>
      <c r="F250" s="140"/>
      <c r="G250" s="81"/>
      <c r="H250" s="81"/>
      <c r="I250" s="81"/>
      <c r="J250" s="81"/>
      <c r="K250" s="81"/>
      <c r="L250" s="81"/>
    </row>
    <row r="251" spans="2:12" ht="15.95" thickBot="1">
      <c r="B251" s="96"/>
      <c r="C251" s="94" t="s">
        <v>3745</v>
      </c>
      <c r="D251" s="667"/>
      <c r="E251" s="669"/>
      <c r="F251" s="140"/>
      <c r="G251" s="81"/>
      <c r="H251" s="81"/>
      <c r="I251" s="81"/>
      <c r="J251" s="81"/>
      <c r="K251" s="81"/>
      <c r="L251" s="81"/>
    </row>
    <row r="252" spans="2:12">
      <c r="B252" s="96"/>
      <c r="C252" s="91" t="s">
        <v>3746</v>
      </c>
      <c r="D252" s="666"/>
      <c r="E252" s="668"/>
      <c r="F252" s="140"/>
      <c r="G252" s="81"/>
      <c r="H252" s="81"/>
      <c r="I252" s="81"/>
      <c r="J252" s="81"/>
      <c r="K252" s="81"/>
      <c r="L252" s="81"/>
    </row>
    <row r="253" spans="2:12" ht="15.95" thickBot="1">
      <c r="B253" s="96"/>
      <c r="C253" s="94" t="s">
        <v>3747</v>
      </c>
      <c r="D253" s="667"/>
      <c r="E253" s="669"/>
      <c r="F253" s="140"/>
      <c r="G253" s="81"/>
      <c r="H253" s="81"/>
      <c r="I253" s="81"/>
      <c r="J253" s="81"/>
      <c r="K253" s="81"/>
      <c r="L253" s="81"/>
    </row>
    <row r="254" spans="2:12">
      <c r="B254" s="96"/>
      <c r="C254" s="91" t="s">
        <v>3748</v>
      </c>
      <c r="D254" s="666"/>
      <c r="E254" s="668"/>
      <c r="F254" s="140"/>
      <c r="G254" s="81"/>
      <c r="H254" s="81"/>
      <c r="I254" s="81"/>
      <c r="J254" s="81"/>
      <c r="K254" s="81"/>
      <c r="L254" s="81"/>
    </row>
    <row r="255" spans="2:12" ht="15.95" thickBot="1">
      <c r="B255" s="96"/>
      <c r="C255" s="94" t="s">
        <v>3749</v>
      </c>
      <c r="D255" s="667"/>
      <c r="E255" s="669"/>
      <c r="F255" s="140"/>
      <c r="G255" s="81"/>
      <c r="H255" s="81"/>
      <c r="I255" s="81"/>
      <c r="J255" s="81"/>
      <c r="K255" s="81"/>
      <c r="L255" s="81"/>
    </row>
    <row r="256" spans="2:12">
      <c r="B256" s="96"/>
      <c r="C256" s="91" t="s">
        <v>3750</v>
      </c>
      <c r="D256" s="666"/>
      <c r="E256" s="668" t="s">
        <v>3751</v>
      </c>
      <c r="F256" s="140"/>
      <c r="G256" s="81"/>
      <c r="H256" s="81"/>
      <c r="I256" s="81"/>
      <c r="J256" s="81"/>
      <c r="K256" s="81"/>
      <c r="L256" s="81"/>
    </row>
    <row r="257" spans="2:12" ht="21.95" thickBot="1">
      <c r="B257" s="102"/>
      <c r="C257" s="94" t="s">
        <v>3752</v>
      </c>
      <c r="D257" s="667"/>
      <c r="E257" s="669"/>
      <c r="F257" s="140"/>
      <c r="G257" s="81"/>
      <c r="H257" s="81"/>
      <c r="I257" s="81"/>
      <c r="J257" s="81"/>
      <c r="K257" s="81"/>
      <c r="L257" s="81"/>
    </row>
    <row r="258" spans="2:12">
      <c r="B258" s="90" t="s">
        <v>3753</v>
      </c>
      <c r="C258" s="91" t="s">
        <v>3754</v>
      </c>
      <c r="D258" s="666"/>
      <c r="E258" s="668"/>
      <c r="F258" s="140"/>
      <c r="G258" s="81"/>
      <c r="H258" s="81"/>
      <c r="I258" s="81"/>
      <c r="J258" s="81"/>
      <c r="K258" s="81"/>
      <c r="L258" s="81"/>
    </row>
    <row r="259" spans="2:12" ht="21.95" thickBot="1">
      <c r="B259" s="93" t="s">
        <v>3755</v>
      </c>
      <c r="C259" s="94" t="s">
        <v>3756</v>
      </c>
      <c r="D259" s="667"/>
      <c r="E259" s="669"/>
      <c r="F259" s="140"/>
      <c r="G259" s="81"/>
      <c r="H259" s="81"/>
      <c r="I259" s="81"/>
      <c r="J259" s="81"/>
      <c r="K259" s="81"/>
      <c r="L259" s="81"/>
    </row>
    <row r="260" spans="2:12">
      <c r="B260" s="93"/>
      <c r="C260" s="91" t="s">
        <v>3757</v>
      </c>
      <c r="D260" s="666"/>
      <c r="E260" s="668"/>
      <c r="F260" s="140"/>
      <c r="G260" s="81"/>
      <c r="H260" s="81"/>
      <c r="I260" s="81"/>
      <c r="J260" s="81"/>
      <c r="K260" s="81"/>
      <c r="L260" s="81"/>
    </row>
    <row r="261" spans="2:12" ht="15.95" thickBot="1">
      <c r="B261" s="96"/>
      <c r="C261" s="94" t="s">
        <v>3758</v>
      </c>
      <c r="D261" s="667"/>
      <c r="E261" s="669"/>
      <c r="F261" s="140"/>
      <c r="G261" s="81"/>
      <c r="H261" s="81"/>
      <c r="I261" s="81"/>
      <c r="J261" s="81"/>
      <c r="K261" s="81"/>
      <c r="L261" s="81"/>
    </row>
    <row r="262" spans="2:12">
      <c r="B262" s="96"/>
      <c r="C262" s="91" t="s">
        <v>3759</v>
      </c>
      <c r="D262" s="666"/>
      <c r="E262" s="668"/>
      <c r="F262" s="140"/>
      <c r="G262" s="81"/>
      <c r="H262" s="81"/>
      <c r="I262" s="81"/>
      <c r="J262" s="81"/>
      <c r="K262" s="81"/>
      <c r="L262" s="81"/>
    </row>
    <row r="263" spans="2:12" ht="15.95" thickBot="1">
      <c r="B263" s="96"/>
      <c r="C263" s="94" t="s">
        <v>3760</v>
      </c>
      <c r="D263" s="667"/>
      <c r="E263" s="669"/>
      <c r="F263" s="140"/>
      <c r="G263" s="81"/>
      <c r="H263" s="81"/>
      <c r="I263" s="81"/>
      <c r="J263" s="81"/>
      <c r="K263" s="81"/>
      <c r="L263" s="81"/>
    </row>
    <row r="264" spans="2:12">
      <c r="B264" s="96"/>
      <c r="C264" s="91" t="s">
        <v>3761</v>
      </c>
      <c r="D264" s="666"/>
      <c r="E264" s="668"/>
      <c r="F264" s="140"/>
      <c r="G264" s="81"/>
      <c r="H264" s="81"/>
      <c r="I264" s="81"/>
      <c r="J264" s="81"/>
      <c r="K264" s="81"/>
      <c r="L264" s="81"/>
    </row>
    <row r="265" spans="2:12" ht="15.95" thickBot="1">
      <c r="B265" s="102"/>
      <c r="C265" s="94" t="s">
        <v>3762</v>
      </c>
      <c r="D265" s="667"/>
      <c r="E265" s="669"/>
      <c r="F265" s="140"/>
      <c r="G265" s="81"/>
      <c r="H265" s="81"/>
      <c r="I265" s="81"/>
      <c r="J265" s="81"/>
      <c r="K265" s="81"/>
      <c r="L265" s="81"/>
    </row>
    <row r="266" spans="2:12">
      <c r="B266" s="90" t="s">
        <v>3763</v>
      </c>
      <c r="C266" s="91" t="s">
        <v>3764</v>
      </c>
      <c r="D266" s="666"/>
      <c r="E266" s="668"/>
      <c r="F266" s="140"/>
      <c r="G266" s="81"/>
      <c r="H266" s="81"/>
      <c r="I266" s="81"/>
      <c r="J266" s="81"/>
      <c r="K266" s="81"/>
      <c r="L266" s="81"/>
    </row>
    <row r="267" spans="2:12" ht="42" thickBot="1">
      <c r="B267" s="93" t="s">
        <v>3765</v>
      </c>
      <c r="C267" s="94" t="s">
        <v>3766</v>
      </c>
      <c r="D267" s="667"/>
      <c r="E267" s="669"/>
      <c r="F267" s="140"/>
      <c r="G267" s="81"/>
      <c r="H267" s="81"/>
      <c r="I267" s="81"/>
      <c r="J267" s="81"/>
      <c r="K267" s="81"/>
      <c r="L267" s="81"/>
    </row>
    <row r="268" spans="2:12">
      <c r="B268" s="96"/>
      <c r="C268" s="91" t="s">
        <v>3767</v>
      </c>
      <c r="D268" s="666"/>
      <c r="E268" s="668"/>
      <c r="F268" s="140"/>
      <c r="G268" s="81"/>
      <c r="H268" s="81"/>
      <c r="I268" s="81"/>
      <c r="J268" s="81"/>
      <c r="K268" s="81"/>
      <c r="L268" s="81"/>
    </row>
    <row r="269" spans="2:12" ht="15.95" thickBot="1">
      <c r="B269" s="96"/>
      <c r="C269" s="94" t="s">
        <v>3768</v>
      </c>
      <c r="D269" s="667"/>
      <c r="E269" s="669"/>
      <c r="F269" s="140"/>
      <c r="G269" s="81"/>
      <c r="H269" s="81"/>
      <c r="I269" s="81"/>
      <c r="J269" s="81"/>
      <c r="K269" s="81"/>
      <c r="L269" s="81"/>
    </row>
    <row r="270" spans="2:12" ht="15" customHeight="1">
      <c r="B270" s="96"/>
      <c r="C270" s="91" t="s">
        <v>3769</v>
      </c>
      <c r="D270" s="666"/>
      <c r="E270" s="668" t="s">
        <v>3770</v>
      </c>
      <c r="F270" s="140"/>
      <c r="G270" s="81"/>
      <c r="H270" s="81"/>
      <c r="I270" s="81"/>
      <c r="J270" s="81"/>
      <c r="K270" s="81"/>
      <c r="L270" s="81"/>
    </row>
    <row r="271" spans="2:12" ht="32.1" thickBot="1">
      <c r="B271" s="96"/>
      <c r="C271" s="94" t="s">
        <v>3771</v>
      </c>
      <c r="D271" s="667"/>
      <c r="E271" s="669"/>
      <c r="F271" s="140"/>
      <c r="G271" s="81"/>
      <c r="H271" s="81"/>
      <c r="I271" s="81"/>
      <c r="J271" s="81"/>
      <c r="K271" s="81"/>
      <c r="L271" s="81"/>
    </row>
    <row r="272" spans="2:12">
      <c r="B272" s="96"/>
      <c r="C272" s="91" t="s">
        <v>3772</v>
      </c>
      <c r="D272" s="666"/>
      <c r="E272" s="668" t="s">
        <v>3773</v>
      </c>
      <c r="F272" s="140"/>
      <c r="G272" s="81"/>
      <c r="H272" s="81"/>
      <c r="I272" s="81"/>
      <c r="J272" s="81"/>
      <c r="K272" s="81"/>
      <c r="L272" s="81"/>
    </row>
    <row r="273" spans="2:12" ht="32.1" thickBot="1">
      <c r="B273" s="96"/>
      <c r="C273" s="94" t="s">
        <v>3774</v>
      </c>
      <c r="D273" s="667"/>
      <c r="E273" s="669"/>
      <c r="F273" s="140"/>
      <c r="G273" s="81"/>
      <c r="H273" s="81"/>
      <c r="I273" s="81"/>
      <c r="J273" s="81"/>
      <c r="K273" s="81"/>
      <c r="L273" s="81"/>
    </row>
    <row r="274" spans="2:12">
      <c r="B274" s="96"/>
      <c r="C274" s="91" t="s">
        <v>3775</v>
      </c>
      <c r="D274" s="666"/>
      <c r="E274" s="668"/>
      <c r="F274" s="140"/>
      <c r="G274" s="81"/>
      <c r="H274" s="81"/>
      <c r="I274" s="81"/>
      <c r="J274" s="81"/>
      <c r="K274" s="81"/>
      <c r="L274" s="81"/>
    </row>
    <row r="275" spans="2:12" ht="21.95" thickBot="1">
      <c r="B275" s="96"/>
      <c r="C275" s="94" t="s">
        <v>3776</v>
      </c>
      <c r="D275" s="667"/>
      <c r="E275" s="669"/>
      <c r="F275" s="140"/>
      <c r="G275" s="81"/>
      <c r="H275" s="81"/>
      <c r="I275" s="81"/>
      <c r="J275" s="81"/>
      <c r="K275" s="81"/>
      <c r="L275" s="81"/>
    </row>
    <row r="276" spans="2:12">
      <c r="B276" s="96"/>
      <c r="C276" s="91" t="s">
        <v>3777</v>
      </c>
      <c r="D276" s="666"/>
      <c r="E276" s="668"/>
      <c r="F276" s="140"/>
      <c r="G276" s="81"/>
      <c r="H276" s="81"/>
      <c r="I276" s="81"/>
      <c r="J276" s="81"/>
      <c r="K276" s="81"/>
      <c r="L276" s="81"/>
    </row>
    <row r="277" spans="2:12" ht="15.95" thickBot="1">
      <c r="B277" s="96"/>
      <c r="C277" s="94" t="s">
        <v>3778</v>
      </c>
      <c r="D277" s="667"/>
      <c r="E277" s="669"/>
      <c r="F277" s="140"/>
      <c r="G277" s="81"/>
      <c r="H277" s="81"/>
      <c r="I277" s="81"/>
      <c r="J277" s="81"/>
      <c r="K277" s="81"/>
      <c r="L277" s="81"/>
    </row>
    <row r="278" spans="2:12" ht="15" customHeight="1">
      <c r="B278" s="96"/>
      <c r="C278" s="91" t="s">
        <v>3779</v>
      </c>
      <c r="D278" s="666"/>
      <c r="E278" s="668" t="s">
        <v>3780</v>
      </c>
      <c r="F278" s="140"/>
      <c r="G278" s="81"/>
      <c r="H278" s="81"/>
      <c r="I278" s="81"/>
      <c r="J278" s="81"/>
      <c r="K278" s="81"/>
      <c r="L278" s="81"/>
    </row>
    <row r="279" spans="2:12" ht="15.95" thickBot="1">
      <c r="B279" s="96"/>
      <c r="C279" s="94" t="s">
        <v>3781</v>
      </c>
      <c r="D279" s="667"/>
      <c r="E279" s="669"/>
      <c r="F279" s="140"/>
      <c r="G279" s="81"/>
      <c r="H279" s="81"/>
      <c r="I279" s="81"/>
      <c r="J279" s="81"/>
      <c r="K279" s="81"/>
      <c r="L279" s="81"/>
    </row>
    <row r="280" spans="2:12">
      <c r="B280" s="96"/>
      <c r="C280" s="91" t="s">
        <v>3782</v>
      </c>
      <c r="D280" s="666"/>
      <c r="E280" s="668"/>
      <c r="F280" s="140"/>
      <c r="G280" s="81"/>
      <c r="H280" s="81"/>
      <c r="I280" s="81"/>
      <c r="J280" s="81"/>
      <c r="K280" s="81"/>
      <c r="L280" s="81"/>
    </row>
    <row r="281" spans="2:12" ht="32.1" thickBot="1">
      <c r="B281" s="96"/>
      <c r="C281" s="94" t="s">
        <v>3783</v>
      </c>
      <c r="D281" s="667"/>
      <c r="E281" s="669"/>
      <c r="F281" s="140"/>
      <c r="G281" s="81"/>
      <c r="H281" s="81"/>
      <c r="I281" s="81"/>
      <c r="J281" s="81"/>
      <c r="K281" s="81"/>
      <c r="L281" s="81"/>
    </row>
    <row r="282" spans="2:12">
      <c r="B282" s="96"/>
      <c r="C282" s="91" t="s">
        <v>3784</v>
      </c>
      <c r="D282" s="666"/>
      <c r="E282" s="668"/>
      <c r="F282" s="140"/>
      <c r="G282" s="81"/>
      <c r="H282" s="81"/>
      <c r="I282" s="81"/>
      <c r="J282" s="81"/>
      <c r="K282" s="81"/>
      <c r="L282" s="81"/>
    </row>
    <row r="283" spans="2:12" ht="15.95" thickBot="1">
      <c r="B283" s="96"/>
      <c r="C283" s="94" t="s">
        <v>3785</v>
      </c>
      <c r="D283" s="667"/>
      <c r="E283" s="669"/>
      <c r="F283" s="140"/>
      <c r="G283" s="81"/>
      <c r="H283" s="81"/>
      <c r="I283" s="81"/>
      <c r="J283" s="81"/>
      <c r="K283" s="81"/>
      <c r="L283" s="81"/>
    </row>
    <row r="284" spans="2:12">
      <c r="B284" s="96"/>
      <c r="C284" s="91" t="s">
        <v>3786</v>
      </c>
      <c r="D284" s="666"/>
      <c r="E284" s="668" t="s">
        <v>3787</v>
      </c>
      <c r="F284" s="140"/>
      <c r="G284" s="81"/>
      <c r="H284" s="81"/>
      <c r="I284" s="81"/>
      <c r="J284" s="81"/>
      <c r="K284" s="81"/>
      <c r="L284" s="81"/>
    </row>
    <row r="285" spans="2:12" ht="15.95" thickBot="1">
      <c r="B285" s="96"/>
      <c r="C285" s="94" t="s">
        <v>3788</v>
      </c>
      <c r="D285" s="667"/>
      <c r="E285" s="669"/>
      <c r="F285" s="140"/>
      <c r="G285" s="81"/>
      <c r="H285" s="81"/>
      <c r="I285" s="81"/>
      <c r="J285" s="81"/>
      <c r="K285" s="81"/>
      <c r="L285" s="81"/>
    </row>
    <row r="286" spans="2:12">
      <c r="B286" s="96"/>
      <c r="C286" s="91" t="s">
        <v>3789</v>
      </c>
      <c r="D286" s="666"/>
      <c r="E286" s="668"/>
      <c r="F286" s="140"/>
      <c r="G286" s="81"/>
      <c r="H286" s="81"/>
      <c r="I286" s="81"/>
      <c r="J286" s="81"/>
      <c r="K286" s="81"/>
      <c r="L286" s="81"/>
    </row>
    <row r="287" spans="2:12" ht="21.95" thickBot="1">
      <c r="B287" s="96"/>
      <c r="C287" s="94" t="s">
        <v>3790</v>
      </c>
      <c r="D287" s="667"/>
      <c r="E287" s="669"/>
      <c r="F287" s="140"/>
      <c r="G287" s="81"/>
      <c r="H287" s="81"/>
      <c r="I287" s="81"/>
      <c r="J287" s="81"/>
      <c r="K287" s="81"/>
      <c r="L287" s="81"/>
    </row>
    <row r="288" spans="2:12">
      <c r="B288" s="96"/>
      <c r="C288" s="91" t="s">
        <v>3791</v>
      </c>
      <c r="D288" s="666"/>
      <c r="E288" s="668" t="s">
        <v>3792</v>
      </c>
      <c r="F288" s="140"/>
      <c r="G288" s="81"/>
      <c r="H288" s="81"/>
      <c r="I288" s="81"/>
      <c r="J288" s="81"/>
      <c r="K288" s="81"/>
      <c r="L288" s="81"/>
    </row>
    <row r="289" spans="2:12" ht="21.95" thickBot="1">
      <c r="B289" s="102"/>
      <c r="C289" s="94" t="s">
        <v>3793</v>
      </c>
      <c r="D289" s="667"/>
      <c r="E289" s="669"/>
      <c r="F289" s="140"/>
      <c r="G289" s="81"/>
      <c r="H289" s="81"/>
      <c r="I289" s="81"/>
      <c r="J289" s="81"/>
      <c r="K289" s="81"/>
      <c r="L289" s="81"/>
    </row>
    <row r="290" spans="2:12">
      <c r="B290" s="90" t="s">
        <v>3794</v>
      </c>
      <c r="C290" s="666"/>
      <c r="D290" s="666"/>
      <c r="E290" s="668"/>
      <c r="F290" s="140"/>
      <c r="G290" s="81"/>
      <c r="H290" s="81"/>
      <c r="I290" s="81"/>
      <c r="J290" s="81"/>
      <c r="K290" s="81"/>
      <c r="L290" s="81"/>
    </row>
    <row r="291" spans="2:12" ht="32.1" thickBot="1">
      <c r="B291" s="95" t="s">
        <v>3795</v>
      </c>
      <c r="C291" s="667"/>
      <c r="D291" s="667"/>
      <c r="E291" s="669"/>
      <c r="F291" s="140"/>
      <c r="G291" s="81"/>
      <c r="H291" s="81"/>
      <c r="I291" s="81"/>
      <c r="J291" s="81"/>
      <c r="K291" s="81"/>
      <c r="L291" s="81"/>
    </row>
    <row r="292" spans="2:12">
      <c r="B292" s="141" t="s">
        <v>3796</v>
      </c>
      <c r="E292" s="143"/>
      <c r="F292" s="144"/>
      <c r="G292" s="81"/>
      <c r="H292" s="81"/>
      <c r="I292" s="81"/>
      <c r="J292" s="81"/>
      <c r="K292" s="81"/>
      <c r="L292" s="81"/>
    </row>
    <row r="293" spans="2:12" ht="15.95" thickBot="1">
      <c r="B293" s="688" t="s">
        <v>3797</v>
      </c>
      <c r="C293" s="689"/>
      <c r="D293" s="689"/>
      <c r="E293" s="690"/>
      <c r="F293" s="144"/>
      <c r="G293" s="81"/>
      <c r="H293" s="81"/>
      <c r="I293" s="81"/>
      <c r="J293" s="81"/>
      <c r="K293" s="81"/>
      <c r="L293" s="81"/>
    </row>
    <row r="294" spans="2:12">
      <c r="B294" s="93"/>
      <c r="C294" s="91" t="s">
        <v>3798</v>
      </c>
      <c r="D294" s="91" t="s">
        <v>3799</v>
      </c>
      <c r="E294" s="668"/>
      <c r="F294" s="140"/>
      <c r="G294" s="81"/>
      <c r="H294" s="81"/>
      <c r="I294" s="81"/>
      <c r="J294" s="81"/>
      <c r="K294" s="81"/>
      <c r="L294" s="81"/>
    </row>
    <row r="295" spans="2:12" ht="31.5">
      <c r="B295" s="93"/>
      <c r="C295" s="115" t="s">
        <v>3800</v>
      </c>
      <c r="D295" s="115" t="s">
        <v>3801</v>
      </c>
      <c r="E295" s="682"/>
      <c r="F295" s="140"/>
      <c r="G295" s="81"/>
      <c r="H295" s="81"/>
      <c r="I295" s="81"/>
      <c r="J295" s="81"/>
      <c r="K295" s="81"/>
      <c r="L295" s="81"/>
    </row>
    <row r="296" spans="2:12">
      <c r="B296" s="93"/>
      <c r="C296" s="116"/>
      <c r="D296" s="116"/>
      <c r="E296" s="682"/>
      <c r="F296" s="140"/>
      <c r="G296" s="81"/>
      <c r="H296" s="81"/>
      <c r="I296" s="81"/>
      <c r="J296" s="81"/>
      <c r="K296" s="81"/>
      <c r="L296" s="81"/>
    </row>
    <row r="297" spans="2:12">
      <c r="B297" s="93"/>
      <c r="C297" s="116"/>
      <c r="D297" s="116"/>
      <c r="E297" s="682"/>
      <c r="F297" s="140"/>
      <c r="G297" s="81"/>
      <c r="H297" s="81"/>
      <c r="I297" s="81"/>
      <c r="J297" s="81"/>
      <c r="K297" s="81"/>
      <c r="L297" s="81"/>
    </row>
    <row r="298" spans="2:12">
      <c r="B298" s="93"/>
      <c r="C298" s="116"/>
      <c r="D298" s="116"/>
      <c r="E298" s="682"/>
      <c r="F298" s="140"/>
      <c r="G298" s="81"/>
      <c r="H298" s="81"/>
      <c r="I298" s="81"/>
      <c r="J298" s="81"/>
      <c r="K298" s="81"/>
      <c r="L298" s="81"/>
    </row>
    <row r="299" spans="2:12">
      <c r="B299" s="93"/>
      <c r="C299" s="116"/>
      <c r="D299" s="116"/>
      <c r="E299" s="682"/>
      <c r="F299" s="140"/>
      <c r="G299" s="81"/>
      <c r="H299" s="81"/>
      <c r="I299" s="81"/>
      <c r="J299" s="81"/>
      <c r="K299" s="81"/>
      <c r="L299" s="81"/>
    </row>
    <row r="300" spans="2:12">
      <c r="B300" s="93"/>
      <c r="C300" s="116"/>
      <c r="D300" s="116"/>
      <c r="E300" s="682"/>
      <c r="F300" s="140"/>
      <c r="G300" s="81"/>
      <c r="H300" s="81"/>
      <c r="I300" s="81"/>
      <c r="J300" s="81"/>
      <c r="K300" s="81"/>
      <c r="L300" s="81"/>
    </row>
    <row r="301" spans="2:12">
      <c r="B301" s="93"/>
      <c r="C301" s="116"/>
      <c r="D301" s="116"/>
      <c r="E301" s="682"/>
      <c r="F301" s="140"/>
      <c r="G301" s="81"/>
      <c r="H301" s="81"/>
      <c r="I301" s="81"/>
      <c r="J301" s="81"/>
      <c r="K301" s="81"/>
      <c r="L301" s="81"/>
    </row>
    <row r="302" spans="2:12">
      <c r="B302" s="93"/>
      <c r="C302" s="116"/>
      <c r="D302" s="116"/>
      <c r="E302" s="682"/>
      <c r="F302" s="140"/>
      <c r="G302" s="81"/>
      <c r="H302" s="81"/>
      <c r="I302" s="81"/>
      <c r="J302" s="81"/>
      <c r="K302" s="81"/>
      <c r="L302" s="81"/>
    </row>
    <row r="303" spans="2:12">
      <c r="B303" s="93"/>
      <c r="C303" s="116"/>
      <c r="D303" s="116"/>
      <c r="E303" s="682"/>
      <c r="F303" s="140"/>
      <c r="G303" s="81"/>
      <c r="H303" s="81"/>
      <c r="I303" s="81"/>
      <c r="J303" s="81"/>
      <c r="K303" s="81"/>
      <c r="L303" s="81"/>
    </row>
    <row r="304" spans="2:12">
      <c r="B304" s="93"/>
      <c r="C304" s="116"/>
      <c r="D304" s="116"/>
      <c r="E304" s="682"/>
      <c r="F304" s="140"/>
      <c r="G304" s="81"/>
      <c r="H304" s="81"/>
      <c r="I304" s="81"/>
      <c r="J304" s="81"/>
      <c r="K304" s="81"/>
      <c r="L304" s="81"/>
    </row>
    <row r="305" spans="2:12">
      <c r="B305" s="93"/>
      <c r="C305" s="116"/>
      <c r="D305" s="116"/>
      <c r="E305" s="682"/>
      <c r="F305" s="140"/>
      <c r="G305" s="81"/>
      <c r="H305" s="81"/>
      <c r="I305" s="81"/>
      <c r="J305" s="81"/>
      <c r="K305" s="81"/>
      <c r="L305" s="81"/>
    </row>
    <row r="306" spans="2:12">
      <c r="B306" s="93"/>
      <c r="C306" s="116"/>
      <c r="D306" s="116"/>
      <c r="E306" s="682"/>
      <c r="F306" s="140"/>
      <c r="G306" s="81"/>
      <c r="H306" s="81"/>
      <c r="I306" s="81"/>
      <c r="J306" s="81"/>
      <c r="K306" s="81"/>
      <c r="L306" s="81"/>
    </row>
    <row r="307" spans="2:12">
      <c r="B307" s="93"/>
      <c r="C307" s="116"/>
      <c r="D307" s="116"/>
      <c r="E307" s="682"/>
      <c r="F307" s="140"/>
      <c r="G307" s="81"/>
      <c r="H307" s="81"/>
      <c r="I307" s="81"/>
      <c r="J307" s="81"/>
      <c r="K307" s="81"/>
      <c r="L307" s="81"/>
    </row>
    <row r="308" spans="2:12">
      <c r="B308" s="90" t="s">
        <v>3802</v>
      </c>
      <c r="C308" s="116"/>
      <c r="D308" s="116"/>
      <c r="E308" s="682"/>
      <c r="F308" s="140"/>
      <c r="G308" s="81"/>
      <c r="H308" s="81"/>
      <c r="I308" s="81"/>
      <c r="J308" s="81"/>
      <c r="K308" s="81"/>
      <c r="L308" s="81"/>
    </row>
    <row r="309" spans="2:12">
      <c r="B309" s="93" t="s">
        <v>3376</v>
      </c>
      <c r="C309" s="116"/>
      <c r="D309" s="116"/>
      <c r="E309" s="682"/>
      <c r="F309" s="140"/>
      <c r="G309" s="81"/>
      <c r="H309" s="81"/>
      <c r="I309" s="81"/>
      <c r="J309" s="81"/>
      <c r="K309" s="81"/>
      <c r="L309" s="81"/>
    </row>
    <row r="310" spans="2:12">
      <c r="B310" s="93"/>
      <c r="C310" s="116"/>
      <c r="D310" s="116"/>
      <c r="E310" s="682"/>
      <c r="F310" s="140"/>
      <c r="G310" s="81"/>
      <c r="H310" s="81"/>
      <c r="I310" s="81"/>
      <c r="J310" s="81"/>
      <c r="K310" s="81"/>
      <c r="L310" s="81"/>
    </row>
    <row r="311" spans="2:12">
      <c r="B311" s="93"/>
      <c r="C311" s="116"/>
      <c r="D311" s="116"/>
      <c r="E311" s="682"/>
      <c r="F311" s="140"/>
      <c r="G311" s="81"/>
      <c r="H311" s="81"/>
      <c r="I311" s="81"/>
      <c r="J311" s="81"/>
      <c r="K311" s="81"/>
      <c r="L311" s="81"/>
    </row>
    <row r="312" spans="2:12">
      <c r="B312" s="93"/>
      <c r="C312" s="116"/>
      <c r="D312" s="116"/>
      <c r="E312" s="682"/>
      <c r="F312" s="140"/>
      <c r="G312" s="81"/>
      <c r="H312" s="81"/>
      <c r="I312" s="81"/>
      <c r="J312" s="81"/>
      <c r="K312" s="81"/>
      <c r="L312" s="81"/>
    </row>
    <row r="313" spans="2:12">
      <c r="B313" s="93"/>
      <c r="C313" s="116"/>
      <c r="D313" s="116"/>
      <c r="E313" s="682"/>
      <c r="F313" s="140"/>
      <c r="G313" s="81"/>
      <c r="H313" s="81"/>
      <c r="I313" s="81"/>
      <c r="J313" s="81"/>
      <c r="K313" s="81"/>
      <c r="L313" s="81"/>
    </row>
    <row r="314" spans="2:12" ht="15.95" thickBot="1">
      <c r="B314" s="93"/>
      <c r="C314" s="116"/>
      <c r="D314" s="117"/>
      <c r="E314" s="669"/>
      <c r="F314" s="140"/>
      <c r="G314" s="81"/>
      <c r="H314" s="81"/>
      <c r="I314" s="81"/>
      <c r="J314" s="81"/>
      <c r="K314" s="81"/>
      <c r="L314" s="81"/>
    </row>
    <row r="315" spans="2:12">
      <c r="B315" s="93"/>
      <c r="C315" s="116"/>
      <c r="D315" s="91" t="s">
        <v>3803</v>
      </c>
      <c r="E315" s="668" t="s">
        <v>3804</v>
      </c>
      <c r="F315" s="140"/>
      <c r="G315" s="81"/>
      <c r="H315" s="81"/>
      <c r="I315" s="81"/>
      <c r="J315" s="81"/>
      <c r="K315" s="81"/>
      <c r="L315" s="81"/>
    </row>
    <row r="316" spans="2:12" ht="15.95" thickBot="1">
      <c r="B316" s="93"/>
      <c r="C316" s="117"/>
      <c r="D316" s="94" t="s">
        <v>3805</v>
      </c>
      <c r="E316" s="669"/>
      <c r="F316" s="140"/>
      <c r="G316" s="81"/>
      <c r="H316" s="81"/>
      <c r="I316" s="81"/>
      <c r="J316" s="81"/>
      <c r="K316" s="81"/>
      <c r="L316" s="81"/>
    </row>
    <row r="317" spans="2:12">
      <c r="B317" s="93"/>
      <c r="C317" s="91" t="s">
        <v>3806</v>
      </c>
      <c r="D317" s="91" t="s">
        <v>3807</v>
      </c>
      <c r="E317" s="668"/>
      <c r="F317" s="140"/>
      <c r="G317" s="81"/>
      <c r="H317" s="81"/>
      <c r="I317" s="81"/>
      <c r="J317" s="81"/>
      <c r="K317" s="81"/>
      <c r="L317" s="81"/>
    </row>
    <row r="318" spans="2:12" ht="32.1" thickBot="1">
      <c r="B318" s="93"/>
      <c r="C318" s="115" t="s">
        <v>3808</v>
      </c>
      <c r="D318" s="94" t="s">
        <v>3801</v>
      </c>
      <c r="E318" s="669"/>
      <c r="F318" s="140"/>
      <c r="G318" s="81"/>
      <c r="H318" s="81"/>
      <c r="I318" s="81"/>
      <c r="J318" s="81"/>
      <c r="K318" s="81"/>
      <c r="L318" s="81"/>
    </row>
    <row r="319" spans="2:12">
      <c r="B319" s="93"/>
      <c r="C319" s="116"/>
      <c r="D319" s="91" t="s">
        <v>3809</v>
      </c>
      <c r="E319" s="668" t="s">
        <v>3804</v>
      </c>
      <c r="F319" s="140"/>
      <c r="G319" s="81"/>
      <c r="H319" s="81"/>
      <c r="I319" s="81"/>
      <c r="J319" s="81"/>
      <c r="K319" s="81"/>
      <c r="L319" s="81"/>
    </row>
    <row r="320" spans="2:12" ht="15.95" thickBot="1">
      <c r="B320" s="93"/>
      <c r="C320" s="117"/>
      <c r="D320" s="94" t="s">
        <v>3805</v>
      </c>
      <c r="E320" s="669"/>
      <c r="F320" s="140"/>
      <c r="G320" s="81"/>
      <c r="H320" s="81"/>
      <c r="I320" s="81"/>
      <c r="J320" s="81"/>
      <c r="K320" s="81"/>
      <c r="L320" s="81"/>
    </row>
    <row r="321" spans="2:12">
      <c r="B321" s="93"/>
      <c r="C321" s="91" t="s">
        <v>3810</v>
      </c>
      <c r="D321" s="666"/>
      <c r="E321" s="668"/>
      <c r="F321" s="140"/>
      <c r="G321" s="81"/>
      <c r="H321" s="81"/>
      <c r="I321" s="81"/>
      <c r="J321" s="81"/>
      <c r="K321" s="81"/>
      <c r="L321" s="81"/>
    </row>
    <row r="322" spans="2:12" ht="32.1" thickBot="1">
      <c r="B322" s="93"/>
      <c r="C322" s="94" t="s">
        <v>3811</v>
      </c>
      <c r="D322" s="667"/>
      <c r="E322" s="669"/>
      <c r="F322" s="140"/>
      <c r="G322" s="81"/>
      <c r="H322" s="81"/>
      <c r="I322" s="81"/>
      <c r="J322" s="81"/>
      <c r="K322" s="81"/>
      <c r="L322" s="81"/>
    </row>
    <row r="323" spans="2:12">
      <c r="B323" s="93"/>
      <c r="C323" s="91" t="s">
        <v>3812</v>
      </c>
      <c r="D323" s="666"/>
      <c r="E323" s="668"/>
      <c r="F323" s="140"/>
      <c r="G323" s="81"/>
      <c r="H323" s="81"/>
      <c r="I323" s="81"/>
      <c r="J323" s="81"/>
      <c r="K323" s="81"/>
      <c r="L323" s="81"/>
    </row>
    <row r="324" spans="2:12" ht="32.1" thickBot="1">
      <c r="B324" s="93"/>
      <c r="C324" s="94" t="s">
        <v>3813</v>
      </c>
      <c r="D324" s="667"/>
      <c r="E324" s="669"/>
      <c r="F324" s="140"/>
      <c r="G324" s="81"/>
      <c r="H324" s="81"/>
      <c r="I324" s="81"/>
      <c r="J324" s="81"/>
      <c r="K324" s="81"/>
      <c r="L324" s="81"/>
    </row>
    <row r="325" spans="2:12">
      <c r="B325" s="93"/>
      <c r="C325" s="91" t="s">
        <v>3814</v>
      </c>
      <c r="D325" s="666"/>
      <c r="E325" s="668"/>
      <c r="F325" s="140"/>
      <c r="G325" s="81"/>
      <c r="H325" s="81"/>
      <c r="I325" s="81"/>
      <c r="J325" s="81"/>
      <c r="K325" s="81"/>
      <c r="L325" s="81"/>
    </row>
    <row r="326" spans="2:12" ht="32.1" thickBot="1">
      <c r="B326" s="93"/>
      <c r="C326" s="94" t="s">
        <v>3815</v>
      </c>
      <c r="D326" s="667"/>
      <c r="E326" s="669"/>
      <c r="F326" s="140"/>
      <c r="G326" s="81"/>
      <c r="H326" s="81"/>
      <c r="I326" s="81"/>
      <c r="J326" s="81"/>
      <c r="K326" s="81"/>
      <c r="L326" s="81"/>
    </row>
    <row r="327" spans="2:12">
      <c r="B327" s="93"/>
      <c r="C327" s="91" t="s">
        <v>3816</v>
      </c>
      <c r="D327" s="666"/>
      <c r="E327" s="668"/>
      <c r="F327" s="140"/>
      <c r="G327" s="81"/>
      <c r="H327" s="81"/>
      <c r="I327" s="81"/>
      <c r="J327" s="81"/>
      <c r="K327" s="81"/>
      <c r="L327" s="81"/>
    </row>
    <row r="328" spans="2:12" ht="32.1" thickBot="1">
      <c r="B328" s="96"/>
      <c r="C328" s="94" t="s">
        <v>3817</v>
      </c>
      <c r="D328" s="667"/>
      <c r="E328" s="669"/>
      <c r="F328" s="140"/>
      <c r="G328" s="81"/>
      <c r="H328" s="81"/>
      <c r="I328" s="81"/>
      <c r="J328" s="81"/>
      <c r="K328" s="81"/>
      <c r="L328" s="81"/>
    </row>
    <row r="329" spans="2:12">
      <c r="B329" s="96"/>
      <c r="C329" s="91" t="s">
        <v>3818</v>
      </c>
      <c r="D329" s="91" t="s">
        <v>3819</v>
      </c>
      <c r="E329" s="668" t="s">
        <v>3820</v>
      </c>
      <c r="F329" s="140"/>
      <c r="G329" s="81"/>
      <c r="H329" s="81"/>
      <c r="I329" s="81"/>
      <c r="J329" s="81"/>
      <c r="K329" s="81"/>
      <c r="L329" s="81"/>
    </row>
    <row r="330" spans="2:12" ht="21.6">
      <c r="B330" s="96"/>
      <c r="C330" s="115" t="s">
        <v>3821</v>
      </c>
      <c r="D330" s="115" t="s">
        <v>3822</v>
      </c>
      <c r="E330" s="682"/>
      <c r="F330" s="140"/>
      <c r="G330" s="81"/>
      <c r="H330" s="81"/>
      <c r="I330" s="81"/>
      <c r="J330" s="81"/>
      <c r="K330" s="81"/>
      <c r="L330" s="81"/>
    </row>
    <row r="331" spans="2:12" ht="15.95" thickBot="1">
      <c r="B331" s="96"/>
      <c r="C331" s="116"/>
      <c r="D331" s="94"/>
      <c r="E331" s="669"/>
      <c r="F331" s="140"/>
      <c r="G331" s="81"/>
      <c r="H331" s="81"/>
      <c r="I331" s="81"/>
      <c r="J331" s="81"/>
      <c r="K331" s="81"/>
      <c r="L331" s="81"/>
    </row>
    <row r="332" spans="2:12">
      <c r="B332" s="96"/>
      <c r="C332" s="116"/>
      <c r="D332" s="91" t="s">
        <v>3823</v>
      </c>
      <c r="E332" s="668" t="s">
        <v>3824</v>
      </c>
      <c r="F332" s="140"/>
      <c r="G332" s="81"/>
      <c r="H332" s="81"/>
      <c r="I332" s="81"/>
      <c r="J332" s="81"/>
      <c r="K332" s="81"/>
      <c r="L332" s="81"/>
    </row>
    <row r="333" spans="2:12" ht="21.95" thickBot="1">
      <c r="B333" s="96"/>
      <c r="C333" s="116"/>
      <c r="D333" s="94" t="s">
        <v>3825</v>
      </c>
      <c r="E333" s="669"/>
      <c r="F333" s="140"/>
      <c r="G333" s="81"/>
      <c r="H333" s="81"/>
      <c r="I333" s="81"/>
      <c r="J333" s="81"/>
      <c r="K333" s="81"/>
      <c r="L333" s="81"/>
    </row>
    <row r="334" spans="2:12">
      <c r="B334" s="96"/>
      <c r="C334" s="116"/>
      <c r="D334" s="91" t="s">
        <v>3826</v>
      </c>
      <c r="E334" s="668"/>
      <c r="F334" s="140"/>
      <c r="G334" s="81"/>
      <c r="H334" s="81"/>
      <c r="I334" s="81"/>
      <c r="J334" s="81"/>
      <c r="K334" s="81"/>
      <c r="L334" s="81"/>
    </row>
    <row r="335" spans="2:12" ht="21.95" thickBot="1">
      <c r="B335" s="96"/>
      <c r="C335" s="116"/>
      <c r="D335" s="94" t="s">
        <v>3827</v>
      </c>
      <c r="E335" s="669"/>
      <c r="F335" s="140"/>
      <c r="G335" s="81"/>
      <c r="H335" s="81"/>
      <c r="I335" s="81"/>
      <c r="J335" s="81"/>
      <c r="K335" s="81"/>
      <c r="L335" s="81"/>
    </row>
    <row r="336" spans="2:12" ht="15" customHeight="1">
      <c r="B336" s="96"/>
      <c r="C336" s="116"/>
      <c r="D336" s="91" t="s">
        <v>3828</v>
      </c>
      <c r="E336" s="668" t="s">
        <v>3829</v>
      </c>
      <c r="F336" s="140"/>
      <c r="G336" s="81"/>
      <c r="H336" s="81"/>
      <c r="I336" s="81"/>
      <c r="J336" s="81"/>
      <c r="K336" s="81"/>
      <c r="L336" s="81"/>
    </row>
    <row r="337" spans="2:12" ht="32.1" thickBot="1">
      <c r="B337" s="96"/>
      <c r="C337" s="117"/>
      <c r="D337" s="94" t="s">
        <v>3830</v>
      </c>
      <c r="E337" s="669"/>
      <c r="F337" s="140"/>
      <c r="G337" s="81"/>
      <c r="H337" s="81"/>
      <c r="I337" s="81"/>
      <c r="J337" s="81"/>
      <c r="K337" s="81"/>
      <c r="L337" s="81"/>
    </row>
    <row r="338" spans="2:12">
      <c r="B338" s="96"/>
      <c r="C338" s="91" t="s">
        <v>3831</v>
      </c>
      <c r="D338" s="91" t="s">
        <v>3832</v>
      </c>
      <c r="E338" s="668"/>
      <c r="F338" s="140"/>
      <c r="G338" s="81"/>
      <c r="H338" s="81"/>
      <c r="I338" s="81"/>
      <c r="J338" s="81"/>
      <c r="K338" s="81"/>
      <c r="L338" s="81"/>
    </row>
    <row r="339" spans="2:12" ht="32.1" thickBot="1">
      <c r="B339" s="96"/>
      <c r="C339" s="115" t="s">
        <v>3833</v>
      </c>
      <c r="D339" s="94" t="s">
        <v>3834</v>
      </c>
      <c r="E339" s="669"/>
      <c r="F339" s="140"/>
      <c r="G339" s="81"/>
      <c r="H339" s="81"/>
      <c r="I339" s="81"/>
      <c r="J339" s="81"/>
      <c r="K339" s="81"/>
      <c r="L339" s="81"/>
    </row>
    <row r="340" spans="2:12" ht="15" customHeight="1">
      <c r="B340" s="96"/>
      <c r="C340" s="116"/>
      <c r="D340" s="91" t="s">
        <v>3835</v>
      </c>
      <c r="E340" s="668"/>
      <c r="F340" s="140"/>
      <c r="G340" s="81"/>
      <c r="H340" s="81"/>
      <c r="I340" s="81"/>
      <c r="J340" s="81"/>
      <c r="K340" s="81"/>
      <c r="L340" s="81"/>
    </row>
    <row r="341" spans="2:12" ht="32.1" thickBot="1">
      <c r="B341" s="102"/>
      <c r="C341" s="117"/>
      <c r="D341" s="94" t="s">
        <v>3836</v>
      </c>
      <c r="E341" s="669"/>
      <c r="F341" s="140"/>
      <c r="G341" s="81"/>
      <c r="H341" s="81"/>
      <c r="I341" s="81"/>
      <c r="J341" s="81"/>
      <c r="K341" s="81"/>
      <c r="L341" s="81"/>
    </row>
    <row r="342" spans="2:12">
      <c r="B342" s="90" t="s">
        <v>3837</v>
      </c>
      <c r="C342" s="91" t="s">
        <v>3838</v>
      </c>
      <c r="D342" s="91" t="s">
        <v>3839</v>
      </c>
      <c r="E342" s="668"/>
      <c r="F342" s="140"/>
      <c r="G342" s="81"/>
      <c r="H342" s="81"/>
      <c r="I342" s="81"/>
      <c r="J342" s="81"/>
      <c r="K342" s="81"/>
      <c r="L342" s="81"/>
    </row>
    <row r="343" spans="2:12" ht="42" thickBot="1">
      <c r="B343" s="93" t="s">
        <v>3840</v>
      </c>
      <c r="C343" s="115" t="s">
        <v>3841</v>
      </c>
      <c r="D343" s="94" t="s">
        <v>3842</v>
      </c>
      <c r="E343" s="669"/>
      <c r="F343" s="140"/>
      <c r="G343" s="81"/>
      <c r="H343" s="81"/>
      <c r="I343" s="81"/>
      <c r="J343" s="81"/>
      <c r="K343" s="81"/>
      <c r="L343" s="81"/>
    </row>
    <row r="344" spans="2:12">
      <c r="B344" s="96"/>
      <c r="C344" s="116"/>
      <c r="D344" s="91" t="s">
        <v>3843</v>
      </c>
      <c r="E344" s="668"/>
      <c r="F344" s="140"/>
      <c r="G344" s="81"/>
      <c r="H344" s="81"/>
      <c r="I344" s="81"/>
      <c r="J344" s="81"/>
      <c r="K344" s="81"/>
      <c r="L344" s="81"/>
    </row>
    <row r="345" spans="2:12" ht="21.95" thickBot="1">
      <c r="B345" s="96"/>
      <c r="C345" s="117"/>
      <c r="D345" s="94" t="s">
        <v>3844</v>
      </c>
      <c r="E345" s="669"/>
      <c r="F345" s="140"/>
      <c r="G345" s="81"/>
      <c r="H345" s="81"/>
      <c r="I345" s="81"/>
      <c r="J345" s="81"/>
      <c r="K345" s="81"/>
      <c r="L345" s="81"/>
    </row>
    <row r="346" spans="2:12">
      <c r="B346" s="96"/>
      <c r="C346" s="91" t="s">
        <v>3845</v>
      </c>
      <c r="D346" s="666"/>
      <c r="E346" s="668"/>
      <c r="F346" s="140"/>
      <c r="G346" s="81"/>
      <c r="H346" s="81"/>
      <c r="I346" s="81"/>
      <c r="J346" s="81"/>
      <c r="K346" s="81"/>
      <c r="L346" s="81"/>
    </row>
    <row r="347" spans="2:12" ht="15.95" thickBot="1">
      <c r="B347" s="96"/>
      <c r="C347" s="94" t="s">
        <v>3846</v>
      </c>
      <c r="D347" s="667"/>
      <c r="E347" s="669"/>
      <c r="F347" s="140"/>
      <c r="G347" s="81"/>
      <c r="H347" s="81"/>
      <c r="I347" s="81"/>
      <c r="J347" s="81"/>
      <c r="K347" s="81"/>
      <c r="L347" s="81"/>
    </row>
    <row r="348" spans="2:12">
      <c r="B348" s="96"/>
      <c r="C348" s="91" t="s">
        <v>3847</v>
      </c>
      <c r="D348" s="666"/>
      <c r="E348" s="668" t="s">
        <v>3848</v>
      </c>
      <c r="F348" s="140"/>
      <c r="G348" s="81"/>
      <c r="H348" s="81"/>
      <c r="I348" s="81"/>
      <c r="J348" s="81"/>
      <c r="K348" s="81"/>
      <c r="L348" s="81"/>
    </row>
    <row r="349" spans="2:12" ht="32.1" thickBot="1">
      <c r="B349" s="96"/>
      <c r="C349" s="94" t="s">
        <v>3849</v>
      </c>
      <c r="D349" s="667"/>
      <c r="E349" s="669"/>
      <c r="F349" s="140"/>
      <c r="G349" s="81"/>
      <c r="H349" s="81"/>
      <c r="I349" s="81"/>
      <c r="J349" s="81"/>
      <c r="K349" s="81"/>
      <c r="L349" s="81"/>
    </row>
    <row r="350" spans="2:12">
      <c r="B350" s="96"/>
      <c r="C350" s="91" t="s">
        <v>3850</v>
      </c>
      <c r="D350" s="91" t="s">
        <v>3851</v>
      </c>
      <c r="E350" s="668"/>
      <c r="F350" s="140"/>
      <c r="G350" s="81"/>
      <c r="H350" s="81"/>
      <c r="I350" s="81"/>
      <c r="J350" s="81"/>
      <c r="K350" s="81"/>
      <c r="L350" s="81"/>
    </row>
    <row r="351" spans="2:12" ht="21.95" thickBot="1">
      <c r="B351" s="96"/>
      <c r="C351" s="115" t="s">
        <v>3852</v>
      </c>
      <c r="D351" s="94" t="s">
        <v>3853</v>
      </c>
      <c r="E351" s="669"/>
      <c r="F351" s="140"/>
      <c r="G351" s="81"/>
      <c r="H351" s="81"/>
      <c r="I351" s="81"/>
      <c r="J351" s="81"/>
      <c r="K351" s="81"/>
      <c r="L351" s="81"/>
    </row>
    <row r="352" spans="2:12" ht="15" customHeight="1">
      <c r="B352" s="96"/>
      <c r="C352" s="116"/>
      <c r="D352" s="91" t="s">
        <v>3854</v>
      </c>
      <c r="E352" s="668"/>
      <c r="F352" s="140"/>
      <c r="G352" s="81"/>
      <c r="H352" s="81"/>
      <c r="I352" s="81"/>
      <c r="J352" s="81"/>
      <c r="K352" s="81"/>
      <c r="L352" s="81"/>
    </row>
    <row r="353" spans="2:12" ht="21.95" thickBot="1">
      <c r="B353" s="96"/>
      <c r="C353" s="116"/>
      <c r="D353" s="94" t="s">
        <v>3855</v>
      </c>
      <c r="E353" s="669"/>
      <c r="F353" s="140"/>
      <c r="G353" s="81"/>
      <c r="H353" s="81"/>
      <c r="I353" s="81"/>
      <c r="J353" s="81"/>
      <c r="K353" s="81"/>
      <c r="L353" s="81"/>
    </row>
    <row r="354" spans="2:12">
      <c r="B354" s="96"/>
      <c r="C354" s="116"/>
      <c r="D354" s="91" t="s">
        <v>3856</v>
      </c>
      <c r="E354" s="668" t="s">
        <v>3857</v>
      </c>
      <c r="F354" s="140"/>
      <c r="G354" s="81"/>
      <c r="H354" s="81"/>
      <c r="I354" s="81"/>
      <c r="J354" s="81"/>
      <c r="K354" s="81"/>
      <c r="L354" s="81"/>
    </row>
    <row r="355" spans="2:12" ht="21.95" thickBot="1">
      <c r="B355" s="96"/>
      <c r="C355" s="116"/>
      <c r="D355" s="94" t="s">
        <v>3858</v>
      </c>
      <c r="E355" s="669"/>
      <c r="F355" s="140"/>
      <c r="G355" s="81"/>
      <c r="H355" s="81"/>
      <c r="I355" s="81"/>
      <c r="J355" s="81"/>
      <c r="K355" s="81"/>
      <c r="L355" s="81"/>
    </row>
    <row r="356" spans="2:12">
      <c r="B356" s="96"/>
      <c r="C356" s="116"/>
      <c r="D356" s="91" t="s">
        <v>3859</v>
      </c>
      <c r="E356" s="668"/>
      <c r="F356" s="140"/>
      <c r="G356" s="81"/>
      <c r="H356" s="81"/>
      <c r="I356" s="81"/>
      <c r="J356" s="81"/>
      <c r="K356" s="81"/>
      <c r="L356" s="81"/>
    </row>
    <row r="357" spans="2:12" ht="21.95" thickBot="1">
      <c r="B357" s="96"/>
      <c r="C357" s="116"/>
      <c r="D357" s="94" t="s">
        <v>3860</v>
      </c>
      <c r="E357" s="669"/>
      <c r="F357" s="140"/>
      <c r="G357" s="81"/>
      <c r="H357" s="81"/>
      <c r="I357" s="81"/>
      <c r="J357" s="81"/>
      <c r="K357" s="81"/>
      <c r="L357" s="81"/>
    </row>
    <row r="358" spans="2:12">
      <c r="B358" s="96"/>
      <c r="C358" s="116"/>
      <c r="D358" s="91" t="s">
        <v>3861</v>
      </c>
      <c r="E358" s="668" t="s">
        <v>3862</v>
      </c>
      <c r="F358" s="140"/>
      <c r="G358" s="81"/>
      <c r="H358" s="81"/>
      <c r="I358" s="81"/>
      <c r="J358" s="81"/>
      <c r="K358" s="81"/>
      <c r="L358" s="81"/>
    </row>
    <row r="359" spans="2:12" ht="32.1" thickBot="1">
      <c r="B359" s="96"/>
      <c r="C359" s="116"/>
      <c r="D359" s="94" t="s">
        <v>3863</v>
      </c>
      <c r="E359" s="669"/>
      <c r="F359" s="140"/>
      <c r="G359" s="81"/>
      <c r="H359" s="81"/>
      <c r="I359" s="81"/>
      <c r="J359" s="81"/>
      <c r="K359" s="81"/>
      <c r="L359" s="81"/>
    </row>
    <row r="360" spans="2:12">
      <c r="B360" s="96"/>
      <c r="C360" s="116"/>
      <c r="D360" s="91" t="s">
        <v>3864</v>
      </c>
      <c r="E360" s="668"/>
      <c r="F360" s="140"/>
      <c r="G360" s="81"/>
      <c r="H360" s="81"/>
      <c r="I360" s="81"/>
      <c r="J360" s="81"/>
      <c r="K360" s="81"/>
      <c r="L360" s="81"/>
    </row>
    <row r="361" spans="2:12" ht="21.95" thickBot="1">
      <c r="B361" s="96"/>
      <c r="C361" s="116"/>
      <c r="D361" s="94" t="s">
        <v>3865</v>
      </c>
      <c r="E361" s="669"/>
      <c r="F361" s="140"/>
      <c r="G361" s="81"/>
      <c r="H361" s="81"/>
      <c r="I361" s="81"/>
      <c r="J361" s="81"/>
      <c r="K361" s="81"/>
      <c r="L361" s="81"/>
    </row>
    <row r="362" spans="2:12" ht="15" customHeight="1">
      <c r="B362" s="96"/>
      <c r="C362" s="116"/>
      <c r="D362" s="91" t="s">
        <v>3866</v>
      </c>
      <c r="E362" s="668" t="s">
        <v>3867</v>
      </c>
      <c r="F362" s="140"/>
      <c r="G362" s="81"/>
      <c r="H362" s="81"/>
      <c r="I362" s="81"/>
      <c r="J362" s="81"/>
      <c r="K362" s="81"/>
      <c r="L362" s="81"/>
    </row>
    <row r="363" spans="2:12" ht="15.95" thickBot="1">
      <c r="B363" s="96"/>
      <c r="C363" s="116"/>
      <c r="D363" s="94" t="s">
        <v>3868</v>
      </c>
      <c r="E363" s="669"/>
      <c r="F363" s="140"/>
      <c r="G363" s="81"/>
      <c r="H363" s="81"/>
      <c r="I363" s="81"/>
      <c r="J363" s="81"/>
      <c r="K363" s="81"/>
      <c r="L363" s="81"/>
    </row>
    <row r="364" spans="2:12">
      <c r="B364" s="96"/>
      <c r="C364" s="116"/>
      <c r="D364" s="91" t="s">
        <v>3869</v>
      </c>
      <c r="E364" s="668"/>
      <c r="F364" s="140"/>
      <c r="G364" s="81"/>
      <c r="H364" s="81"/>
      <c r="I364" s="81"/>
      <c r="J364" s="81"/>
      <c r="K364" s="81"/>
      <c r="L364" s="81"/>
    </row>
    <row r="365" spans="2:12" ht="15.95" thickBot="1">
      <c r="B365" s="96"/>
      <c r="C365" s="116"/>
      <c r="D365" s="94" t="s">
        <v>3870</v>
      </c>
      <c r="E365" s="669"/>
      <c r="F365" s="140"/>
      <c r="G365" s="81"/>
      <c r="H365" s="81"/>
      <c r="I365" s="81"/>
      <c r="J365" s="81"/>
      <c r="K365" s="81"/>
      <c r="L365" s="81"/>
    </row>
    <row r="366" spans="2:12">
      <c r="B366" s="96"/>
      <c r="C366" s="116"/>
      <c r="D366" s="91" t="s">
        <v>3871</v>
      </c>
      <c r="E366" s="668"/>
      <c r="F366" s="140"/>
      <c r="G366" s="81"/>
      <c r="H366" s="81"/>
      <c r="I366" s="81"/>
      <c r="J366" s="81"/>
      <c r="K366" s="81"/>
      <c r="L366" s="81"/>
    </row>
    <row r="367" spans="2:12" ht="42" thickBot="1">
      <c r="B367" s="96"/>
      <c r="C367" s="116"/>
      <c r="D367" s="94" t="s">
        <v>3872</v>
      </c>
      <c r="E367" s="669"/>
      <c r="F367" s="140"/>
      <c r="G367" s="81"/>
      <c r="H367" s="81"/>
      <c r="I367" s="81"/>
      <c r="J367" s="81"/>
      <c r="K367" s="81"/>
      <c r="L367" s="81"/>
    </row>
    <row r="368" spans="2:12">
      <c r="B368" s="96"/>
      <c r="C368" s="116"/>
      <c r="D368" s="91" t="s">
        <v>3873</v>
      </c>
      <c r="E368" s="668"/>
      <c r="F368" s="140"/>
      <c r="G368" s="81"/>
      <c r="H368" s="81"/>
      <c r="I368" s="81"/>
      <c r="J368" s="81"/>
      <c r="K368" s="81"/>
      <c r="L368" s="81"/>
    </row>
    <row r="369" spans="2:12" ht="21.95" thickBot="1">
      <c r="B369" s="96"/>
      <c r="C369" s="116"/>
      <c r="D369" s="94" t="s">
        <v>3874</v>
      </c>
      <c r="E369" s="669"/>
      <c r="F369" s="140"/>
      <c r="G369" s="81"/>
      <c r="H369" s="81"/>
      <c r="I369" s="81"/>
      <c r="J369" s="81"/>
      <c r="K369" s="81"/>
      <c r="L369" s="81"/>
    </row>
    <row r="370" spans="2:12">
      <c r="B370" s="96"/>
      <c r="C370" s="116"/>
      <c r="D370" s="91" t="s">
        <v>3875</v>
      </c>
      <c r="E370" s="668" t="s">
        <v>3876</v>
      </c>
      <c r="F370" s="140"/>
      <c r="G370" s="81"/>
      <c r="H370" s="81"/>
      <c r="I370" s="81"/>
      <c r="J370" s="81"/>
      <c r="K370" s="81"/>
      <c r="L370" s="81"/>
    </row>
    <row r="371" spans="2:12" ht="21.95" thickBot="1">
      <c r="B371" s="96"/>
      <c r="C371" s="116"/>
      <c r="D371" s="94" t="s">
        <v>3877</v>
      </c>
      <c r="E371" s="669"/>
      <c r="F371" s="140"/>
      <c r="G371" s="81"/>
      <c r="H371" s="81"/>
      <c r="I371" s="81"/>
      <c r="J371" s="81"/>
      <c r="K371" s="81"/>
      <c r="L371" s="81"/>
    </row>
    <row r="372" spans="2:12">
      <c r="B372" s="96"/>
      <c r="C372" s="116"/>
      <c r="D372" s="91" t="s">
        <v>3878</v>
      </c>
      <c r="E372" s="668" t="s">
        <v>3879</v>
      </c>
      <c r="F372" s="140"/>
      <c r="G372" s="81"/>
      <c r="H372" s="81"/>
      <c r="I372" s="81"/>
      <c r="J372" s="81"/>
      <c r="K372" s="81"/>
      <c r="L372" s="81"/>
    </row>
    <row r="373" spans="2:12" ht="21.95" thickBot="1">
      <c r="B373" s="96"/>
      <c r="C373" s="117"/>
      <c r="D373" s="94" t="s">
        <v>3880</v>
      </c>
      <c r="E373" s="669"/>
      <c r="F373" s="140"/>
      <c r="G373" s="81"/>
      <c r="H373" s="81"/>
      <c r="I373" s="81"/>
      <c r="J373" s="81"/>
      <c r="K373" s="81"/>
      <c r="L373" s="81"/>
    </row>
    <row r="374" spans="2:12">
      <c r="B374" s="96"/>
      <c r="C374" s="91" t="s">
        <v>3881</v>
      </c>
      <c r="D374" s="686"/>
      <c r="E374" s="668" t="s">
        <v>3882</v>
      </c>
      <c r="F374" s="140"/>
      <c r="G374" s="81"/>
      <c r="H374" s="81"/>
      <c r="I374" s="81"/>
      <c r="J374" s="81"/>
      <c r="K374" s="81"/>
      <c r="L374" s="81"/>
    </row>
    <row r="375" spans="2:12" ht="21.95" thickBot="1">
      <c r="B375" s="96"/>
      <c r="C375" s="94" t="s">
        <v>3883</v>
      </c>
      <c r="D375" s="687"/>
      <c r="E375" s="669"/>
      <c r="F375" s="140"/>
      <c r="G375" s="81"/>
      <c r="H375" s="81"/>
      <c r="I375" s="81"/>
      <c r="J375" s="81"/>
      <c r="K375" s="81"/>
      <c r="L375" s="81"/>
    </row>
    <row r="376" spans="2:12">
      <c r="B376" s="96"/>
      <c r="C376" s="91" t="s">
        <v>3884</v>
      </c>
      <c r="D376" s="686"/>
      <c r="E376" s="668"/>
      <c r="F376" s="140"/>
      <c r="G376" s="81"/>
      <c r="H376" s="81"/>
      <c r="I376" s="81"/>
      <c r="J376" s="81"/>
      <c r="K376" s="81"/>
      <c r="L376" s="81"/>
    </row>
    <row r="377" spans="2:12" ht="15.95" thickBot="1">
      <c r="B377" s="102"/>
      <c r="C377" s="94" t="s">
        <v>3885</v>
      </c>
      <c r="D377" s="687"/>
      <c r="E377" s="669"/>
      <c r="F377" s="140"/>
      <c r="G377" s="81"/>
      <c r="H377" s="81"/>
      <c r="I377" s="81"/>
      <c r="J377" s="81"/>
      <c r="K377" s="81"/>
      <c r="L377" s="81"/>
    </row>
    <row r="378" spans="2:12">
      <c r="B378" s="90" t="s">
        <v>3886</v>
      </c>
      <c r="C378" s="91" t="s">
        <v>3887</v>
      </c>
      <c r="D378" s="666"/>
      <c r="E378" s="668"/>
      <c r="F378" s="140"/>
      <c r="G378" s="81"/>
      <c r="H378" s="81"/>
      <c r="I378" s="81"/>
      <c r="J378" s="81"/>
      <c r="K378" s="81"/>
      <c r="L378" s="81"/>
    </row>
    <row r="379" spans="2:12" ht="21.95" thickBot="1">
      <c r="B379" s="93" t="s">
        <v>3888</v>
      </c>
      <c r="C379" s="94" t="s">
        <v>3889</v>
      </c>
      <c r="D379" s="667"/>
      <c r="E379" s="669"/>
      <c r="F379" s="140"/>
      <c r="G379" s="81"/>
      <c r="H379" s="81"/>
      <c r="I379" s="81"/>
      <c r="J379" s="81"/>
      <c r="K379" s="81"/>
      <c r="L379" s="81"/>
    </row>
    <row r="380" spans="2:12">
      <c r="B380" s="96"/>
      <c r="C380" s="91" t="s">
        <v>3890</v>
      </c>
      <c r="D380" s="666"/>
      <c r="E380" s="668" t="s">
        <v>3891</v>
      </c>
      <c r="F380" s="140"/>
      <c r="G380" s="81"/>
      <c r="H380" s="81"/>
      <c r="I380" s="81"/>
      <c r="J380" s="81"/>
      <c r="K380" s="81"/>
      <c r="L380" s="81"/>
    </row>
    <row r="381" spans="2:12" ht="21.95" thickBot="1">
      <c r="B381" s="96"/>
      <c r="C381" s="94" t="s">
        <v>3892</v>
      </c>
      <c r="D381" s="667"/>
      <c r="E381" s="669"/>
      <c r="F381" s="140"/>
      <c r="G381" s="81"/>
      <c r="H381" s="81"/>
      <c r="I381" s="81"/>
      <c r="J381" s="81"/>
      <c r="K381" s="81"/>
      <c r="L381" s="81"/>
    </row>
    <row r="382" spans="2:12">
      <c r="B382" s="96"/>
      <c r="C382" s="91" t="s">
        <v>3893</v>
      </c>
      <c r="D382" s="666"/>
      <c r="E382" s="668"/>
      <c r="F382" s="140"/>
      <c r="G382" s="81"/>
      <c r="H382" s="81"/>
      <c r="I382" s="81"/>
      <c r="J382" s="81"/>
      <c r="K382" s="81"/>
      <c r="L382" s="81"/>
    </row>
    <row r="383" spans="2:12" ht="15.95" thickBot="1">
      <c r="B383" s="96"/>
      <c r="C383" s="94" t="s">
        <v>3894</v>
      </c>
      <c r="D383" s="667"/>
      <c r="E383" s="669"/>
      <c r="F383" s="140"/>
      <c r="G383" s="81"/>
      <c r="H383" s="81"/>
      <c r="I383" s="81"/>
      <c r="J383" s="81"/>
      <c r="K383" s="81"/>
      <c r="L383" s="81"/>
    </row>
    <row r="384" spans="2:12" ht="15" customHeight="1">
      <c r="B384" s="96"/>
      <c r="C384" s="91" t="s">
        <v>3895</v>
      </c>
      <c r="D384" s="91" t="s">
        <v>3896</v>
      </c>
      <c r="E384" s="668"/>
      <c r="F384" s="140"/>
      <c r="G384" s="81"/>
      <c r="H384" s="81"/>
      <c r="I384" s="81"/>
      <c r="J384" s="81"/>
      <c r="K384" s="81"/>
      <c r="L384" s="81"/>
    </row>
    <row r="385" spans="2:12" ht="32.1" thickBot="1">
      <c r="B385" s="96"/>
      <c r="C385" s="115" t="s">
        <v>3897</v>
      </c>
      <c r="D385" s="94" t="s">
        <v>3898</v>
      </c>
      <c r="E385" s="669"/>
      <c r="F385" s="140"/>
      <c r="G385" s="81"/>
      <c r="H385" s="81"/>
      <c r="I385" s="81"/>
      <c r="J385" s="81"/>
      <c r="K385" s="81"/>
      <c r="L385" s="81"/>
    </row>
    <row r="386" spans="2:12">
      <c r="B386" s="96"/>
      <c r="C386" s="116"/>
      <c r="D386" s="91" t="s">
        <v>3899</v>
      </c>
      <c r="E386" s="668"/>
      <c r="F386" s="140"/>
      <c r="G386" s="81"/>
      <c r="H386" s="81"/>
      <c r="I386" s="81"/>
      <c r="J386" s="81"/>
      <c r="K386" s="81"/>
      <c r="L386" s="81"/>
    </row>
    <row r="387" spans="2:12" ht="32.1" thickBot="1">
      <c r="B387" s="96"/>
      <c r="C387" s="116"/>
      <c r="D387" s="94" t="s">
        <v>3900</v>
      </c>
      <c r="E387" s="669"/>
      <c r="F387" s="140"/>
      <c r="G387" s="81"/>
      <c r="H387" s="81"/>
      <c r="I387" s="81"/>
      <c r="J387" s="81"/>
      <c r="K387" s="81"/>
      <c r="L387" s="81"/>
    </row>
    <row r="388" spans="2:12">
      <c r="B388" s="96"/>
      <c r="C388" s="116"/>
      <c r="D388" s="91" t="s">
        <v>3901</v>
      </c>
      <c r="E388" s="668"/>
      <c r="F388" s="140"/>
      <c r="G388" s="81"/>
      <c r="H388" s="81"/>
      <c r="I388" s="81"/>
      <c r="J388" s="81"/>
      <c r="K388" s="81"/>
      <c r="L388" s="81"/>
    </row>
    <row r="389" spans="2:12" ht="42" thickBot="1">
      <c r="B389" s="96"/>
      <c r="C389" s="117"/>
      <c r="D389" s="94" t="s">
        <v>3902</v>
      </c>
      <c r="E389" s="669"/>
      <c r="F389" s="140"/>
      <c r="G389" s="81"/>
      <c r="H389" s="81"/>
      <c r="I389" s="81"/>
      <c r="J389" s="81"/>
      <c r="K389" s="81"/>
      <c r="L389" s="81"/>
    </row>
    <row r="390" spans="2:12">
      <c r="B390" s="96"/>
      <c r="C390" s="91" t="s">
        <v>3903</v>
      </c>
      <c r="D390" s="666"/>
      <c r="E390" s="668" t="s">
        <v>3904</v>
      </c>
      <c r="F390" s="140"/>
      <c r="G390" s="81"/>
      <c r="H390" s="81"/>
      <c r="I390" s="81"/>
      <c r="J390" s="81"/>
      <c r="K390" s="81"/>
      <c r="L390" s="81"/>
    </row>
    <row r="391" spans="2:12" ht="21.6">
      <c r="B391" s="96"/>
      <c r="C391" s="115" t="s">
        <v>3905</v>
      </c>
      <c r="D391" s="681"/>
      <c r="E391" s="682"/>
      <c r="F391" s="140"/>
      <c r="G391" s="81"/>
      <c r="H391" s="81"/>
      <c r="I391" s="81"/>
      <c r="J391" s="81"/>
      <c r="K391" s="81"/>
      <c r="L391" s="81"/>
    </row>
    <row r="392" spans="2:12" ht="15.95" thickBot="1">
      <c r="B392" s="96"/>
      <c r="C392" s="94"/>
      <c r="D392" s="667"/>
      <c r="E392" s="669"/>
      <c r="F392" s="140"/>
      <c r="G392" s="81"/>
      <c r="H392" s="81"/>
      <c r="I392" s="81"/>
      <c r="J392" s="81"/>
      <c r="K392" s="81"/>
      <c r="L392" s="81"/>
    </row>
    <row r="393" spans="2:12">
      <c r="B393" s="96"/>
      <c r="C393" s="91" t="s">
        <v>3906</v>
      </c>
      <c r="D393" s="666"/>
      <c r="E393" s="668"/>
      <c r="F393" s="140"/>
      <c r="G393" s="81"/>
      <c r="H393" s="81"/>
      <c r="I393" s="81"/>
      <c r="J393" s="81"/>
      <c r="K393" s="81"/>
      <c r="L393" s="81"/>
    </row>
    <row r="394" spans="2:12" ht="15" customHeight="1">
      <c r="B394" s="96"/>
      <c r="C394" s="115" t="s">
        <v>3907</v>
      </c>
      <c r="D394" s="681"/>
      <c r="E394" s="682"/>
      <c r="F394" s="140"/>
      <c r="G394" s="81"/>
      <c r="H394" s="81"/>
      <c r="I394" s="81"/>
      <c r="J394" s="81"/>
      <c r="K394" s="81"/>
      <c r="L394" s="81"/>
    </row>
    <row r="395" spans="2:12" ht="15.95" thickBot="1">
      <c r="B395" s="102"/>
      <c r="C395" s="94"/>
      <c r="D395" s="667"/>
      <c r="E395" s="669"/>
      <c r="F395" s="140"/>
      <c r="G395" s="81"/>
      <c r="H395" s="81"/>
      <c r="I395" s="81"/>
      <c r="J395" s="81"/>
      <c r="K395" s="81"/>
      <c r="L395" s="81"/>
    </row>
    <row r="396" spans="2:12">
      <c r="B396" s="90" t="s">
        <v>3908</v>
      </c>
      <c r="C396" s="91" t="s">
        <v>3909</v>
      </c>
      <c r="D396" s="666"/>
      <c r="E396" s="668"/>
      <c r="F396" s="140"/>
      <c r="G396" s="81"/>
      <c r="H396" s="81"/>
      <c r="I396" s="81"/>
      <c r="J396" s="81"/>
      <c r="K396" s="81"/>
      <c r="L396" s="81"/>
    </row>
    <row r="397" spans="2:12" ht="32.1" thickBot="1">
      <c r="B397" s="93" t="s">
        <v>3910</v>
      </c>
      <c r="C397" s="94" t="s">
        <v>3911</v>
      </c>
      <c r="D397" s="667"/>
      <c r="E397" s="669"/>
      <c r="F397" s="140"/>
      <c r="G397" s="81"/>
      <c r="H397" s="81"/>
      <c r="I397" s="81"/>
      <c r="J397" s="81"/>
      <c r="K397" s="81"/>
      <c r="L397" s="81"/>
    </row>
    <row r="398" spans="2:12">
      <c r="B398" s="96"/>
      <c r="C398" s="91" t="s">
        <v>3912</v>
      </c>
      <c r="D398" s="666"/>
      <c r="E398" s="668"/>
      <c r="F398" s="140"/>
      <c r="G398" s="81"/>
      <c r="H398" s="81"/>
      <c r="I398" s="81"/>
      <c r="J398" s="81"/>
      <c r="K398" s="81"/>
      <c r="L398" s="81"/>
    </row>
    <row r="399" spans="2:12" ht="15.95" thickBot="1">
      <c r="B399" s="96"/>
      <c r="C399" s="94" t="s">
        <v>3913</v>
      </c>
      <c r="D399" s="667"/>
      <c r="E399" s="669"/>
      <c r="F399" s="140"/>
      <c r="G399" s="81"/>
      <c r="H399" s="81"/>
      <c r="I399" s="81"/>
      <c r="J399" s="81"/>
      <c r="K399" s="81"/>
      <c r="L399" s="81"/>
    </row>
    <row r="400" spans="2:12">
      <c r="B400" s="96"/>
      <c r="C400" s="91" t="s">
        <v>3914</v>
      </c>
      <c r="D400" s="666"/>
      <c r="E400" s="668"/>
      <c r="F400" s="140"/>
      <c r="G400" s="81"/>
      <c r="H400" s="81"/>
      <c r="I400" s="81"/>
      <c r="J400" s="81"/>
      <c r="K400" s="81"/>
      <c r="L400" s="81"/>
    </row>
    <row r="401" spans="2:12" ht="21.95" thickBot="1">
      <c r="B401" s="102"/>
      <c r="C401" s="94" t="s">
        <v>3915</v>
      </c>
      <c r="D401" s="667"/>
      <c r="E401" s="669"/>
      <c r="F401" s="140"/>
      <c r="G401" s="81"/>
      <c r="H401" s="81"/>
      <c r="I401" s="81"/>
      <c r="J401" s="81"/>
      <c r="K401" s="81"/>
      <c r="L401" s="81"/>
    </row>
    <row r="402" spans="2:12">
      <c r="B402" s="90" t="s">
        <v>3916</v>
      </c>
      <c r="C402" s="91" t="s">
        <v>3917</v>
      </c>
      <c r="D402" s="666"/>
      <c r="E402" s="668" t="s">
        <v>3918</v>
      </c>
      <c r="F402" s="140"/>
      <c r="G402" s="81"/>
      <c r="H402" s="81"/>
      <c r="I402" s="81"/>
      <c r="J402" s="81"/>
      <c r="K402" s="81"/>
      <c r="L402" s="81"/>
    </row>
    <row r="403" spans="2:12" ht="42" thickBot="1">
      <c r="B403" s="93" t="s">
        <v>3919</v>
      </c>
      <c r="C403" s="94" t="s">
        <v>3920</v>
      </c>
      <c r="D403" s="667"/>
      <c r="E403" s="669"/>
      <c r="F403" s="140"/>
      <c r="G403" s="81"/>
      <c r="H403" s="81"/>
      <c r="I403" s="81"/>
      <c r="J403" s="81"/>
      <c r="K403" s="81"/>
      <c r="L403" s="81"/>
    </row>
    <row r="404" spans="2:12">
      <c r="B404" s="96"/>
      <c r="C404" s="91" t="s">
        <v>3921</v>
      </c>
      <c r="D404" s="666"/>
      <c r="E404" s="668" t="s">
        <v>3922</v>
      </c>
      <c r="F404" s="140"/>
      <c r="G404" s="81"/>
      <c r="H404" s="81"/>
      <c r="I404" s="81"/>
      <c r="J404" s="81"/>
      <c r="K404" s="81"/>
      <c r="L404" s="81"/>
    </row>
    <row r="405" spans="2:12" ht="32.1" thickBot="1">
      <c r="B405" s="96"/>
      <c r="C405" s="94" t="s">
        <v>3923</v>
      </c>
      <c r="D405" s="667"/>
      <c r="E405" s="669"/>
      <c r="F405" s="140"/>
      <c r="G405" s="81"/>
      <c r="H405" s="81"/>
      <c r="I405" s="81"/>
      <c r="J405" s="81"/>
      <c r="K405" s="81"/>
      <c r="L405" s="81"/>
    </row>
    <row r="406" spans="2:12">
      <c r="B406" s="96"/>
      <c r="C406" s="91" t="s">
        <v>3924</v>
      </c>
      <c r="D406" s="666"/>
      <c r="E406" s="668" t="s">
        <v>3925</v>
      </c>
      <c r="F406" s="140"/>
      <c r="G406" s="81"/>
      <c r="H406" s="81"/>
      <c r="I406" s="81"/>
      <c r="J406" s="81"/>
      <c r="K406" s="81"/>
      <c r="L406" s="81"/>
    </row>
    <row r="407" spans="2:12" ht="21.95" thickBot="1">
      <c r="B407" s="96"/>
      <c r="C407" s="94" t="s">
        <v>3926</v>
      </c>
      <c r="D407" s="667"/>
      <c r="E407" s="669"/>
      <c r="F407" s="140"/>
      <c r="G407" s="81"/>
      <c r="H407" s="81"/>
      <c r="I407" s="81"/>
      <c r="J407" s="81"/>
      <c r="K407" s="81"/>
      <c r="L407" s="81"/>
    </row>
    <row r="408" spans="2:12">
      <c r="B408" s="96"/>
      <c r="C408" s="91" t="s">
        <v>3927</v>
      </c>
      <c r="D408" s="666"/>
      <c r="E408" s="668"/>
      <c r="F408" s="140"/>
      <c r="G408" s="81"/>
      <c r="H408" s="81"/>
      <c r="I408" s="81"/>
      <c r="J408" s="81"/>
      <c r="K408" s="81"/>
      <c r="L408" s="81"/>
    </row>
    <row r="409" spans="2:12" ht="32.1" thickBot="1">
      <c r="B409" s="96"/>
      <c r="C409" s="94" t="s">
        <v>3928</v>
      </c>
      <c r="D409" s="667"/>
      <c r="E409" s="669"/>
      <c r="F409" s="140"/>
      <c r="G409" s="81"/>
      <c r="H409" s="81"/>
      <c r="I409" s="81"/>
      <c r="J409" s="81"/>
      <c r="K409" s="81"/>
      <c r="L409" s="81"/>
    </row>
    <row r="410" spans="2:12">
      <c r="B410" s="96"/>
      <c r="C410" s="91" t="s">
        <v>3929</v>
      </c>
      <c r="D410" s="666"/>
      <c r="E410" s="668"/>
      <c r="F410" s="140"/>
      <c r="G410" s="81"/>
      <c r="H410" s="81"/>
      <c r="I410" s="81"/>
      <c r="J410" s="81"/>
      <c r="K410" s="81"/>
      <c r="L410" s="81"/>
    </row>
    <row r="411" spans="2:12" ht="42" thickBot="1">
      <c r="B411" s="96"/>
      <c r="C411" s="94" t="s">
        <v>3930</v>
      </c>
      <c r="D411" s="667"/>
      <c r="E411" s="669"/>
      <c r="F411" s="140"/>
      <c r="G411" s="81"/>
      <c r="H411" s="81"/>
      <c r="I411" s="81"/>
      <c r="J411" s="81"/>
      <c r="K411" s="81"/>
      <c r="L411" s="81"/>
    </row>
    <row r="412" spans="2:12">
      <c r="B412" s="96"/>
      <c r="C412" s="91" t="s">
        <v>3931</v>
      </c>
      <c r="D412" s="666"/>
      <c r="E412" s="668"/>
      <c r="F412" s="140"/>
      <c r="G412" s="81"/>
      <c r="H412" s="81"/>
      <c r="I412" s="81"/>
      <c r="J412" s="81"/>
      <c r="K412" s="81"/>
      <c r="L412" s="81"/>
    </row>
    <row r="413" spans="2:12" ht="21.95" thickBot="1">
      <c r="B413" s="96"/>
      <c r="C413" s="94" t="s">
        <v>3932</v>
      </c>
      <c r="D413" s="667"/>
      <c r="E413" s="669"/>
      <c r="F413" s="140"/>
      <c r="G413" s="81"/>
      <c r="H413" s="81"/>
      <c r="I413" s="81"/>
      <c r="J413" s="81"/>
      <c r="K413" s="81"/>
      <c r="L413" s="81"/>
    </row>
    <row r="414" spans="2:12">
      <c r="B414" s="96"/>
      <c r="C414" s="91" t="s">
        <v>3933</v>
      </c>
      <c r="D414" s="666"/>
      <c r="E414" s="668" t="s">
        <v>3934</v>
      </c>
      <c r="F414" s="140"/>
      <c r="G414" s="81"/>
      <c r="H414" s="81"/>
      <c r="I414" s="81"/>
      <c r="J414" s="81"/>
      <c r="K414" s="81"/>
      <c r="L414" s="81"/>
    </row>
    <row r="415" spans="2:12" ht="32.1" thickBot="1">
      <c r="B415" s="102"/>
      <c r="C415" s="94" t="s">
        <v>3935</v>
      </c>
      <c r="D415" s="667"/>
      <c r="E415" s="669"/>
      <c r="F415" s="140"/>
      <c r="G415" s="81"/>
      <c r="H415" s="81"/>
      <c r="I415" s="81"/>
      <c r="J415" s="81"/>
      <c r="K415" s="81"/>
      <c r="L415" s="81"/>
    </row>
    <row r="416" spans="2:12">
      <c r="B416" s="90" t="s">
        <v>3936</v>
      </c>
      <c r="C416" s="91" t="s">
        <v>3937</v>
      </c>
      <c r="D416" s="666"/>
      <c r="E416" s="668" t="s">
        <v>3938</v>
      </c>
      <c r="F416" s="140"/>
      <c r="G416" s="81"/>
      <c r="H416" s="81"/>
      <c r="I416" s="81"/>
      <c r="J416" s="81"/>
      <c r="K416" s="81"/>
      <c r="L416" s="81"/>
    </row>
    <row r="417" spans="2:12" ht="51.95" thickBot="1">
      <c r="B417" s="93" t="s">
        <v>3939</v>
      </c>
      <c r="C417" s="94" t="s">
        <v>3940</v>
      </c>
      <c r="D417" s="667"/>
      <c r="E417" s="669"/>
      <c r="F417" s="140"/>
      <c r="G417" s="81"/>
      <c r="H417" s="81"/>
      <c r="I417" s="81"/>
      <c r="J417" s="81"/>
      <c r="K417" s="81"/>
      <c r="L417" s="81"/>
    </row>
    <row r="418" spans="2:12">
      <c r="B418" s="96"/>
      <c r="C418" s="91" t="s">
        <v>3941</v>
      </c>
      <c r="D418" s="666"/>
      <c r="E418" s="668"/>
      <c r="F418" s="140"/>
      <c r="G418" s="81"/>
      <c r="H418" s="81"/>
      <c r="I418" s="81"/>
      <c r="J418" s="81"/>
      <c r="K418" s="81"/>
      <c r="L418" s="81"/>
    </row>
    <row r="419" spans="2:12" ht="32.1" thickBot="1">
      <c r="B419" s="96"/>
      <c r="C419" s="94" t="s">
        <v>3942</v>
      </c>
      <c r="D419" s="667"/>
      <c r="E419" s="669"/>
      <c r="F419" s="140"/>
      <c r="G419" s="81"/>
      <c r="H419" s="81"/>
      <c r="I419" s="81"/>
      <c r="J419" s="81"/>
      <c r="K419" s="81"/>
      <c r="L419" s="81"/>
    </row>
    <row r="420" spans="2:12">
      <c r="B420" s="96"/>
      <c r="C420" s="91" t="s">
        <v>3943</v>
      </c>
      <c r="D420" s="666"/>
      <c r="E420" s="668"/>
      <c r="F420" s="140"/>
      <c r="G420" s="81"/>
      <c r="H420" s="81"/>
      <c r="I420" s="81"/>
      <c r="J420" s="81"/>
      <c r="K420" s="81"/>
      <c r="L420" s="81"/>
    </row>
    <row r="421" spans="2:12" ht="21.95" thickBot="1">
      <c r="B421" s="96"/>
      <c r="C421" s="94" t="s">
        <v>3944</v>
      </c>
      <c r="D421" s="667"/>
      <c r="E421" s="669"/>
      <c r="F421" s="140"/>
      <c r="G421" s="81"/>
      <c r="H421" s="81"/>
      <c r="I421" s="81"/>
      <c r="J421" s="81"/>
      <c r="K421" s="81"/>
      <c r="L421" s="81"/>
    </row>
    <row r="422" spans="2:12">
      <c r="B422" s="96"/>
      <c r="C422" s="91" t="s">
        <v>3945</v>
      </c>
      <c r="D422" s="666"/>
      <c r="E422" s="668"/>
      <c r="F422" s="140"/>
      <c r="G422" s="81"/>
      <c r="H422" s="81"/>
      <c r="I422" s="81"/>
      <c r="J422" s="81"/>
      <c r="K422" s="81"/>
      <c r="L422" s="81"/>
    </row>
    <row r="423" spans="2:12" ht="32.1" thickBot="1">
      <c r="B423" s="96"/>
      <c r="C423" s="94" t="s">
        <v>3946</v>
      </c>
      <c r="D423" s="667"/>
      <c r="E423" s="669"/>
      <c r="F423" s="140"/>
      <c r="G423" s="81"/>
      <c r="H423" s="81"/>
      <c r="I423" s="81"/>
      <c r="J423" s="81"/>
      <c r="K423" s="81"/>
      <c r="L423" s="81"/>
    </row>
    <row r="424" spans="2:12">
      <c r="B424" s="96"/>
      <c r="C424" s="91" t="s">
        <v>3947</v>
      </c>
      <c r="D424" s="666"/>
      <c r="E424" s="668"/>
      <c r="F424" s="140"/>
      <c r="G424" s="81"/>
      <c r="H424" s="81"/>
      <c r="I424" s="81"/>
      <c r="J424" s="81"/>
      <c r="K424" s="81"/>
      <c r="L424" s="81"/>
    </row>
    <row r="425" spans="2:12" ht="51.95" thickBot="1">
      <c r="B425" s="96"/>
      <c r="C425" s="94" t="s">
        <v>3948</v>
      </c>
      <c r="D425" s="667"/>
      <c r="E425" s="669"/>
      <c r="F425" s="140"/>
      <c r="G425" s="81"/>
      <c r="H425" s="81"/>
      <c r="I425" s="81"/>
      <c r="J425" s="81"/>
      <c r="K425" s="81"/>
      <c r="L425" s="81"/>
    </row>
    <row r="426" spans="2:12">
      <c r="B426" s="96"/>
      <c r="C426" s="91" t="s">
        <v>3949</v>
      </c>
      <c r="D426" s="666"/>
      <c r="E426" s="668"/>
      <c r="F426" s="140"/>
      <c r="G426" s="81"/>
      <c r="H426" s="81"/>
      <c r="I426" s="81"/>
      <c r="J426" s="81"/>
      <c r="K426" s="81"/>
      <c r="L426" s="81"/>
    </row>
    <row r="427" spans="2:12" ht="15.95" thickBot="1">
      <c r="B427" s="96"/>
      <c r="C427" s="94" t="s">
        <v>3950</v>
      </c>
      <c r="D427" s="667"/>
      <c r="E427" s="669"/>
      <c r="F427" s="140"/>
      <c r="G427" s="81"/>
      <c r="H427" s="81"/>
      <c r="I427" s="81"/>
      <c r="J427" s="81"/>
      <c r="K427" s="81"/>
      <c r="L427" s="81"/>
    </row>
    <row r="428" spans="2:12">
      <c r="B428" s="96"/>
      <c r="C428" s="91" t="s">
        <v>3951</v>
      </c>
      <c r="D428" s="666"/>
      <c r="E428" s="668" t="s">
        <v>3952</v>
      </c>
      <c r="F428" s="140"/>
      <c r="G428" s="81"/>
      <c r="H428" s="81"/>
      <c r="I428" s="81"/>
      <c r="J428" s="81"/>
      <c r="K428" s="81"/>
      <c r="L428" s="81"/>
    </row>
    <row r="429" spans="2:12" ht="15.95" thickBot="1">
      <c r="B429" s="96"/>
      <c r="C429" s="94" t="s">
        <v>3953</v>
      </c>
      <c r="D429" s="667"/>
      <c r="E429" s="669"/>
      <c r="F429" s="140"/>
      <c r="G429" s="81"/>
      <c r="H429" s="81"/>
      <c r="I429" s="81"/>
      <c r="J429" s="81"/>
      <c r="K429" s="81"/>
      <c r="L429" s="81"/>
    </row>
    <row r="430" spans="2:12">
      <c r="B430" s="96"/>
      <c r="C430" s="91" t="s">
        <v>3954</v>
      </c>
      <c r="D430" s="666"/>
      <c r="E430" s="668" t="s">
        <v>3955</v>
      </c>
      <c r="F430" s="140"/>
      <c r="G430" s="81"/>
      <c r="H430" s="81"/>
      <c r="I430" s="81"/>
      <c r="J430" s="81"/>
      <c r="K430" s="81"/>
      <c r="L430" s="81"/>
    </row>
    <row r="431" spans="2:12" ht="42" thickBot="1">
      <c r="B431" s="102"/>
      <c r="C431" s="94" t="s">
        <v>3956</v>
      </c>
      <c r="D431" s="667"/>
      <c r="E431" s="669"/>
      <c r="F431" s="140"/>
      <c r="G431" s="81"/>
      <c r="H431" s="81"/>
      <c r="I431" s="81"/>
      <c r="J431" s="81"/>
      <c r="K431" s="81"/>
      <c r="L431" s="81"/>
    </row>
    <row r="432" spans="2:12">
      <c r="B432" s="90" t="s">
        <v>3957</v>
      </c>
      <c r="C432" s="91" t="s">
        <v>3958</v>
      </c>
      <c r="D432" s="666"/>
      <c r="E432" s="668" t="s">
        <v>3959</v>
      </c>
      <c r="F432" s="140"/>
      <c r="G432" s="81"/>
      <c r="H432" s="81"/>
      <c r="I432" s="81"/>
      <c r="J432" s="81"/>
      <c r="K432" s="81"/>
      <c r="L432" s="81"/>
    </row>
    <row r="433" spans="2:12" ht="42" thickBot="1">
      <c r="B433" s="93" t="s">
        <v>3960</v>
      </c>
      <c r="C433" s="94" t="s">
        <v>3961</v>
      </c>
      <c r="D433" s="667"/>
      <c r="E433" s="669"/>
      <c r="F433" s="140"/>
      <c r="G433" s="81"/>
      <c r="H433" s="81"/>
      <c r="I433" s="81"/>
      <c r="J433" s="81"/>
      <c r="K433" s="81"/>
      <c r="L433" s="81"/>
    </row>
    <row r="434" spans="2:12">
      <c r="B434" s="96"/>
      <c r="C434" s="91" t="s">
        <v>3962</v>
      </c>
      <c r="D434" s="666"/>
      <c r="E434" s="668" t="s">
        <v>3963</v>
      </c>
      <c r="F434" s="140"/>
      <c r="G434" s="81"/>
      <c r="H434" s="81"/>
      <c r="I434" s="81"/>
      <c r="J434" s="81"/>
      <c r="K434" s="81"/>
      <c r="L434" s="81"/>
    </row>
    <row r="435" spans="2:12" ht="15.95" thickBot="1">
      <c r="B435" s="96"/>
      <c r="C435" s="94" t="s">
        <v>3964</v>
      </c>
      <c r="D435" s="667"/>
      <c r="E435" s="669"/>
      <c r="F435" s="140"/>
      <c r="G435" s="81"/>
      <c r="H435" s="81"/>
      <c r="I435" s="81"/>
      <c r="J435" s="81"/>
      <c r="K435" s="81"/>
      <c r="L435" s="81"/>
    </row>
    <row r="436" spans="2:12">
      <c r="B436" s="96"/>
      <c r="C436" s="91" t="s">
        <v>3965</v>
      </c>
      <c r="D436" s="666"/>
      <c r="E436" s="668" t="s">
        <v>3966</v>
      </c>
      <c r="F436" s="140"/>
      <c r="G436" s="81"/>
      <c r="H436" s="81"/>
      <c r="I436" s="81"/>
      <c r="J436" s="81"/>
      <c r="K436" s="81"/>
      <c r="L436" s="81"/>
    </row>
    <row r="437" spans="2:12" ht="15.95" thickBot="1">
      <c r="B437" s="96"/>
      <c r="C437" s="94" t="s">
        <v>3967</v>
      </c>
      <c r="D437" s="667"/>
      <c r="E437" s="669"/>
      <c r="F437" s="140"/>
      <c r="G437" s="81"/>
      <c r="H437" s="81"/>
      <c r="I437" s="81"/>
      <c r="J437" s="81"/>
      <c r="K437" s="81"/>
      <c r="L437" s="81"/>
    </row>
    <row r="438" spans="2:12">
      <c r="B438" s="96"/>
      <c r="C438" s="91" t="s">
        <v>3968</v>
      </c>
      <c r="D438" s="666"/>
      <c r="E438" s="668" t="s">
        <v>3969</v>
      </c>
      <c r="F438" s="140"/>
      <c r="G438" s="81"/>
      <c r="H438" s="81"/>
      <c r="I438" s="81"/>
      <c r="J438" s="81"/>
      <c r="K438" s="81"/>
      <c r="L438" s="81"/>
    </row>
    <row r="439" spans="2:12" ht="21.95" thickBot="1">
      <c r="B439" s="96"/>
      <c r="C439" s="94" t="s">
        <v>3970</v>
      </c>
      <c r="D439" s="667"/>
      <c r="E439" s="669"/>
      <c r="F439" s="140"/>
      <c r="G439" s="81"/>
      <c r="H439" s="81"/>
      <c r="I439" s="81"/>
      <c r="J439" s="81"/>
      <c r="K439" s="81"/>
      <c r="L439" s="81"/>
    </row>
    <row r="440" spans="2:12">
      <c r="B440" s="96"/>
      <c r="C440" s="91" t="s">
        <v>3971</v>
      </c>
      <c r="D440" s="666"/>
      <c r="E440" s="668"/>
      <c r="F440" s="140"/>
      <c r="G440" s="81"/>
      <c r="H440" s="81"/>
      <c r="I440" s="81"/>
      <c r="J440" s="81"/>
      <c r="K440" s="81"/>
      <c r="L440" s="81"/>
    </row>
    <row r="441" spans="2:12" ht="21.95" thickBot="1">
      <c r="B441" s="96"/>
      <c r="C441" s="94" t="s">
        <v>3972</v>
      </c>
      <c r="D441" s="667"/>
      <c r="E441" s="669"/>
      <c r="F441" s="140"/>
      <c r="G441" s="81"/>
      <c r="H441" s="81"/>
      <c r="I441" s="81"/>
      <c r="J441" s="81"/>
      <c r="K441" s="81"/>
      <c r="L441" s="81"/>
    </row>
    <row r="442" spans="2:12">
      <c r="B442" s="96"/>
      <c r="C442" s="91" t="s">
        <v>3973</v>
      </c>
      <c r="D442" s="666"/>
      <c r="E442" s="668"/>
      <c r="F442" s="140"/>
      <c r="G442" s="81"/>
      <c r="H442" s="81"/>
      <c r="I442" s="81"/>
      <c r="J442" s="81"/>
      <c r="K442" s="81"/>
      <c r="L442" s="81"/>
    </row>
    <row r="443" spans="2:12" ht="15.95" thickBot="1">
      <c r="B443" s="96"/>
      <c r="C443" s="94" t="s">
        <v>3974</v>
      </c>
      <c r="D443" s="667"/>
      <c r="E443" s="669"/>
      <c r="F443" s="140"/>
      <c r="G443" s="81"/>
      <c r="H443" s="81"/>
      <c r="I443" s="81"/>
      <c r="J443" s="81"/>
      <c r="K443" s="81"/>
      <c r="L443" s="81"/>
    </row>
    <row r="444" spans="2:12">
      <c r="B444" s="96"/>
      <c r="C444" s="91" t="s">
        <v>3975</v>
      </c>
      <c r="D444" s="666"/>
      <c r="E444" s="668" t="s">
        <v>3976</v>
      </c>
      <c r="F444" s="140"/>
      <c r="G444" s="81"/>
      <c r="H444" s="81"/>
      <c r="I444" s="81"/>
      <c r="J444" s="81"/>
      <c r="K444" s="81"/>
      <c r="L444" s="81"/>
    </row>
    <row r="445" spans="2:12" ht="21.95" thickBot="1">
      <c r="B445" s="96"/>
      <c r="C445" s="94" t="s">
        <v>3977</v>
      </c>
      <c r="D445" s="667"/>
      <c r="E445" s="669"/>
      <c r="F445" s="140"/>
      <c r="G445" s="81"/>
      <c r="H445" s="81"/>
      <c r="I445" s="81"/>
      <c r="J445" s="81"/>
      <c r="K445" s="81"/>
      <c r="L445" s="81"/>
    </row>
    <row r="446" spans="2:12">
      <c r="B446" s="96"/>
      <c r="C446" s="91" t="s">
        <v>3978</v>
      </c>
      <c r="D446" s="666"/>
      <c r="E446" s="668" t="s">
        <v>3979</v>
      </c>
      <c r="F446" s="140"/>
      <c r="G446" s="81"/>
      <c r="H446" s="81"/>
      <c r="I446" s="81"/>
      <c r="J446" s="81"/>
      <c r="K446" s="81"/>
      <c r="L446" s="81"/>
    </row>
    <row r="447" spans="2:12" ht="21.95" thickBot="1">
      <c r="B447" s="96"/>
      <c r="C447" s="94" t="s">
        <v>3980</v>
      </c>
      <c r="D447" s="667"/>
      <c r="E447" s="669"/>
      <c r="F447" s="140"/>
      <c r="G447" s="81"/>
      <c r="H447" s="81"/>
      <c r="I447" s="81"/>
      <c r="J447" s="81"/>
      <c r="K447" s="81"/>
      <c r="L447" s="81"/>
    </row>
    <row r="448" spans="2:12">
      <c r="B448" s="96"/>
      <c r="C448" s="91" t="s">
        <v>3981</v>
      </c>
      <c r="D448" s="666"/>
      <c r="E448" s="668"/>
      <c r="F448" s="140"/>
      <c r="G448" s="81"/>
      <c r="H448" s="81"/>
      <c r="I448" s="81"/>
      <c r="J448" s="81"/>
      <c r="K448" s="81"/>
      <c r="L448" s="81"/>
    </row>
    <row r="449" spans="2:12" ht="15.95" thickBot="1">
      <c r="B449" s="96"/>
      <c r="C449" s="94" t="s">
        <v>3982</v>
      </c>
      <c r="D449" s="667"/>
      <c r="E449" s="669"/>
      <c r="F449" s="140"/>
      <c r="G449" s="81"/>
      <c r="H449" s="81"/>
      <c r="I449" s="81"/>
      <c r="J449" s="81"/>
      <c r="K449" s="81"/>
      <c r="L449" s="81"/>
    </row>
    <row r="450" spans="2:12">
      <c r="B450" s="96"/>
      <c r="C450" s="91" t="s">
        <v>3983</v>
      </c>
      <c r="D450" s="666"/>
      <c r="E450" s="668"/>
      <c r="F450" s="140"/>
      <c r="G450" s="81"/>
      <c r="H450" s="81"/>
      <c r="I450" s="81"/>
      <c r="J450" s="81"/>
      <c r="K450" s="81"/>
      <c r="L450" s="81"/>
    </row>
    <row r="451" spans="2:12" ht="21.95" thickBot="1">
      <c r="B451" s="102"/>
      <c r="C451" s="94" t="s">
        <v>3984</v>
      </c>
      <c r="D451" s="667"/>
      <c r="E451" s="669"/>
      <c r="F451" s="140"/>
      <c r="G451" s="81"/>
      <c r="H451" s="81"/>
      <c r="I451" s="81"/>
      <c r="J451" s="81"/>
      <c r="K451" s="81"/>
      <c r="L451" s="81"/>
    </row>
    <row r="452" spans="2:12">
      <c r="B452" s="93"/>
      <c r="C452" s="91" t="s">
        <v>3985</v>
      </c>
      <c r="D452" s="666"/>
      <c r="E452" s="668"/>
      <c r="F452" s="140"/>
      <c r="G452" s="81"/>
      <c r="H452" s="81"/>
      <c r="I452" s="81"/>
      <c r="J452" s="81"/>
      <c r="K452" s="81"/>
      <c r="L452" s="81"/>
    </row>
    <row r="453" spans="2:12">
      <c r="B453" s="93"/>
      <c r="C453" s="115" t="s">
        <v>3986</v>
      </c>
      <c r="D453" s="681"/>
      <c r="E453" s="682"/>
      <c r="F453" s="140"/>
      <c r="G453" s="81"/>
      <c r="H453" s="81"/>
      <c r="I453" s="81"/>
      <c r="J453" s="81"/>
      <c r="K453" s="81"/>
      <c r="L453" s="81"/>
    </row>
    <row r="454" spans="2:12">
      <c r="B454" s="93"/>
      <c r="C454" s="116"/>
      <c r="D454" s="681"/>
      <c r="E454" s="682"/>
      <c r="F454" s="140"/>
      <c r="G454" s="81"/>
      <c r="H454" s="81"/>
      <c r="I454" s="81"/>
      <c r="J454" s="81"/>
      <c r="K454" s="81"/>
      <c r="L454" s="81"/>
    </row>
    <row r="455" spans="2:12">
      <c r="B455" s="93"/>
      <c r="C455" s="116"/>
      <c r="D455" s="681"/>
      <c r="E455" s="682"/>
      <c r="F455" s="140"/>
      <c r="G455" s="81"/>
      <c r="H455" s="81"/>
      <c r="I455" s="81"/>
      <c r="J455" s="81"/>
      <c r="K455" s="81"/>
      <c r="L455" s="81"/>
    </row>
    <row r="456" spans="2:12">
      <c r="B456" s="93"/>
      <c r="C456" s="116"/>
      <c r="D456" s="681"/>
      <c r="E456" s="682"/>
      <c r="F456" s="140"/>
      <c r="G456" s="81"/>
      <c r="H456" s="81"/>
      <c r="I456" s="81"/>
      <c r="J456" s="81"/>
      <c r="K456" s="81"/>
      <c r="L456" s="81"/>
    </row>
    <row r="457" spans="2:12">
      <c r="B457" s="93"/>
      <c r="C457" s="116"/>
      <c r="D457" s="681"/>
      <c r="E457" s="682"/>
      <c r="F457" s="140"/>
      <c r="G457" s="81"/>
      <c r="H457" s="81"/>
      <c r="I457" s="81"/>
      <c r="J457" s="81"/>
      <c r="K457" s="81"/>
      <c r="L457" s="81"/>
    </row>
    <row r="458" spans="2:12">
      <c r="B458" s="93"/>
      <c r="C458" s="116"/>
      <c r="D458" s="681"/>
      <c r="E458" s="682"/>
      <c r="F458" s="140"/>
      <c r="G458" s="81"/>
      <c r="H458" s="81"/>
      <c r="I458" s="81"/>
      <c r="J458" s="81"/>
      <c r="K458" s="81"/>
      <c r="L458" s="81"/>
    </row>
    <row r="459" spans="2:12">
      <c r="B459" s="90" t="s">
        <v>3987</v>
      </c>
      <c r="C459" s="116"/>
      <c r="D459" s="681"/>
      <c r="E459" s="682"/>
      <c r="F459" s="140"/>
      <c r="G459" s="81"/>
      <c r="H459" s="81"/>
      <c r="I459" s="81"/>
      <c r="J459" s="81"/>
      <c r="K459" s="81"/>
      <c r="L459" s="81"/>
    </row>
    <row r="460" spans="2:12" ht="21.6">
      <c r="B460" s="93" t="s">
        <v>3988</v>
      </c>
      <c r="C460" s="116"/>
      <c r="D460" s="681"/>
      <c r="E460" s="682"/>
      <c r="F460" s="140"/>
      <c r="G460" s="81"/>
      <c r="H460" s="81"/>
      <c r="I460" s="81"/>
      <c r="J460" s="81"/>
      <c r="K460" s="81"/>
      <c r="L460" s="81"/>
    </row>
    <row r="461" spans="2:12" ht="15.95" thickBot="1">
      <c r="B461" s="93"/>
      <c r="C461" s="117"/>
      <c r="D461" s="667"/>
      <c r="E461" s="669"/>
      <c r="F461" s="140"/>
      <c r="G461" s="81"/>
      <c r="H461" s="81"/>
      <c r="I461" s="81"/>
      <c r="J461" s="81"/>
      <c r="K461" s="81"/>
      <c r="L461" s="81"/>
    </row>
    <row r="462" spans="2:12">
      <c r="B462" s="93"/>
      <c r="C462" s="91" t="s">
        <v>3989</v>
      </c>
      <c r="D462" s="666"/>
      <c r="E462" s="668"/>
      <c r="F462" s="140"/>
      <c r="G462" s="81"/>
      <c r="H462" s="81"/>
      <c r="I462" s="81"/>
      <c r="J462" s="81"/>
      <c r="K462" s="81"/>
      <c r="L462" s="81"/>
    </row>
    <row r="463" spans="2:12" ht="15.95" thickBot="1">
      <c r="B463" s="93"/>
      <c r="C463" s="94" t="s">
        <v>3990</v>
      </c>
      <c r="D463" s="667"/>
      <c r="E463" s="669"/>
      <c r="F463" s="140"/>
      <c r="G463" s="81"/>
      <c r="H463" s="81"/>
      <c r="I463" s="81"/>
      <c r="J463" s="81"/>
      <c r="K463" s="81"/>
      <c r="L463" s="81"/>
    </row>
    <row r="464" spans="2:12">
      <c r="B464" s="93"/>
      <c r="C464" s="91" t="s">
        <v>3991</v>
      </c>
      <c r="D464" s="666"/>
      <c r="E464" s="668"/>
      <c r="F464" s="140"/>
      <c r="G464" s="81"/>
      <c r="H464" s="81"/>
      <c r="I464" s="81"/>
      <c r="J464" s="81"/>
      <c r="K464" s="81"/>
      <c r="L464" s="81"/>
    </row>
    <row r="465" spans="2:12" ht="15.95" thickBot="1">
      <c r="B465" s="93"/>
      <c r="C465" s="94" t="s">
        <v>3992</v>
      </c>
      <c r="D465" s="667"/>
      <c r="E465" s="669"/>
      <c r="F465" s="140"/>
      <c r="G465" s="81"/>
      <c r="H465" s="81"/>
      <c r="I465" s="81"/>
      <c r="J465" s="81"/>
      <c r="K465" s="81"/>
      <c r="L465" s="81"/>
    </row>
    <row r="466" spans="2:12">
      <c r="B466" s="93"/>
      <c r="C466" s="91" t="s">
        <v>3993</v>
      </c>
      <c r="D466" s="666"/>
      <c r="E466" s="668" t="s">
        <v>3994</v>
      </c>
      <c r="F466" s="140"/>
      <c r="G466" s="81"/>
      <c r="H466" s="81"/>
      <c r="I466" s="81"/>
      <c r="J466" s="81"/>
      <c r="K466" s="81"/>
      <c r="L466" s="81"/>
    </row>
    <row r="467" spans="2:12" ht="21.95" thickBot="1">
      <c r="B467" s="93"/>
      <c r="C467" s="94" t="s">
        <v>3995</v>
      </c>
      <c r="D467" s="667"/>
      <c r="E467" s="669"/>
      <c r="F467" s="140"/>
      <c r="G467" s="81"/>
      <c r="H467" s="81"/>
      <c r="I467" s="81"/>
      <c r="J467" s="81"/>
      <c r="K467" s="81"/>
      <c r="L467" s="81"/>
    </row>
    <row r="468" spans="2:12">
      <c r="B468" s="93"/>
      <c r="C468" s="91" t="s">
        <v>3996</v>
      </c>
      <c r="D468" s="666"/>
      <c r="E468" s="668"/>
      <c r="F468" s="140"/>
      <c r="G468" s="81"/>
      <c r="H468" s="81"/>
      <c r="I468" s="81"/>
      <c r="J468" s="81"/>
      <c r="K468" s="81"/>
      <c r="L468" s="81"/>
    </row>
    <row r="469" spans="2:12" ht="21.95" thickBot="1">
      <c r="B469" s="96"/>
      <c r="C469" s="94" t="s">
        <v>3997</v>
      </c>
      <c r="D469" s="667"/>
      <c r="E469" s="669"/>
      <c r="F469" s="140"/>
      <c r="G469" s="81"/>
      <c r="H469" s="81"/>
      <c r="I469" s="81"/>
      <c r="J469" s="81"/>
      <c r="K469" s="81"/>
      <c r="L469" s="81"/>
    </row>
    <row r="470" spans="2:12">
      <c r="B470" s="96"/>
      <c r="C470" s="91" t="s">
        <v>3998</v>
      </c>
      <c r="D470" s="666"/>
      <c r="E470" s="668"/>
      <c r="F470" s="140"/>
      <c r="G470" s="81"/>
      <c r="H470" s="81"/>
      <c r="I470" s="81"/>
      <c r="J470" s="81"/>
      <c r="K470" s="81"/>
      <c r="L470" s="81"/>
    </row>
    <row r="471" spans="2:12" ht="32.1" thickBot="1">
      <c r="B471" s="96"/>
      <c r="C471" s="94" t="s">
        <v>3999</v>
      </c>
      <c r="D471" s="667"/>
      <c r="E471" s="669"/>
      <c r="F471" s="140"/>
      <c r="G471" s="81"/>
      <c r="H471" s="81"/>
      <c r="I471" s="81"/>
      <c r="J471" s="81"/>
      <c r="K471" s="81"/>
      <c r="L471" s="81"/>
    </row>
    <row r="472" spans="2:12">
      <c r="B472" s="96"/>
      <c r="C472" s="91" t="s">
        <v>4000</v>
      </c>
      <c r="D472" s="666"/>
      <c r="E472" s="668" t="s">
        <v>4001</v>
      </c>
      <c r="F472" s="140"/>
      <c r="G472" s="81"/>
      <c r="H472" s="81"/>
      <c r="I472" s="81"/>
      <c r="J472" s="81"/>
      <c r="K472" s="81"/>
      <c r="L472" s="81"/>
    </row>
    <row r="473" spans="2:12" ht="32.1" thickBot="1">
      <c r="B473" s="96"/>
      <c r="C473" s="94" t="s">
        <v>4002</v>
      </c>
      <c r="D473" s="667"/>
      <c r="E473" s="669"/>
      <c r="F473" s="140"/>
      <c r="G473" s="81"/>
      <c r="H473" s="81"/>
      <c r="I473" s="81"/>
      <c r="J473" s="81"/>
      <c r="K473" s="81"/>
      <c r="L473" s="81"/>
    </row>
    <row r="474" spans="2:12">
      <c r="B474" s="96"/>
      <c r="C474" s="91" t="s">
        <v>4003</v>
      </c>
      <c r="D474" s="666"/>
      <c r="E474" s="668"/>
      <c r="F474" s="140"/>
      <c r="G474" s="81"/>
      <c r="H474" s="81"/>
      <c r="I474" s="81"/>
      <c r="J474" s="81"/>
      <c r="K474" s="81"/>
      <c r="L474" s="81"/>
    </row>
    <row r="475" spans="2:12" ht="15.95" thickBot="1">
      <c r="B475" s="102"/>
      <c r="C475" s="94" t="s">
        <v>4004</v>
      </c>
      <c r="D475" s="667"/>
      <c r="E475" s="669"/>
      <c r="F475" s="140"/>
      <c r="G475" s="81"/>
      <c r="H475" s="81"/>
      <c r="I475" s="81"/>
      <c r="J475" s="81"/>
      <c r="K475" s="81"/>
      <c r="L475" s="81"/>
    </row>
    <row r="476" spans="2:12">
      <c r="B476" s="90" t="s">
        <v>4005</v>
      </c>
      <c r="C476" s="666"/>
      <c r="D476" s="666"/>
      <c r="E476" s="668"/>
      <c r="F476" s="140"/>
      <c r="G476" s="81"/>
      <c r="H476" s="81"/>
      <c r="I476" s="81"/>
      <c r="J476" s="81"/>
      <c r="K476" s="81"/>
      <c r="L476" s="81"/>
    </row>
    <row r="477" spans="2:12" ht="32.1" thickBot="1">
      <c r="B477" s="95" t="s">
        <v>4006</v>
      </c>
      <c r="C477" s="667"/>
      <c r="D477" s="667"/>
      <c r="E477" s="669"/>
      <c r="F477" s="140"/>
      <c r="G477" s="81"/>
      <c r="H477" s="81"/>
      <c r="I477" s="81"/>
      <c r="J477" s="81"/>
      <c r="K477" s="81"/>
      <c r="L477" s="81"/>
    </row>
    <row r="478" spans="2:12">
      <c r="B478" s="90" t="s">
        <v>4007</v>
      </c>
      <c r="C478" s="666"/>
      <c r="D478" s="666"/>
      <c r="E478" s="668"/>
      <c r="F478" s="140"/>
      <c r="G478" s="81"/>
      <c r="H478" s="81"/>
      <c r="I478" s="81"/>
      <c r="J478" s="81"/>
      <c r="K478" s="81"/>
      <c r="L478" s="81"/>
    </row>
    <row r="479" spans="2:12" ht="42" thickBot="1">
      <c r="B479" s="95" t="s">
        <v>4008</v>
      </c>
      <c r="C479" s="667"/>
      <c r="D479" s="667"/>
      <c r="E479" s="669"/>
      <c r="F479" s="140"/>
      <c r="G479" s="81"/>
      <c r="H479" s="81"/>
      <c r="I479" s="81"/>
      <c r="J479" s="81"/>
      <c r="K479" s="81"/>
      <c r="L479" s="81"/>
    </row>
    <row r="480" spans="2:12">
      <c r="B480" s="141" t="s">
        <v>3796</v>
      </c>
      <c r="E480" s="143"/>
      <c r="F480" s="144"/>
      <c r="G480" s="81"/>
      <c r="H480" s="81"/>
      <c r="I480" s="81"/>
      <c r="J480" s="81"/>
      <c r="K480" s="81"/>
      <c r="L480" s="81"/>
    </row>
    <row r="481" spans="2:12" ht="15.95" thickBot="1">
      <c r="B481" s="691" t="s">
        <v>4009</v>
      </c>
      <c r="C481" s="692"/>
      <c r="D481" s="692"/>
      <c r="E481" s="693"/>
      <c r="F481" s="144"/>
      <c r="G481" s="81"/>
      <c r="H481" s="81"/>
      <c r="I481" s="81"/>
      <c r="J481" s="81"/>
      <c r="K481" s="81"/>
      <c r="L481" s="81"/>
    </row>
    <row r="482" spans="2:12">
      <c r="B482" s="90" t="s">
        <v>4010</v>
      </c>
      <c r="C482" s="666"/>
      <c r="D482" s="666"/>
      <c r="E482" s="668"/>
      <c r="F482" s="140"/>
      <c r="G482" s="81"/>
      <c r="H482" s="81"/>
      <c r="I482" s="81"/>
      <c r="J482" s="81"/>
      <c r="K482" s="81"/>
      <c r="L482" s="81"/>
    </row>
    <row r="483" spans="2:12" ht="15.95" thickBot="1">
      <c r="B483" s="95" t="s">
        <v>4011</v>
      </c>
      <c r="C483" s="667"/>
      <c r="D483" s="667"/>
      <c r="E483" s="669"/>
      <c r="F483" s="140"/>
      <c r="G483" s="81"/>
      <c r="H483" s="81"/>
      <c r="I483" s="81"/>
      <c r="J483" s="81"/>
      <c r="K483" s="81"/>
      <c r="L483" s="81"/>
    </row>
    <row r="484" spans="2:12">
      <c r="B484" s="90" t="s">
        <v>4012</v>
      </c>
      <c r="C484" s="666"/>
      <c r="D484" s="666"/>
      <c r="E484" s="668" t="s">
        <v>4013</v>
      </c>
      <c r="F484" s="140"/>
      <c r="G484" s="81"/>
      <c r="H484" s="81"/>
      <c r="I484" s="81"/>
      <c r="J484" s="81"/>
      <c r="K484" s="81"/>
      <c r="L484" s="81"/>
    </row>
    <row r="485" spans="2:12" ht="51.95" thickBot="1">
      <c r="B485" s="95" t="s">
        <v>4014</v>
      </c>
      <c r="C485" s="667"/>
      <c r="D485" s="667"/>
      <c r="E485" s="669"/>
      <c r="F485" s="140"/>
      <c r="G485" s="81"/>
      <c r="H485" s="81"/>
      <c r="I485" s="81"/>
      <c r="J485" s="81"/>
      <c r="K485" s="81"/>
      <c r="L485" s="81"/>
    </row>
    <row r="486" spans="2:12">
      <c r="B486" s="90" t="s">
        <v>4015</v>
      </c>
      <c r="C486" s="91" t="s">
        <v>4016</v>
      </c>
      <c r="D486" s="666"/>
      <c r="E486" s="668"/>
      <c r="F486" s="140"/>
      <c r="G486" s="81"/>
      <c r="H486" s="81"/>
      <c r="I486" s="81"/>
      <c r="J486" s="81"/>
      <c r="K486" s="81"/>
      <c r="L486" s="81"/>
    </row>
    <row r="487" spans="2:12" ht="32.1" thickBot="1">
      <c r="B487" s="93" t="s">
        <v>4017</v>
      </c>
      <c r="C487" s="94" t="s">
        <v>4018</v>
      </c>
      <c r="D487" s="667"/>
      <c r="E487" s="669"/>
      <c r="F487" s="140"/>
      <c r="G487" s="81"/>
      <c r="H487" s="81"/>
      <c r="I487" s="81"/>
      <c r="J487" s="81"/>
      <c r="K487" s="81"/>
      <c r="L487" s="81"/>
    </row>
    <row r="488" spans="2:12">
      <c r="B488" s="96"/>
      <c r="C488" s="91" t="s">
        <v>4019</v>
      </c>
      <c r="D488" s="666"/>
      <c r="E488" s="668"/>
      <c r="F488" s="140"/>
      <c r="G488" s="81"/>
      <c r="H488" s="81"/>
      <c r="I488" s="81"/>
      <c r="J488" s="81"/>
      <c r="K488" s="81"/>
      <c r="L488" s="81"/>
    </row>
    <row r="489" spans="2:12" ht="15.95" thickBot="1">
      <c r="B489" s="96"/>
      <c r="C489" s="94" t="s">
        <v>4020</v>
      </c>
      <c r="D489" s="667"/>
      <c r="E489" s="669"/>
      <c r="F489" s="140"/>
      <c r="G489" s="81"/>
      <c r="H489" s="81"/>
      <c r="I489" s="81"/>
      <c r="J489" s="81"/>
      <c r="K489" s="81"/>
      <c r="L489" s="81"/>
    </row>
    <row r="490" spans="2:12">
      <c r="B490" s="96"/>
      <c r="C490" s="91" t="s">
        <v>4021</v>
      </c>
      <c r="D490" s="666"/>
      <c r="E490" s="668"/>
      <c r="F490" s="140"/>
      <c r="G490" s="81"/>
      <c r="H490" s="81"/>
      <c r="I490" s="81"/>
      <c r="J490" s="81"/>
      <c r="K490" s="81"/>
      <c r="L490" s="81"/>
    </row>
    <row r="491" spans="2:12" ht="15.95" thickBot="1">
      <c r="B491" s="96"/>
      <c r="C491" s="94" t="s">
        <v>4022</v>
      </c>
      <c r="D491" s="667"/>
      <c r="E491" s="669"/>
      <c r="F491" s="140"/>
      <c r="G491" s="81"/>
      <c r="H491" s="81"/>
      <c r="I491" s="81"/>
      <c r="J491" s="81"/>
      <c r="K491" s="81"/>
      <c r="L491" s="81"/>
    </row>
    <row r="492" spans="2:12">
      <c r="B492" s="96"/>
      <c r="C492" s="91" t="s">
        <v>4023</v>
      </c>
      <c r="D492" s="666"/>
      <c r="E492" s="668" t="s">
        <v>4024</v>
      </c>
      <c r="F492" s="140"/>
      <c r="G492" s="81"/>
      <c r="H492" s="81"/>
      <c r="I492" s="81"/>
      <c r="J492" s="81"/>
      <c r="K492" s="81"/>
      <c r="L492" s="81"/>
    </row>
    <row r="493" spans="2:12" ht="15.95" thickBot="1">
      <c r="B493" s="96"/>
      <c r="C493" s="94" t="s">
        <v>4025</v>
      </c>
      <c r="D493" s="667"/>
      <c r="E493" s="669"/>
      <c r="F493" s="140"/>
      <c r="G493" s="81"/>
      <c r="H493" s="81"/>
      <c r="I493" s="81"/>
      <c r="J493" s="81"/>
      <c r="K493" s="81"/>
      <c r="L493" s="81"/>
    </row>
    <row r="494" spans="2:12">
      <c r="B494" s="96"/>
      <c r="C494" s="91" t="s">
        <v>4026</v>
      </c>
      <c r="D494" s="666"/>
      <c r="E494" s="668"/>
      <c r="F494" s="140"/>
      <c r="G494" s="81"/>
      <c r="H494" s="81"/>
      <c r="I494" s="81"/>
      <c r="J494" s="81"/>
      <c r="K494" s="81"/>
      <c r="L494" s="81"/>
    </row>
    <row r="495" spans="2:12" ht="42" thickBot="1">
      <c r="B495" s="96"/>
      <c r="C495" s="94" t="s">
        <v>4027</v>
      </c>
      <c r="D495" s="667"/>
      <c r="E495" s="669"/>
      <c r="F495" s="140"/>
      <c r="G495" s="81"/>
      <c r="H495" s="81"/>
      <c r="I495" s="81"/>
      <c r="J495" s="81"/>
      <c r="K495" s="81"/>
      <c r="L495" s="81"/>
    </row>
    <row r="496" spans="2:12">
      <c r="B496" s="96"/>
      <c r="C496" s="91" t="s">
        <v>4028</v>
      </c>
      <c r="D496" s="666"/>
      <c r="E496" s="668"/>
      <c r="F496" s="140"/>
      <c r="G496" s="81"/>
      <c r="H496" s="81"/>
      <c r="I496" s="81"/>
      <c r="J496" s="81"/>
      <c r="K496" s="81"/>
      <c r="L496" s="81"/>
    </row>
    <row r="497" spans="2:12" ht="15.95" thickBot="1">
      <c r="B497" s="96"/>
      <c r="C497" s="94" t="s">
        <v>4029</v>
      </c>
      <c r="D497" s="667"/>
      <c r="E497" s="669"/>
      <c r="F497" s="140"/>
      <c r="G497" s="81"/>
      <c r="H497" s="81"/>
      <c r="I497" s="81"/>
      <c r="J497" s="81"/>
      <c r="K497" s="81"/>
      <c r="L497" s="81"/>
    </row>
    <row r="498" spans="2:12">
      <c r="B498" s="96"/>
      <c r="C498" s="91" t="s">
        <v>4030</v>
      </c>
      <c r="D498" s="666"/>
      <c r="E498" s="668"/>
      <c r="F498" s="140"/>
      <c r="G498" s="81"/>
      <c r="H498" s="81"/>
      <c r="I498" s="81"/>
      <c r="J498" s="81"/>
      <c r="K498" s="81"/>
      <c r="L498" s="81"/>
    </row>
    <row r="499" spans="2:12" ht="21.95" thickBot="1">
      <c r="B499" s="102"/>
      <c r="C499" s="94" t="s">
        <v>4031</v>
      </c>
      <c r="D499" s="667"/>
      <c r="E499" s="669"/>
      <c r="F499" s="140"/>
      <c r="G499" s="81"/>
      <c r="H499" s="81"/>
      <c r="I499" s="81"/>
      <c r="J499" s="81"/>
      <c r="K499" s="81"/>
      <c r="L499" s="81"/>
    </row>
    <row r="500" spans="2:12" ht="15" customHeight="1">
      <c r="B500" s="90" t="s">
        <v>4032</v>
      </c>
      <c r="C500" s="91" t="s">
        <v>4033</v>
      </c>
      <c r="D500" s="666"/>
      <c r="E500" s="668" t="s">
        <v>4034</v>
      </c>
      <c r="F500" s="140"/>
      <c r="G500" s="81"/>
      <c r="H500" s="81"/>
      <c r="I500" s="81"/>
      <c r="J500" s="81"/>
      <c r="K500" s="81"/>
      <c r="L500" s="81"/>
    </row>
    <row r="501" spans="2:12" ht="42" thickBot="1">
      <c r="B501" s="93" t="s">
        <v>4035</v>
      </c>
      <c r="C501" s="94" t="s">
        <v>4036</v>
      </c>
      <c r="D501" s="667"/>
      <c r="E501" s="669"/>
      <c r="F501" s="140"/>
      <c r="G501" s="81"/>
      <c r="H501" s="81"/>
      <c r="I501" s="81"/>
      <c r="J501" s="81"/>
      <c r="K501" s="81"/>
      <c r="L501" s="81"/>
    </row>
    <row r="502" spans="2:12">
      <c r="B502" s="96"/>
      <c r="C502" s="91" t="s">
        <v>4037</v>
      </c>
      <c r="D502" s="666"/>
      <c r="E502" s="668"/>
      <c r="F502" s="140"/>
      <c r="G502" s="81"/>
      <c r="H502" s="81"/>
      <c r="I502" s="81"/>
      <c r="J502" s="81"/>
      <c r="K502" s="81"/>
      <c r="L502" s="81"/>
    </row>
    <row r="503" spans="2:12" ht="32.1" thickBot="1">
      <c r="B503" s="96"/>
      <c r="C503" s="94" t="s">
        <v>4038</v>
      </c>
      <c r="D503" s="667"/>
      <c r="E503" s="669"/>
      <c r="F503" s="140"/>
      <c r="G503" s="81"/>
      <c r="H503" s="81"/>
      <c r="I503" s="81"/>
      <c r="J503" s="81"/>
      <c r="K503" s="81"/>
      <c r="L503" s="81"/>
    </row>
    <row r="504" spans="2:12">
      <c r="B504" s="96"/>
      <c r="C504" s="91" t="s">
        <v>4039</v>
      </c>
      <c r="D504" s="666"/>
      <c r="E504" s="668"/>
      <c r="F504" s="140"/>
      <c r="G504" s="81"/>
      <c r="H504" s="81"/>
      <c r="I504" s="81"/>
      <c r="J504" s="81"/>
      <c r="K504" s="81"/>
      <c r="L504" s="81"/>
    </row>
    <row r="505" spans="2:12" ht="32.1" thickBot="1">
      <c r="B505" s="96"/>
      <c r="C505" s="94" t="s">
        <v>4040</v>
      </c>
      <c r="D505" s="667"/>
      <c r="E505" s="669"/>
      <c r="F505" s="140"/>
      <c r="G505" s="81"/>
      <c r="H505" s="81"/>
      <c r="I505" s="81"/>
      <c r="J505" s="81"/>
      <c r="K505" s="81"/>
      <c r="L505" s="81"/>
    </row>
    <row r="506" spans="2:12">
      <c r="B506" s="96"/>
      <c r="C506" s="91" t="s">
        <v>4041</v>
      </c>
      <c r="D506" s="666"/>
      <c r="E506" s="668"/>
      <c r="F506" s="140"/>
      <c r="G506" s="81"/>
      <c r="H506" s="81"/>
      <c r="I506" s="81"/>
      <c r="J506" s="81"/>
      <c r="K506" s="81"/>
      <c r="L506" s="81"/>
    </row>
    <row r="507" spans="2:12" ht="21.95" thickBot="1">
      <c r="B507" s="96"/>
      <c r="C507" s="94" t="s">
        <v>4042</v>
      </c>
      <c r="D507" s="667"/>
      <c r="E507" s="669"/>
      <c r="F507" s="140"/>
      <c r="G507" s="81"/>
      <c r="H507" s="81"/>
      <c r="I507" s="81"/>
      <c r="J507" s="81"/>
      <c r="K507" s="81"/>
      <c r="L507" s="81"/>
    </row>
    <row r="508" spans="2:12">
      <c r="B508" s="96"/>
      <c r="C508" s="91" t="s">
        <v>4043</v>
      </c>
      <c r="D508" s="666"/>
      <c r="E508" s="668"/>
      <c r="F508" s="140"/>
      <c r="G508" s="81"/>
      <c r="H508" s="81"/>
      <c r="I508" s="81"/>
      <c r="J508" s="81"/>
      <c r="K508" s="81"/>
      <c r="L508" s="81"/>
    </row>
    <row r="509" spans="2:12" ht="32.1" thickBot="1">
      <c r="B509" s="102"/>
      <c r="C509" s="94" t="s">
        <v>4044</v>
      </c>
      <c r="D509" s="667"/>
      <c r="E509" s="669"/>
      <c r="F509" s="140"/>
      <c r="G509" s="81"/>
      <c r="H509" s="81"/>
      <c r="I509" s="81"/>
      <c r="J509" s="81"/>
      <c r="K509" s="81"/>
      <c r="L509" s="81"/>
    </row>
    <row r="510" spans="2:12">
      <c r="B510" s="90" t="s">
        <v>4045</v>
      </c>
      <c r="C510" s="91" t="s">
        <v>4046</v>
      </c>
      <c r="D510" s="666"/>
      <c r="E510" s="668"/>
      <c r="F510" s="140"/>
      <c r="G510" s="81"/>
      <c r="H510" s="81"/>
      <c r="I510" s="81"/>
      <c r="J510" s="81"/>
      <c r="K510" s="81"/>
      <c r="L510" s="81"/>
    </row>
    <row r="511" spans="2:12" ht="32.1" thickBot="1">
      <c r="B511" s="93" t="s">
        <v>4047</v>
      </c>
      <c r="C511" s="94" t="s">
        <v>4048</v>
      </c>
      <c r="D511" s="667"/>
      <c r="E511" s="669"/>
      <c r="F511" s="140"/>
      <c r="G511" s="81"/>
      <c r="H511" s="81"/>
      <c r="I511" s="81"/>
      <c r="J511" s="81"/>
      <c r="K511" s="81"/>
      <c r="L511" s="81"/>
    </row>
    <row r="512" spans="2:12">
      <c r="B512" s="96"/>
      <c r="C512" s="91" t="s">
        <v>4049</v>
      </c>
      <c r="D512" s="666"/>
      <c r="E512" s="668"/>
      <c r="F512" s="140"/>
      <c r="G512" s="81"/>
      <c r="H512" s="81"/>
      <c r="I512" s="81"/>
      <c r="J512" s="81"/>
      <c r="K512" s="81"/>
      <c r="L512" s="81"/>
    </row>
    <row r="513" spans="2:12" ht="21.95" thickBot="1">
      <c r="B513" s="96"/>
      <c r="C513" s="94" t="s">
        <v>4050</v>
      </c>
      <c r="D513" s="667"/>
      <c r="E513" s="669"/>
      <c r="F513" s="140"/>
      <c r="G513" s="81"/>
      <c r="H513" s="81"/>
      <c r="I513" s="81"/>
      <c r="J513" s="81"/>
      <c r="K513" s="81"/>
      <c r="L513" s="81"/>
    </row>
    <row r="514" spans="2:12">
      <c r="B514" s="96"/>
      <c r="C514" s="91" t="s">
        <v>4051</v>
      </c>
      <c r="D514" s="666"/>
      <c r="E514" s="668" t="s">
        <v>4052</v>
      </c>
      <c r="F514" s="140"/>
      <c r="G514" s="81"/>
      <c r="H514" s="81"/>
      <c r="I514" s="81"/>
      <c r="J514" s="81"/>
      <c r="K514" s="81"/>
      <c r="L514" s="81"/>
    </row>
    <row r="515" spans="2:12" ht="15.95" thickBot="1">
      <c r="B515" s="96"/>
      <c r="C515" s="94" t="s">
        <v>4053</v>
      </c>
      <c r="D515" s="667"/>
      <c r="E515" s="669"/>
      <c r="F515" s="140"/>
      <c r="G515" s="81"/>
      <c r="H515" s="81"/>
      <c r="I515" s="81"/>
      <c r="J515" s="81"/>
      <c r="K515" s="81"/>
      <c r="L515" s="81"/>
    </row>
    <row r="516" spans="2:12">
      <c r="B516" s="96"/>
      <c r="C516" s="91" t="s">
        <v>4054</v>
      </c>
      <c r="D516" s="666"/>
      <c r="E516" s="668" t="s">
        <v>4055</v>
      </c>
      <c r="F516" s="140"/>
      <c r="G516" s="81"/>
      <c r="H516" s="81"/>
      <c r="I516" s="81"/>
      <c r="J516" s="81"/>
      <c r="K516" s="81"/>
      <c r="L516" s="81"/>
    </row>
    <row r="517" spans="2:12" ht="21.95" thickBot="1">
      <c r="B517" s="96"/>
      <c r="C517" s="94" t="s">
        <v>4056</v>
      </c>
      <c r="D517" s="667"/>
      <c r="E517" s="669"/>
      <c r="F517" s="140"/>
      <c r="G517" s="81"/>
      <c r="H517" s="81"/>
      <c r="I517" s="81"/>
      <c r="J517" s="81"/>
      <c r="K517" s="81"/>
      <c r="L517" s="81"/>
    </row>
    <row r="518" spans="2:12">
      <c r="B518" s="96"/>
      <c r="C518" s="91" t="s">
        <v>4057</v>
      </c>
      <c r="D518" s="666"/>
      <c r="E518" s="668"/>
      <c r="F518" s="140"/>
      <c r="G518" s="81"/>
      <c r="H518" s="81"/>
      <c r="I518" s="81"/>
      <c r="J518" s="81"/>
      <c r="K518" s="81"/>
      <c r="L518" s="81"/>
    </row>
    <row r="519" spans="2:12" ht="21.95" thickBot="1">
      <c r="B519" s="96"/>
      <c r="C519" s="94" t="s">
        <v>4058</v>
      </c>
      <c r="D519" s="667"/>
      <c r="E519" s="669"/>
      <c r="F519" s="140"/>
      <c r="G519" s="81"/>
      <c r="H519" s="81"/>
      <c r="I519" s="81"/>
      <c r="J519" s="81"/>
      <c r="K519" s="81"/>
      <c r="L519" s="81"/>
    </row>
    <row r="520" spans="2:12">
      <c r="B520" s="96"/>
      <c r="C520" s="91" t="s">
        <v>4059</v>
      </c>
      <c r="D520" s="666"/>
      <c r="E520" s="668"/>
      <c r="F520" s="140"/>
      <c r="G520" s="81"/>
      <c r="H520" s="81"/>
      <c r="I520" s="81"/>
      <c r="J520" s="81"/>
      <c r="K520" s="81"/>
      <c r="L520" s="81"/>
    </row>
    <row r="521" spans="2:12" ht="21.95" thickBot="1">
      <c r="B521" s="96"/>
      <c r="C521" s="94" t="s">
        <v>4060</v>
      </c>
      <c r="D521" s="667"/>
      <c r="E521" s="669"/>
      <c r="F521" s="140"/>
      <c r="G521" s="81"/>
      <c r="H521" s="81"/>
      <c r="I521" s="81"/>
      <c r="J521" s="81"/>
      <c r="K521" s="81"/>
      <c r="L521" s="81"/>
    </row>
    <row r="522" spans="2:12">
      <c r="B522" s="96"/>
      <c r="C522" s="91" t="s">
        <v>4061</v>
      </c>
      <c r="D522" s="666"/>
      <c r="E522" s="668" t="s">
        <v>4062</v>
      </c>
      <c r="F522" s="140"/>
      <c r="G522" s="81"/>
      <c r="H522" s="81"/>
      <c r="I522" s="81"/>
      <c r="J522" s="81"/>
      <c r="K522" s="81"/>
      <c r="L522" s="81"/>
    </row>
    <row r="523" spans="2:12" ht="42" thickBot="1">
      <c r="B523" s="96"/>
      <c r="C523" s="94" t="s">
        <v>4063</v>
      </c>
      <c r="D523" s="667"/>
      <c r="E523" s="669"/>
      <c r="F523" s="140"/>
      <c r="G523" s="81"/>
      <c r="H523" s="81"/>
      <c r="I523" s="81"/>
      <c r="J523" s="81"/>
      <c r="K523" s="81"/>
      <c r="L523" s="81"/>
    </row>
    <row r="524" spans="2:12">
      <c r="B524" s="96"/>
      <c r="C524" s="91" t="s">
        <v>4064</v>
      </c>
      <c r="D524" s="666"/>
      <c r="E524" s="668"/>
      <c r="F524" s="140"/>
      <c r="G524" s="81"/>
      <c r="H524" s="81"/>
      <c r="I524" s="81"/>
      <c r="J524" s="81"/>
      <c r="K524" s="81"/>
      <c r="L524" s="81"/>
    </row>
    <row r="525" spans="2:12" ht="21.95" thickBot="1">
      <c r="B525" s="96"/>
      <c r="C525" s="94" t="s">
        <v>4065</v>
      </c>
      <c r="D525" s="667"/>
      <c r="E525" s="669"/>
      <c r="F525" s="140"/>
      <c r="G525" s="81"/>
      <c r="H525" s="81"/>
      <c r="I525" s="81"/>
      <c r="J525" s="81"/>
      <c r="K525" s="81"/>
      <c r="L525" s="81"/>
    </row>
    <row r="526" spans="2:12">
      <c r="B526" s="96"/>
      <c r="C526" s="91" t="s">
        <v>4066</v>
      </c>
      <c r="D526" s="666"/>
      <c r="E526" s="668"/>
      <c r="F526" s="140"/>
      <c r="G526" s="81"/>
      <c r="H526" s="81"/>
      <c r="I526" s="81"/>
      <c r="J526" s="81"/>
      <c r="K526" s="81"/>
      <c r="L526" s="81"/>
    </row>
    <row r="527" spans="2:12" ht="21.95" thickBot="1">
      <c r="B527" s="96"/>
      <c r="C527" s="94" t="s">
        <v>4067</v>
      </c>
      <c r="D527" s="667"/>
      <c r="E527" s="669"/>
      <c r="F527" s="140"/>
      <c r="G527" s="81"/>
      <c r="H527" s="81"/>
      <c r="I527" s="81"/>
      <c r="J527" s="81"/>
      <c r="K527" s="81"/>
      <c r="L527" s="81"/>
    </row>
    <row r="528" spans="2:12">
      <c r="B528" s="96"/>
      <c r="C528" s="91" t="s">
        <v>4068</v>
      </c>
      <c r="D528" s="666"/>
      <c r="E528" s="668"/>
      <c r="F528" s="140"/>
      <c r="G528" s="81"/>
      <c r="H528" s="81"/>
      <c r="I528" s="81"/>
      <c r="J528" s="81"/>
      <c r="K528" s="81"/>
      <c r="L528" s="81"/>
    </row>
    <row r="529" spans="2:12" ht="15.95" thickBot="1">
      <c r="B529" s="102"/>
      <c r="C529" s="94" t="s">
        <v>4069</v>
      </c>
      <c r="D529" s="667"/>
      <c r="E529" s="669"/>
      <c r="F529" s="140"/>
      <c r="G529" s="81"/>
      <c r="H529" s="81"/>
      <c r="I529" s="81"/>
      <c r="J529" s="81"/>
      <c r="K529" s="81"/>
      <c r="L529" s="81"/>
    </row>
    <row r="530" spans="2:12" ht="15" customHeight="1">
      <c r="B530" s="129" t="s">
        <v>4070</v>
      </c>
      <c r="C530" s="136" t="s">
        <v>4071</v>
      </c>
      <c r="D530" s="666"/>
      <c r="E530" s="668"/>
      <c r="F530" s="140"/>
      <c r="G530" s="81"/>
      <c r="H530" s="81"/>
      <c r="I530" s="81"/>
      <c r="J530" s="81"/>
      <c r="K530" s="81"/>
      <c r="L530" s="81"/>
    </row>
    <row r="531" spans="2:12" ht="32.1" thickBot="1">
      <c r="B531" s="93" t="s">
        <v>4072</v>
      </c>
      <c r="C531" s="94" t="s">
        <v>4073</v>
      </c>
      <c r="D531" s="667"/>
      <c r="E531" s="669"/>
      <c r="F531" s="140"/>
      <c r="G531" s="81"/>
      <c r="H531" s="81"/>
      <c r="I531" s="81"/>
      <c r="J531" s="81"/>
      <c r="K531" s="81"/>
      <c r="L531" s="81"/>
    </row>
    <row r="532" spans="2:12">
      <c r="B532" s="96"/>
      <c r="C532" s="91" t="s">
        <v>4074</v>
      </c>
      <c r="D532" s="666"/>
      <c r="E532" s="668"/>
      <c r="F532" s="140"/>
      <c r="G532" s="81"/>
      <c r="H532" s="81"/>
      <c r="I532" s="81"/>
      <c r="J532" s="81"/>
      <c r="K532" s="81"/>
      <c r="L532" s="81"/>
    </row>
    <row r="533" spans="2:12" ht="32.1" thickBot="1">
      <c r="B533" s="96"/>
      <c r="C533" s="94" t="s">
        <v>4075</v>
      </c>
      <c r="D533" s="667"/>
      <c r="E533" s="669"/>
      <c r="F533" s="140"/>
      <c r="G533" s="81"/>
      <c r="H533" s="81"/>
      <c r="I533" s="81"/>
      <c r="J533" s="81"/>
      <c r="K533" s="81"/>
      <c r="L533" s="81"/>
    </row>
    <row r="534" spans="2:12">
      <c r="B534" s="96"/>
      <c r="C534" s="91" t="s">
        <v>4076</v>
      </c>
      <c r="D534" s="91" t="s">
        <v>4077</v>
      </c>
      <c r="E534" s="668"/>
      <c r="F534" s="140"/>
      <c r="G534" s="81"/>
      <c r="H534" s="81"/>
      <c r="I534" s="81"/>
      <c r="J534" s="81"/>
      <c r="K534" s="81"/>
      <c r="L534" s="81"/>
    </row>
    <row r="535" spans="2:12" ht="21.95" thickBot="1">
      <c r="B535" s="96"/>
      <c r="C535" s="94" t="s">
        <v>4078</v>
      </c>
      <c r="D535" s="94" t="s">
        <v>4079</v>
      </c>
      <c r="E535" s="669"/>
      <c r="F535" s="140"/>
      <c r="G535" s="81"/>
      <c r="H535" s="81"/>
      <c r="I535" s="81"/>
      <c r="J535" s="81"/>
      <c r="K535" s="81"/>
      <c r="L535" s="81"/>
    </row>
    <row r="536" spans="2:12">
      <c r="B536" s="96"/>
      <c r="C536" s="91" t="s">
        <v>4080</v>
      </c>
      <c r="D536" s="666"/>
      <c r="E536" s="668"/>
      <c r="F536" s="140"/>
      <c r="G536" s="81"/>
      <c r="H536" s="81"/>
      <c r="I536" s="81"/>
      <c r="J536" s="81"/>
      <c r="K536" s="81"/>
      <c r="L536" s="81"/>
    </row>
    <row r="537" spans="2:12" ht="15.95" thickBot="1">
      <c r="B537" s="102"/>
      <c r="C537" s="94" t="s">
        <v>4081</v>
      </c>
      <c r="D537" s="667"/>
      <c r="E537" s="669"/>
      <c r="F537" s="140"/>
      <c r="G537" s="81"/>
      <c r="H537" s="81"/>
      <c r="I537" s="81"/>
      <c r="J537" s="81"/>
      <c r="K537" s="81"/>
      <c r="L537" s="81"/>
    </row>
    <row r="538" spans="2:12">
      <c r="B538" s="90" t="s">
        <v>4082</v>
      </c>
      <c r="C538" s="91" t="s">
        <v>4083</v>
      </c>
      <c r="D538" s="91" t="s">
        <v>4084</v>
      </c>
      <c r="E538" s="668"/>
      <c r="F538" s="140"/>
      <c r="G538" s="81"/>
      <c r="H538" s="81"/>
      <c r="I538" s="81"/>
      <c r="J538" s="81"/>
      <c r="K538" s="81"/>
      <c r="L538" s="81"/>
    </row>
    <row r="539" spans="2:12" ht="51.95" thickBot="1">
      <c r="B539" s="93" t="s">
        <v>4085</v>
      </c>
      <c r="C539" s="115" t="s">
        <v>4086</v>
      </c>
      <c r="D539" s="94" t="s">
        <v>4087</v>
      </c>
      <c r="E539" s="669"/>
      <c r="F539" s="140"/>
      <c r="G539" s="81"/>
      <c r="H539" s="81"/>
      <c r="I539" s="81"/>
      <c r="J539" s="81"/>
      <c r="K539" s="81"/>
      <c r="L539" s="81"/>
    </row>
    <row r="540" spans="2:12">
      <c r="B540" s="96"/>
      <c r="C540" s="116"/>
      <c r="D540" s="91" t="s">
        <v>4088</v>
      </c>
      <c r="E540" s="668"/>
      <c r="F540" s="140"/>
      <c r="G540" s="81"/>
      <c r="H540" s="81"/>
      <c r="I540" s="81"/>
      <c r="J540" s="81"/>
      <c r="K540" s="81"/>
      <c r="L540" s="81"/>
    </row>
    <row r="541" spans="2:12" ht="15.95" thickBot="1">
      <c r="B541" s="96"/>
      <c r="C541" s="116"/>
      <c r="D541" s="94" t="s">
        <v>4089</v>
      </c>
      <c r="E541" s="669"/>
      <c r="F541" s="140"/>
      <c r="G541" s="81"/>
      <c r="H541" s="81"/>
      <c r="I541" s="81"/>
      <c r="J541" s="81"/>
      <c r="K541" s="81"/>
      <c r="L541" s="81"/>
    </row>
    <row r="542" spans="2:12">
      <c r="B542" s="96"/>
      <c r="C542" s="116"/>
      <c r="D542" s="91" t="s">
        <v>4090</v>
      </c>
      <c r="E542" s="668"/>
      <c r="F542" s="140"/>
      <c r="G542" s="81"/>
      <c r="H542" s="81"/>
      <c r="I542" s="81"/>
      <c r="J542" s="81"/>
      <c r="K542" s="81"/>
      <c r="L542" s="81"/>
    </row>
    <row r="543" spans="2:12" ht="15.95" thickBot="1">
      <c r="B543" s="96"/>
      <c r="C543" s="116"/>
      <c r="D543" s="94" t="s">
        <v>4091</v>
      </c>
      <c r="E543" s="669"/>
      <c r="F543" s="140"/>
      <c r="G543" s="81"/>
      <c r="H543" s="81"/>
      <c r="I543" s="81"/>
      <c r="J543" s="81"/>
      <c r="K543" s="81"/>
      <c r="L543" s="81"/>
    </row>
    <row r="544" spans="2:12">
      <c r="B544" s="96"/>
      <c r="C544" s="116"/>
      <c r="D544" s="91" t="s">
        <v>4092</v>
      </c>
      <c r="E544" s="668"/>
      <c r="F544" s="140"/>
      <c r="G544" s="81"/>
      <c r="H544" s="81"/>
      <c r="I544" s="81"/>
      <c r="J544" s="81"/>
      <c r="K544" s="81"/>
      <c r="L544" s="81"/>
    </row>
    <row r="545" spans="2:12" ht="15.95" thickBot="1">
      <c r="B545" s="96"/>
      <c r="C545" s="116"/>
      <c r="D545" s="94" t="s">
        <v>4093</v>
      </c>
      <c r="E545" s="669"/>
      <c r="F545" s="140"/>
      <c r="G545" s="81"/>
      <c r="H545" s="81"/>
      <c r="I545" s="81"/>
      <c r="J545" s="81"/>
      <c r="K545" s="81"/>
      <c r="L545" s="81"/>
    </row>
    <row r="546" spans="2:12">
      <c r="B546" s="96"/>
      <c r="C546" s="116"/>
      <c r="D546" s="91" t="s">
        <v>4094</v>
      </c>
      <c r="E546" s="668"/>
      <c r="F546" s="140"/>
      <c r="G546" s="81"/>
      <c r="H546" s="81"/>
      <c r="I546" s="81"/>
      <c r="J546" s="81"/>
      <c r="K546" s="81"/>
      <c r="L546" s="81"/>
    </row>
    <row r="547" spans="2:12" ht="32.1" thickBot="1">
      <c r="B547" s="96"/>
      <c r="C547" s="116"/>
      <c r="D547" s="94" t="s">
        <v>4095</v>
      </c>
      <c r="E547" s="669"/>
      <c r="F547" s="140"/>
      <c r="G547" s="81"/>
      <c r="H547" s="81"/>
      <c r="I547" s="81"/>
      <c r="J547" s="81"/>
      <c r="K547" s="81"/>
      <c r="L547" s="81"/>
    </row>
    <row r="548" spans="2:12">
      <c r="B548" s="96"/>
      <c r="C548" s="116"/>
      <c r="D548" s="91" t="s">
        <v>4096</v>
      </c>
      <c r="E548" s="668"/>
      <c r="F548" s="140"/>
      <c r="G548" s="81"/>
      <c r="H548" s="81"/>
      <c r="I548" s="81"/>
      <c r="J548" s="81"/>
      <c r="K548" s="81"/>
      <c r="L548" s="81"/>
    </row>
    <row r="549" spans="2:12" ht="42" thickBot="1">
      <c r="B549" s="96"/>
      <c r="C549" s="116"/>
      <c r="D549" s="94" t="s">
        <v>4097</v>
      </c>
      <c r="E549" s="669"/>
      <c r="F549" s="140"/>
      <c r="G549" s="81"/>
      <c r="H549" s="81"/>
      <c r="I549" s="81"/>
      <c r="J549" s="81"/>
      <c r="K549" s="81"/>
      <c r="L549" s="81"/>
    </row>
    <row r="550" spans="2:12">
      <c r="B550" s="96"/>
      <c r="C550" s="116"/>
      <c r="D550" s="91" t="s">
        <v>4098</v>
      </c>
      <c r="E550" s="668"/>
      <c r="F550" s="140"/>
      <c r="G550" s="81"/>
      <c r="H550" s="81"/>
      <c r="I550" s="81"/>
      <c r="J550" s="81"/>
      <c r="K550" s="81"/>
      <c r="L550" s="81"/>
    </row>
    <row r="551" spans="2:12" ht="42" thickBot="1">
      <c r="B551" s="96"/>
      <c r="C551" s="117"/>
      <c r="D551" s="94" t="s">
        <v>4099</v>
      </c>
      <c r="E551" s="669"/>
      <c r="F551" s="140"/>
      <c r="G551" s="81"/>
      <c r="H551" s="81"/>
      <c r="I551" s="81"/>
      <c r="J551" s="81"/>
      <c r="K551" s="81"/>
      <c r="L551" s="81"/>
    </row>
    <row r="552" spans="2:12">
      <c r="B552" s="96"/>
      <c r="C552" s="91" t="s">
        <v>4100</v>
      </c>
      <c r="D552" s="666"/>
      <c r="E552" s="668" t="s">
        <v>4101</v>
      </c>
      <c r="F552" s="140"/>
      <c r="G552" s="81"/>
      <c r="H552" s="81"/>
      <c r="I552" s="81"/>
      <c r="J552" s="81"/>
      <c r="K552" s="81"/>
      <c r="L552" s="81"/>
    </row>
    <row r="553" spans="2:12" ht="15.95" thickBot="1">
      <c r="B553" s="96"/>
      <c r="C553" s="94" t="s">
        <v>4102</v>
      </c>
      <c r="D553" s="667"/>
      <c r="E553" s="669"/>
      <c r="F553" s="140"/>
      <c r="G553" s="81"/>
      <c r="H553" s="81"/>
      <c r="I553" s="81"/>
      <c r="J553" s="81"/>
      <c r="K553" s="81"/>
      <c r="L553" s="81"/>
    </row>
    <row r="554" spans="2:12">
      <c r="B554" s="96"/>
      <c r="C554" s="91" t="s">
        <v>4103</v>
      </c>
      <c r="D554" s="666"/>
      <c r="E554" s="668" t="s">
        <v>4104</v>
      </c>
      <c r="F554" s="140"/>
      <c r="G554" s="81"/>
      <c r="H554" s="81"/>
      <c r="I554" s="81"/>
      <c r="J554" s="81"/>
      <c r="K554" s="81"/>
      <c r="L554" s="81"/>
    </row>
    <row r="555" spans="2:12" ht="32.1" thickBot="1">
      <c r="B555" s="96"/>
      <c r="C555" s="94" t="s">
        <v>4105</v>
      </c>
      <c r="D555" s="667"/>
      <c r="E555" s="669"/>
      <c r="F555" s="140"/>
      <c r="G555" s="81"/>
      <c r="H555" s="81"/>
      <c r="I555" s="81"/>
      <c r="J555" s="81"/>
      <c r="K555" s="81"/>
      <c r="L555" s="81"/>
    </row>
    <row r="556" spans="2:12">
      <c r="B556" s="96"/>
      <c r="C556" s="91" t="s">
        <v>4106</v>
      </c>
      <c r="D556" s="666"/>
      <c r="E556" s="668"/>
      <c r="F556" s="140"/>
      <c r="G556" s="81"/>
      <c r="H556" s="81"/>
      <c r="I556" s="81"/>
      <c r="J556" s="81"/>
      <c r="K556" s="81"/>
      <c r="L556" s="81"/>
    </row>
    <row r="557" spans="2:12" ht="15.95" thickBot="1">
      <c r="B557" s="96"/>
      <c r="C557" s="94" t="s">
        <v>4107</v>
      </c>
      <c r="D557" s="667"/>
      <c r="E557" s="669"/>
      <c r="F557" s="140"/>
      <c r="G557" s="81"/>
      <c r="H557" s="81"/>
      <c r="I557" s="81"/>
      <c r="J557" s="81"/>
      <c r="K557" s="81"/>
      <c r="L557" s="81"/>
    </row>
    <row r="558" spans="2:12">
      <c r="B558" s="96"/>
      <c r="C558" s="91" t="s">
        <v>4108</v>
      </c>
      <c r="D558" s="666"/>
      <c r="E558" s="668" t="s">
        <v>4109</v>
      </c>
      <c r="F558" s="140"/>
      <c r="G558" s="81"/>
      <c r="H558" s="81"/>
      <c r="I558" s="81"/>
      <c r="J558" s="81"/>
      <c r="K558" s="81"/>
      <c r="L558" s="81"/>
    </row>
    <row r="559" spans="2:12" ht="15.95" thickBot="1">
      <c r="B559" s="102"/>
      <c r="C559" s="94" t="s">
        <v>4110</v>
      </c>
      <c r="D559" s="667"/>
      <c r="E559" s="669"/>
      <c r="F559" s="140"/>
      <c r="G559" s="81"/>
      <c r="H559" s="81"/>
      <c r="I559" s="81"/>
      <c r="J559" s="81"/>
      <c r="K559" s="81"/>
      <c r="L559" s="81"/>
    </row>
    <row r="560" spans="2:12">
      <c r="B560" s="90" t="s">
        <v>4111</v>
      </c>
      <c r="C560" s="91" t="s">
        <v>4112</v>
      </c>
      <c r="D560" s="666"/>
      <c r="E560" s="668"/>
      <c r="F560" s="140"/>
      <c r="G560" s="81"/>
      <c r="H560" s="81"/>
      <c r="I560" s="81"/>
      <c r="J560" s="81"/>
      <c r="K560" s="81"/>
      <c r="L560" s="81"/>
    </row>
    <row r="561" spans="2:12" ht="15" customHeight="1" thickBot="1">
      <c r="B561" s="93" t="s">
        <v>4113</v>
      </c>
      <c r="C561" s="94" t="s">
        <v>4114</v>
      </c>
      <c r="D561" s="667"/>
      <c r="E561" s="669"/>
      <c r="F561" s="140"/>
      <c r="G561" s="81"/>
      <c r="H561" s="81"/>
      <c r="I561" s="81"/>
      <c r="J561" s="81"/>
      <c r="K561" s="81"/>
      <c r="L561" s="81"/>
    </row>
    <row r="562" spans="2:12">
      <c r="B562" s="96"/>
      <c r="C562" s="91" t="s">
        <v>4115</v>
      </c>
      <c r="D562" s="666"/>
      <c r="E562" s="668"/>
      <c r="F562" s="140"/>
      <c r="G562" s="81"/>
      <c r="H562" s="81"/>
      <c r="I562" s="81"/>
      <c r="J562" s="81"/>
      <c r="K562" s="81"/>
      <c r="L562" s="81"/>
    </row>
    <row r="563" spans="2:12" ht="15" customHeight="1" thickBot="1">
      <c r="B563" s="96"/>
      <c r="C563" s="94" t="s">
        <v>4116</v>
      </c>
      <c r="D563" s="667"/>
      <c r="E563" s="669"/>
      <c r="F563" s="140"/>
      <c r="G563" s="81"/>
      <c r="H563" s="81"/>
      <c r="I563" s="81"/>
      <c r="J563" s="81"/>
      <c r="K563" s="81"/>
      <c r="L563" s="81"/>
    </row>
    <row r="564" spans="2:12">
      <c r="B564" s="96"/>
      <c r="C564" s="91" t="s">
        <v>4117</v>
      </c>
      <c r="D564" s="666"/>
      <c r="E564" s="668" t="s">
        <v>4118</v>
      </c>
      <c r="F564" s="140"/>
      <c r="G564" s="81"/>
      <c r="H564" s="81"/>
      <c r="I564" s="81"/>
      <c r="J564" s="81"/>
      <c r="K564" s="81"/>
      <c r="L564" s="81"/>
    </row>
    <row r="565" spans="2:12" ht="32.1" thickBot="1">
      <c r="B565" s="96"/>
      <c r="C565" s="94" t="s">
        <v>4119</v>
      </c>
      <c r="D565" s="667"/>
      <c r="E565" s="669"/>
      <c r="F565" s="140"/>
      <c r="G565" s="81"/>
      <c r="H565" s="81"/>
      <c r="I565" s="81"/>
      <c r="J565" s="81"/>
      <c r="K565" s="81"/>
      <c r="L565" s="81"/>
    </row>
    <row r="566" spans="2:12">
      <c r="B566" s="96"/>
      <c r="C566" s="91" t="s">
        <v>4120</v>
      </c>
      <c r="D566" s="666"/>
      <c r="E566" s="668"/>
      <c r="F566" s="140"/>
      <c r="G566" s="81"/>
      <c r="H566" s="81"/>
      <c r="I566" s="81"/>
      <c r="J566" s="81"/>
      <c r="K566" s="81"/>
      <c r="L566" s="81"/>
    </row>
    <row r="567" spans="2:12" ht="32.1" thickBot="1">
      <c r="B567" s="96"/>
      <c r="C567" s="94" t="s">
        <v>4121</v>
      </c>
      <c r="D567" s="667"/>
      <c r="E567" s="669"/>
      <c r="F567" s="140"/>
      <c r="G567" s="81"/>
      <c r="H567" s="81"/>
      <c r="I567" s="81"/>
      <c r="J567" s="81"/>
      <c r="K567" s="81"/>
      <c r="L567" s="81"/>
    </row>
    <row r="568" spans="2:12">
      <c r="B568" s="96"/>
      <c r="C568" s="91" t="s">
        <v>4122</v>
      </c>
      <c r="D568" s="666"/>
      <c r="E568" s="668"/>
      <c r="F568" s="140"/>
      <c r="G568" s="81"/>
      <c r="H568" s="81"/>
      <c r="I568" s="81"/>
      <c r="J568" s="81"/>
      <c r="K568" s="81"/>
      <c r="L568" s="81"/>
    </row>
    <row r="569" spans="2:12" ht="15.95" thickBot="1">
      <c r="B569" s="96"/>
      <c r="C569" s="94" t="s">
        <v>4123</v>
      </c>
      <c r="D569" s="667"/>
      <c r="E569" s="669"/>
      <c r="F569" s="140"/>
      <c r="G569" s="81"/>
      <c r="H569" s="81"/>
      <c r="I569" s="81"/>
      <c r="J569" s="81"/>
      <c r="K569" s="81"/>
      <c r="L569" s="81"/>
    </row>
    <row r="570" spans="2:12">
      <c r="B570" s="96"/>
      <c r="C570" s="91" t="s">
        <v>4124</v>
      </c>
      <c r="D570" s="666"/>
      <c r="E570" s="668"/>
      <c r="F570" s="140"/>
      <c r="G570" s="81"/>
      <c r="H570" s="81"/>
      <c r="I570" s="81"/>
      <c r="J570" s="81"/>
      <c r="K570" s="81"/>
      <c r="L570" s="81"/>
    </row>
    <row r="571" spans="2:12" ht="21.95" thickBot="1">
      <c r="B571" s="102"/>
      <c r="C571" s="94" t="s">
        <v>4125</v>
      </c>
      <c r="D571" s="667"/>
      <c r="E571" s="669"/>
      <c r="F571" s="140"/>
      <c r="G571" s="81"/>
      <c r="H571" s="81"/>
      <c r="I571" s="81"/>
      <c r="J571" s="81"/>
      <c r="K571" s="81"/>
      <c r="L571" s="81"/>
    </row>
    <row r="572" spans="2:12">
      <c r="B572" s="90" t="s">
        <v>4126</v>
      </c>
      <c r="C572" s="91" t="s">
        <v>4127</v>
      </c>
      <c r="D572" s="666"/>
      <c r="E572" s="668" t="s">
        <v>4128</v>
      </c>
      <c r="F572" s="140"/>
      <c r="G572" s="81"/>
      <c r="H572" s="81"/>
      <c r="I572" s="81"/>
      <c r="J572" s="81"/>
      <c r="K572" s="81"/>
      <c r="L572" s="81"/>
    </row>
    <row r="573" spans="2:12" ht="15" customHeight="1" thickBot="1">
      <c r="B573" s="93" t="s">
        <v>4129</v>
      </c>
      <c r="C573" s="94" t="s">
        <v>4130</v>
      </c>
      <c r="D573" s="667"/>
      <c r="E573" s="669"/>
      <c r="F573" s="140"/>
      <c r="G573" s="81"/>
      <c r="H573" s="81"/>
      <c r="I573" s="81"/>
      <c r="J573" s="81"/>
      <c r="K573" s="81"/>
      <c r="L573" s="81"/>
    </row>
    <row r="574" spans="2:12">
      <c r="B574" s="96"/>
      <c r="C574" s="91" t="s">
        <v>4131</v>
      </c>
      <c r="D574" s="666"/>
      <c r="E574" s="668" t="s">
        <v>4132</v>
      </c>
      <c r="F574" s="140"/>
      <c r="G574" s="81"/>
      <c r="H574" s="81"/>
      <c r="I574" s="81"/>
      <c r="J574" s="81"/>
      <c r="K574" s="81"/>
      <c r="L574" s="81"/>
    </row>
    <row r="575" spans="2:12" ht="15.95" thickBot="1">
      <c r="B575" s="96"/>
      <c r="C575" s="94" t="s">
        <v>4133</v>
      </c>
      <c r="D575" s="667"/>
      <c r="E575" s="669"/>
      <c r="F575" s="140"/>
      <c r="G575" s="81"/>
      <c r="H575" s="81"/>
      <c r="I575" s="81"/>
      <c r="J575" s="81"/>
      <c r="K575" s="81"/>
      <c r="L575" s="81"/>
    </row>
    <row r="576" spans="2:12">
      <c r="B576" s="96"/>
      <c r="C576" s="91" t="s">
        <v>4134</v>
      </c>
      <c r="D576" s="666"/>
      <c r="E576" s="668"/>
      <c r="F576" s="140"/>
      <c r="G576" s="81"/>
      <c r="H576" s="81"/>
      <c r="I576" s="81"/>
      <c r="J576" s="81"/>
      <c r="K576" s="81"/>
      <c r="L576" s="81"/>
    </row>
    <row r="577" spans="2:12" ht="15.95" thickBot="1">
      <c r="B577" s="96"/>
      <c r="C577" s="94" t="s">
        <v>4135</v>
      </c>
      <c r="D577" s="667"/>
      <c r="E577" s="669"/>
      <c r="F577" s="140"/>
      <c r="G577" s="81"/>
      <c r="H577" s="81"/>
      <c r="I577" s="81"/>
      <c r="J577" s="81"/>
      <c r="K577" s="81"/>
      <c r="L577" s="81"/>
    </row>
    <row r="578" spans="2:12">
      <c r="B578" s="96"/>
      <c r="C578" s="91" t="s">
        <v>4136</v>
      </c>
      <c r="D578" s="666"/>
      <c r="E578" s="668" t="s">
        <v>4137</v>
      </c>
      <c r="F578" s="140"/>
      <c r="G578" s="81"/>
      <c r="H578" s="81"/>
      <c r="I578" s="81"/>
      <c r="J578" s="81"/>
      <c r="K578" s="81"/>
      <c r="L578" s="81"/>
    </row>
    <row r="579" spans="2:12" ht="21.95" thickBot="1">
      <c r="B579" s="96"/>
      <c r="C579" s="94" t="s">
        <v>4138</v>
      </c>
      <c r="D579" s="667"/>
      <c r="E579" s="669"/>
      <c r="F579" s="140"/>
      <c r="G579" s="81"/>
      <c r="H579" s="81"/>
      <c r="I579" s="81"/>
      <c r="J579" s="81"/>
      <c r="K579" s="81"/>
      <c r="L579" s="81"/>
    </row>
    <row r="580" spans="2:12">
      <c r="B580" s="96"/>
      <c r="C580" s="91" t="s">
        <v>4139</v>
      </c>
      <c r="D580" s="666"/>
      <c r="E580" s="668" t="s">
        <v>4140</v>
      </c>
      <c r="F580" s="140"/>
      <c r="G580" s="81"/>
      <c r="H580" s="81"/>
      <c r="I580" s="81"/>
      <c r="J580" s="81"/>
      <c r="K580" s="81"/>
      <c r="L580" s="81"/>
    </row>
    <row r="581" spans="2:12" ht="15.95" thickBot="1">
      <c r="B581" s="96"/>
      <c r="C581" s="94" t="s">
        <v>4141</v>
      </c>
      <c r="D581" s="667"/>
      <c r="E581" s="669"/>
      <c r="F581" s="140"/>
      <c r="G581" s="81"/>
      <c r="H581" s="81"/>
      <c r="I581" s="81"/>
      <c r="J581" s="81"/>
      <c r="K581" s="81"/>
      <c r="L581" s="81"/>
    </row>
    <row r="582" spans="2:12">
      <c r="B582" s="96"/>
      <c r="C582" s="91" t="s">
        <v>4142</v>
      </c>
      <c r="D582" s="91" t="s">
        <v>4143</v>
      </c>
      <c r="E582" s="668"/>
      <c r="F582" s="140"/>
      <c r="G582" s="81"/>
      <c r="H582" s="81"/>
      <c r="I582" s="81"/>
      <c r="J582" s="81"/>
      <c r="K582" s="81"/>
      <c r="L582" s="81"/>
    </row>
    <row r="583" spans="2:12" ht="21.95" thickBot="1">
      <c r="B583" s="96"/>
      <c r="C583" s="115" t="s">
        <v>4144</v>
      </c>
      <c r="D583" s="94" t="s">
        <v>4145</v>
      </c>
      <c r="E583" s="669"/>
      <c r="F583" s="140"/>
      <c r="G583" s="81"/>
      <c r="H583" s="81"/>
      <c r="I583" s="81"/>
      <c r="J583" s="81"/>
      <c r="K583" s="81"/>
      <c r="L583" s="81"/>
    </row>
    <row r="584" spans="2:12">
      <c r="B584" s="96"/>
      <c r="C584" s="116"/>
      <c r="D584" s="91" t="s">
        <v>4146</v>
      </c>
      <c r="E584" s="668"/>
      <c r="F584" s="140"/>
      <c r="G584" s="81"/>
      <c r="H584" s="81"/>
      <c r="I584" s="81"/>
      <c r="J584" s="81"/>
      <c r="K584" s="81"/>
      <c r="L584" s="81"/>
    </row>
    <row r="585" spans="2:12" ht="21.95" thickBot="1">
      <c r="B585" s="96"/>
      <c r="C585" s="117"/>
      <c r="D585" s="94" t="s">
        <v>4147</v>
      </c>
      <c r="E585" s="669"/>
      <c r="F585" s="140"/>
      <c r="G585" s="81"/>
      <c r="H585" s="81"/>
      <c r="I585" s="81"/>
      <c r="J585" s="81"/>
      <c r="K585" s="81"/>
      <c r="L585" s="81"/>
    </row>
    <row r="586" spans="2:12">
      <c r="B586" s="96"/>
      <c r="C586" s="91" t="s">
        <v>4148</v>
      </c>
      <c r="D586" s="666"/>
      <c r="E586" s="668" t="s">
        <v>4149</v>
      </c>
      <c r="F586" s="140"/>
      <c r="G586" s="81"/>
      <c r="H586" s="81"/>
      <c r="I586" s="81"/>
      <c r="J586" s="81"/>
      <c r="K586" s="81"/>
      <c r="L586" s="81"/>
    </row>
    <row r="587" spans="2:12" ht="15.95" thickBot="1">
      <c r="B587" s="96"/>
      <c r="C587" s="94" t="s">
        <v>4150</v>
      </c>
      <c r="D587" s="667"/>
      <c r="E587" s="669"/>
      <c r="F587" s="140"/>
      <c r="G587" s="81"/>
      <c r="H587" s="81"/>
      <c r="I587" s="81"/>
      <c r="J587" s="81"/>
      <c r="K587" s="81"/>
      <c r="L587" s="81"/>
    </row>
    <row r="588" spans="2:12">
      <c r="B588" s="96"/>
      <c r="C588" s="91" t="s">
        <v>4151</v>
      </c>
      <c r="D588" s="666"/>
      <c r="E588" s="668"/>
      <c r="F588" s="140"/>
      <c r="G588" s="81"/>
      <c r="H588" s="81"/>
      <c r="I588" s="81"/>
      <c r="J588" s="81"/>
      <c r="K588" s="81"/>
      <c r="L588" s="81"/>
    </row>
    <row r="589" spans="2:12" ht="15.95" thickBot="1">
      <c r="B589" s="102"/>
      <c r="C589" s="94" t="s">
        <v>4152</v>
      </c>
      <c r="D589" s="667"/>
      <c r="E589" s="669"/>
      <c r="F589" s="140"/>
      <c r="G589" s="81"/>
      <c r="H589" s="81"/>
      <c r="I589" s="81"/>
      <c r="J589" s="81"/>
      <c r="K589" s="81"/>
      <c r="L589" s="81"/>
    </row>
    <row r="590" spans="2:12">
      <c r="B590" s="90" t="s">
        <v>4153</v>
      </c>
      <c r="C590" s="666"/>
      <c r="D590" s="666"/>
      <c r="E590" s="668"/>
      <c r="F590" s="140"/>
      <c r="G590" s="81"/>
      <c r="H590" s="81"/>
      <c r="I590" s="81"/>
      <c r="J590" s="81"/>
      <c r="K590" s="81"/>
      <c r="L590" s="81"/>
    </row>
    <row r="591" spans="2:12" ht="42" thickBot="1">
      <c r="B591" s="95" t="s">
        <v>4154</v>
      </c>
      <c r="C591" s="667"/>
      <c r="D591" s="667"/>
      <c r="E591" s="669"/>
      <c r="F591" s="140"/>
      <c r="G591" s="81"/>
      <c r="H591" s="81"/>
      <c r="I591" s="81"/>
      <c r="J591" s="81"/>
      <c r="K591" s="81"/>
      <c r="L591" s="81"/>
    </row>
    <row r="592" spans="2:12" ht="15.95" thickBot="1">
      <c r="B592" s="145" t="s">
        <v>3796</v>
      </c>
      <c r="C592" s="146"/>
      <c r="D592" s="146"/>
      <c r="E592" s="147"/>
      <c r="F592" s="144"/>
      <c r="G592" s="81"/>
      <c r="H592" s="81"/>
      <c r="I592" s="81"/>
      <c r="J592" s="81"/>
      <c r="K592" s="81"/>
      <c r="L592" s="81"/>
    </row>
    <row r="593" spans="2:12">
      <c r="B593" s="82"/>
      <c r="C593" s="82"/>
      <c r="D593" s="82"/>
      <c r="E593" s="82"/>
      <c r="G593" s="81"/>
      <c r="H593" s="81"/>
      <c r="I593" s="81"/>
      <c r="J593" s="81"/>
      <c r="K593" s="81"/>
      <c r="L593" s="81"/>
    </row>
    <row r="594" spans="2:12">
      <c r="B594" s="82"/>
      <c r="C594" s="82"/>
      <c r="D594" s="82"/>
      <c r="E594" s="82"/>
      <c r="G594" s="81"/>
      <c r="H594" s="81"/>
      <c r="I594" s="81"/>
      <c r="J594" s="81"/>
      <c r="K594" s="81"/>
      <c r="L594" s="81"/>
    </row>
    <row r="595" spans="2:12">
      <c r="B595" s="82"/>
      <c r="C595" s="82"/>
      <c r="D595" s="82"/>
      <c r="E595" s="82"/>
      <c r="G595" s="81"/>
      <c r="H595" s="81"/>
      <c r="I595" s="81"/>
      <c r="J595" s="81"/>
      <c r="K595" s="81"/>
      <c r="L595" s="81"/>
    </row>
    <row r="596" spans="2:12">
      <c r="B596" s="82"/>
      <c r="C596" s="82"/>
      <c r="D596" s="82"/>
      <c r="E596" s="82"/>
      <c r="G596" s="81"/>
      <c r="H596" s="81"/>
      <c r="I596" s="81"/>
      <c r="J596" s="81"/>
      <c r="K596" s="81"/>
      <c r="L596" s="81"/>
    </row>
    <row r="597" spans="2:12">
      <c r="B597" s="82"/>
      <c r="C597" s="82"/>
      <c r="D597" s="82"/>
      <c r="E597" s="82"/>
      <c r="G597" s="81"/>
      <c r="H597" s="81"/>
      <c r="I597" s="81"/>
      <c r="J597" s="81"/>
      <c r="K597" s="81"/>
      <c r="L597" s="81"/>
    </row>
    <row r="598" spans="2:12">
      <c r="B598" s="82"/>
      <c r="C598" s="82"/>
      <c r="D598" s="82"/>
      <c r="E598" s="82"/>
      <c r="G598" s="81"/>
      <c r="H598" s="81"/>
      <c r="I598" s="81"/>
      <c r="J598" s="81"/>
      <c r="K598" s="81"/>
      <c r="L598" s="81"/>
    </row>
    <row r="599" spans="2:12">
      <c r="B599" s="82"/>
      <c r="C599" s="82"/>
      <c r="D599" s="82"/>
      <c r="E599" s="82"/>
      <c r="G599" s="81"/>
      <c r="H599" s="81"/>
      <c r="I599" s="81"/>
      <c r="J599" s="81"/>
      <c r="K599" s="81"/>
      <c r="L599" s="81"/>
    </row>
    <row r="600" spans="2:12">
      <c r="B600" s="82"/>
      <c r="C600" s="82"/>
      <c r="D600" s="82"/>
      <c r="E600" s="82"/>
      <c r="G600" s="81"/>
      <c r="H600" s="81"/>
      <c r="I600" s="81"/>
      <c r="J600" s="81"/>
      <c r="K600" s="81"/>
      <c r="L600" s="81"/>
    </row>
    <row r="601" spans="2:12">
      <c r="B601" s="82"/>
      <c r="C601" s="82"/>
      <c r="D601" s="82"/>
      <c r="E601" s="82"/>
      <c r="G601" s="81"/>
      <c r="H601" s="81"/>
      <c r="I601" s="81"/>
      <c r="J601" s="81"/>
      <c r="K601" s="81"/>
      <c r="L601" s="81"/>
    </row>
    <row r="602" spans="2:12">
      <c r="B602" s="82"/>
      <c r="C602" s="82"/>
      <c r="D602" s="82"/>
      <c r="E602" s="82"/>
      <c r="G602" s="81"/>
      <c r="H602" s="81"/>
      <c r="I602" s="81"/>
      <c r="J602" s="81"/>
      <c r="K602" s="81"/>
      <c r="L602" s="81"/>
    </row>
    <row r="603" spans="2:12">
      <c r="B603" s="82"/>
      <c r="C603" s="82"/>
      <c r="D603" s="82"/>
      <c r="E603" s="82"/>
      <c r="G603" s="81"/>
      <c r="H603" s="81"/>
      <c r="I603" s="81"/>
      <c r="J603" s="81"/>
      <c r="K603" s="81"/>
      <c r="L603" s="81"/>
    </row>
    <row r="604" spans="2:12">
      <c r="B604" s="82"/>
      <c r="C604" s="82"/>
      <c r="D604" s="82"/>
      <c r="E604" s="82"/>
      <c r="G604" s="81"/>
      <c r="H604" s="81"/>
      <c r="I604" s="81"/>
      <c r="J604" s="81"/>
      <c r="K604" s="81"/>
      <c r="L604" s="81"/>
    </row>
    <row r="605" spans="2:12">
      <c r="B605" s="82"/>
      <c r="C605" s="82"/>
      <c r="D605" s="82"/>
      <c r="E605" s="82"/>
      <c r="G605" s="81"/>
      <c r="H605" s="81"/>
      <c r="I605" s="81"/>
      <c r="J605" s="81"/>
      <c r="K605" s="81"/>
      <c r="L605" s="81"/>
    </row>
    <row r="606" spans="2:12">
      <c r="B606" s="82"/>
      <c r="C606" s="82"/>
      <c r="D606" s="82"/>
      <c r="E606" s="82"/>
      <c r="G606" s="81"/>
      <c r="H606" s="81"/>
      <c r="I606" s="81"/>
      <c r="J606" s="81"/>
      <c r="K606" s="81"/>
      <c r="L606" s="81"/>
    </row>
    <row r="607" spans="2:12">
      <c r="B607" s="82"/>
      <c r="C607" s="82"/>
      <c r="D607" s="82"/>
      <c r="E607" s="82"/>
      <c r="G607" s="81"/>
      <c r="H607" s="81"/>
      <c r="I607" s="81"/>
      <c r="J607" s="81"/>
      <c r="K607" s="81"/>
      <c r="L607" s="81"/>
    </row>
    <row r="608" spans="2:12">
      <c r="B608" s="82"/>
      <c r="C608" s="82"/>
      <c r="D608" s="82"/>
      <c r="E608" s="82"/>
      <c r="G608" s="81"/>
      <c r="H608" s="81"/>
      <c r="I608" s="81"/>
      <c r="J608" s="81"/>
      <c r="K608" s="81"/>
      <c r="L608" s="81"/>
    </row>
    <row r="609" spans="2:12">
      <c r="B609" s="82"/>
      <c r="C609" s="82"/>
      <c r="D609" s="82"/>
      <c r="E609" s="82"/>
      <c r="G609" s="81"/>
      <c r="H609" s="81"/>
      <c r="I609" s="81"/>
      <c r="J609" s="81"/>
      <c r="K609" s="81"/>
      <c r="L609" s="81"/>
    </row>
    <row r="610" spans="2:12">
      <c r="B610" s="82"/>
      <c r="C610" s="82"/>
      <c r="D610" s="82"/>
      <c r="E610" s="82"/>
      <c r="G610" s="81"/>
      <c r="H610" s="81"/>
      <c r="I610" s="81"/>
      <c r="J610" s="81"/>
      <c r="K610" s="81"/>
      <c r="L610" s="81"/>
    </row>
    <row r="611" spans="2:12">
      <c r="B611" s="82"/>
      <c r="C611" s="82"/>
      <c r="D611" s="82"/>
      <c r="E611" s="82"/>
      <c r="G611" s="81"/>
      <c r="H611" s="81"/>
      <c r="I611" s="81"/>
      <c r="J611" s="81"/>
      <c r="K611" s="81"/>
      <c r="L611" s="81"/>
    </row>
    <row r="612" spans="2:12">
      <c r="B612" s="82"/>
      <c r="C612" s="82"/>
      <c r="D612" s="82"/>
      <c r="E612" s="82"/>
      <c r="G612" s="81"/>
      <c r="H612" s="81"/>
      <c r="I612" s="81"/>
      <c r="J612" s="81"/>
      <c r="K612" s="81"/>
      <c r="L612" s="81"/>
    </row>
    <row r="613" spans="2:12">
      <c r="B613" s="82"/>
      <c r="C613" s="82"/>
      <c r="D613" s="82"/>
      <c r="E613" s="82"/>
      <c r="G613" s="81"/>
      <c r="H613" s="81"/>
      <c r="I613" s="81"/>
      <c r="J613" s="81"/>
      <c r="K613" s="81"/>
      <c r="L613" s="81"/>
    </row>
    <row r="614" spans="2:12">
      <c r="B614" s="82"/>
      <c r="C614" s="82"/>
      <c r="D614" s="82"/>
      <c r="E614" s="82"/>
      <c r="G614" s="81"/>
      <c r="H614" s="81"/>
      <c r="I614" s="81"/>
      <c r="J614" s="81"/>
      <c r="K614" s="81"/>
      <c r="L614" s="81"/>
    </row>
    <row r="615" spans="2:12">
      <c r="B615" s="82"/>
      <c r="C615" s="82"/>
      <c r="D615" s="82"/>
      <c r="E615" s="82"/>
      <c r="G615" s="81"/>
      <c r="H615" s="81"/>
      <c r="I615" s="81"/>
      <c r="J615" s="81"/>
      <c r="K615" s="81"/>
      <c r="L615" s="81"/>
    </row>
    <row r="616" spans="2:12">
      <c r="B616" s="82"/>
      <c r="C616" s="82"/>
      <c r="D616" s="82"/>
      <c r="E616" s="82"/>
      <c r="G616" s="81"/>
      <c r="H616" s="81"/>
      <c r="I616" s="81"/>
      <c r="J616" s="81"/>
      <c r="K616" s="81"/>
      <c r="L616" s="81"/>
    </row>
    <row r="617" spans="2:12">
      <c r="B617" s="82"/>
      <c r="C617" s="82"/>
      <c r="D617" s="82"/>
      <c r="E617" s="82"/>
      <c r="G617" s="81"/>
      <c r="H617" s="81"/>
      <c r="I617" s="81"/>
      <c r="J617" s="81"/>
      <c r="K617" s="81"/>
      <c r="L617" s="81"/>
    </row>
    <row r="618" spans="2:12">
      <c r="B618" s="82"/>
      <c r="C618" s="82"/>
      <c r="D618" s="82"/>
      <c r="E618" s="82"/>
      <c r="G618" s="81"/>
      <c r="H618" s="81"/>
      <c r="I618" s="81"/>
      <c r="J618" s="81"/>
      <c r="K618" s="81"/>
      <c r="L618" s="81"/>
    </row>
    <row r="619" spans="2:12">
      <c r="B619" s="82"/>
      <c r="C619" s="82"/>
      <c r="D619" s="82"/>
      <c r="E619" s="82"/>
      <c r="G619" s="81"/>
      <c r="H619" s="81"/>
      <c r="I619" s="81"/>
      <c r="J619" s="81"/>
      <c r="K619" s="81"/>
      <c r="L619" s="81"/>
    </row>
    <row r="620" spans="2:12">
      <c r="B620" s="82"/>
      <c r="C620" s="82"/>
      <c r="D620" s="82"/>
      <c r="E620" s="82"/>
      <c r="G620" s="81"/>
      <c r="H620" s="81"/>
      <c r="I620" s="81"/>
      <c r="J620" s="81"/>
      <c r="K620" s="81"/>
      <c r="L620" s="81"/>
    </row>
    <row r="621" spans="2:12">
      <c r="B621" s="82"/>
      <c r="C621" s="82"/>
      <c r="D621" s="82"/>
      <c r="E621" s="82"/>
      <c r="G621" s="81"/>
      <c r="H621" s="81"/>
      <c r="I621" s="81"/>
      <c r="J621" s="81"/>
      <c r="K621" s="81"/>
      <c r="L621" s="81"/>
    </row>
    <row r="622" spans="2:12">
      <c r="B622" s="82"/>
      <c r="C622" s="82"/>
      <c r="D622" s="82"/>
      <c r="E622" s="82"/>
      <c r="G622" s="81"/>
      <c r="H622" s="81"/>
      <c r="I622" s="81"/>
      <c r="J622" s="81"/>
      <c r="K622" s="81"/>
      <c r="L622" s="81"/>
    </row>
    <row r="623" spans="2:12">
      <c r="B623" s="82"/>
      <c r="C623" s="82"/>
      <c r="D623" s="82"/>
      <c r="E623" s="82"/>
      <c r="G623" s="81"/>
      <c r="H623" s="81"/>
      <c r="I623" s="81"/>
      <c r="J623" s="81"/>
      <c r="K623" s="81"/>
      <c r="L623" s="81"/>
    </row>
    <row r="624" spans="2:12">
      <c r="B624" s="82"/>
      <c r="C624" s="82"/>
      <c r="D624" s="82"/>
      <c r="E624" s="82"/>
      <c r="G624" s="81"/>
      <c r="H624" s="81"/>
      <c r="I624" s="81"/>
      <c r="J624" s="81"/>
      <c r="K624" s="81"/>
      <c r="L624" s="81"/>
    </row>
    <row r="625" spans="2:12">
      <c r="B625" s="82"/>
      <c r="C625" s="82"/>
      <c r="D625" s="82"/>
      <c r="E625" s="82"/>
      <c r="G625" s="81"/>
      <c r="H625" s="81"/>
      <c r="I625" s="81"/>
      <c r="J625" s="81"/>
      <c r="K625" s="81"/>
      <c r="L625" s="81"/>
    </row>
    <row r="626" spans="2:12">
      <c r="B626" s="82"/>
      <c r="C626" s="82"/>
      <c r="D626" s="82"/>
      <c r="E626" s="82"/>
      <c r="G626" s="81"/>
      <c r="H626" s="81"/>
      <c r="I626" s="81"/>
      <c r="J626" s="81"/>
      <c r="K626" s="81"/>
      <c r="L626" s="81"/>
    </row>
    <row r="627" spans="2:12">
      <c r="B627" s="82"/>
      <c r="C627" s="82"/>
      <c r="D627" s="82"/>
      <c r="E627" s="82"/>
      <c r="G627" s="81"/>
      <c r="H627" s="81"/>
      <c r="I627" s="81"/>
      <c r="J627" s="81"/>
      <c r="K627" s="81"/>
      <c r="L627" s="81"/>
    </row>
    <row r="628" spans="2:12">
      <c r="B628" s="82"/>
      <c r="C628" s="82"/>
      <c r="D628" s="82"/>
      <c r="E628" s="82"/>
      <c r="G628" s="81"/>
      <c r="H628" s="81"/>
      <c r="I628" s="81"/>
      <c r="J628" s="81"/>
      <c r="K628" s="81"/>
      <c r="L628" s="81"/>
    </row>
    <row r="629" spans="2:12">
      <c r="B629" s="82"/>
      <c r="C629" s="82"/>
      <c r="D629" s="82"/>
      <c r="E629" s="82"/>
      <c r="G629" s="81"/>
      <c r="H629" s="81"/>
      <c r="I629" s="81"/>
      <c r="J629" s="81"/>
      <c r="K629" s="81"/>
      <c r="L629" s="81"/>
    </row>
    <row r="630" spans="2:12">
      <c r="B630" s="82"/>
      <c r="C630" s="82"/>
      <c r="D630" s="82"/>
      <c r="E630" s="82"/>
      <c r="G630" s="81"/>
      <c r="H630" s="81"/>
      <c r="I630" s="81"/>
      <c r="J630" s="81"/>
      <c r="K630" s="81"/>
      <c r="L630" s="81"/>
    </row>
    <row r="631" spans="2:12">
      <c r="B631" s="82"/>
      <c r="C631" s="82"/>
      <c r="D631" s="82"/>
      <c r="E631" s="82"/>
      <c r="G631" s="81"/>
      <c r="H631" s="81"/>
      <c r="I631" s="81"/>
      <c r="J631" s="81"/>
      <c r="K631" s="81"/>
      <c r="L631" s="81"/>
    </row>
    <row r="632" spans="2:12">
      <c r="B632" s="82"/>
      <c r="C632" s="82"/>
      <c r="D632" s="82"/>
      <c r="E632" s="82"/>
      <c r="G632" s="81"/>
      <c r="H632" s="81"/>
      <c r="I632" s="81"/>
      <c r="J632" s="81"/>
      <c r="K632" s="81"/>
      <c r="L632" s="81"/>
    </row>
    <row r="633" spans="2:12">
      <c r="B633" s="82"/>
      <c r="C633" s="82"/>
      <c r="D633" s="82"/>
      <c r="E633" s="82"/>
      <c r="G633" s="81"/>
      <c r="H633" s="81"/>
      <c r="I633" s="81"/>
      <c r="J633" s="81"/>
      <c r="K633" s="81"/>
      <c r="L633" s="81"/>
    </row>
    <row r="634" spans="2:12">
      <c r="B634" s="82"/>
      <c r="C634" s="82"/>
      <c r="D634" s="82"/>
      <c r="E634" s="82"/>
      <c r="G634" s="81"/>
      <c r="H634" s="81"/>
      <c r="I634" s="81"/>
      <c r="J634" s="81"/>
      <c r="K634" s="81"/>
      <c r="L634" s="81"/>
    </row>
    <row r="635" spans="2:12">
      <c r="B635" s="82"/>
      <c r="C635" s="82"/>
      <c r="D635" s="82"/>
      <c r="E635" s="82"/>
      <c r="G635" s="81"/>
      <c r="H635" s="81"/>
      <c r="I635" s="81"/>
      <c r="J635" s="81"/>
      <c r="K635" s="81"/>
      <c r="L635" s="81"/>
    </row>
    <row r="636" spans="2:12">
      <c r="B636" s="82"/>
      <c r="C636" s="82"/>
      <c r="D636" s="82"/>
      <c r="E636" s="82"/>
      <c r="G636" s="81"/>
      <c r="H636" s="81"/>
      <c r="I636" s="81"/>
      <c r="J636" s="81"/>
      <c r="K636" s="81"/>
      <c r="L636" s="81"/>
    </row>
    <row r="637" spans="2:12">
      <c r="B637" s="82"/>
      <c r="C637" s="82"/>
      <c r="D637" s="82"/>
      <c r="E637" s="82"/>
      <c r="G637" s="81"/>
      <c r="H637" s="81"/>
      <c r="I637" s="81"/>
      <c r="J637" s="81"/>
      <c r="K637" s="81"/>
      <c r="L637" s="81"/>
    </row>
    <row r="638" spans="2:12">
      <c r="B638" s="82"/>
      <c r="C638" s="82"/>
      <c r="D638" s="82"/>
      <c r="E638" s="82"/>
      <c r="G638" s="81"/>
      <c r="H638" s="81"/>
      <c r="I638" s="81"/>
      <c r="J638" s="81"/>
      <c r="K638" s="81"/>
      <c r="L638" s="81"/>
    </row>
    <row r="639" spans="2:12">
      <c r="B639" s="82"/>
      <c r="C639" s="82"/>
      <c r="D639" s="82"/>
      <c r="E639" s="82"/>
      <c r="G639" s="81"/>
      <c r="H639" s="81"/>
      <c r="I639" s="81"/>
      <c r="J639" s="81"/>
      <c r="K639" s="81"/>
      <c r="L639" s="81"/>
    </row>
    <row r="640" spans="2:12">
      <c r="B640" s="82"/>
      <c r="C640" s="82"/>
      <c r="D640" s="82"/>
      <c r="E640" s="82"/>
      <c r="G640" s="81"/>
      <c r="H640" s="81"/>
      <c r="I640" s="81"/>
      <c r="J640" s="81"/>
      <c r="K640" s="81"/>
      <c r="L640" s="81"/>
    </row>
    <row r="641" spans="2:12">
      <c r="B641" s="82"/>
      <c r="C641" s="82"/>
      <c r="D641" s="82"/>
      <c r="E641" s="82"/>
      <c r="G641" s="81"/>
      <c r="H641" s="81"/>
      <c r="I641" s="81"/>
      <c r="J641" s="81"/>
      <c r="K641" s="81"/>
      <c r="L641" s="81"/>
    </row>
    <row r="642" spans="2:12">
      <c r="B642" s="82"/>
      <c r="C642" s="82"/>
      <c r="D642" s="82"/>
      <c r="E642" s="82"/>
      <c r="G642" s="81"/>
      <c r="H642" s="81"/>
      <c r="I642" s="81"/>
      <c r="J642" s="81"/>
      <c r="K642" s="81"/>
      <c r="L642" s="81"/>
    </row>
    <row r="643" spans="2:12">
      <c r="B643" s="82"/>
      <c r="C643" s="82"/>
      <c r="D643" s="82"/>
      <c r="E643" s="82"/>
      <c r="G643" s="81"/>
      <c r="H643" s="81"/>
      <c r="I643" s="81"/>
      <c r="J643" s="81"/>
      <c r="K643" s="81"/>
      <c r="L643" s="81"/>
    </row>
    <row r="644" spans="2:12">
      <c r="B644" s="82"/>
      <c r="C644" s="82"/>
      <c r="D644" s="82"/>
      <c r="E644" s="82"/>
      <c r="G644" s="81"/>
      <c r="H644" s="81"/>
      <c r="I644" s="81"/>
      <c r="J644" s="81"/>
      <c r="K644" s="81"/>
      <c r="L644" s="81"/>
    </row>
    <row r="645" spans="2:12">
      <c r="B645" s="82"/>
      <c r="C645" s="82"/>
      <c r="D645" s="82"/>
      <c r="E645" s="82"/>
      <c r="G645" s="81"/>
      <c r="H645" s="81"/>
      <c r="I645" s="81"/>
      <c r="J645" s="81"/>
      <c r="K645" s="81"/>
      <c r="L645" s="81"/>
    </row>
    <row r="646" spans="2:12">
      <c r="B646" s="82"/>
      <c r="C646" s="82"/>
      <c r="D646" s="82"/>
      <c r="E646" s="82"/>
      <c r="G646" s="81"/>
      <c r="H646" s="81"/>
      <c r="I646" s="81"/>
      <c r="J646" s="81"/>
      <c r="K646" s="81"/>
      <c r="L646" s="81"/>
    </row>
    <row r="647" spans="2:12">
      <c r="B647" s="82"/>
      <c r="C647" s="82"/>
      <c r="D647" s="82"/>
      <c r="E647" s="82"/>
      <c r="G647" s="81"/>
      <c r="H647" s="81"/>
      <c r="I647" s="81"/>
      <c r="J647" s="81"/>
      <c r="K647" s="81"/>
      <c r="L647" s="81"/>
    </row>
    <row r="648" spans="2:12">
      <c r="B648" s="82"/>
      <c r="C648" s="82"/>
      <c r="D648" s="82"/>
      <c r="E648" s="82"/>
      <c r="G648" s="81"/>
      <c r="H648" s="81"/>
      <c r="I648" s="81"/>
      <c r="J648" s="81"/>
      <c r="K648" s="81"/>
      <c r="L648" s="81"/>
    </row>
    <row r="649" spans="2:12">
      <c r="B649" s="82"/>
      <c r="C649" s="82"/>
      <c r="D649" s="82"/>
      <c r="E649" s="82"/>
      <c r="G649" s="81"/>
      <c r="H649" s="81"/>
      <c r="I649" s="81"/>
      <c r="J649" s="81"/>
      <c r="K649" s="81"/>
      <c r="L649" s="81"/>
    </row>
    <row r="650" spans="2:12">
      <c r="B650" s="82"/>
      <c r="C650" s="82"/>
      <c r="D650" s="82"/>
      <c r="E650" s="82"/>
      <c r="G650" s="81"/>
      <c r="H650" s="81"/>
      <c r="I650" s="81"/>
      <c r="J650" s="81"/>
      <c r="K650" s="81"/>
      <c r="L650" s="81"/>
    </row>
    <row r="651" spans="2:12">
      <c r="B651" s="82"/>
      <c r="C651" s="82"/>
      <c r="D651" s="82"/>
      <c r="E651" s="82"/>
      <c r="G651" s="81"/>
      <c r="H651" s="81"/>
      <c r="I651" s="81"/>
      <c r="J651" s="81"/>
      <c r="K651" s="81"/>
      <c r="L651" s="81"/>
    </row>
    <row r="652" spans="2:12">
      <c r="B652" s="82"/>
      <c r="C652" s="82"/>
      <c r="D652" s="82"/>
      <c r="E652" s="82"/>
      <c r="G652" s="81"/>
      <c r="H652" s="81"/>
      <c r="I652" s="81"/>
      <c r="J652" s="81"/>
      <c r="K652" s="81"/>
      <c r="L652" s="81"/>
    </row>
    <row r="653" spans="2:12">
      <c r="B653" s="82"/>
      <c r="C653" s="82"/>
      <c r="D653" s="82"/>
      <c r="E653" s="82"/>
      <c r="G653" s="81"/>
      <c r="H653" s="81"/>
      <c r="I653" s="81"/>
      <c r="J653" s="81"/>
      <c r="K653" s="81"/>
      <c r="L653" s="81"/>
    </row>
    <row r="654" spans="2:12">
      <c r="B654" s="82"/>
      <c r="C654" s="82"/>
      <c r="D654" s="82"/>
      <c r="E654" s="82"/>
      <c r="G654" s="81"/>
      <c r="H654" s="81"/>
      <c r="I654" s="81"/>
      <c r="J654" s="81"/>
      <c r="K654" s="81"/>
      <c r="L654" s="81"/>
    </row>
    <row r="655" spans="2:12">
      <c r="B655" s="82"/>
      <c r="C655" s="82"/>
      <c r="D655" s="82"/>
      <c r="E655" s="82"/>
      <c r="G655" s="81"/>
      <c r="H655" s="81"/>
      <c r="I655" s="81"/>
      <c r="J655" s="81"/>
      <c r="K655" s="81"/>
      <c r="L655" s="81"/>
    </row>
    <row r="656" spans="2:12">
      <c r="B656" s="82"/>
      <c r="C656" s="82"/>
      <c r="D656" s="82"/>
      <c r="E656" s="82"/>
      <c r="G656" s="81"/>
      <c r="H656" s="81"/>
      <c r="I656" s="81"/>
      <c r="J656" s="81"/>
      <c r="K656" s="81"/>
      <c r="L656" s="81"/>
    </row>
    <row r="657" spans="2:12">
      <c r="B657" s="82"/>
      <c r="C657" s="82"/>
      <c r="D657" s="82"/>
      <c r="E657" s="82"/>
      <c r="G657" s="81"/>
      <c r="H657" s="81"/>
      <c r="I657" s="81"/>
      <c r="J657" s="81"/>
      <c r="K657" s="81"/>
      <c r="L657" s="81"/>
    </row>
    <row r="658" spans="2:12">
      <c r="B658" s="82"/>
      <c r="C658" s="82"/>
      <c r="D658" s="82"/>
      <c r="E658" s="82"/>
      <c r="G658" s="81"/>
      <c r="H658" s="81"/>
      <c r="I658" s="81"/>
      <c r="J658" s="81"/>
      <c r="K658" s="81"/>
      <c r="L658" s="81"/>
    </row>
    <row r="659" spans="2:12">
      <c r="B659" s="82"/>
      <c r="C659" s="82"/>
      <c r="D659" s="82"/>
      <c r="E659" s="82"/>
      <c r="G659" s="81"/>
      <c r="H659" s="81"/>
      <c r="I659" s="81"/>
      <c r="J659" s="81"/>
      <c r="K659" s="81"/>
      <c r="L659" s="81"/>
    </row>
    <row r="660" spans="2:12">
      <c r="B660" s="82"/>
      <c r="C660" s="82"/>
      <c r="D660" s="82"/>
      <c r="E660" s="82"/>
      <c r="G660" s="81"/>
      <c r="H660" s="81"/>
      <c r="I660" s="81"/>
      <c r="J660" s="81"/>
      <c r="K660" s="81"/>
      <c r="L660" s="81"/>
    </row>
    <row r="661" spans="2:12">
      <c r="B661" s="82"/>
      <c r="C661" s="82"/>
      <c r="D661" s="82"/>
      <c r="E661" s="82"/>
      <c r="G661" s="81"/>
      <c r="H661" s="81"/>
      <c r="I661" s="81"/>
      <c r="J661" s="81"/>
      <c r="K661" s="81"/>
      <c r="L661" s="81"/>
    </row>
    <row r="662" spans="2:12">
      <c r="B662" s="82"/>
      <c r="C662" s="82"/>
      <c r="D662" s="82"/>
      <c r="E662" s="82"/>
      <c r="G662" s="81"/>
      <c r="H662" s="81"/>
      <c r="I662" s="81"/>
      <c r="J662" s="81"/>
      <c r="K662" s="81"/>
      <c r="L662" s="81"/>
    </row>
    <row r="663" spans="2:12">
      <c r="B663" s="82"/>
      <c r="C663" s="82"/>
      <c r="D663" s="82"/>
      <c r="E663" s="82"/>
      <c r="G663" s="81"/>
      <c r="H663" s="81"/>
      <c r="I663" s="81"/>
      <c r="J663" s="81"/>
      <c r="K663" s="81"/>
      <c r="L663" s="81"/>
    </row>
    <row r="664" spans="2:12">
      <c r="B664" s="82"/>
      <c r="C664" s="82"/>
      <c r="D664" s="82"/>
      <c r="E664" s="82"/>
      <c r="G664" s="81"/>
      <c r="H664" s="81"/>
      <c r="I664" s="81"/>
      <c r="J664" s="81"/>
      <c r="K664" s="81"/>
      <c r="L664" s="81"/>
    </row>
    <row r="665" spans="2:12">
      <c r="B665" s="82"/>
      <c r="C665" s="82"/>
      <c r="D665" s="82"/>
      <c r="E665" s="82"/>
      <c r="G665" s="81"/>
      <c r="H665" s="81"/>
      <c r="I665" s="81"/>
      <c r="J665" s="81"/>
      <c r="K665" s="81"/>
      <c r="L665" s="81"/>
    </row>
    <row r="666" spans="2:12">
      <c r="B666" s="82"/>
      <c r="C666" s="82"/>
      <c r="D666" s="82"/>
      <c r="E666" s="82"/>
      <c r="G666" s="81"/>
      <c r="H666" s="81"/>
      <c r="I666" s="81"/>
      <c r="J666" s="81"/>
      <c r="K666" s="81"/>
      <c r="L666" s="81"/>
    </row>
    <row r="667" spans="2:12">
      <c r="B667" s="82"/>
      <c r="C667" s="82"/>
      <c r="D667" s="82"/>
      <c r="E667" s="82"/>
      <c r="G667" s="81"/>
      <c r="H667" s="81"/>
      <c r="I667" s="81"/>
      <c r="J667" s="81"/>
      <c r="K667" s="81"/>
      <c r="L667" s="81"/>
    </row>
    <row r="668" spans="2:12">
      <c r="B668" s="82"/>
      <c r="C668" s="82"/>
      <c r="D668" s="82"/>
      <c r="E668" s="82"/>
      <c r="G668" s="81"/>
      <c r="H668" s="81"/>
      <c r="I668" s="81"/>
      <c r="J668" s="81"/>
      <c r="K668" s="81"/>
      <c r="L668" s="81"/>
    </row>
    <row r="669" spans="2:12">
      <c r="B669" s="82"/>
      <c r="C669" s="82"/>
      <c r="D669" s="82"/>
      <c r="E669" s="82"/>
      <c r="G669" s="81"/>
      <c r="H669" s="81"/>
      <c r="I669" s="81"/>
      <c r="J669" s="81"/>
      <c r="K669" s="81"/>
      <c r="L669" s="81"/>
    </row>
    <row r="670" spans="2:12">
      <c r="B670" s="82"/>
      <c r="C670" s="82"/>
      <c r="D670" s="82"/>
      <c r="E670" s="82"/>
      <c r="G670" s="81"/>
      <c r="H670" s="81"/>
      <c r="I670" s="81"/>
      <c r="J670" s="81"/>
      <c r="K670" s="81"/>
      <c r="L670" s="81"/>
    </row>
    <row r="671" spans="2:12">
      <c r="B671" s="82"/>
      <c r="C671" s="82"/>
      <c r="D671" s="82"/>
      <c r="E671" s="82"/>
      <c r="G671" s="81"/>
      <c r="H671" s="81"/>
      <c r="I671" s="81"/>
      <c r="J671" s="81"/>
      <c r="K671" s="81"/>
      <c r="L671" s="81"/>
    </row>
    <row r="672" spans="2:12">
      <c r="B672" s="82"/>
      <c r="C672" s="82"/>
      <c r="D672" s="82"/>
      <c r="E672" s="82"/>
      <c r="G672" s="81"/>
      <c r="H672" s="81"/>
      <c r="I672" s="81"/>
      <c r="J672" s="81"/>
      <c r="K672" s="81"/>
      <c r="L672" s="81"/>
    </row>
    <row r="673" spans="2:12">
      <c r="B673" s="82"/>
      <c r="C673" s="82"/>
      <c r="D673" s="82"/>
      <c r="E673" s="82"/>
      <c r="G673" s="81"/>
      <c r="H673" s="81"/>
      <c r="I673" s="81"/>
      <c r="J673" s="81"/>
      <c r="K673" s="81"/>
      <c r="L673" s="81"/>
    </row>
    <row r="674" spans="2:12">
      <c r="B674" s="82"/>
      <c r="C674" s="82"/>
      <c r="D674" s="82"/>
      <c r="E674" s="82"/>
      <c r="G674" s="81"/>
      <c r="H674" s="81"/>
      <c r="I674" s="81"/>
      <c r="J674" s="81"/>
      <c r="K674" s="81"/>
      <c r="L674" s="81"/>
    </row>
    <row r="675" spans="2:12">
      <c r="B675" s="82"/>
      <c r="C675" s="82"/>
      <c r="D675" s="82"/>
      <c r="E675" s="82"/>
      <c r="G675" s="81"/>
      <c r="H675" s="81"/>
      <c r="I675" s="81"/>
      <c r="J675" s="81"/>
      <c r="K675" s="81"/>
      <c r="L675" s="81"/>
    </row>
    <row r="676" spans="2:12">
      <c r="B676" s="82"/>
      <c r="C676" s="82"/>
      <c r="D676" s="82"/>
      <c r="E676" s="82"/>
      <c r="G676" s="81"/>
      <c r="H676" s="81"/>
      <c r="I676" s="81"/>
      <c r="J676" s="81"/>
      <c r="K676" s="81"/>
      <c r="L676" s="81"/>
    </row>
    <row r="677" spans="2:12">
      <c r="B677" s="82"/>
      <c r="C677" s="82"/>
      <c r="D677" s="82"/>
      <c r="E677" s="82"/>
      <c r="G677" s="81"/>
      <c r="H677" s="81"/>
      <c r="I677" s="81"/>
      <c r="J677" s="81"/>
      <c r="K677" s="81"/>
      <c r="L677" s="81"/>
    </row>
    <row r="678" spans="2:12">
      <c r="B678" s="82"/>
      <c r="C678" s="82"/>
      <c r="D678" s="82"/>
      <c r="E678" s="82"/>
      <c r="G678" s="81"/>
      <c r="H678" s="81"/>
      <c r="I678" s="81"/>
      <c r="J678" s="81"/>
      <c r="K678" s="81"/>
      <c r="L678" s="81"/>
    </row>
    <row r="679" spans="2:12">
      <c r="B679" s="82"/>
      <c r="C679" s="82"/>
      <c r="D679" s="82"/>
      <c r="E679" s="82"/>
      <c r="G679" s="81"/>
      <c r="H679" s="81"/>
      <c r="I679" s="81"/>
      <c r="J679" s="81"/>
      <c r="K679" s="81"/>
      <c r="L679" s="81"/>
    </row>
    <row r="680" spans="2:12">
      <c r="B680" s="82"/>
      <c r="C680" s="82"/>
      <c r="D680" s="82"/>
      <c r="E680" s="82"/>
      <c r="G680" s="81"/>
      <c r="H680" s="81"/>
      <c r="I680" s="81"/>
      <c r="J680" s="81"/>
      <c r="K680" s="81"/>
      <c r="L680" s="81"/>
    </row>
    <row r="681" spans="2:12">
      <c r="B681" s="82"/>
      <c r="C681" s="82"/>
      <c r="D681" s="82"/>
      <c r="E681" s="82"/>
      <c r="G681" s="81"/>
      <c r="H681" s="81"/>
      <c r="I681" s="81"/>
      <c r="J681" s="81"/>
      <c r="K681" s="81"/>
      <c r="L681" s="81"/>
    </row>
    <row r="682" spans="2:12">
      <c r="B682" s="82"/>
      <c r="C682" s="82"/>
      <c r="D682" s="82"/>
      <c r="E682" s="82"/>
      <c r="G682" s="81"/>
      <c r="H682" s="81"/>
      <c r="I682" s="81"/>
      <c r="J682" s="81"/>
      <c r="K682" s="81"/>
      <c r="L682" s="81"/>
    </row>
    <row r="683" spans="2:12">
      <c r="B683" s="82"/>
      <c r="C683" s="82"/>
      <c r="D683" s="82"/>
      <c r="E683" s="82"/>
      <c r="G683" s="81"/>
      <c r="H683" s="81"/>
      <c r="I683" s="81"/>
      <c r="J683" s="81"/>
      <c r="K683" s="81"/>
      <c r="L683" s="81"/>
    </row>
    <row r="684" spans="2:12">
      <c r="B684" s="82"/>
      <c r="C684" s="82"/>
      <c r="D684" s="82"/>
      <c r="E684" s="82"/>
      <c r="G684" s="81"/>
      <c r="H684" s="81"/>
      <c r="I684" s="81"/>
      <c r="J684" s="81"/>
      <c r="K684" s="81"/>
      <c r="L684" s="81"/>
    </row>
    <row r="685" spans="2:12">
      <c r="B685" s="82"/>
      <c r="C685" s="82"/>
      <c r="D685" s="82"/>
      <c r="E685" s="82"/>
      <c r="G685" s="81"/>
      <c r="H685" s="81"/>
      <c r="I685" s="81"/>
      <c r="J685" s="81"/>
      <c r="K685" s="81"/>
      <c r="L685" s="81"/>
    </row>
    <row r="686" spans="2:12">
      <c r="B686" s="82"/>
      <c r="C686" s="82"/>
      <c r="D686" s="82"/>
      <c r="E686" s="82"/>
      <c r="G686" s="81"/>
      <c r="H686" s="81"/>
      <c r="I686" s="81"/>
      <c r="J686" s="81"/>
      <c r="K686" s="81"/>
      <c r="L686" s="81"/>
    </row>
    <row r="687" spans="2:12">
      <c r="B687" s="82"/>
      <c r="C687" s="82"/>
      <c r="D687" s="82"/>
      <c r="E687" s="82"/>
      <c r="G687" s="81"/>
      <c r="H687" s="81"/>
      <c r="I687" s="81"/>
      <c r="J687" s="81"/>
      <c r="K687" s="81"/>
      <c r="L687" s="81"/>
    </row>
    <row r="688" spans="2:12">
      <c r="B688" s="82"/>
      <c r="C688" s="82"/>
      <c r="D688" s="82"/>
      <c r="E688" s="82"/>
      <c r="G688" s="81"/>
      <c r="H688" s="81"/>
      <c r="I688" s="81"/>
      <c r="J688" s="81"/>
      <c r="K688" s="81"/>
      <c r="L688" s="81"/>
    </row>
    <row r="689" spans="2:12">
      <c r="B689" s="82"/>
      <c r="C689" s="82"/>
      <c r="D689" s="82"/>
      <c r="E689" s="82"/>
      <c r="G689" s="81"/>
      <c r="H689" s="81"/>
      <c r="I689" s="81"/>
      <c r="J689" s="81"/>
      <c r="K689" s="81"/>
      <c r="L689" s="81"/>
    </row>
    <row r="690" spans="2:12">
      <c r="B690" s="82"/>
      <c r="C690" s="82"/>
      <c r="D690" s="82"/>
      <c r="E690" s="82"/>
      <c r="G690" s="81"/>
      <c r="H690" s="81"/>
      <c r="I690" s="81"/>
      <c r="J690" s="81"/>
      <c r="K690" s="81"/>
      <c r="L690" s="81"/>
    </row>
    <row r="691" spans="2:12">
      <c r="B691" s="82"/>
      <c r="C691" s="82"/>
      <c r="D691" s="82"/>
      <c r="E691" s="82"/>
      <c r="G691" s="81"/>
      <c r="H691" s="81"/>
      <c r="I691" s="81"/>
      <c r="J691" s="81"/>
      <c r="K691" s="81"/>
      <c r="L691" s="81"/>
    </row>
    <row r="692" spans="2:12">
      <c r="B692" s="82"/>
      <c r="C692" s="82"/>
      <c r="D692" s="82"/>
      <c r="E692" s="82"/>
      <c r="G692" s="81"/>
      <c r="H692" s="81"/>
      <c r="I692" s="81"/>
      <c r="J692" s="81"/>
      <c r="K692" s="81"/>
      <c r="L692" s="81"/>
    </row>
    <row r="693" spans="2:12">
      <c r="B693" s="82"/>
      <c r="C693" s="82"/>
      <c r="D693" s="82"/>
      <c r="E693" s="82"/>
      <c r="G693" s="81"/>
      <c r="H693" s="81"/>
      <c r="I693" s="81"/>
      <c r="J693" s="81"/>
      <c r="K693" s="81"/>
      <c r="L693" s="81"/>
    </row>
    <row r="694" spans="2:12">
      <c r="B694" s="82"/>
      <c r="C694" s="82"/>
      <c r="D694" s="82"/>
      <c r="E694" s="82"/>
      <c r="G694" s="81"/>
      <c r="H694" s="81"/>
      <c r="I694" s="81"/>
      <c r="J694" s="81"/>
      <c r="K694" s="81"/>
      <c r="L694" s="81"/>
    </row>
    <row r="695" spans="2:12">
      <c r="B695" s="82"/>
      <c r="C695" s="82"/>
      <c r="D695" s="82"/>
      <c r="E695" s="82"/>
      <c r="G695" s="81"/>
      <c r="H695" s="81"/>
      <c r="I695" s="81"/>
      <c r="J695" s="81"/>
      <c r="K695" s="81"/>
      <c r="L695" s="81"/>
    </row>
    <row r="696" spans="2:12">
      <c r="B696" s="82"/>
      <c r="C696" s="82"/>
      <c r="D696" s="82"/>
      <c r="E696" s="82"/>
      <c r="G696" s="81"/>
      <c r="H696" s="81"/>
      <c r="I696" s="81"/>
      <c r="J696" s="81"/>
      <c r="K696" s="81"/>
      <c r="L696" s="81"/>
    </row>
    <row r="697" spans="2:12">
      <c r="B697" s="82"/>
      <c r="C697" s="82"/>
      <c r="D697" s="82"/>
      <c r="E697" s="82"/>
      <c r="G697" s="81"/>
      <c r="H697" s="81"/>
      <c r="I697" s="81"/>
      <c r="J697" s="81"/>
      <c r="K697" s="81"/>
      <c r="L697" s="81"/>
    </row>
    <row r="698" spans="2:12">
      <c r="B698" s="82"/>
      <c r="C698" s="82"/>
      <c r="D698" s="82"/>
      <c r="E698" s="82"/>
      <c r="G698" s="81"/>
      <c r="H698" s="81"/>
      <c r="I698" s="81"/>
      <c r="J698" s="81"/>
      <c r="K698" s="81"/>
      <c r="L698" s="81"/>
    </row>
    <row r="699" spans="2:12">
      <c r="B699" s="82"/>
      <c r="C699" s="82"/>
      <c r="D699" s="82"/>
      <c r="E699" s="82"/>
      <c r="G699" s="81"/>
      <c r="H699" s="81"/>
      <c r="I699" s="81"/>
      <c r="J699" s="81"/>
      <c r="K699" s="81"/>
      <c r="L699" s="81"/>
    </row>
    <row r="700" spans="2:12">
      <c r="B700" s="82"/>
      <c r="C700" s="82"/>
      <c r="D700" s="82"/>
      <c r="E700" s="82"/>
      <c r="G700" s="81"/>
      <c r="H700" s="81"/>
      <c r="I700" s="81"/>
      <c r="J700" s="81"/>
      <c r="K700" s="81"/>
      <c r="L700" s="81"/>
    </row>
    <row r="701" spans="2:12">
      <c r="B701" s="82"/>
      <c r="C701" s="82"/>
      <c r="D701" s="82"/>
      <c r="E701" s="82"/>
      <c r="G701" s="81"/>
      <c r="H701" s="81"/>
      <c r="I701" s="81"/>
      <c r="J701" s="81"/>
      <c r="K701" s="81"/>
      <c r="L701" s="81"/>
    </row>
    <row r="702" spans="2:12">
      <c r="B702" s="82"/>
      <c r="C702" s="82"/>
      <c r="D702" s="82"/>
      <c r="E702" s="82"/>
      <c r="G702" s="81"/>
      <c r="H702" s="81"/>
      <c r="I702" s="81"/>
      <c r="J702" s="81"/>
      <c r="K702" s="81"/>
      <c r="L702" s="81"/>
    </row>
    <row r="703" spans="2:12">
      <c r="B703" s="82"/>
      <c r="C703" s="82"/>
      <c r="D703" s="82"/>
      <c r="E703" s="82"/>
      <c r="G703" s="81"/>
      <c r="H703" s="81"/>
      <c r="I703" s="81"/>
      <c r="J703" s="81"/>
      <c r="K703" s="81"/>
      <c r="L703" s="81"/>
    </row>
    <row r="704" spans="2:12">
      <c r="B704" s="82"/>
      <c r="C704" s="82"/>
      <c r="D704" s="82"/>
      <c r="E704" s="82"/>
      <c r="G704" s="81"/>
      <c r="H704" s="81"/>
      <c r="I704" s="81"/>
      <c r="J704" s="81"/>
      <c r="K704" s="81"/>
      <c r="L704" s="81"/>
    </row>
    <row r="705" spans="2:12">
      <c r="B705" s="82"/>
      <c r="C705" s="82"/>
      <c r="D705" s="82"/>
      <c r="E705" s="82"/>
      <c r="G705" s="81"/>
      <c r="H705" s="81"/>
      <c r="I705" s="81"/>
      <c r="J705" s="81"/>
      <c r="K705" s="81"/>
      <c r="L705" s="81"/>
    </row>
    <row r="706" spans="2:12">
      <c r="B706" s="82"/>
      <c r="C706" s="82"/>
      <c r="D706" s="82"/>
      <c r="E706" s="82"/>
      <c r="G706" s="81"/>
      <c r="H706" s="81"/>
      <c r="I706" s="81"/>
      <c r="J706" s="81"/>
      <c r="K706" s="81"/>
      <c r="L706" s="81"/>
    </row>
    <row r="707" spans="2:12">
      <c r="B707" s="82"/>
      <c r="C707" s="82"/>
      <c r="D707" s="82"/>
      <c r="E707" s="82"/>
      <c r="G707" s="81"/>
      <c r="H707" s="81"/>
      <c r="I707" s="81"/>
      <c r="J707" s="81"/>
      <c r="K707" s="81"/>
      <c r="L707" s="81"/>
    </row>
    <row r="708" spans="2:12">
      <c r="B708" s="82"/>
      <c r="C708" s="82"/>
      <c r="D708" s="82"/>
      <c r="E708" s="82"/>
      <c r="G708" s="81"/>
      <c r="H708" s="81"/>
      <c r="I708" s="81"/>
      <c r="J708" s="81"/>
      <c r="K708" s="81"/>
      <c r="L708" s="81"/>
    </row>
    <row r="709" spans="2:12">
      <c r="B709" s="82"/>
      <c r="C709" s="82"/>
      <c r="D709" s="82"/>
      <c r="E709" s="82"/>
      <c r="G709" s="81"/>
      <c r="H709" s="81"/>
      <c r="I709" s="81"/>
      <c r="J709" s="81"/>
      <c r="K709" s="81"/>
      <c r="L709" s="81"/>
    </row>
    <row r="710" spans="2:12">
      <c r="B710" s="82"/>
      <c r="C710" s="82"/>
      <c r="D710" s="82"/>
      <c r="E710" s="82"/>
      <c r="G710" s="81"/>
      <c r="H710" s="81"/>
      <c r="I710" s="81"/>
      <c r="J710" s="81"/>
      <c r="K710" s="81"/>
      <c r="L710" s="81"/>
    </row>
    <row r="711" spans="2:12">
      <c r="B711" s="82"/>
      <c r="C711" s="82"/>
      <c r="D711" s="82"/>
      <c r="E711" s="82"/>
      <c r="G711" s="81"/>
      <c r="H711" s="81"/>
      <c r="I711" s="81"/>
      <c r="J711" s="81"/>
      <c r="K711" s="81"/>
      <c r="L711" s="81"/>
    </row>
    <row r="712" spans="2:12">
      <c r="B712" s="82"/>
      <c r="C712" s="82"/>
      <c r="D712" s="82"/>
      <c r="E712" s="82"/>
      <c r="G712" s="81"/>
      <c r="H712" s="81"/>
      <c r="I712" s="81"/>
      <c r="J712" s="81"/>
      <c r="K712" s="81"/>
      <c r="L712" s="81"/>
    </row>
    <row r="713" spans="2:12">
      <c r="B713" s="82"/>
      <c r="C713" s="82"/>
      <c r="D713" s="82"/>
      <c r="E713" s="82"/>
      <c r="G713" s="81"/>
      <c r="H713" s="81"/>
      <c r="I713" s="81"/>
      <c r="J713" s="81"/>
      <c r="K713" s="81"/>
      <c r="L713" s="81"/>
    </row>
    <row r="714" spans="2:12">
      <c r="B714" s="82"/>
      <c r="C714" s="82"/>
      <c r="D714" s="82"/>
      <c r="E714" s="82"/>
      <c r="G714" s="81"/>
      <c r="H714" s="81"/>
      <c r="I714" s="81"/>
      <c r="J714" s="81"/>
      <c r="K714" s="81"/>
      <c r="L714" s="81"/>
    </row>
    <row r="715" spans="2:12">
      <c r="B715" s="82"/>
      <c r="C715" s="82"/>
      <c r="D715" s="82"/>
      <c r="E715" s="82"/>
      <c r="G715" s="81"/>
      <c r="H715" s="81"/>
      <c r="I715" s="81"/>
      <c r="J715" s="81"/>
      <c r="K715" s="81"/>
      <c r="L715" s="81"/>
    </row>
    <row r="716" spans="2:12">
      <c r="B716" s="82"/>
      <c r="C716" s="82"/>
      <c r="D716" s="82"/>
      <c r="E716" s="82"/>
      <c r="G716" s="81"/>
      <c r="H716" s="81"/>
      <c r="I716" s="81"/>
      <c r="J716" s="81"/>
      <c r="K716" s="81"/>
      <c r="L716" s="81"/>
    </row>
    <row r="717" spans="2:12">
      <c r="B717" s="82"/>
      <c r="C717" s="82"/>
      <c r="D717" s="82"/>
      <c r="E717" s="82"/>
      <c r="G717" s="81"/>
      <c r="H717" s="81"/>
      <c r="I717" s="81"/>
      <c r="J717" s="81"/>
      <c r="K717" s="81"/>
      <c r="L717" s="81"/>
    </row>
    <row r="718" spans="2:12">
      <c r="B718" s="82"/>
      <c r="C718" s="82"/>
      <c r="D718" s="82"/>
      <c r="E718" s="82"/>
      <c r="G718" s="81"/>
      <c r="H718" s="81"/>
      <c r="I718" s="81"/>
      <c r="J718" s="81"/>
      <c r="K718" s="81"/>
      <c r="L718" s="81"/>
    </row>
    <row r="719" spans="2:12">
      <c r="B719" s="82"/>
      <c r="C719" s="82"/>
      <c r="D719" s="82"/>
      <c r="E719" s="82"/>
      <c r="G719" s="81"/>
      <c r="H719" s="81"/>
      <c r="I719" s="81"/>
      <c r="J719" s="81"/>
      <c r="K719" s="81"/>
      <c r="L719" s="81"/>
    </row>
    <row r="720" spans="2:12">
      <c r="B720" s="82"/>
      <c r="C720" s="82"/>
      <c r="D720" s="82"/>
      <c r="E720" s="82"/>
      <c r="G720" s="81"/>
      <c r="H720" s="81"/>
      <c r="I720" s="81"/>
      <c r="J720" s="81"/>
      <c r="K720" s="81"/>
      <c r="L720" s="81"/>
    </row>
    <row r="721" spans="2:12">
      <c r="B721" s="82"/>
      <c r="C721" s="82"/>
      <c r="D721" s="82"/>
      <c r="E721" s="82"/>
      <c r="G721" s="81"/>
      <c r="H721" s="81"/>
      <c r="I721" s="81"/>
      <c r="J721" s="81"/>
      <c r="K721" s="81"/>
      <c r="L721" s="81"/>
    </row>
    <row r="722" spans="2:12">
      <c r="B722" s="82"/>
      <c r="C722" s="82"/>
      <c r="D722" s="82"/>
      <c r="E722" s="82"/>
      <c r="G722" s="81"/>
      <c r="H722" s="81"/>
      <c r="I722" s="81"/>
      <c r="J722" s="81"/>
      <c r="K722" s="81"/>
      <c r="L722" s="81"/>
    </row>
    <row r="723" spans="2:12">
      <c r="B723" s="82"/>
      <c r="C723" s="82"/>
      <c r="D723" s="82"/>
      <c r="E723" s="82"/>
      <c r="G723" s="81"/>
      <c r="H723" s="81"/>
      <c r="I723" s="81"/>
      <c r="J723" s="81"/>
      <c r="K723" s="81"/>
      <c r="L723" s="81"/>
    </row>
    <row r="724" spans="2:12">
      <c r="B724" s="82"/>
      <c r="C724" s="82"/>
      <c r="D724" s="82"/>
      <c r="E724" s="82"/>
      <c r="G724" s="81"/>
      <c r="H724" s="81"/>
      <c r="I724" s="81"/>
      <c r="J724" s="81"/>
      <c r="K724" s="81"/>
      <c r="L724" s="81"/>
    </row>
    <row r="725" spans="2:12">
      <c r="B725" s="82"/>
      <c r="C725" s="82"/>
      <c r="D725" s="82"/>
      <c r="E725" s="82"/>
      <c r="G725" s="81"/>
      <c r="H725" s="81"/>
      <c r="I725" s="81"/>
      <c r="J725" s="81"/>
      <c r="K725" s="81"/>
      <c r="L725" s="81"/>
    </row>
    <row r="726" spans="2:12">
      <c r="B726" s="82"/>
      <c r="C726" s="82"/>
      <c r="D726" s="82"/>
      <c r="E726" s="82"/>
      <c r="G726" s="81"/>
      <c r="H726" s="81"/>
      <c r="I726" s="81"/>
      <c r="J726" s="81"/>
      <c r="K726" s="81"/>
      <c r="L726" s="81"/>
    </row>
    <row r="727" spans="2:12">
      <c r="B727" s="82"/>
      <c r="C727" s="82"/>
      <c r="D727" s="82"/>
      <c r="E727" s="82"/>
      <c r="G727" s="81"/>
      <c r="H727" s="81"/>
      <c r="I727" s="81"/>
      <c r="J727" s="81"/>
      <c r="K727" s="81"/>
      <c r="L727" s="81"/>
    </row>
    <row r="728" spans="2:12">
      <c r="B728" s="82"/>
      <c r="C728" s="82"/>
      <c r="D728" s="82"/>
      <c r="E728" s="82"/>
      <c r="G728" s="81"/>
      <c r="H728" s="81"/>
      <c r="I728" s="81"/>
      <c r="J728" s="81"/>
      <c r="K728" s="81"/>
      <c r="L728" s="81"/>
    </row>
    <row r="729" spans="2:12">
      <c r="B729" s="82"/>
      <c r="C729" s="82"/>
      <c r="D729" s="82"/>
      <c r="E729" s="82"/>
      <c r="G729" s="81"/>
      <c r="H729" s="81"/>
      <c r="I729" s="81"/>
      <c r="J729" s="81"/>
      <c r="K729" s="81"/>
      <c r="L729" s="81"/>
    </row>
    <row r="730" spans="2:12">
      <c r="B730" s="82"/>
      <c r="C730" s="82"/>
      <c r="D730" s="82"/>
      <c r="E730" s="82"/>
      <c r="G730" s="81"/>
      <c r="H730" s="81"/>
      <c r="I730" s="81"/>
      <c r="J730" s="81"/>
      <c r="K730" s="81"/>
      <c r="L730" s="81"/>
    </row>
    <row r="731" spans="2:12">
      <c r="B731" s="82"/>
      <c r="C731" s="82"/>
      <c r="D731" s="82"/>
      <c r="E731" s="82"/>
      <c r="G731" s="81"/>
      <c r="H731" s="81"/>
      <c r="I731" s="81"/>
      <c r="J731" s="81"/>
      <c r="K731" s="81"/>
      <c r="L731" s="81"/>
    </row>
    <row r="732" spans="2:12">
      <c r="B732" s="82"/>
      <c r="C732" s="82"/>
      <c r="D732" s="82"/>
      <c r="E732" s="82"/>
      <c r="G732" s="81"/>
      <c r="H732" s="81"/>
      <c r="I732" s="81"/>
      <c r="J732" s="81"/>
      <c r="K732" s="81"/>
      <c r="L732" s="81"/>
    </row>
    <row r="733" spans="2:12">
      <c r="B733" s="82"/>
      <c r="C733" s="82"/>
      <c r="D733" s="82"/>
      <c r="E733" s="82"/>
      <c r="G733" s="81"/>
      <c r="H733" s="81"/>
      <c r="I733" s="81"/>
      <c r="J733" s="81"/>
      <c r="K733" s="81"/>
      <c r="L733" s="81"/>
    </row>
    <row r="734" spans="2:12">
      <c r="B734" s="82"/>
      <c r="C734" s="82"/>
      <c r="D734" s="82"/>
      <c r="E734" s="82"/>
      <c r="G734" s="81"/>
      <c r="H734" s="81"/>
      <c r="I734" s="81"/>
      <c r="J734" s="81"/>
      <c r="K734" s="81"/>
      <c r="L734" s="81"/>
    </row>
    <row r="735" spans="2:12">
      <c r="B735" s="82"/>
      <c r="C735" s="82"/>
      <c r="D735" s="82"/>
      <c r="E735" s="82"/>
      <c r="G735" s="81"/>
      <c r="H735" s="81"/>
      <c r="I735" s="81"/>
      <c r="J735" s="81"/>
      <c r="K735" s="81"/>
      <c r="L735" s="81"/>
    </row>
    <row r="736" spans="2:12">
      <c r="B736" s="82"/>
      <c r="C736" s="82"/>
      <c r="D736" s="82"/>
      <c r="E736" s="82"/>
      <c r="G736" s="81"/>
      <c r="H736" s="81"/>
      <c r="I736" s="81"/>
      <c r="J736" s="81"/>
      <c r="K736" s="81"/>
      <c r="L736" s="81"/>
    </row>
    <row r="737" spans="2:12">
      <c r="B737" s="82"/>
      <c r="C737" s="82"/>
      <c r="D737" s="82"/>
      <c r="E737" s="82"/>
      <c r="G737" s="81"/>
      <c r="H737" s="81"/>
      <c r="I737" s="81"/>
      <c r="J737" s="81"/>
      <c r="K737" s="81"/>
      <c r="L737" s="81"/>
    </row>
    <row r="738" spans="2:12">
      <c r="B738" s="82"/>
      <c r="C738" s="82"/>
      <c r="D738" s="82"/>
      <c r="E738" s="82"/>
      <c r="G738" s="81"/>
      <c r="H738" s="81"/>
      <c r="I738" s="81"/>
      <c r="J738" s="81"/>
      <c r="K738" s="81"/>
      <c r="L738" s="81"/>
    </row>
    <row r="739" spans="2:12">
      <c r="B739" s="82"/>
      <c r="C739" s="82"/>
      <c r="D739" s="82"/>
      <c r="E739" s="82"/>
      <c r="G739" s="81"/>
      <c r="H739" s="81"/>
      <c r="I739" s="81"/>
      <c r="J739" s="81"/>
      <c r="K739" s="81"/>
      <c r="L739" s="81"/>
    </row>
    <row r="740" spans="2:12">
      <c r="B740" s="82"/>
      <c r="C740" s="82"/>
      <c r="D740" s="82"/>
      <c r="E740" s="82"/>
      <c r="G740" s="81"/>
      <c r="H740" s="81"/>
      <c r="I740" s="81"/>
      <c r="J740" s="81"/>
      <c r="K740" s="81"/>
      <c r="L740" s="81"/>
    </row>
    <row r="741" spans="2:12">
      <c r="B741" s="82"/>
      <c r="C741" s="82"/>
      <c r="D741" s="82"/>
      <c r="E741" s="82"/>
      <c r="G741" s="81"/>
      <c r="H741" s="81"/>
      <c r="I741" s="81"/>
      <c r="J741" s="81"/>
      <c r="K741" s="81"/>
      <c r="L741" s="81"/>
    </row>
    <row r="742" spans="2:12">
      <c r="B742" s="82"/>
      <c r="C742" s="82"/>
      <c r="D742" s="82"/>
      <c r="E742" s="82"/>
      <c r="G742" s="81"/>
      <c r="H742" s="81"/>
      <c r="I742" s="81"/>
      <c r="J742" s="81"/>
      <c r="K742" s="81"/>
      <c r="L742" s="81"/>
    </row>
    <row r="743" spans="2:12">
      <c r="B743" s="82"/>
      <c r="C743" s="82"/>
      <c r="D743" s="82"/>
      <c r="E743" s="82"/>
      <c r="G743" s="81"/>
      <c r="H743" s="81"/>
      <c r="I743" s="81"/>
      <c r="J743" s="81"/>
      <c r="K743" s="81"/>
      <c r="L743" s="81"/>
    </row>
    <row r="744" spans="2:12">
      <c r="B744" s="82"/>
      <c r="C744" s="82"/>
      <c r="D744" s="82"/>
      <c r="E744" s="82"/>
      <c r="G744" s="81"/>
      <c r="H744" s="81"/>
      <c r="I744" s="81"/>
      <c r="J744" s="81"/>
      <c r="K744" s="81"/>
      <c r="L744" s="81"/>
    </row>
    <row r="745" spans="2:12">
      <c r="B745" s="82"/>
      <c r="C745" s="82"/>
      <c r="D745" s="82"/>
      <c r="E745" s="82"/>
      <c r="G745" s="81"/>
      <c r="H745" s="81"/>
      <c r="I745" s="81"/>
      <c r="J745" s="81"/>
      <c r="K745" s="81"/>
      <c r="L745" s="81"/>
    </row>
    <row r="746" spans="2:12">
      <c r="B746" s="82"/>
      <c r="C746" s="82"/>
      <c r="D746" s="82"/>
      <c r="E746" s="82"/>
      <c r="G746" s="81"/>
      <c r="H746" s="81"/>
      <c r="I746" s="81"/>
      <c r="J746" s="81"/>
      <c r="K746" s="81"/>
      <c r="L746" s="81"/>
    </row>
    <row r="747" spans="2:12">
      <c r="B747" s="82"/>
      <c r="C747" s="82"/>
      <c r="D747" s="82"/>
      <c r="E747" s="82"/>
      <c r="G747" s="81"/>
      <c r="H747" s="81"/>
      <c r="I747" s="81"/>
      <c r="J747" s="81"/>
      <c r="K747" s="81"/>
      <c r="L747" s="81"/>
    </row>
    <row r="748" spans="2:12">
      <c r="B748" s="82"/>
      <c r="C748" s="82"/>
      <c r="D748" s="82"/>
      <c r="E748" s="82"/>
      <c r="G748" s="81"/>
      <c r="H748" s="81"/>
      <c r="I748" s="81"/>
      <c r="J748" s="81"/>
      <c r="K748" s="81"/>
      <c r="L748" s="81"/>
    </row>
    <row r="749" spans="2:12">
      <c r="B749" s="82"/>
      <c r="C749" s="82"/>
      <c r="D749" s="82"/>
      <c r="E749" s="82"/>
      <c r="G749" s="81"/>
      <c r="H749" s="81"/>
      <c r="I749" s="81"/>
      <c r="J749" s="81"/>
      <c r="K749" s="81"/>
      <c r="L749" s="81"/>
    </row>
    <row r="750" spans="2:12">
      <c r="B750" s="82"/>
      <c r="C750" s="82"/>
      <c r="D750" s="82"/>
      <c r="E750" s="82"/>
      <c r="G750" s="81"/>
      <c r="H750" s="81"/>
      <c r="I750" s="81"/>
      <c r="J750" s="81"/>
      <c r="K750" s="81"/>
      <c r="L750" s="81"/>
    </row>
    <row r="751" spans="2:12">
      <c r="B751" s="82"/>
      <c r="C751" s="82"/>
      <c r="D751" s="82"/>
      <c r="E751" s="82"/>
      <c r="G751" s="81"/>
      <c r="H751" s="81"/>
      <c r="I751" s="81"/>
      <c r="J751" s="81"/>
      <c r="K751" s="81"/>
      <c r="L751" s="81"/>
    </row>
    <row r="752" spans="2:12">
      <c r="B752" s="82"/>
      <c r="C752" s="82"/>
      <c r="D752" s="82"/>
      <c r="E752" s="82"/>
      <c r="G752" s="81"/>
      <c r="H752" s="81"/>
      <c r="I752" s="81"/>
      <c r="J752" s="81"/>
      <c r="K752" s="81"/>
      <c r="L752" s="81"/>
    </row>
    <row r="753" spans="2:12">
      <c r="B753" s="82"/>
      <c r="C753" s="82"/>
      <c r="D753" s="82"/>
      <c r="E753" s="82"/>
      <c r="G753" s="81"/>
      <c r="H753" s="81"/>
      <c r="I753" s="81"/>
      <c r="J753" s="81"/>
      <c r="K753" s="81"/>
      <c r="L753" s="81"/>
    </row>
    <row r="754" spans="2:12">
      <c r="B754" s="82"/>
      <c r="C754" s="82"/>
      <c r="D754" s="82"/>
      <c r="E754" s="82"/>
      <c r="G754" s="81"/>
      <c r="H754" s="81"/>
      <c r="I754" s="81"/>
      <c r="J754" s="81"/>
      <c r="K754" s="81"/>
      <c r="L754" s="81"/>
    </row>
    <row r="755" spans="2:12">
      <c r="B755" s="82"/>
      <c r="C755" s="82"/>
      <c r="D755" s="82"/>
      <c r="E755" s="82"/>
      <c r="G755" s="81"/>
      <c r="H755" s="81"/>
      <c r="I755" s="81"/>
      <c r="J755" s="81"/>
      <c r="K755" s="81"/>
      <c r="L755" s="81"/>
    </row>
    <row r="756" spans="2:12">
      <c r="B756" s="82"/>
      <c r="C756" s="82"/>
      <c r="D756" s="82"/>
      <c r="E756" s="82"/>
      <c r="G756" s="81"/>
      <c r="H756" s="81"/>
      <c r="I756" s="81"/>
      <c r="J756" s="81"/>
      <c r="K756" s="81"/>
      <c r="L756" s="81"/>
    </row>
    <row r="757" spans="2:12">
      <c r="B757" s="82"/>
      <c r="C757" s="82"/>
      <c r="D757" s="82"/>
      <c r="E757" s="82"/>
      <c r="G757" s="81"/>
      <c r="H757" s="81"/>
      <c r="I757" s="81"/>
      <c r="J757" s="81"/>
      <c r="K757" s="81"/>
      <c r="L757" s="81"/>
    </row>
    <row r="758" spans="2:12">
      <c r="B758" s="82"/>
      <c r="C758" s="82"/>
      <c r="D758" s="82"/>
      <c r="E758" s="82"/>
      <c r="G758" s="81"/>
      <c r="H758" s="81"/>
      <c r="I758" s="81"/>
      <c r="J758" s="81"/>
      <c r="K758" s="81"/>
      <c r="L758" s="81"/>
    </row>
    <row r="759" spans="2:12">
      <c r="B759" s="82"/>
      <c r="C759" s="82"/>
      <c r="D759" s="82"/>
      <c r="E759" s="82"/>
      <c r="G759" s="81"/>
      <c r="H759" s="81"/>
      <c r="I759" s="81"/>
      <c r="J759" s="81"/>
      <c r="K759" s="81"/>
      <c r="L759" s="81"/>
    </row>
    <row r="760" spans="2:12">
      <c r="B760" s="82"/>
      <c r="C760" s="82"/>
      <c r="D760" s="82"/>
      <c r="E760" s="82"/>
      <c r="G760" s="81"/>
      <c r="H760" s="81"/>
      <c r="I760" s="81"/>
      <c r="J760" s="81"/>
      <c r="K760" s="81"/>
      <c r="L760" s="81"/>
    </row>
    <row r="761" spans="2:12">
      <c r="B761" s="82"/>
      <c r="C761" s="82"/>
      <c r="D761" s="82"/>
      <c r="E761" s="82"/>
      <c r="G761" s="81"/>
      <c r="H761" s="81"/>
      <c r="I761" s="81"/>
      <c r="J761" s="81"/>
      <c r="K761" s="81"/>
      <c r="L761" s="81"/>
    </row>
    <row r="762" spans="2:12">
      <c r="B762" s="82"/>
      <c r="C762" s="82"/>
      <c r="D762" s="82"/>
      <c r="E762" s="82"/>
      <c r="G762" s="81"/>
      <c r="H762" s="81"/>
      <c r="I762" s="81"/>
      <c r="J762" s="81"/>
      <c r="K762" s="81"/>
      <c r="L762" s="81"/>
    </row>
    <row r="763" spans="2:12">
      <c r="B763" s="82"/>
      <c r="C763" s="82"/>
      <c r="D763" s="82"/>
      <c r="E763" s="82"/>
      <c r="G763" s="81"/>
      <c r="H763" s="81"/>
      <c r="I763" s="81"/>
      <c r="J763" s="81"/>
      <c r="K763" s="81"/>
      <c r="L763" s="81"/>
    </row>
    <row r="764" spans="2:12">
      <c r="B764" s="82"/>
      <c r="C764" s="82"/>
      <c r="D764" s="82"/>
      <c r="E764" s="82"/>
      <c r="G764" s="81"/>
      <c r="H764" s="81"/>
      <c r="I764" s="81"/>
      <c r="J764" s="81"/>
      <c r="K764" s="81"/>
      <c r="L764" s="81"/>
    </row>
    <row r="765" spans="2:12">
      <c r="B765" s="82"/>
      <c r="C765" s="82"/>
      <c r="D765" s="82"/>
      <c r="E765" s="82"/>
      <c r="G765" s="81"/>
      <c r="H765" s="81"/>
      <c r="I765" s="81"/>
      <c r="J765" s="81"/>
      <c r="K765" s="81"/>
      <c r="L765" s="81"/>
    </row>
    <row r="766" spans="2:12">
      <c r="B766" s="82"/>
      <c r="C766" s="82"/>
      <c r="D766" s="82"/>
      <c r="E766" s="82"/>
      <c r="G766" s="81"/>
      <c r="H766" s="81"/>
      <c r="I766" s="81"/>
      <c r="J766" s="81"/>
      <c r="K766" s="81"/>
      <c r="L766" s="81"/>
    </row>
    <row r="767" spans="2:12">
      <c r="B767" s="82"/>
      <c r="C767" s="82"/>
      <c r="D767" s="82"/>
      <c r="E767" s="82"/>
      <c r="G767" s="81"/>
      <c r="H767" s="81"/>
      <c r="I767" s="81"/>
      <c r="J767" s="81"/>
      <c r="K767" s="81"/>
      <c r="L767" s="81"/>
    </row>
    <row r="768" spans="2:12">
      <c r="B768" s="82"/>
      <c r="C768" s="82"/>
      <c r="D768" s="82"/>
      <c r="E768" s="82"/>
      <c r="G768" s="81"/>
      <c r="H768" s="81"/>
      <c r="I768" s="81"/>
      <c r="J768" s="81"/>
      <c r="K768" s="81"/>
      <c r="L768" s="81"/>
    </row>
    <row r="769" spans="2:12">
      <c r="B769" s="82"/>
      <c r="C769" s="82"/>
      <c r="D769" s="82"/>
      <c r="E769" s="82"/>
      <c r="G769" s="81"/>
      <c r="H769" s="81"/>
      <c r="I769" s="81"/>
      <c r="J769" s="81"/>
      <c r="K769" s="81"/>
      <c r="L769" s="81"/>
    </row>
    <row r="770" spans="2:12">
      <c r="B770" s="82"/>
      <c r="C770" s="82"/>
      <c r="D770" s="82"/>
      <c r="E770" s="82"/>
      <c r="G770" s="81"/>
      <c r="H770" s="81"/>
      <c r="I770" s="81"/>
      <c r="J770" s="81"/>
      <c r="K770" s="81"/>
      <c r="L770" s="81"/>
    </row>
    <row r="771" spans="2:12">
      <c r="B771" s="82"/>
      <c r="C771" s="82"/>
      <c r="D771" s="82"/>
      <c r="E771" s="82"/>
      <c r="G771" s="81"/>
      <c r="H771" s="81"/>
      <c r="I771" s="81"/>
      <c r="J771" s="81"/>
      <c r="K771" s="81"/>
      <c r="L771" s="81"/>
    </row>
    <row r="772" spans="2:12">
      <c r="B772" s="82"/>
      <c r="C772" s="82"/>
      <c r="D772" s="82"/>
      <c r="E772" s="82"/>
      <c r="G772" s="81"/>
      <c r="H772" s="81"/>
      <c r="I772" s="81"/>
      <c r="J772" s="81"/>
      <c r="K772" s="81"/>
      <c r="L772" s="81"/>
    </row>
    <row r="773" spans="2:12">
      <c r="B773" s="82"/>
      <c r="C773" s="82"/>
      <c r="D773" s="82"/>
      <c r="E773" s="82"/>
      <c r="G773" s="81"/>
      <c r="H773" s="81"/>
      <c r="I773" s="81"/>
      <c r="J773" s="81"/>
      <c r="K773" s="81"/>
      <c r="L773" s="81"/>
    </row>
    <row r="774" spans="2:12">
      <c r="B774" s="82"/>
      <c r="C774" s="82"/>
      <c r="D774" s="82"/>
      <c r="E774" s="82"/>
      <c r="G774" s="81"/>
      <c r="H774" s="81"/>
      <c r="I774" s="81"/>
      <c r="J774" s="81"/>
      <c r="K774" s="81"/>
      <c r="L774" s="81"/>
    </row>
    <row r="775" spans="2:12">
      <c r="B775" s="82"/>
      <c r="C775" s="82"/>
      <c r="D775" s="82"/>
      <c r="E775" s="82"/>
      <c r="G775" s="81"/>
      <c r="H775" s="81"/>
      <c r="I775" s="81"/>
      <c r="J775" s="81"/>
      <c r="K775" s="81"/>
      <c r="L775" s="81"/>
    </row>
    <row r="776" spans="2:12">
      <c r="B776" s="82"/>
      <c r="C776" s="82"/>
      <c r="D776" s="82"/>
      <c r="E776" s="82"/>
      <c r="G776" s="81"/>
      <c r="H776" s="81"/>
      <c r="I776" s="81"/>
      <c r="J776" s="81"/>
      <c r="K776" s="81"/>
      <c r="L776" s="81"/>
    </row>
    <row r="777" spans="2:12">
      <c r="B777" s="82"/>
      <c r="C777" s="82"/>
      <c r="D777" s="82"/>
      <c r="E777" s="82"/>
      <c r="G777" s="81"/>
      <c r="H777" s="81"/>
      <c r="I777" s="81"/>
      <c r="J777" s="81"/>
      <c r="K777" s="81"/>
      <c r="L777" s="81"/>
    </row>
    <row r="778" spans="2:12">
      <c r="B778" s="82"/>
      <c r="C778" s="82"/>
      <c r="D778" s="82"/>
      <c r="E778" s="82"/>
      <c r="G778" s="81"/>
      <c r="H778" s="81"/>
      <c r="I778" s="81"/>
      <c r="J778" s="81"/>
      <c r="K778" s="81"/>
      <c r="L778" s="81"/>
    </row>
    <row r="779" spans="2:12">
      <c r="B779" s="82"/>
      <c r="C779" s="82"/>
      <c r="D779" s="82"/>
      <c r="E779" s="82"/>
      <c r="G779" s="81"/>
      <c r="H779" s="81"/>
      <c r="I779" s="81"/>
      <c r="J779" s="81"/>
      <c r="K779" s="81"/>
      <c r="L779" s="81"/>
    </row>
    <row r="780" spans="2:12">
      <c r="B780" s="82"/>
      <c r="C780" s="82"/>
      <c r="D780" s="82"/>
      <c r="E780" s="82"/>
      <c r="G780" s="81"/>
      <c r="H780" s="81"/>
      <c r="I780" s="81"/>
      <c r="J780" s="81"/>
      <c r="K780" s="81"/>
      <c r="L780" s="81"/>
    </row>
    <row r="781" spans="2:12">
      <c r="B781" s="82"/>
      <c r="C781" s="82"/>
      <c r="D781" s="82"/>
      <c r="E781" s="82"/>
      <c r="G781" s="81"/>
      <c r="H781" s="81"/>
      <c r="I781" s="81"/>
      <c r="J781" s="81"/>
      <c r="K781" s="81"/>
      <c r="L781" s="81"/>
    </row>
    <row r="782" spans="2:12">
      <c r="B782" s="82"/>
      <c r="C782" s="82"/>
      <c r="D782" s="82"/>
      <c r="E782" s="82"/>
      <c r="G782" s="81"/>
      <c r="H782" s="81"/>
      <c r="I782" s="81"/>
      <c r="J782" s="81"/>
      <c r="K782" s="81"/>
      <c r="L782" s="81"/>
    </row>
    <row r="783" spans="2:12">
      <c r="B783" s="82"/>
      <c r="C783" s="82"/>
      <c r="D783" s="82"/>
      <c r="E783" s="82"/>
      <c r="G783" s="81"/>
      <c r="H783" s="81"/>
      <c r="I783" s="81"/>
      <c r="J783" s="81"/>
      <c r="K783" s="81"/>
      <c r="L783" s="81"/>
    </row>
    <row r="784" spans="2:12">
      <c r="B784" s="82"/>
      <c r="C784" s="82"/>
      <c r="D784" s="82"/>
      <c r="E784" s="82"/>
      <c r="G784" s="81"/>
      <c r="H784" s="81"/>
      <c r="I784" s="81"/>
      <c r="J784" s="81"/>
      <c r="K784" s="81"/>
      <c r="L784" s="81"/>
    </row>
    <row r="785" spans="2:12">
      <c r="B785" s="82"/>
      <c r="C785" s="82"/>
      <c r="D785" s="82"/>
      <c r="E785" s="82"/>
      <c r="G785" s="81"/>
      <c r="H785" s="81"/>
      <c r="I785" s="81"/>
      <c r="J785" s="81"/>
      <c r="K785" s="81"/>
      <c r="L785" s="81"/>
    </row>
    <row r="786" spans="2:12">
      <c r="B786" s="82"/>
      <c r="C786" s="82"/>
      <c r="D786" s="82"/>
      <c r="E786" s="82"/>
      <c r="G786" s="81"/>
      <c r="H786" s="81"/>
      <c r="I786" s="81"/>
      <c r="J786" s="81"/>
      <c r="K786" s="81"/>
      <c r="L786" s="81"/>
    </row>
    <row r="787" spans="2:12">
      <c r="B787" s="82"/>
      <c r="C787" s="82"/>
      <c r="D787" s="82"/>
      <c r="E787" s="82"/>
      <c r="G787" s="81"/>
      <c r="H787" s="81"/>
      <c r="I787" s="81"/>
      <c r="J787" s="81"/>
      <c r="K787" s="81"/>
      <c r="L787" s="81"/>
    </row>
    <row r="788" spans="2:12">
      <c r="B788" s="82"/>
      <c r="C788" s="82"/>
      <c r="D788" s="82"/>
      <c r="E788" s="82"/>
      <c r="G788" s="81"/>
      <c r="H788" s="81"/>
      <c r="I788" s="81"/>
      <c r="J788" s="81"/>
      <c r="K788" s="81"/>
      <c r="L788" s="81"/>
    </row>
    <row r="789" spans="2:12">
      <c r="B789" s="82"/>
      <c r="C789" s="82"/>
      <c r="D789" s="82"/>
      <c r="E789" s="82"/>
      <c r="G789" s="81"/>
      <c r="H789" s="81"/>
      <c r="I789" s="81"/>
      <c r="J789" s="81"/>
      <c r="K789" s="81"/>
      <c r="L789" s="81"/>
    </row>
    <row r="790" spans="2:12">
      <c r="B790" s="82"/>
      <c r="C790" s="82"/>
      <c r="D790" s="82"/>
      <c r="E790" s="82"/>
      <c r="G790" s="81"/>
      <c r="H790" s="81"/>
      <c r="I790" s="81"/>
      <c r="J790" s="81"/>
      <c r="K790" s="81"/>
      <c r="L790" s="81"/>
    </row>
    <row r="791" spans="2:12">
      <c r="B791" s="82"/>
      <c r="C791" s="82"/>
      <c r="D791" s="82"/>
      <c r="E791" s="82"/>
      <c r="G791" s="81"/>
      <c r="H791" s="81"/>
      <c r="I791" s="81"/>
      <c r="J791" s="81"/>
      <c r="K791" s="81"/>
      <c r="L791" s="81"/>
    </row>
    <row r="792" spans="2:12">
      <c r="B792" s="82"/>
      <c r="C792" s="82"/>
      <c r="D792" s="82"/>
      <c r="E792" s="82"/>
      <c r="G792" s="81"/>
      <c r="H792" s="81"/>
      <c r="I792" s="81"/>
      <c r="J792" s="81"/>
      <c r="K792" s="81"/>
      <c r="L792" s="81"/>
    </row>
    <row r="793" spans="2:12">
      <c r="B793" s="82"/>
      <c r="C793" s="82"/>
      <c r="D793" s="82"/>
      <c r="E793" s="82"/>
      <c r="G793" s="81"/>
      <c r="H793" s="81"/>
      <c r="I793" s="81"/>
      <c r="J793" s="81"/>
      <c r="K793" s="81"/>
      <c r="L793" s="81"/>
    </row>
    <row r="794" spans="2:12">
      <c r="B794" s="82"/>
      <c r="C794" s="82"/>
      <c r="D794" s="82"/>
      <c r="E794" s="82"/>
      <c r="G794" s="81"/>
      <c r="H794" s="81"/>
      <c r="I794" s="81"/>
      <c r="J794" s="81"/>
      <c r="K794" s="81"/>
      <c r="L794" s="81"/>
    </row>
    <row r="795" spans="2:12">
      <c r="B795" s="82"/>
      <c r="C795" s="82"/>
      <c r="D795" s="82"/>
      <c r="E795" s="82"/>
      <c r="G795" s="81"/>
      <c r="H795" s="81"/>
      <c r="I795" s="81"/>
      <c r="J795" s="81"/>
      <c r="K795" s="81"/>
      <c r="L795" s="81"/>
    </row>
    <row r="796" spans="2:12">
      <c r="B796" s="82"/>
      <c r="C796" s="82"/>
      <c r="D796" s="82"/>
      <c r="E796" s="82"/>
      <c r="G796" s="81"/>
      <c r="H796" s="81"/>
      <c r="I796" s="81"/>
      <c r="J796" s="81"/>
      <c r="K796" s="81"/>
      <c r="L796" s="81"/>
    </row>
    <row r="797" spans="2:12">
      <c r="B797" s="82"/>
      <c r="C797" s="82"/>
      <c r="D797" s="82"/>
      <c r="E797" s="82"/>
      <c r="G797" s="81"/>
      <c r="H797" s="81"/>
      <c r="I797" s="81"/>
      <c r="J797" s="81"/>
      <c r="K797" s="81"/>
      <c r="L797" s="81"/>
    </row>
    <row r="798" spans="2:12">
      <c r="B798" s="82"/>
      <c r="C798" s="82"/>
      <c r="D798" s="82"/>
      <c r="E798" s="82"/>
      <c r="G798" s="81"/>
      <c r="H798" s="81"/>
      <c r="I798" s="81"/>
      <c r="J798" s="81"/>
      <c r="K798" s="81"/>
      <c r="L798" s="81"/>
    </row>
    <row r="799" spans="2:12">
      <c r="B799" s="82"/>
      <c r="C799" s="82"/>
      <c r="D799" s="82"/>
      <c r="E799" s="82"/>
      <c r="G799" s="81"/>
      <c r="H799" s="81"/>
      <c r="I799" s="81"/>
      <c r="J799" s="81"/>
      <c r="K799" s="81"/>
      <c r="L799" s="81"/>
    </row>
    <row r="800" spans="2:12">
      <c r="B800" s="82"/>
      <c r="C800" s="82"/>
      <c r="D800" s="82"/>
      <c r="E800" s="82"/>
      <c r="G800" s="81"/>
      <c r="H800" s="81"/>
      <c r="I800" s="81"/>
      <c r="J800" s="81"/>
      <c r="K800" s="81"/>
      <c r="L800" s="81"/>
    </row>
    <row r="801" spans="2:12">
      <c r="B801" s="82"/>
      <c r="C801" s="82"/>
      <c r="D801" s="82"/>
      <c r="E801" s="82"/>
      <c r="G801" s="81"/>
      <c r="H801" s="81"/>
      <c r="I801" s="81"/>
      <c r="J801" s="81"/>
      <c r="K801" s="81"/>
      <c r="L801" s="81"/>
    </row>
    <row r="802" spans="2:12">
      <c r="B802" s="82"/>
      <c r="C802" s="82"/>
      <c r="D802" s="82"/>
      <c r="E802" s="82"/>
      <c r="G802" s="81"/>
      <c r="H802" s="81"/>
      <c r="I802" s="81"/>
      <c r="J802" s="81"/>
      <c r="K802" s="81"/>
      <c r="L802" s="81"/>
    </row>
    <row r="803" spans="2:12">
      <c r="B803" s="82"/>
      <c r="C803" s="82"/>
      <c r="D803" s="82"/>
      <c r="E803" s="82"/>
      <c r="G803" s="81"/>
      <c r="H803" s="81"/>
      <c r="I803" s="81"/>
      <c r="J803" s="81"/>
      <c r="K803" s="81"/>
      <c r="L803" s="81"/>
    </row>
    <row r="804" spans="2:12">
      <c r="B804" s="82"/>
      <c r="C804" s="82"/>
      <c r="D804" s="82"/>
      <c r="E804" s="82"/>
      <c r="G804" s="81"/>
      <c r="H804" s="81"/>
      <c r="I804" s="81"/>
      <c r="J804" s="81"/>
      <c r="K804" s="81"/>
      <c r="L804" s="81"/>
    </row>
    <row r="805" spans="2:12">
      <c r="B805" s="82"/>
      <c r="C805" s="82"/>
      <c r="D805" s="82"/>
      <c r="E805" s="82"/>
      <c r="G805" s="81"/>
      <c r="H805" s="81"/>
      <c r="I805" s="81"/>
      <c r="J805" s="81"/>
      <c r="K805" s="81"/>
      <c r="L805" s="81"/>
    </row>
    <row r="806" spans="2:12">
      <c r="B806" s="82"/>
      <c r="C806" s="82"/>
      <c r="D806" s="82"/>
      <c r="E806" s="82"/>
      <c r="G806" s="81"/>
      <c r="H806" s="81"/>
      <c r="I806" s="81"/>
      <c r="J806" s="81"/>
      <c r="K806" s="81"/>
      <c r="L806" s="81"/>
    </row>
    <row r="807" spans="2:12">
      <c r="B807" s="82"/>
      <c r="C807" s="82"/>
      <c r="D807" s="82"/>
      <c r="E807" s="82"/>
      <c r="G807" s="81"/>
      <c r="H807" s="81"/>
      <c r="I807" s="81"/>
      <c r="J807" s="81"/>
      <c r="K807" s="81"/>
      <c r="L807" s="81"/>
    </row>
    <row r="808" spans="2:12">
      <c r="B808" s="82"/>
      <c r="C808" s="82"/>
      <c r="D808" s="82"/>
      <c r="E808" s="82"/>
      <c r="G808" s="81"/>
      <c r="H808" s="81"/>
      <c r="I808" s="81"/>
      <c r="J808" s="81"/>
      <c r="K808" s="81"/>
      <c r="L808" s="81"/>
    </row>
    <row r="809" spans="2:12">
      <c r="B809" s="82"/>
      <c r="C809" s="82"/>
      <c r="D809" s="82"/>
      <c r="E809" s="82"/>
      <c r="G809" s="81"/>
      <c r="H809" s="81"/>
      <c r="I809" s="81"/>
      <c r="J809" s="81"/>
      <c r="K809" s="81"/>
      <c r="L809" s="81"/>
    </row>
    <row r="810" spans="2:12">
      <c r="B810" s="82"/>
      <c r="C810" s="82"/>
      <c r="D810" s="82"/>
      <c r="E810" s="82"/>
      <c r="G810" s="81"/>
      <c r="H810" s="81"/>
      <c r="I810" s="81"/>
      <c r="J810" s="81"/>
      <c r="K810" s="81"/>
      <c r="L810" s="81"/>
    </row>
    <row r="811" spans="2:12">
      <c r="B811" s="82"/>
      <c r="C811" s="82"/>
      <c r="D811" s="82"/>
      <c r="E811" s="82"/>
      <c r="G811" s="81"/>
      <c r="H811" s="81"/>
      <c r="I811" s="81"/>
      <c r="J811" s="81"/>
      <c r="K811" s="81"/>
      <c r="L811" s="81"/>
    </row>
    <row r="812" spans="2:12">
      <c r="B812" s="82"/>
      <c r="C812" s="82"/>
      <c r="D812" s="82"/>
      <c r="E812" s="82"/>
      <c r="G812" s="81"/>
      <c r="H812" s="81"/>
      <c r="I812" s="81"/>
      <c r="J812" s="81"/>
      <c r="K812" s="81"/>
      <c r="L812" s="81"/>
    </row>
    <row r="813" spans="2:12">
      <c r="B813" s="82"/>
      <c r="C813" s="82"/>
      <c r="D813" s="82"/>
      <c r="E813" s="82"/>
      <c r="G813" s="81"/>
      <c r="H813" s="81"/>
      <c r="I813" s="81"/>
      <c r="J813" s="81"/>
      <c r="K813" s="81"/>
      <c r="L813" s="81"/>
    </row>
    <row r="814" spans="2:12">
      <c r="B814" s="82"/>
      <c r="C814" s="82"/>
      <c r="D814" s="82"/>
      <c r="E814" s="82"/>
      <c r="G814" s="81"/>
      <c r="H814" s="81"/>
      <c r="I814" s="81"/>
      <c r="J814" s="81"/>
      <c r="K814" s="81"/>
      <c r="L814" s="81"/>
    </row>
    <row r="815" spans="2:12">
      <c r="B815" s="82"/>
      <c r="C815" s="82"/>
      <c r="D815" s="82"/>
      <c r="E815" s="82"/>
      <c r="G815" s="81"/>
      <c r="H815" s="81"/>
      <c r="I815" s="81"/>
      <c r="J815" s="81"/>
      <c r="K815" s="81"/>
      <c r="L815" s="81"/>
    </row>
    <row r="816" spans="2:12">
      <c r="B816" s="82"/>
      <c r="C816" s="82"/>
      <c r="D816" s="82"/>
      <c r="E816" s="82"/>
      <c r="G816" s="81"/>
      <c r="H816" s="81"/>
      <c r="I816" s="81"/>
      <c r="J816" s="81"/>
      <c r="K816" s="81"/>
      <c r="L816" s="81"/>
    </row>
    <row r="817" spans="2:12">
      <c r="B817" s="82"/>
      <c r="C817" s="82"/>
      <c r="D817" s="82"/>
      <c r="E817" s="82"/>
      <c r="G817" s="81"/>
      <c r="H817" s="81"/>
      <c r="I817" s="81"/>
      <c r="J817" s="81"/>
      <c r="K817" s="81"/>
      <c r="L817" s="81"/>
    </row>
    <row r="818" spans="2:12">
      <c r="B818" s="82"/>
      <c r="C818" s="82"/>
      <c r="D818" s="82"/>
      <c r="E818" s="82"/>
      <c r="G818" s="81"/>
      <c r="H818" s="81"/>
      <c r="I818" s="81"/>
      <c r="J818" s="81"/>
      <c r="K818" s="81"/>
      <c r="L818" s="81"/>
    </row>
    <row r="819" spans="2:12">
      <c r="B819" s="82"/>
      <c r="C819" s="82"/>
      <c r="D819" s="82"/>
      <c r="E819" s="82"/>
      <c r="G819" s="81"/>
      <c r="H819" s="81"/>
      <c r="I819" s="81"/>
      <c r="J819" s="81"/>
      <c r="K819" s="81"/>
      <c r="L819" s="81"/>
    </row>
    <row r="820" spans="2:12">
      <c r="B820" s="82"/>
      <c r="C820" s="82"/>
      <c r="D820" s="82"/>
      <c r="E820" s="82"/>
      <c r="G820" s="81"/>
      <c r="H820" s="81"/>
      <c r="I820" s="81"/>
      <c r="J820" s="81"/>
      <c r="K820" s="81"/>
      <c r="L820" s="81"/>
    </row>
    <row r="821" spans="2:12">
      <c r="B821" s="82"/>
      <c r="C821" s="82"/>
      <c r="D821" s="82"/>
      <c r="E821" s="82"/>
      <c r="G821" s="81"/>
      <c r="H821" s="81"/>
      <c r="I821" s="81"/>
      <c r="J821" s="81"/>
      <c r="K821" s="81"/>
      <c r="L821" s="81"/>
    </row>
    <row r="822" spans="2:12">
      <c r="B822" s="82"/>
      <c r="C822" s="82"/>
      <c r="D822" s="82"/>
      <c r="E822" s="82"/>
      <c r="G822" s="81"/>
      <c r="H822" s="81"/>
      <c r="I822" s="81"/>
      <c r="J822" s="81"/>
      <c r="K822" s="81"/>
      <c r="L822" s="81"/>
    </row>
    <row r="823" spans="2:12">
      <c r="G823" s="81"/>
      <c r="H823" s="81"/>
      <c r="I823" s="81"/>
      <c r="J823" s="81"/>
      <c r="K823" s="81"/>
      <c r="L823" s="81"/>
    </row>
    <row r="824" spans="2:12">
      <c r="G824" s="81"/>
      <c r="H824" s="81"/>
      <c r="I824" s="81"/>
      <c r="J824" s="81"/>
      <c r="K824" s="81"/>
      <c r="L824" s="81"/>
    </row>
    <row r="825" spans="2:12">
      <c r="G825" s="81"/>
      <c r="H825" s="81"/>
      <c r="I825" s="81"/>
      <c r="J825" s="81"/>
      <c r="K825" s="81"/>
      <c r="L825" s="81"/>
    </row>
    <row r="826" spans="2:12">
      <c r="G826" s="81"/>
      <c r="H826" s="81"/>
      <c r="I826" s="81"/>
      <c r="J826" s="81"/>
      <c r="K826" s="81"/>
      <c r="L826" s="81"/>
    </row>
    <row r="827" spans="2:12">
      <c r="G827" s="81"/>
      <c r="H827" s="81"/>
      <c r="I827" s="81"/>
      <c r="J827" s="81"/>
      <c r="K827" s="81"/>
      <c r="L827" s="81"/>
    </row>
    <row r="828" spans="2:12">
      <c r="G828" s="81"/>
      <c r="H828" s="81"/>
      <c r="I828" s="81"/>
      <c r="J828" s="81"/>
      <c r="K828" s="81"/>
      <c r="L828" s="81"/>
    </row>
    <row r="829" spans="2:12">
      <c r="G829" s="81"/>
      <c r="H829" s="81"/>
      <c r="I829" s="81"/>
      <c r="J829" s="81"/>
      <c r="K829" s="81"/>
      <c r="L829" s="81"/>
    </row>
    <row r="830" spans="2:12">
      <c r="G830" s="81"/>
      <c r="H830" s="81"/>
      <c r="I830" s="81"/>
      <c r="J830" s="81"/>
      <c r="K830" s="81"/>
      <c r="L830" s="81"/>
    </row>
  </sheetData>
  <mergeCells count="534">
    <mergeCell ref="C590:C591"/>
    <mergeCell ref="D590:D591"/>
    <mergeCell ref="E590:E591"/>
    <mergeCell ref="E582:E583"/>
    <mergeCell ref="E584:E585"/>
    <mergeCell ref="D586:D587"/>
    <mergeCell ref="E586:E587"/>
    <mergeCell ref="D588:D589"/>
    <mergeCell ref="E588:E589"/>
    <mergeCell ref="D576:D577"/>
    <mergeCell ref="E576:E577"/>
    <mergeCell ref="D578:D579"/>
    <mergeCell ref="E578:E579"/>
    <mergeCell ref="D580:D581"/>
    <mergeCell ref="E580:E581"/>
    <mergeCell ref="D570:D571"/>
    <mergeCell ref="E570:E571"/>
    <mergeCell ref="D572:D573"/>
    <mergeCell ref="E572:E573"/>
    <mergeCell ref="D574:D575"/>
    <mergeCell ref="E574:E575"/>
    <mergeCell ref="D564:D565"/>
    <mergeCell ref="E564:E565"/>
    <mergeCell ref="D566:D567"/>
    <mergeCell ref="E566:E567"/>
    <mergeCell ref="D568:D569"/>
    <mergeCell ref="E568:E569"/>
    <mergeCell ref="D558:D559"/>
    <mergeCell ref="E558:E559"/>
    <mergeCell ref="D560:D561"/>
    <mergeCell ref="E560:E561"/>
    <mergeCell ref="D562:D563"/>
    <mergeCell ref="E562:E563"/>
    <mergeCell ref="D552:D553"/>
    <mergeCell ref="E552:E553"/>
    <mergeCell ref="D554:D555"/>
    <mergeCell ref="E554:E555"/>
    <mergeCell ref="D556:D557"/>
    <mergeCell ref="E556:E557"/>
    <mergeCell ref="E540:E541"/>
    <mergeCell ref="E542:E543"/>
    <mergeCell ref="E544:E545"/>
    <mergeCell ref="E546:E547"/>
    <mergeCell ref="E548:E549"/>
    <mergeCell ref="E550:E551"/>
    <mergeCell ref="D532:D533"/>
    <mergeCell ref="E532:E533"/>
    <mergeCell ref="E534:E535"/>
    <mergeCell ref="D536:D537"/>
    <mergeCell ref="E536:E537"/>
    <mergeCell ref="E538:E539"/>
    <mergeCell ref="D526:D527"/>
    <mergeCell ref="E526:E527"/>
    <mergeCell ref="D528:D529"/>
    <mergeCell ref="E528:E529"/>
    <mergeCell ref="D530:D531"/>
    <mergeCell ref="E530:E531"/>
    <mergeCell ref="D520:D521"/>
    <mergeCell ref="E520:E521"/>
    <mergeCell ref="D522:D523"/>
    <mergeCell ref="E522:E523"/>
    <mergeCell ref="D524:D525"/>
    <mergeCell ref="E524:E525"/>
    <mergeCell ref="D514:D515"/>
    <mergeCell ref="E514:E515"/>
    <mergeCell ref="D516:D517"/>
    <mergeCell ref="E516:E517"/>
    <mergeCell ref="D518:D519"/>
    <mergeCell ref="E518:E519"/>
    <mergeCell ref="D508:D509"/>
    <mergeCell ref="E508:E509"/>
    <mergeCell ref="D510:D511"/>
    <mergeCell ref="E510:E511"/>
    <mergeCell ref="D512:D513"/>
    <mergeCell ref="E512:E513"/>
    <mergeCell ref="D502:D503"/>
    <mergeCell ref="E502:E503"/>
    <mergeCell ref="D504:D505"/>
    <mergeCell ref="E504:E505"/>
    <mergeCell ref="D506:D507"/>
    <mergeCell ref="E506:E507"/>
    <mergeCell ref="D496:D497"/>
    <mergeCell ref="E496:E497"/>
    <mergeCell ref="D498:D499"/>
    <mergeCell ref="E498:E499"/>
    <mergeCell ref="D500:D501"/>
    <mergeCell ref="E500:E501"/>
    <mergeCell ref="D490:D491"/>
    <mergeCell ref="E490:E491"/>
    <mergeCell ref="D492:D493"/>
    <mergeCell ref="E492:E493"/>
    <mergeCell ref="D494:D495"/>
    <mergeCell ref="E494:E495"/>
    <mergeCell ref="C484:C485"/>
    <mergeCell ref="D484:D485"/>
    <mergeCell ref="E484:E485"/>
    <mergeCell ref="D486:D487"/>
    <mergeCell ref="E486:E487"/>
    <mergeCell ref="D488:D489"/>
    <mergeCell ref="E488:E489"/>
    <mergeCell ref="C478:C479"/>
    <mergeCell ref="D478:D479"/>
    <mergeCell ref="E478:E479"/>
    <mergeCell ref="B481:E481"/>
    <mergeCell ref="C482:C483"/>
    <mergeCell ref="D482:D483"/>
    <mergeCell ref="E482:E483"/>
    <mergeCell ref="D472:D473"/>
    <mergeCell ref="E472:E473"/>
    <mergeCell ref="D474:D475"/>
    <mergeCell ref="E474:E475"/>
    <mergeCell ref="C476:C477"/>
    <mergeCell ref="D476:D477"/>
    <mergeCell ref="E476:E477"/>
    <mergeCell ref="D466:D467"/>
    <mergeCell ref="E466:E467"/>
    <mergeCell ref="D468:D469"/>
    <mergeCell ref="E468:E469"/>
    <mergeCell ref="D470:D471"/>
    <mergeCell ref="E470:E471"/>
    <mergeCell ref="D452:D461"/>
    <mergeCell ref="E452:E461"/>
    <mergeCell ref="D462:D463"/>
    <mergeCell ref="E462:E463"/>
    <mergeCell ref="D464:D465"/>
    <mergeCell ref="E464:E465"/>
    <mergeCell ref="D446:D447"/>
    <mergeCell ref="E446:E447"/>
    <mergeCell ref="D448:D449"/>
    <mergeCell ref="E448:E449"/>
    <mergeCell ref="D450:D451"/>
    <mergeCell ref="E450:E451"/>
    <mergeCell ref="D440:D441"/>
    <mergeCell ref="E440:E441"/>
    <mergeCell ref="D442:D443"/>
    <mergeCell ref="E442:E443"/>
    <mergeCell ref="D444:D445"/>
    <mergeCell ref="E444:E445"/>
    <mergeCell ref="D434:D435"/>
    <mergeCell ref="E434:E435"/>
    <mergeCell ref="D436:D437"/>
    <mergeCell ref="E436:E437"/>
    <mergeCell ref="D438:D439"/>
    <mergeCell ref="E438:E439"/>
    <mergeCell ref="D428:D429"/>
    <mergeCell ref="E428:E429"/>
    <mergeCell ref="D430:D431"/>
    <mergeCell ref="E430:E431"/>
    <mergeCell ref="D432:D433"/>
    <mergeCell ref="E432:E433"/>
    <mergeCell ref="D422:D423"/>
    <mergeCell ref="E422:E423"/>
    <mergeCell ref="D424:D425"/>
    <mergeCell ref="E424:E425"/>
    <mergeCell ref="D426:D427"/>
    <mergeCell ref="E426:E427"/>
    <mergeCell ref="D416:D417"/>
    <mergeCell ref="E416:E417"/>
    <mergeCell ref="D418:D419"/>
    <mergeCell ref="E418:E419"/>
    <mergeCell ref="D420:D421"/>
    <mergeCell ref="E420:E421"/>
    <mergeCell ref="D410:D411"/>
    <mergeCell ref="E410:E411"/>
    <mergeCell ref="D412:D413"/>
    <mergeCell ref="E412:E413"/>
    <mergeCell ref="D414:D415"/>
    <mergeCell ref="E414:E415"/>
    <mergeCell ref="D404:D405"/>
    <mergeCell ref="E404:E405"/>
    <mergeCell ref="D406:D407"/>
    <mergeCell ref="E406:E407"/>
    <mergeCell ref="D408:D409"/>
    <mergeCell ref="E408:E409"/>
    <mergeCell ref="D398:D399"/>
    <mergeCell ref="E398:E399"/>
    <mergeCell ref="D400:D401"/>
    <mergeCell ref="E400:E401"/>
    <mergeCell ref="D402:D403"/>
    <mergeCell ref="E402:E403"/>
    <mergeCell ref="E388:E389"/>
    <mergeCell ref="D390:D392"/>
    <mergeCell ref="E390:E392"/>
    <mergeCell ref="D393:D395"/>
    <mergeCell ref="E393:E395"/>
    <mergeCell ref="D396:D397"/>
    <mergeCell ref="E396:E397"/>
    <mergeCell ref="D380:D381"/>
    <mergeCell ref="E380:E381"/>
    <mergeCell ref="D382:D383"/>
    <mergeCell ref="E382:E383"/>
    <mergeCell ref="E384:E385"/>
    <mergeCell ref="E386:E387"/>
    <mergeCell ref="D374:D375"/>
    <mergeCell ref="E374:E375"/>
    <mergeCell ref="D376:D377"/>
    <mergeCell ref="E376:E377"/>
    <mergeCell ref="D378:D379"/>
    <mergeCell ref="E378:E379"/>
    <mergeCell ref="E362:E363"/>
    <mergeCell ref="E364:E365"/>
    <mergeCell ref="E366:E367"/>
    <mergeCell ref="E368:E369"/>
    <mergeCell ref="E370:E371"/>
    <mergeCell ref="E372:E373"/>
    <mergeCell ref="E350:E351"/>
    <mergeCell ref="E352:E353"/>
    <mergeCell ref="E354:E355"/>
    <mergeCell ref="E356:E357"/>
    <mergeCell ref="E358:E359"/>
    <mergeCell ref="E360:E361"/>
    <mergeCell ref="E342:E343"/>
    <mergeCell ref="E344:E345"/>
    <mergeCell ref="D346:D347"/>
    <mergeCell ref="E346:E347"/>
    <mergeCell ref="D348:D349"/>
    <mergeCell ref="E348:E349"/>
    <mergeCell ref="E329:E331"/>
    <mergeCell ref="E332:E333"/>
    <mergeCell ref="E334:E335"/>
    <mergeCell ref="E336:E337"/>
    <mergeCell ref="E338:E339"/>
    <mergeCell ref="E340:E341"/>
    <mergeCell ref="D323:D324"/>
    <mergeCell ref="E323:E324"/>
    <mergeCell ref="D325:D326"/>
    <mergeCell ref="E325:E326"/>
    <mergeCell ref="D327:D328"/>
    <mergeCell ref="E327:E328"/>
    <mergeCell ref="E294:E314"/>
    <mergeCell ref="E315:E316"/>
    <mergeCell ref="E317:E318"/>
    <mergeCell ref="E319:E320"/>
    <mergeCell ref="D321:D322"/>
    <mergeCell ref="E321:E322"/>
    <mergeCell ref="D288:D289"/>
    <mergeCell ref="E288:E289"/>
    <mergeCell ref="C290:C291"/>
    <mergeCell ref="D290:D291"/>
    <mergeCell ref="E290:E291"/>
    <mergeCell ref="B293:E293"/>
    <mergeCell ref="D282:D283"/>
    <mergeCell ref="E282:E283"/>
    <mergeCell ref="D284:D285"/>
    <mergeCell ref="E284:E285"/>
    <mergeCell ref="D286:D287"/>
    <mergeCell ref="E286:E287"/>
    <mergeCell ref="D276:D277"/>
    <mergeCell ref="E276:E277"/>
    <mergeCell ref="D278:D279"/>
    <mergeCell ref="E278:E279"/>
    <mergeCell ref="D280:D281"/>
    <mergeCell ref="E280:E281"/>
    <mergeCell ref="D270:D271"/>
    <mergeCell ref="E270:E271"/>
    <mergeCell ref="D272:D273"/>
    <mergeCell ref="E272:E273"/>
    <mergeCell ref="D274:D275"/>
    <mergeCell ref="E274:E275"/>
    <mergeCell ref="D264:D265"/>
    <mergeCell ref="E264:E265"/>
    <mergeCell ref="D266:D267"/>
    <mergeCell ref="E266:E267"/>
    <mergeCell ref="D268:D269"/>
    <mergeCell ref="E268:E269"/>
    <mergeCell ref="D258:D259"/>
    <mergeCell ref="E258:E259"/>
    <mergeCell ref="D260:D261"/>
    <mergeCell ref="E260:E261"/>
    <mergeCell ref="D262:D263"/>
    <mergeCell ref="E262:E263"/>
    <mergeCell ref="D252:D253"/>
    <mergeCell ref="E252:E253"/>
    <mergeCell ref="D254:D255"/>
    <mergeCell ref="E254:E255"/>
    <mergeCell ref="D256:D257"/>
    <mergeCell ref="E256:E257"/>
    <mergeCell ref="D246:D247"/>
    <mergeCell ref="E246:E247"/>
    <mergeCell ref="D248:D249"/>
    <mergeCell ref="E248:E249"/>
    <mergeCell ref="D250:D251"/>
    <mergeCell ref="E250:E251"/>
    <mergeCell ref="D240:D241"/>
    <mergeCell ref="E240:E241"/>
    <mergeCell ref="J241:J243"/>
    <mergeCell ref="D242:D243"/>
    <mergeCell ref="E242:E243"/>
    <mergeCell ref="D244:D245"/>
    <mergeCell ref="E244:E245"/>
    <mergeCell ref="D216:D217"/>
    <mergeCell ref="E216:E217"/>
    <mergeCell ref="I217:I246"/>
    <mergeCell ref="J217:J224"/>
    <mergeCell ref="D218:D219"/>
    <mergeCell ref="E218:E219"/>
    <mergeCell ref="D220:D221"/>
    <mergeCell ref="E220:E221"/>
    <mergeCell ref="D222:D223"/>
    <mergeCell ref="E222:E223"/>
    <mergeCell ref="E232:E233"/>
    <mergeCell ref="J232:J238"/>
    <mergeCell ref="E234:E235"/>
    <mergeCell ref="E236:E237"/>
    <mergeCell ref="D238:D239"/>
    <mergeCell ref="E238:E239"/>
    <mergeCell ref="D224:D225"/>
    <mergeCell ref="E224:E225"/>
    <mergeCell ref="J225:J231"/>
    <mergeCell ref="D226:D227"/>
    <mergeCell ref="E226:E227"/>
    <mergeCell ref="D228:D229"/>
    <mergeCell ref="E228:E229"/>
    <mergeCell ref="E230:E231"/>
    <mergeCell ref="J208:J214"/>
    <mergeCell ref="D210:D211"/>
    <mergeCell ref="E210:E211"/>
    <mergeCell ref="D212:D213"/>
    <mergeCell ref="E212:E213"/>
    <mergeCell ref="D214:D215"/>
    <mergeCell ref="E214:E215"/>
    <mergeCell ref="D204:D205"/>
    <mergeCell ref="E204:E205"/>
    <mergeCell ref="D206:D207"/>
    <mergeCell ref="E206:E207"/>
    <mergeCell ref="D208:D209"/>
    <mergeCell ref="E208:E209"/>
    <mergeCell ref="E196:E197"/>
    <mergeCell ref="E198:E199"/>
    <mergeCell ref="J198:J207"/>
    <mergeCell ref="K199:L199"/>
    <mergeCell ref="E200:E201"/>
    <mergeCell ref="E202:E203"/>
    <mergeCell ref="E184:E185"/>
    <mergeCell ref="D186:D187"/>
    <mergeCell ref="E186:E187"/>
    <mergeCell ref="J187:J197"/>
    <mergeCell ref="D188:D189"/>
    <mergeCell ref="E188:E189"/>
    <mergeCell ref="D190:D191"/>
    <mergeCell ref="E190:E191"/>
    <mergeCell ref="D192:D193"/>
    <mergeCell ref="E192:E193"/>
    <mergeCell ref="E164:E165"/>
    <mergeCell ref="D166:D167"/>
    <mergeCell ref="E166:E167"/>
    <mergeCell ref="D176:D177"/>
    <mergeCell ref="E176:E177"/>
    <mergeCell ref="J176:J185"/>
    <mergeCell ref="D178:D179"/>
    <mergeCell ref="E178:E179"/>
    <mergeCell ref="D180:D181"/>
    <mergeCell ref="E180:E181"/>
    <mergeCell ref="D182:D183"/>
    <mergeCell ref="E182:E183"/>
    <mergeCell ref="D184:D185"/>
    <mergeCell ref="D158:D159"/>
    <mergeCell ref="E158:E159"/>
    <mergeCell ref="D147:D149"/>
    <mergeCell ref="E147:E149"/>
    <mergeCell ref="D150:D151"/>
    <mergeCell ref="E150:E151"/>
    <mergeCell ref="D152:D153"/>
    <mergeCell ref="E152:E153"/>
    <mergeCell ref="J167:J174"/>
    <mergeCell ref="D168:D169"/>
    <mergeCell ref="E168:E169"/>
    <mergeCell ref="D170:D171"/>
    <mergeCell ref="E170:E171"/>
    <mergeCell ref="D172:D173"/>
    <mergeCell ref="E172:E173"/>
    <mergeCell ref="D174:D175"/>
    <mergeCell ref="E174:E175"/>
    <mergeCell ref="I158:I215"/>
    <mergeCell ref="J159:J165"/>
    <mergeCell ref="D160:D161"/>
    <mergeCell ref="E160:E161"/>
    <mergeCell ref="D162:D163"/>
    <mergeCell ref="E162:E163"/>
    <mergeCell ref="D164:D165"/>
    <mergeCell ref="E139:E140"/>
    <mergeCell ref="I139:I156"/>
    <mergeCell ref="E141:E142"/>
    <mergeCell ref="J141:J147"/>
    <mergeCell ref="E143:E144"/>
    <mergeCell ref="E145:E146"/>
    <mergeCell ref="J130:J137"/>
    <mergeCell ref="D131:D132"/>
    <mergeCell ref="E131:E132"/>
    <mergeCell ref="D133:D134"/>
    <mergeCell ref="E133:E134"/>
    <mergeCell ref="D135:D136"/>
    <mergeCell ref="E135:E136"/>
    <mergeCell ref="E137:E138"/>
    <mergeCell ref="D154:D155"/>
    <mergeCell ref="E154:E155"/>
    <mergeCell ref="D156:D157"/>
    <mergeCell ref="E156:E157"/>
    <mergeCell ref="D116:D120"/>
    <mergeCell ref="E116:E120"/>
    <mergeCell ref="I117:I137"/>
    <mergeCell ref="D129:D130"/>
    <mergeCell ref="E129:E130"/>
    <mergeCell ref="I104:I115"/>
    <mergeCell ref="J117:J122"/>
    <mergeCell ref="D121:D122"/>
    <mergeCell ref="E121:E122"/>
    <mergeCell ref="D123:D124"/>
    <mergeCell ref="E123:E124"/>
    <mergeCell ref="J123:J129"/>
    <mergeCell ref="D125:D126"/>
    <mergeCell ref="E125:E126"/>
    <mergeCell ref="D127:D128"/>
    <mergeCell ref="E127:E128"/>
    <mergeCell ref="D108:D109"/>
    <mergeCell ref="E108:E109"/>
    <mergeCell ref="J108:J113"/>
    <mergeCell ref="D110:D111"/>
    <mergeCell ref="E110:E111"/>
    <mergeCell ref="D112:D113"/>
    <mergeCell ref="E112:E113"/>
    <mergeCell ref="D114:D115"/>
    <mergeCell ref="E114:E115"/>
    <mergeCell ref="J85:J87"/>
    <mergeCell ref="E86:E87"/>
    <mergeCell ref="D100:D101"/>
    <mergeCell ref="E100:E101"/>
    <mergeCell ref="D102:D103"/>
    <mergeCell ref="E102:E103"/>
    <mergeCell ref="D104:D105"/>
    <mergeCell ref="E104:E105"/>
    <mergeCell ref="E88:E89"/>
    <mergeCell ref="I89:I102"/>
    <mergeCell ref="E90:E91"/>
    <mergeCell ref="E92:E93"/>
    <mergeCell ref="D94:D95"/>
    <mergeCell ref="E94:E95"/>
    <mergeCell ref="D96:D97"/>
    <mergeCell ref="E96:E97"/>
    <mergeCell ref="D98:D99"/>
    <mergeCell ref="E98:E99"/>
    <mergeCell ref="J104:J107"/>
    <mergeCell ref="D106:D107"/>
    <mergeCell ref="E106:E107"/>
    <mergeCell ref="D64:D65"/>
    <mergeCell ref="E64:E65"/>
    <mergeCell ref="J64:J73"/>
    <mergeCell ref="E66:E67"/>
    <mergeCell ref="E68:E69"/>
    <mergeCell ref="E70:E71"/>
    <mergeCell ref="E72:E73"/>
    <mergeCell ref="D56:D57"/>
    <mergeCell ref="E56:E57"/>
    <mergeCell ref="D58:D59"/>
    <mergeCell ref="E58:E59"/>
    <mergeCell ref="I59:I87"/>
    <mergeCell ref="J59:J63"/>
    <mergeCell ref="D60:D61"/>
    <mergeCell ref="E60:E61"/>
    <mergeCell ref="D62:D63"/>
    <mergeCell ref="E62:E63"/>
    <mergeCell ref="E74:E75"/>
    <mergeCell ref="J74:J84"/>
    <mergeCell ref="E76:E77"/>
    <mergeCell ref="E78:E79"/>
    <mergeCell ref="E80:E81"/>
    <mergeCell ref="E82:E83"/>
    <mergeCell ref="E84:E85"/>
    <mergeCell ref="J49:J51"/>
    <mergeCell ref="D50:D51"/>
    <mergeCell ref="E50:E51"/>
    <mergeCell ref="D52:D53"/>
    <mergeCell ref="E52:E53"/>
    <mergeCell ref="J52:J55"/>
    <mergeCell ref="D54:D55"/>
    <mergeCell ref="E54:E55"/>
    <mergeCell ref="E40:E41"/>
    <mergeCell ref="D42:D43"/>
    <mergeCell ref="E42:E43"/>
    <mergeCell ref="D44:D45"/>
    <mergeCell ref="E44:E45"/>
    <mergeCell ref="I44:I57"/>
    <mergeCell ref="D46:D47"/>
    <mergeCell ref="E46:E47"/>
    <mergeCell ref="D48:D49"/>
    <mergeCell ref="E48:E49"/>
    <mergeCell ref="J23:J29"/>
    <mergeCell ref="D24:D25"/>
    <mergeCell ref="E24:E25"/>
    <mergeCell ref="D26:D27"/>
    <mergeCell ref="E26:E27"/>
    <mergeCell ref="D28:D29"/>
    <mergeCell ref="E28:E29"/>
    <mergeCell ref="E30:E31"/>
    <mergeCell ref="E32:E33"/>
    <mergeCell ref="I33:I42"/>
    <mergeCell ref="D34:D35"/>
    <mergeCell ref="E34:E35"/>
    <mergeCell ref="D36:D37"/>
    <mergeCell ref="E36:E37"/>
    <mergeCell ref="D38:D39"/>
    <mergeCell ref="E38:E39"/>
    <mergeCell ref="D40:D41"/>
    <mergeCell ref="D16:D17"/>
    <mergeCell ref="E16:E17"/>
    <mergeCell ref="I17:I20"/>
    <mergeCell ref="D18:D19"/>
    <mergeCell ref="E18:E19"/>
    <mergeCell ref="D20:D21"/>
    <mergeCell ref="E20:E21"/>
    <mergeCell ref="D22:D23"/>
    <mergeCell ref="E22:E23"/>
    <mergeCell ref="I22:I31"/>
    <mergeCell ref="D8:D9"/>
    <mergeCell ref="E8:E9"/>
    <mergeCell ref="C10:C11"/>
    <mergeCell ref="D10:D11"/>
    <mergeCell ref="E10:E11"/>
    <mergeCell ref="I10:I15"/>
    <mergeCell ref="D12:D13"/>
    <mergeCell ref="E12:E13"/>
    <mergeCell ref="D14:D15"/>
    <mergeCell ref="E14:E15"/>
    <mergeCell ref="B1:E1"/>
    <mergeCell ref="G1:L1"/>
    <mergeCell ref="B2:E2"/>
    <mergeCell ref="I2:L2"/>
    <mergeCell ref="I3:K4"/>
    <mergeCell ref="D4:D5"/>
    <mergeCell ref="E4:E5"/>
    <mergeCell ref="H5:L5"/>
    <mergeCell ref="D6:D7"/>
    <mergeCell ref="E6:E7"/>
    <mergeCell ref="G7:L7"/>
  </mergeCells>
  <hyperlinks>
    <hyperlink ref="C111" r:id="rId1" display="http://unstats.un.org/unsd/cr/registry/regcs.asp?Cl=16&amp;Lg=1&amp;Co=3811" xr:uid="{72575A6E-4768-494E-9B53-FF5EFFBE6849}"/>
    <hyperlink ref="C112" r:id="rId2" display="http://unstats.un.org/unsd/cr/registry/regcs.asp?Cl=16&amp;Lg=1&amp;Co=3812" xr:uid="{602A7632-2276-4DCB-9441-994FF0E1C1AE}"/>
    <hyperlink ref="C113" r:id="rId3" display="http://unstats.un.org/unsd/cr/registry/regcs.asp?Cl=16&amp;Lg=1&amp;Co=3813" xr:uid="{16DB1AC9-38C2-4298-91B3-FE693756A24A}"/>
    <hyperlink ref="C115" r:id="rId4" display="http://unstats.un.org/unsd/cr/registry/regcs.asp?Cl=16&amp;Lg=1&amp;Co=3814" xr:uid="{27DA3CF4-78E8-475F-94EC-5F57DA8F0B18}"/>
    <hyperlink ref="C116" r:id="rId5" display="http://unstats.un.org/unsd/cr/registry/regcs.asp?Cl=16&amp;Lg=1&amp;Co=3816" xr:uid="{B1468C45-476C-4E48-9605-B8E72AEDC132}"/>
    <hyperlink ref="D111" r:id="rId6" display="http://unstats.un.org/unsd/cr/registry/regcs.asp?Cl=16&amp;Lg=1&amp;Co=38112" xr:uid="{156FFD93-ED88-458D-ABDE-DBDCE73EF37A}"/>
    <hyperlink ref="B35" r:id="rId7" display="http://unstats.un.org/unsd/cr/registry/regcs.asp?Cl=16&amp;Lg=1&amp;Co=312" xr:uid="{3669898E-8906-453E-9B51-85CE55119F18}"/>
    <hyperlink ref="B48" r:id="rId8" display="http://unstats.un.org/unsd/cr/registry/regcs.asp?Cl=16&amp;Lg=1&amp;Co=316" xr:uid="{EA0AB8C5-B071-475F-9236-36E70C8F519A}"/>
    <hyperlink ref="B55" r:id="rId9" display="http://unstats.un.org/unsd/cr/registry/regcs.asp?Cl=16&amp;Lg=1&amp;Co=317" xr:uid="{EC0A9599-19B1-4CB8-898F-B822AC0D4F6D}"/>
    <hyperlink ref="D22" r:id="rId10" display="http://unstats.un.org/unsd/cr/registry/regcs.asp?Cl=16&amp;Lg=1&amp;Co=31100" xr:uid="{2B8914EE-D6D1-4E4B-B818-DCBDB44FB1BE}"/>
    <hyperlink ref="B21" r:id="rId11" display="http://unstats.un.org/unsd/cr/registry/regcs.asp?Cl=16&amp;Lg=1&amp;Co=311" xr:uid="{AA40004F-0919-4E93-95D7-24740001D42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6B457-1D47-48FF-B487-35D0FF7F3C73}">
  <dimension ref="A1:M24"/>
  <sheetViews>
    <sheetView zoomScaleNormal="100" workbookViewId="0">
      <selection activeCell="B3" sqref="B3"/>
    </sheetView>
  </sheetViews>
  <sheetFormatPr defaultRowHeight="14.1"/>
  <cols>
    <col min="1" max="1" width="4.140625" style="208" customWidth="1"/>
  </cols>
  <sheetData>
    <row r="1" spans="1:13" ht="14.45">
      <c r="A1" s="209" t="s">
        <v>4155</v>
      </c>
      <c r="B1" s="149"/>
      <c r="C1" s="149"/>
      <c r="D1" s="149"/>
      <c r="E1" s="149"/>
      <c r="F1" s="149"/>
      <c r="G1" s="149"/>
      <c r="H1" s="150"/>
      <c r="I1" s="150"/>
      <c r="J1" s="150"/>
      <c r="K1" s="150"/>
      <c r="L1" s="150"/>
      <c r="M1" s="150"/>
    </row>
    <row r="2" spans="1:13" ht="14.45">
      <c r="A2" s="207">
        <v>1</v>
      </c>
      <c r="B2" s="150" t="s">
        <v>4156</v>
      </c>
      <c r="C2" s="150"/>
      <c r="D2" s="150"/>
      <c r="E2" s="150"/>
      <c r="F2" s="150"/>
      <c r="G2" s="150"/>
      <c r="H2" s="150"/>
      <c r="I2" s="150"/>
      <c r="J2" s="150"/>
      <c r="K2" s="150"/>
      <c r="L2" s="150"/>
      <c r="M2" s="150"/>
    </row>
    <row r="3" spans="1:13" ht="14.45">
      <c r="A3" s="207">
        <v>2</v>
      </c>
      <c r="B3" s="150" t="s">
        <v>4157</v>
      </c>
      <c r="C3" s="150"/>
      <c r="D3" s="150"/>
      <c r="E3" s="150"/>
      <c r="F3" s="150"/>
      <c r="G3" s="150"/>
      <c r="H3" s="150"/>
      <c r="I3" s="150"/>
      <c r="J3" s="150"/>
      <c r="K3" s="150"/>
      <c r="L3" s="150"/>
      <c r="M3" s="150"/>
    </row>
    <row r="4" spans="1:13" ht="14.45">
      <c r="A4" s="207">
        <v>3</v>
      </c>
      <c r="B4" s="150" t="s">
        <v>4158</v>
      </c>
      <c r="C4" s="150"/>
      <c r="D4" s="150"/>
      <c r="E4" s="150"/>
      <c r="F4" s="150"/>
      <c r="G4" s="150"/>
      <c r="H4" s="150"/>
      <c r="I4" s="150"/>
      <c r="J4" s="150"/>
      <c r="K4" s="150"/>
      <c r="L4" s="150"/>
      <c r="M4" s="150"/>
    </row>
    <row r="5" spans="1:13" ht="14.45">
      <c r="A5" s="207">
        <v>4</v>
      </c>
      <c r="B5" s="150" t="s">
        <v>4159</v>
      </c>
      <c r="C5" s="150"/>
      <c r="D5" s="150"/>
      <c r="E5" s="150"/>
      <c r="F5" s="150"/>
      <c r="G5" s="150"/>
      <c r="H5" s="150"/>
      <c r="I5" s="150"/>
      <c r="J5" s="150"/>
      <c r="K5" s="150"/>
      <c r="L5" s="150"/>
      <c r="M5" s="150"/>
    </row>
    <row r="6" spans="1:13" ht="14.45">
      <c r="A6" s="207">
        <v>5</v>
      </c>
      <c r="B6" s="150" t="s">
        <v>4160</v>
      </c>
      <c r="C6" s="150"/>
      <c r="D6" s="150"/>
      <c r="E6" s="150"/>
      <c r="F6" s="150"/>
      <c r="G6" s="150"/>
      <c r="H6" s="150"/>
      <c r="I6" s="150"/>
      <c r="J6" s="150"/>
      <c r="K6" s="150"/>
      <c r="L6" s="150"/>
      <c r="M6" s="150"/>
    </row>
    <row r="7" spans="1:13" ht="14.45">
      <c r="A7" s="207">
        <v>6</v>
      </c>
      <c r="B7" s="150" t="s">
        <v>4161</v>
      </c>
      <c r="C7" s="150"/>
      <c r="D7" s="150"/>
      <c r="E7" s="150"/>
      <c r="F7" s="150"/>
      <c r="G7" s="150"/>
      <c r="H7" s="150"/>
      <c r="I7" s="150"/>
      <c r="J7" s="150"/>
      <c r="K7" s="150"/>
      <c r="L7" s="150"/>
      <c r="M7" s="150"/>
    </row>
    <row r="8" spans="1:13" ht="14.45">
      <c r="A8" s="207">
        <v>7</v>
      </c>
      <c r="B8" s="150" t="s">
        <v>4162</v>
      </c>
      <c r="C8" s="150"/>
      <c r="D8" s="150"/>
      <c r="E8" s="150"/>
      <c r="F8" s="150"/>
      <c r="G8" s="150"/>
      <c r="H8" s="150"/>
      <c r="I8" s="150"/>
      <c r="J8" s="150"/>
      <c r="K8" s="150"/>
      <c r="L8" s="150"/>
      <c r="M8" s="150"/>
    </row>
    <row r="9" spans="1:13" ht="14.45">
      <c r="A9" s="207">
        <v>8</v>
      </c>
      <c r="B9" s="150" t="s">
        <v>4163</v>
      </c>
      <c r="C9" s="150"/>
      <c r="D9" s="150"/>
      <c r="E9" s="150"/>
      <c r="F9" s="150"/>
      <c r="G9" s="150"/>
      <c r="H9" s="150"/>
      <c r="I9" s="150"/>
      <c r="J9" s="150"/>
      <c r="K9" s="150"/>
      <c r="L9" s="150"/>
      <c r="M9" s="150"/>
    </row>
    <row r="10" spans="1:13" ht="14.45">
      <c r="A10" s="207">
        <v>9</v>
      </c>
      <c r="B10" s="150" t="s">
        <v>4164</v>
      </c>
      <c r="C10" s="150"/>
      <c r="D10" s="150"/>
      <c r="E10" s="150"/>
      <c r="F10" s="150"/>
      <c r="G10" s="150"/>
      <c r="H10" s="150"/>
      <c r="I10" s="150"/>
      <c r="J10" s="150"/>
      <c r="K10" s="150"/>
      <c r="L10" s="150"/>
      <c r="M10" s="150"/>
    </row>
    <row r="11" spans="1:13" ht="14.45">
      <c r="A11" s="207">
        <v>10</v>
      </c>
      <c r="B11" s="150" t="s">
        <v>4165</v>
      </c>
      <c r="C11" s="150"/>
      <c r="D11" s="150"/>
      <c r="E11" s="150"/>
      <c r="F11" s="150"/>
      <c r="G11" s="150"/>
      <c r="H11" s="150"/>
      <c r="I11" s="150"/>
      <c r="J11" s="150"/>
      <c r="K11" s="150"/>
      <c r="L11" s="150"/>
      <c r="M11" s="150"/>
    </row>
    <row r="12" spans="1:13" ht="14.45">
      <c r="A12" s="207">
        <v>11</v>
      </c>
      <c r="B12" s="150" t="s">
        <v>4166</v>
      </c>
      <c r="C12" s="150"/>
      <c r="D12" s="150"/>
      <c r="E12" s="150"/>
      <c r="F12" s="150"/>
      <c r="G12" s="150"/>
      <c r="H12" s="150"/>
      <c r="I12" s="150"/>
      <c r="J12" s="150"/>
      <c r="K12" s="150"/>
      <c r="L12" s="150"/>
      <c r="M12" s="150"/>
    </row>
    <row r="13" spans="1:13" ht="14.45">
      <c r="A13" s="207">
        <v>12</v>
      </c>
      <c r="B13" s="150" t="s">
        <v>4167</v>
      </c>
      <c r="C13" s="150"/>
      <c r="D13" s="150"/>
      <c r="E13" s="150"/>
      <c r="F13" s="150"/>
      <c r="G13" s="150"/>
      <c r="H13" s="150"/>
      <c r="I13" s="150"/>
      <c r="J13" s="150"/>
      <c r="K13" s="150"/>
      <c r="L13" s="150"/>
      <c r="M13" s="150"/>
    </row>
    <row r="14" spans="1:13" ht="14.45">
      <c r="A14" s="207">
        <v>13</v>
      </c>
      <c r="B14" s="150" t="s">
        <v>4168</v>
      </c>
      <c r="C14" s="150"/>
      <c r="D14" s="150"/>
      <c r="E14" s="150"/>
      <c r="F14" s="150"/>
      <c r="G14" s="150"/>
      <c r="H14" s="150"/>
      <c r="I14" s="150"/>
      <c r="J14" s="150"/>
      <c r="K14" s="150"/>
      <c r="L14" s="150"/>
      <c r="M14" s="150"/>
    </row>
    <row r="15" spans="1:13" ht="14.45">
      <c r="A15" s="207">
        <v>14</v>
      </c>
      <c r="B15" s="150" t="s">
        <v>4169</v>
      </c>
      <c r="C15" s="150"/>
      <c r="D15" s="150"/>
      <c r="E15" s="150"/>
      <c r="F15" s="150"/>
      <c r="G15" s="150"/>
      <c r="H15" s="150"/>
      <c r="I15" s="150"/>
      <c r="J15" s="150"/>
      <c r="K15" s="150"/>
      <c r="L15" s="150"/>
      <c r="M15" s="150"/>
    </row>
    <row r="16" spans="1:13" ht="14.45">
      <c r="A16" s="207">
        <v>15</v>
      </c>
      <c r="B16" s="150" t="s">
        <v>4170</v>
      </c>
      <c r="C16" s="150"/>
      <c r="D16" s="150"/>
      <c r="E16" s="150"/>
      <c r="F16" s="150"/>
      <c r="G16" s="150"/>
      <c r="H16" s="150"/>
      <c r="I16" s="150"/>
      <c r="J16" s="150"/>
      <c r="K16" s="150"/>
      <c r="L16" s="150"/>
      <c r="M16" s="150"/>
    </row>
    <row r="17" spans="1:13" ht="14.45">
      <c r="A17" s="207"/>
      <c r="B17" s="150"/>
      <c r="C17" s="150"/>
      <c r="D17" s="150"/>
      <c r="E17" s="150"/>
      <c r="F17" s="150"/>
      <c r="G17" s="150"/>
      <c r="H17" s="150"/>
      <c r="I17" s="150"/>
      <c r="J17" s="150"/>
      <c r="K17" s="150"/>
      <c r="L17" s="150"/>
      <c r="M17" s="150"/>
    </row>
    <row r="18" spans="1:13" ht="14.45">
      <c r="A18" s="209" t="s">
        <v>4171</v>
      </c>
      <c r="B18" s="149"/>
      <c r="C18" s="149"/>
      <c r="D18" s="149"/>
      <c r="E18" s="149"/>
      <c r="F18" s="149"/>
      <c r="G18" s="149"/>
      <c r="H18" s="150"/>
      <c r="I18" s="150"/>
      <c r="J18" s="150"/>
      <c r="K18" s="150"/>
      <c r="L18" s="150"/>
      <c r="M18" s="150"/>
    </row>
    <row r="19" spans="1:13" ht="14.45">
      <c r="A19" s="207">
        <v>1</v>
      </c>
      <c r="B19" s="150" t="s">
        <v>4172</v>
      </c>
      <c r="C19" s="150"/>
      <c r="D19" s="150"/>
      <c r="E19" s="150"/>
      <c r="F19" s="150"/>
      <c r="G19" s="150"/>
      <c r="H19" s="150"/>
      <c r="I19" s="150"/>
      <c r="J19" s="150"/>
      <c r="K19" s="150"/>
      <c r="L19" s="150"/>
      <c r="M19" s="150"/>
    </row>
    <row r="20" spans="1:13" ht="14.45">
      <c r="A20" s="207">
        <v>2</v>
      </c>
      <c r="B20" s="150" t="s">
        <v>4173</v>
      </c>
      <c r="C20" s="150"/>
      <c r="D20" s="150"/>
      <c r="E20" s="150"/>
      <c r="F20" s="150"/>
      <c r="G20" s="150"/>
      <c r="H20" s="150"/>
      <c r="I20" s="150"/>
      <c r="J20" s="150"/>
      <c r="K20" s="150"/>
      <c r="L20" s="150"/>
      <c r="M20" s="150"/>
    </row>
    <row r="21" spans="1:13" ht="14.45">
      <c r="A21" s="207">
        <v>3</v>
      </c>
      <c r="B21" s="150" t="s">
        <v>4174</v>
      </c>
      <c r="C21" s="150"/>
      <c r="D21" s="150"/>
      <c r="E21" s="150"/>
      <c r="F21" s="150"/>
      <c r="G21" s="150"/>
      <c r="H21" s="150"/>
      <c r="I21" s="150"/>
      <c r="J21" s="150"/>
      <c r="K21" s="150"/>
      <c r="L21" s="150"/>
      <c r="M21" s="150"/>
    </row>
    <row r="22" spans="1:13" ht="14.45">
      <c r="A22" s="207">
        <v>4</v>
      </c>
      <c r="B22" s="150" t="s">
        <v>4175</v>
      </c>
      <c r="C22" s="150"/>
      <c r="D22" s="150"/>
      <c r="E22" s="150"/>
      <c r="F22" s="150"/>
      <c r="G22" s="150"/>
      <c r="H22" s="150"/>
      <c r="I22" s="150"/>
      <c r="J22" s="150"/>
      <c r="K22" s="150"/>
      <c r="L22" s="150"/>
      <c r="M22" s="150"/>
    </row>
    <row r="23" spans="1:13" ht="14.45">
      <c r="A23" s="207">
        <v>5</v>
      </c>
      <c r="B23" s="150" t="s">
        <v>4176</v>
      </c>
      <c r="C23" s="150"/>
      <c r="D23" s="150"/>
      <c r="E23" s="150"/>
      <c r="F23" s="150"/>
      <c r="G23" s="150"/>
      <c r="H23" s="150"/>
      <c r="I23" s="150"/>
      <c r="J23" s="150"/>
      <c r="K23" s="150"/>
      <c r="L23" s="150"/>
      <c r="M23" s="150"/>
    </row>
    <row r="24" spans="1:13" ht="14.45">
      <c r="A24" s="207">
        <v>6</v>
      </c>
      <c r="B24" s="150" t="s">
        <v>4169</v>
      </c>
      <c r="C24" s="150"/>
      <c r="D24" s="150"/>
      <c r="E24" s="150"/>
      <c r="F24" s="150"/>
      <c r="G24" s="150"/>
      <c r="H24" s="150"/>
      <c r="I24" s="150"/>
      <c r="J24" s="150"/>
      <c r="K24" s="150"/>
      <c r="L24" s="150"/>
      <c r="M24" s="15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4CE0B-C06C-4A86-9AD5-3BEDE40A0D90}">
  <dimension ref="A1:K95"/>
  <sheetViews>
    <sheetView view="pageBreakPreview" zoomScaleNormal="75" zoomScaleSheetLayoutView="100" workbookViewId="0">
      <selection activeCell="B2" sqref="B2"/>
    </sheetView>
  </sheetViews>
  <sheetFormatPr defaultColWidth="9" defaultRowHeight="12.95"/>
  <cols>
    <col min="1" max="1" width="7.42578125" style="297" customWidth="1"/>
    <col min="2" max="2" width="30.5703125" style="5" customWidth="1"/>
    <col min="3" max="3" width="35.5703125" style="5" customWidth="1"/>
    <col min="4" max="4" width="19.85546875" style="296" customWidth="1"/>
    <col min="5" max="6" width="9" style="71" hidden="1" customWidth="1"/>
    <col min="7" max="7" width="7.42578125" style="297" customWidth="1"/>
    <col min="8" max="8" width="30.5703125" style="71" customWidth="1"/>
    <col min="9" max="9" width="35.5703125" style="71" customWidth="1"/>
    <col min="10" max="10" width="20.7109375" style="71" customWidth="1"/>
    <col min="11" max="11" width="31.42578125" style="71" customWidth="1"/>
    <col min="12" max="256" width="9" style="71"/>
    <col min="257" max="257" width="7.42578125" style="71" customWidth="1"/>
    <col min="258" max="258" width="30.5703125" style="71" customWidth="1"/>
    <col min="259" max="259" width="35.5703125" style="71" customWidth="1"/>
    <col min="260" max="260" width="27.5703125" style="71" customWidth="1"/>
    <col min="261" max="262" width="0" style="71" hidden="1" customWidth="1"/>
    <col min="263" max="263" width="7.42578125" style="71" customWidth="1"/>
    <col min="264" max="264" width="30.5703125" style="71" customWidth="1"/>
    <col min="265" max="265" width="35.5703125" style="71" customWidth="1"/>
    <col min="266" max="266" width="28.42578125" style="71" customWidth="1"/>
    <col min="267" max="267" width="31.42578125" style="71" customWidth="1"/>
    <col min="268" max="512" width="9" style="71"/>
    <col min="513" max="513" width="7.42578125" style="71" customWidth="1"/>
    <col min="514" max="514" width="30.5703125" style="71" customWidth="1"/>
    <col min="515" max="515" width="35.5703125" style="71" customWidth="1"/>
    <col min="516" max="516" width="27.5703125" style="71" customWidth="1"/>
    <col min="517" max="518" width="0" style="71" hidden="1" customWidth="1"/>
    <col min="519" max="519" width="7.42578125" style="71" customWidth="1"/>
    <col min="520" max="520" width="30.5703125" style="71" customWidth="1"/>
    <col min="521" max="521" width="35.5703125" style="71" customWidth="1"/>
    <col min="522" max="522" width="28.42578125" style="71" customWidth="1"/>
    <col min="523" max="523" width="31.42578125" style="71" customWidth="1"/>
    <col min="524" max="768" width="9" style="71"/>
    <col min="769" max="769" width="7.42578125" style="71" customWidth="1"/>
    <col min="770" max="770" width="30.5703125" style="71" customWidth="1"/>
    <col min="771" max="771" width="35.5703125" style="71" customWidth="1"/>
    <col min="772" max="772" width="27.5703125" style="71" customWidth="1"/>
    <col min="773" max="774" width="0" style="71" hidden="1" customWidth="1"/>
    <col min="775" max="775" width="7.42578125" style="71" customWidth="1"/>
    <col min="776" max="776" width="30.5703125" style="71" customWidth="1"/>
    <col min="777" max="777" width="35.5703125" style="71" customWidth="1"/>
    <col min="778" max="778" width="28.42578125" style="71" customWidth="1"/>
    <col min="779" max="779" width="31.42578125" style="71" customWidth="1"/>
    <col min="780" max="1024" width="9" style="71"/>
    <col min="1025" max="1025" width="7.42578125" style="71" customWidth="1"/>
    <col min="1026" max="1026" width="30.5703125" style="71" customWidth="1"/>
    <col min="1027" max="1027" width="35.5703125" style="71" customWidth="1"/>
    <col min="1028" max="1028" width="27.5703125" style="71" customWidth="1"/>
    <col min="1029" max="1030" width="0" style="71" hidden="1" customWidth="1"/>
    <col min="1031" max="1031" width="7.42578125" style="71" customWidth="1"/>
    <col min="1032" max="1032" width="30.5703125" style="71" customWidth="1"/>
    <col min="1033" max="1033" width="35.5703125" style="71" customWidth="1"/>
    <col min="1034" max="1034" width="28.42578125" style="71" customWidth="1"/>
    <col min="1035" max="1035" width="31.42578125" style="71" customWidth="1"/>
    <col min="1036" max="1280" width="9" style="71"/>
    <col min="1281" max="1281" width="7.42578125" style="71" customWidth="1"/>
    <col min="1282" max="1282" width="30.5703125" style="71" customWidth="1"/>
    <col min="1283" max="1283" width="35.5703125" style="71" customWidth="1"/>
    <col min="1284" max="1284" width="27.5703125" style="71" customWidth="1"/>
    <col min="1285" max="1286" width="0" style="71" hidden="1" customWidth="1"/>
    <col min="1287" max="1287" width="7.42578125" style="71" customWidth="1"/>
    <col min="1288" max="1288" width="30.5703125" style="71" customWidth="1"/>
    <col min="1289" max="1289" width="35.5703125" style="71" customWidth="1"/>
    <col min="1290" max="1290" width="28.42578125" style="71" customWidth="1"/>
    <col min="1291" max="1291" width="31.42578125" style="71" customWidth="1"/>
    <col min="1292" max="1536" width="9" style="71"/>
    <col min="1537" max="1537" width="7.42578125" style="71" customWidth="1"/>
    <col min="1538" max="1538" width="30.5703125" style="71" customWidth="1"/>
    <col min="1539" max="1539" width="35.5703125" style="71" customWidth="1"/>
    <col min="1540" max="1540" width="27.5703125" style="71" customWidth="1"/>
    <col min="1541" max="1542" width="0" style="71" hidden="1" customWidth="1"/>
    <col min="1543" max="1543" width="7.42578125" style="71" customWidth="1"/>
    <col min="1544" max="1544" width="30.5703125" style="71" customWidth="1"/>
    <col min="1545" max="1545" width="35.5703125" style="71" customWidth="1"/>
    <col min="1546" max="1546" width="28.42578125" style="71" customWidth="1"/>
    <col min="1547" max="1547" width="31.42578125" style="71" customWidth="1"/>
    <col min="1548" max="1792" width="9" style="71"/>
    <col min="1793" max="1793" width="7.42578125" style="71" customWidth="1"/>
    <col min="1794" max="1794" width="30.5703125" style="71" customWidth="1"/>
    <col min="1795" max="1795" width="35.5703125" style="71" customWidth="1"/>
    <col min="1796" max="1796" width="27.5703125" style="71" customWidth="1"/>
    <col min="1797" max="1798" width="0" style="71" hidden="1" customWidth="1"/>
    <col min="1799" max="1799" width="7.42578125" style="71" customWidth="1"/>
    <col min="1800" max="1800" width="30.5703125" style="71" customWidth="1"/>
    <col min="1801" max="1801" width="35.5703125" style="71" customWidth="1"/>
    <col min="1802" max="1802" width="28.42578125" style="71" customWidth="1"/>
    <col min="1803" max="1803" width="31.42578125" style="71" customWidth="1"/>
    <col min="1804" max="2048" width="9" style="71"/>
    <col min="2049" max="2049" width="7.42578125" style="71" customWidth="1"/>
    <col min="2050" max="2050" width="30.5703125" style="71" customWidth="1"/>
    <col min="2051" max="2051" width="35.5703125" style="71" customWidth="1"/>
    <col min="2052" max="2052" width="27.5703125" style="71" customWidth="1"/>
    <col min="2053" max="2054" width="0" style="71" hidden="1" customWidth="1"/>
    <col min="2055" max="2055" width="7.42578125" style="71" customWidth="1"/>
    <col min="2056" max="2056" width="30.5703125" style="71" customWidth="1"/>
    <col min="2057" max="2057" width="35.5703125" style="71" customWidth="1"/>
    <col min="2058" max="2058" width="28.42578125" style="71" customWidth="1"/>
    <col min="2059" max="2059" width="31.42578125" style="71" customWidth="1"/>
    <col min="2060" max="2304" width="9" style="71"/>
    <col min="2305" max="2305" width="7.42578125" style="71" customWidth="1"/>
    <col min="2306" max="2306" width="30.5703125" style="71" customWidth="1"/>
    <col min="2307" max="2307" width="35.5703125" style="71" customWidth="1"/>
    <col min="2308" max="2308" width="27.5703125" style="71" customWidth="1"/>
    <col min="2309" max="2310" width="0" style="71" hidden="1" customWidth="1"/>
    <col min="2311" max="2311" width="7.42578125" style="71" customWidth="1"/>
    <col min="2312" max="2312" width="30.5703125" style="71" customWidth="1"/>
    <col min="2313" max="2313" width="35.5703125" style="71" customWidth="1"/>
    <col min="2314" max="2314" width="28.42578125" style="71" customWidth="1"/>
    <col min="2315" max="2315" width="31.42578125" style="71" customWidth="1"/>
    <col min="2316" max="2560" width="9" style="71"/>
    <col min="2561" max="2561" width="7.42578125" style="71" customWidth="1"/>
    <col min="2562" max="2562" width="30.5703125" style="71" customWidth="1"/>
    <col min="2563" max="2563" width="35.5703125" style="71" customWidth="1"/>
    <col min="2564" max="2564" width="27.5703125" style="71" customWidth="1"/>
    <col min="2565" max="2566" width="0" style="71" hidden="1" customWidth="1"/>
    <col min="2567" max="2567" width="7.42578125" style="71" customWidth="1"/>
    <col min="2568" max="2568" width="30.5703125" style="71" customWidth="1"/>
    <col min="2569" max="2569" width="35.5703125" style="71" customWidth="1"/>
    <col min="2570" max="2570" width="28.42578125" style="71" customWidth="1"/>
    <col min="2571" max="2571" width="31.42578125" style="71" customWidth="1"/>
    <col min="2572" max="2816" width="9" style="71"/>
    <col min="2817" max="2817" width="7.42578125" style="71" customWidth="1"/>
    <col min="2818" max="2818" width="30.5703125" style="71" customWidth="1"/>
    <col min="2819" max="2819" width="35.5703125" style="71" customWidth="1"/>
    <col min="2820" max="2820" width="27.5703125" style="71" customWidth="1"/>
    <col min="2821" max="2822" width="0" style="71" hidden="1" customWidth="1"/>
    <col min="2823" max="2823" width="7.42578125" style="71" customWidth="1"/>
    <col min="2824" max="2824" width="30.5703125" style="71" customWidth="1"/>
    <col min="2825" max="2825" width="35.5703125" style="71" customWidth="1"/>
    <col min="2826" max="2826" width="28.42578125" style="71" customWidth="1"/>
    <col min="2827" max="2827" width="31.42578125" style="71" customWidth="1"/>
    <col min="2828" max="3072" width="9" style="71"/>
    <col min="3073" max="3073" width="7.42578125" style="71" customWidth="1"/>
    <col min="3074" max="3074" width="30.5703125" style="71" customWidth="1"/>
    <col min="3075" max="3075" width="35.5703125" style="71" customWidth="1"/>
    <col min="3076" max="3076" width="27.5703125" style="71" customWidth="1"/>
    <col min="3077" max="3078" width="0" style="71" hidden="1" customWidth="1"/>
    <col min="3079" max="3079" width="7.42578125" style="71" customWidth="1"/>
    <col min="3080" max="3080" width="30.5703125" style="71" customWidth="1"/>
    <col min="3081" max="3081" width="35.5703125" style="71" customWidth="1"/>
    <col min="3082" max="3082" width="28.42578125" style="71" customWidth="1"/>
    <col min="3083" max="3083" width="31.42578125" style="71" customWidth="1"/>
    <col min="3084" max="3328" width="9" style="71"/>
    <col min="3329" max="3329" width="7.42578125" style="71" customWidth="1"/>
    <col min="3330" max="3330" width="30.5703125" style="71" customWidth="1"/>
    <col min="3331" max="3331" width="35.5703125" style="71" customWidth="1"/>
    <col min="3332" max="3332" width="27.5703125" style="71" customWidth="1"/>
    <col min="3333" max="3334" width="0" style="71" hidden="1" customWidth="1"/>
    <col min="3335" max="3335" width="7.42578125" style="71" customWidth="1"/>
    <col min="3336" max="3336" width="30.5703125" style="71" customWidth="1"/>
    <col min="3337" max="3337" width="35.5703125" style="71" customWidth="1"/>
    <col min="3338" max="3338" width="28.42578125" style="71" customWidth="1"/>
    <col min="3339" max="3339" width="31.42578125" style="71" customWidth="1"/>
    <col min="3340" max="3584" width="9" style="71"/>
    <col min="3585" max="3585" width="7.42578125" style="71" customWidth="1"/>
    <col min="3586" max="3586" width="30.5703125" style="71" customWidth="1"/>
    <col min="3587" max="3587" width="35.5703125" style="71" customWidth="1"/>
    <col min="3588" max="3588" width="27.5703125" style="71" customWidth="1"/>
    <col min="3589" max="3590" width="0" style="71" hidden="1" customWidth="1"/>
    <col min="3591" max="3591" width="7.42578125" style="71" customWidth="1"/>
    <col min="3592" max="3592" width="30.5703125" style="71" customWidth="1"/>
    <col min="3593" max="3593" width="35.5703125" style="71" customWidth="1"/>
    <col min="3594" max="3594" width="28.42578125" style="71" customWidth="1"/>
    <col min="3595" max="3595" width="31.42578125" style="71" customWidth="1"/>
    <col min="3596" max="3840" width="9" style="71"/>
    <col min="3841" max="3841" width="7.42578125" style="71" customWidth="1"/>
    <col min="3842" max="3842" width="30.5703125" style="71" customWidth="1"/>
    <col min="3843" max="3843" width="35.5703125" style="71" customWidth="1"/>
    <col min="3844" max="3844" width="27.5703125" style="71" customWidth="1"/>
    <col min="3845" max="3846" width="0" style="71" hidden="1" customWidth="1"/>
    <col min="3847" max="3847" width="7.42578125" style="71" customWidth="1"/>
    <col min="3848" max="3848" width="30.5703125" style="71" customWidth="1"/>
    <col min="3849" max="3849" width="35.5703125" style="71" customWidth="1"/>
    <col min="3850" max="3850" width="28.42578125" style="71" customWidth="1"/>
    <col min="3851" max="3851" width="31.42578125" style="71" customWidth="1"/>
    <col min="3852" max="4096" width="9" style="71"/>
    <col min="4097" max="4097" width="7.42578125" style="71" customWidth="1"/>
    <col min="4098" max="4098" width="30.5703125" style="71" customWidth="1"/>
    <col min="4099" max="4099" width="35.5703125" style="71" customWidth="1"/>
    <col min="4100" max="4100" width="27.5703125" style="71" customWidth="1"/>
    <col min="4101" max="4102" width="0" style="71" hidden="1" customWidth="1"/>
    <col min="4103" max="4103" width="7.42578125" style="71" customWidth="1"/>
    <col min="4104" max="4104" width="30.5703125" style="71" customWidth="1"/>
    <col min="4105" max="4105" width="35.5703125" style="71" customWidth="1"/>
    <col min="4106" max="4106" width="28.42578125" style="71" customWidth="1"/>
    <col min="4107" max="4107" width="31.42578125" style="71" customWidth="1"/>
    <col min="4108" max="4352" width="9" style="71"/>
    <col min="4353" max="4353" width="7.42578125" style="71" customWidth="1"/>
    <col min="4354" max="4354" width="30.5703125" style="71" customWidth="1"/>
    <col min="4355" max="4355" width="35.5703125" style="71" customWidth="1"/>
    <col min="4356" max="4356" width="27.5703125" style="71" customWidth="1"/>
    <col min="4357" max="4358" width="0" style="71" hidden="1" customWidth="1"/>
    <col min="4359" max="4359" width="7.42578125" style="71" customWidth="1"/>
    <col min="4360" max="4360" width="30.5703125" style="71" customWidth="1"/>
    <col min="4361" max="4361" width="35.5703125" style="71" customWidth="1"/>
    <col min="4362" max="4362" width="28.42578125" style="71" customWidth="1"/>
    <col min="4363" max="4363" width="31.42578125" style="71" customWidth="1"/>
    <col min="4364" max="4608" width="9" style="71"/>
    <col min="4609" max="4609" width="7.42578125" style="71" customWidth="1"/>
    <col min="4610" max="4610" width="30.5703125" style="71" customWidth="1"/>
    <col min="4611" max="4611" width="35.5703125" style="71" customWidth="1"/>
    <col min="4612" max="4612" width="27.5703125" style="71" customWidth="1"/>
    <col min="4613" max="4614" width="0" style="71" hidden="1" customWidth="1"/>
    <col min="4615" max="4615" width="7.42578125" style="71" customWidth="1"/>
    <col min="4616" max="4616" width="30.5703125" style="71" customWidth="1"/>
    <col min="4617" max="4617" width="35.5703125" style="71" customWidth="1"/>
    <col min="4618" max="4618" width="28.42578125" style="71" customWidth="1"/>
    <col min="4619" max="4619" width="31.42578125" style="71" customWidth="1"/>
    <col min="4620" max="4864" width="9" style="71"/>
    <col min="4865" max="4865" width="7.42578125" style="71" customWidth="1"/>
    <col min="4866" max="4866" width="30.5703125" style="71" customWidth="1"/>
    <col min="4867" max="4867" width="35.5703125" style="71" customWidth="1"/>
    <col min="4868" max="4868" width="27.5703125" style="71" customWidth="1"/>
    <col min="4869" max="4870" width="0" style="71" hidden="1" customWidth="1"/>
    <col min="4871" max="4871" width="7.42578125" style="71" customWidth="1"/>
    <col min="4872" max="4872" width="30.5703125" style="71" customWidth="1"/>
    <col min="4873" max="4873" width="35.5703125" style="71" customWidth="1"/>
    <col min="4874" max="4874" width="28.42578125" style="71" customWidth="1"/>
    <col min="4875" max="4875" width="31.42578125" style="71" customWidth="1"/>
    <col min="4876" max="5120" width="9" style="71"/>
    <col min="5121" max="5121" width="7.42578125" style="71" customWidth="1"/>
    <col min="5122" max="5122" width="30.5703125" style="71" customWidth="1"/>
    <col min="5123" max="5123" width="35.5703125" style="71" customWidth="1"/>
    <col min="5124" max="5124" width="27.5703125" style="71" customWidth="1"/>
    <col min="5125" max="5126" width="0" style="71" hidden="1" customWidth="1"/>
    <col min="5127" max="5127" width="7.42578125" style="71" customWidth="1"/>
    <col min="5128" max="5128" width="30.5703125" style="71" customWidth="1"/>
    <col min="5129" max="5129" width="35.5703125" style="71" customWidth="1"/>
    <col min="5130" max="5130" width="28.42578125" style="71" customWidth="1"/>
    <col min="5131" max="5131" width="31.42578125" style="71" customWidth="1"/>
    <col min="5132" max="5376" width="9" style="71"/>
    <col min="5377" max="5377" width="7.42578125" style="71" customWidth="1"/>
    <col min="5378" max="5378" width="30.5703125" style="71" customWidth="1"/>
    <col min="5379" max="5379" width="35.5703125" style="71" customWidth="1"/>
    <col min="5380" max="5380" width="27.5703125" style="71" customWidth="1"/>
    <col min="5381" max="5382" width="0" style="71" hidden="1" customWidth="1"/>
    <col min="5383" max="5383" width="7.42578125" style="71" customWidth="1"/>
    <col min="5384" max="5384" width="30.5703125" style="71" customWidth="1"/>
    <col min="5385" max="5385" width="35.5703125" style="71" customWidth="1"/>
    <col min="5386" max="5386" width="28.42578125" style="71" customWidth="1"/>
    <col min="5387" max="5387" width="31.42578125" style="71" customWidth="1"/>
    <col min="5388" max="5632" width="9" style="71"/>
    <col min="5633" max="5633" width="7.42578125" style="71" customWidth="1"/>
    <col min="5634" max="5634" width="30.5703125" style="71" customWidth="1"/>
    <col min="5635" max="5635" width="35.5703125" style="71" customWidth="1"/>
    <col min="5636" max="5636" width="27.5703125" style="71" customWidth="1"/>
    <col min="5637" max="5638" width="0" style="71" hidden="1" customWidth="1"/>
    <col min="5639" max="5639" width="7.42578125" style="71" customWidth="1"/>
    <col min="5640" max="5640" width="30.5703125" style="71" customWidth="1"/>
    <col min="5641" max="5641" width="35.5703125" style="71" customWidth="1"/>
    <col min="5642" max="5642" width="28.42578125" style="71" customWidth="1"/>
    <col min="5643" max="5643" width="31.42578125" style="71" customWidth="1"/>
    <col min="5644" max="5888" width="9" style="71"/>
    <col min="5889" max="5889" width="7.42578125" style="71" customWidth="1"/>
    <col min="5890" max="5890" width="30.5703125" style="71" customWidth="1"/>
    <col min="5891" max="5891" width="35.5703125" style="71" customWidth="1"/>
    <col min="5892" max="5892" width="27.5703125" style="71" customWidth="1"/>
    <col min="5893" max="5894" width="0" style="71" hidden="1" customWidth="1"/>
    <col min="5895" max="5895" width="7.42578125" style="71" customWidth="1"/>
    <col min="5896" max="5896" width="30.5703125" style="71" customWidth="1"/>
    <col min="5897" max="5897" width="35.5703125" style="71" customWidth="1"/>
    <col min="5898" max="5898" width="28.42578125" style="71" customWidth="1"/>
    <col min="5899" max="5899" width="31.42578125" style="71" customWidth="1"/>
    <col min="5900" max="6144" width="9" style="71"/>
    <col min="6145" max="6145" width="7.42578125" style="71" customWidth="1"/>
    <col min="6146" max="6146" width="30.5703125" style="71" customWidth="1"/>
    <col min="6147" max="6147" width="35.5703125" style="71" customWidth="1"/>
    <col min="6148" max="6148" width="27.5703125" style="71" customWidth="1"/>
    <col min="6149" max="6150" width="0" style="71" hidden="1" customWidth="1"/>
    <col min="6151" max="6151" width="7.42578125" style="71" customWidth="1"/>
    <col min="6152" max="6152" width="30.5703125" style="71" customWidth="1"/>
    <col min="6153" max="6153" width="35.5703125" style="71" customWidth="1"/>
    <col min="6154" max="6154" width="28.42578125" style="71" customWidth="1"/>
    <col min="6155" max="6155" width="31.42578125" style="71" customWidth="1"/>
    <col min="6156" max="6400" width="9" style="71"/>
    <col min="6401" max="6401" width="7.42578125" style="71" customWidth="1"/>
    <col min="6402" max="6402" width="30.5703125" style="71" customWidth="1"/>
    <col min="6403" max="6403" width="35.5703125" style="71" customWidth="1"/>
    <col min="6404" max="6404" width="27.5703125" style="71" customWidth="1"/>
    <col min="6405" max="6406" width="0" style="71" hidden="1" customWidth="1"/>
    <col min="6407" max="6407" width="7.42578125" style="71" customWidth="1"/>
    <col min="6408" max="6408" width="30.5703125" style="71" customWidth="1"/>
    <col min="6409" max="6409" width="35.5703125" style="71" customWidth="1"/>
    <col min="6410" max="6410" width="28.42578125" style="71" customWidth="1"/>
    <col min="6411" max="6411" width="31.42578125" style="71" customWidth="1"/>
    <col min="6412" max="6656" width="9" style="71"/>
    <col min="6657" max="6657" width="7.42578125" style="71" customWidth="1"/>
    <col min="6658" max="6658" width="30.5703125" style="71" customWidth="1"/>
    <col min="6659" max="6659" width="35.5703125" style="71" customWidth="1"/>
    <col min="6660" max="6660" width="27.5703125" style="71" customWidth="1"/>
    <col min="6661" max="6662" width="0" style="71" hidden="1" customWidth="1"/>
    <col min="6663" max="6663" width="7.42578125" style="71" customWidth="1"/>
    <col min="6664" max="6664" width="30.5703125" style="71" customWidth="1"/>
    <col min="6665" max="6665" width="35.5703125" style="71" customWidth="1"/>
    <col min="6666" max="6666" width="28.42578125" style="71" customWidth="1"/>
    <col min="6667" max="6667" width="31.42578125" style="71" customWidth="1"/>
    <col min="6668" max="6912" width="9" style="71"/>
    <col min="6913" max="6913" width="7.42578125" style="71" customWidth="1"/>
    <col min="6914" max="6914" width="30.5703125" style="71" customWidth="1"/>
    <col min="6915" max="6915" width="35.5703125" style="71" customWidth="1"/>
    <col min="6916" max="6916" width="27.5703125" style="71" customWidth="1"/>
    <col min="6917" max="6918" width="0" style="71" hidden="1" customWidth="1"/>
    <col min="6919" max="6919" width="7.42578125" style="71" customWidth="1"/>
    <col min="6920" max="6920" width="30.5703125" style="71" customWidth="1"/>
    <col min="6921" max="6921" width="35.5703125" style="71" customWidth="1"/>
    <col min="6922" max="6922" width="28.42578125" style="71" customWidth="1"/>
    <col min="6923" max="6923" width="31.42578125" style="71" customWidth="1"/>
    <col min="6924" max="7168" width="9" style="71"/>
    <col min="7169" max="7169" width="7.42578125" style="71" customWidth="1"/>
    <col min="7170" max="7170" width="30.5703125" style="71" customWidth="1"/>
    <col min="7171" max="7171" width="35.5703125" style="71" customWidth="1"/>
    <col min="7172" max="7172" width="27.5703125" style="71" customWidth="1"/>
    <col min="7173" max="7174" width="0" style="71" hidden="1" customWidth="1"/>
    <col min="7175" max="7175" width="7.42578125" style="71" customWidth="1"/>
    <col min="7176" max="7176" width="30.5703125" style="71" customWidth="1"/>
    <col min="7177" max="7177" width="35.5703125" style="71" customWidth="1"/>
    <col min="7178" max="7178" width="28.42578125" style="71" customWidth="1"/>
    <col min="7179" max="7179" width="31.42578125" style="71" customWidth="1"/>
    <col min="7180" max="7424" width="9" style="71"/>
    <col min="7425" max="7425" width="7.42578125" style="71" customWidth="1"/>
    <col min="7426" max="7426" width="30.5703125" style="71" customWidth="1"/>
    <col min="7427" max="7427" width="35.5703125" style="71" customWidth="1"/>
    <col min="7428" max="7428" width="27.5703125" style="71" customWidth="1"/>
    <col min="7429" max="7430" width="0" style="71" hidden="1" customWidth="1"/>
    <col min="7431" max="7431" width="7.42578125" style="71" customWidth="1"/>
    <col min="7432" max="7432" width="30.5703125" style="71" customWidth="1"/>
    <col min="7433" max="7433" width="35.5703125" style="71" customWidth="1"/>
    <col min="7434" max="7434" width="28.42578125" style="71" customWidth="1"/>
    <col min="7435" max="7435" width="31.42578125" style="71" customWidth="1"/>
    <col min="7436" max="7680" width="9" style="71"/>
    <col min="7681" max="7681" width="7.42578125" style="71" customWidth="1"/>
    <col min="7682" max="7682" width="30.5703125" style="71" customWidth="1"/>
    <col min="7683" max="7683" width="35.5703125" style="71" customWidth="1"/>
    <col min="7684" max="7684" width="27.5703125" style="71" customWidth="1"/>
    <col min="7685" max="7686" width="0" style="71" hidden="1" customWidth="1"/>
    <col min="7687" max="7687" width="7.42578125" style="71" customWidth="1"/>
    <col min="7688" max="7688" width="30.5703125" style="71" customWidth="1"/>
    <col min="7689" max="7689" width="35.5703125" style="71" customWidth="1"/>
    <col min="7690" max="7690" width="28.42578125" style="71" customWidth="1"/>
    <col min="7691" max="7691" width="31.42578125" style="71" customWidth="1"/>
    <col min="7692" max="7936" width="9" style="71"/>
    <col min="7937" max="7937" width="7.42578125" style="71" customWidth="1"/>
    <col min="7938" max="7938" width="30.5703125" style="71" customWidth="1"/>
    <col min="7939" max="7939" width="35.5703125" style="71" customWidth="1"/>
    <col min="7940" max="7940" width="27.5703125" style="71" customWidth="1"/>
    <col min="7941" max="7942" width="0" style="71" hidden="1" customWidth="1"/>
    <col min="7943" max="7943" width="7.42578125" style="71" customWidth="1"/>
    <col min="7944" max="7944" width="30.5703125" style="71" customWidth="1"/>
    <col min="7945" max="7945" width="35.5703125" style="71" customWidth="1"/>
    <col min="7946" max="7946" width="28.42578125" style="71" customWidth="1"/>
    <col min="7947" max="7947" width="31.42578125" style="71" customWidth="1"/>
    <col min="7948" max="8192" width="9" style="71"/>
    <col min="8193" max="8193" width="7.42578125" style="71" customWidth="1"/>
    <col min="8194" max="8194" width="30.5703125" style="71" customWidth="1"/>
    <col min="8195" max="8195" width="35.5703125" style="71" customWidth="1"/>
    <col min="8196" max="8196" width="27.5703125" style="71" customWidth="1"/>
    <col min="8197" max="8198" width="0" style="71" hidden="1" customWidth="1"/>
    <col min="8199" max="8199" width="7.42578125" style="71" customWidth="1"/>
    <col min="8200" max="8200" width="30.5703125" style="71" customWidth="1"/>
    <col min="8201" max="8201" width="35.5703125" style="71" customWidth="1"/>
    <col min="8202" max="8202" width="28.42578125" style="71" customWidth="1"/>
    <col min="8203" max="8203" width="31.42578125" style="71" customWidth="1"/>
    <col min="8204" max="8448" width="9" style="71"/>
    <col min="8449" max="8449" width="7.42578125" style="71" customWidth="1"/>
    <col min="8450" max="8450" width="30.5703125" style="71" customWidth="1"/>
    <col min="8451" max="8451" width="35.5703125" style="71" customWidth="1"/>
    <col min="8452" max="8452" width="27.5703125" style="71" customWidth="1"/>
    <col min="8453" max="8454" width="0" style="71" hidden="1" customWidth="1"/>
    <col min="8455" max="8455" width="7.42578125" style="71" customWidth="1"/>
    <col min="8456" max="8456" width="30.5703125" style="71" customWidth="1"/>
    <col min="8457" max="8457" width="35.5703125" style="71" customWidth="1"/>
    <col min="8458" max="8458" width="28.42578125" style="71" customWidth="1"/>
    <col min="8459" max="8459" width="31.42578125" style="71" customWidth="1"/>
    <col min="8460" max="8704" width="9" style="71"/>
    <col min="8705" max="8705" width="7.42578125" style="71" customWidth="1"/>
    <col min="8706" max="8706" width="30.5703125" style="71" customWidth="1"/>
    <col min="8707" max="8707" width="35.5703125" style="71" customWidth="1"/>
    <col min="8708" max="8708" width="27.5703125" style="71" customWidth="1"/>
    <col min="8709" max="8710" width="0" style="71" hidden="1" customWidth="1"/>
    <col min="8711" max="8711" width="7.42578125" style="71" customWidth="1"/>
    <col min="8712" max="8712" width="30.5703125" style="71" customWidth="1"/>
    <col min="8713" max="8713" width="35.5703125" style="71" customWidth="1"/>
    <col min="8714" max="8714" width="28.42578125" style="71" customWidth="1"/>
    <col min="8715" max="8715" width="31.42578125" style="71" customWidth="1"/>
    <col min="8716" max="8960" width="9" style="71"/>
    <col min="8961" max="8961" width="7.42578125" style="71" customWidth="1"/>
    <col min="8962" max="8962" width="30.5703125" style="71" customWidth="1"/>
    <col min="8963" max="8963" width="35.5703125" style="71" customWidth="1"/>
    <col min="8964" max="8964" width="27.5703125" style="71" customWidth="1"/>
    <col min="8965" max="8966" width="0" style="71" hidden="1" customWidth="1"/>
    <col min="8967" max="8967" width="7.42578125" style="71" customWidth="1"/>
    <col min="8968" max="8968" width="30.5703125" style="71" customWidth="1"/>
    <col min="8969" max="8969" width="35.5703125" style="71" customWidth="1"/>
    <col min="8970" max="8970" width="28.42578125" style="71" customWidth="1"/>
    <col min="8971" max="8971" width="31.42578125" style="71" customWidth="1"/>
    <col min="8972" max="9216" width="9" style="71"/>
    <col min="9217" max="9217" width="7.42578125" style="71" customWidth="1"/>
    <col min="9218" max="9218" width="30.5703125" style="71" customWidth="1"/>
    <col min="9219" max="9219" width="35.5703125" style="71" customWidth="1"/>
    <col min="9220" max="9220" width="27.5703125" style="71" customWidth="1"/>
    <col min="9221" max="9222" width="0" style="71" hidden="1" customWidth="1"/>
    <col min="9223" max="9223" width="7.42578125" style="71" customWidth="1"/>
    <col min="9224" max="9224" width="30.5703125" style="71" customWidth="1"/>
    <col min="9225" max="9225" width="35.5703125" style="71" customWidth="1"/>
    <col min="9226" max="9226" width="28.42578125" style="71" customWidth="1"/>
    <col min="9227" max="9227" width="31.42578125" style="71" customWidth="1"/>
    <col min="9228" max="9472" width="9" style="71"/>
    <col min="9473" max="9473" width="7.42578125" style="71" customWidth="1"/>
    <col min="9474" max="9474" width="30.5703125" style="71" customWidth="1"/>
    <col min="9475" max="9475" width="35.5703125" style="71" customWidth="1"/>
    <col min="9476" max="9476" width="27.5703125" style="71" customWidth="1"/>
    <col min="9477" max="9478" width="0" style="71" hidden="1" customWidth="1"/>
    <col min="9479" max="9479" width="7.42578125" style="71" customWidth="1"/>
    <col min="9480" max="9480" width="30.5703125" style="71" customWidth="1"/>
    <col min="9481" max="9481" width="35.5703125" style="71" customWidth="1"/>
    <col min="9482" max="9482" width="28.42578125" style="71" customWidth="1"/>
    <col min="9483" max="9483" width="31.42578125" style="71" customWidth="1"/>
    <col min="9484" max="9728" width="9" style="71"/>
    <col min="9729" max="9729" width="7.42578125" style="71" customWidth="1"/>
    <col min="9730" max="9730" width="30.5703125" style="71" customWidth="1"/>
    <col min="9731" max="9731" width="35.5703125" style="71" customWidth="1"/>
    <col min="9732" max="9732" width="27.5703125" style="71" customWidth="1"/>
    <col min="9733" max="9734" width="0" style="71" hidden="1" customWidth="1"/>
    <col min="9735" max="9735" width="7.42578125" style="71" customWidth="1"/>
    <col min="9736" max="9736" width="30.5703125" style="71" customWidth="1"/>
    <col min="9737" max="9737" width="35.5703125" style="71" customWidth="1"/>
    <col min="9738" max="9738" width="28.42578125" style="71" customWidth="1"/>
    <col min="9739" max="9739" width="31.42578125" style="71" customWidth="1"/>
    <col min="9740" max="9984" width="9" style="71"/>
    <col min="9985" max="9985" width="7.42578125" style="71" customWidth="1"/>
    <col min="9986" max="9986" width="30.5703125" style="71" customWidth="1"/>
    <col min="9987" max="9987" width="35.5703125" style="71" customWidth="1"/>
    <col min="9988" max="9988" width="27.5703125" style="71" customWidth="1"/>
    <col min="9989" max="9990" width="0" style="71" hidden="1" customWidth="1"/>
    <col min="9991" max="9991" width="7.42578125" style="71" customWidth="1"/>
    <col min="9992" max="9992" width="30.5703125" style="71" customWidth="1"/>
    <col min="9993" max="9993" width="35.5703125" style="71" customWidth="1"/>
    <col min="9994" max="9994" width="28.42578125" style="71" customWidth="1"/>
    <col min="9995" max="9995" width="31.42578125" style="71" customWidth="1"/>
    <col min="9996" max="10240" width="9" style="71"/>
    <col min="10241" max="10241" width="7.42578125" style="71" customWidth="1"/>
    <col min="10242" max="10242" width="30.5703125" style="71" customWidth="1"/>
    <col min="10243" max="10243" width="35.5703125" style="71" customWidth="1"/>
    <col min="10244" max="10244" width="27.5703125" style="71" customWidth="1"/>
    <col min="10245" max="10246" width="0" style="71" hidden="1" customWidth="1"/>
    <col min="10247" max="10247" width="7.42578125" style="71" customWidth="1"/>
    <col min="10248" max="10248" width="30.5703125" style="71" customWidth="1"/>
    <col min="10249" max="10249" width="35.5703125" style="71" customWidth="1"/>
    <col min="10250" max="10250" width="28.42578125" style="71" customWidth="1"/>
    <col min="10251" max="10251" width="31.42578125" style="71" customWidth="1"/>
    <col min="10252" max="10496" width="9" style="71"/>
    <col min="10497" max="10497" width="7.42578125" style="71" customWidth="1"/>
    <col min="10498" max="10498" width="30.5703125" style="71" customWidth="1"/>
    <col min="10499" max="10499" width="35.5703125" style="71" customWidth="1"/>
    <col min="10500" max="10500" width="27.5703125" style="71" customWidth="1"/>
    <col min="10501" max="10502" width="0" style="71" hidden="1" customWidth="1"/>
    <col min="10503" max="10503" width="7.42578125" style="71" customWidth="1"/>
    <col min="10504" max="10504" width="30.5703125" style="71" customWidth="1"/>
    <col min="10505" max="10505" width="35.5703125" style="71" customWidth="1"/>
    <col min="10506" max="10506" width="28.42578125" style="71" customWidth="1"/>
    <col min="10507" max="10507" width="31.42578125" style="71" customWidth="1"/>
    <col min="10508" max="10752" width="9" style="71"/>
    <col min="10753" max="10753" width="7.42578125" style="71" customWidth="1"/>
    <col min="10754" max="10754" width="30.5703125" style="71" customWidth="1"/>
    <col min="10755" max="10755" width="35.5703125" style="71" customWidth="1"/>
    <col min="10756" max="10756" width="27.5703125" style="71" customWidth="1"/>
    <col min="10757" max="10758" width="0" style="71" hidden="1" customWidth="1"/>
    <col min="10759" max="10759" width="7.42578125" style="71" customWidth="1"/>
    <col min="10760" max="10760" width="30.5703125" style="71" customWidth="1"/>
    <col min="10761" max="10761" width="35.5703125" style="71" customWidth="1"/>
    <col min="10762" max="10762" width="28.42578125" style="71" customWidth="1"/>
    <col min="10763" max="10763" width="31.42578125" style="71" customWidth="1"/>
    <col min="10764" max="11008" width="9" style="71"/>
    <col min="11009" max="11009" width="7.42578125" style="71" customWidth="1"/>
    <col min="11010" max="11010" width="30.5703125" style="71" customWidth="1"/>
    <col min="11011" max="11011" width="35.5703125" style="71" customWidth="1"/>
    <col min="11012" max="11012" width="27.5703125" style="71" customWidth="1"/>
    <col min="11013" max="11014" width="0" style="71" hidden="1" customWidth="1"/>
    <col min="11015" max="11015" width="7.42578125" style="71" customWidth="1"/>
    <col min="11016" max="11016" width="30.5703125" style="71" customWidth="1"/>
    <col min="11017" max="11017" width="35.5703125" style="71" customWidth="1"/>
    <col min="11018" max="11018" width="28.42578125" style="71" customWidth="1"/>
    <col min="11019" max="11019" width="31.42578125" style="71" customWidth="1"/>
    <col min="11020" max="11264" width="9" style="71"/>
    <col min="11265" max="11265" width="7.42578125" style="71" customWidth="1"/>
    <col min="11266" max="11266" width="30.5703125" style="71" customWidth="1"/>
    <col min="11267" max="11267" width="35.5703125" style="71" customWidth="1"/>
    <col min="11268" max="11268" width="27.5703125" style="71" customWidth="1"/>
    <col min="11269" max="11270" width="0" style="71" hidden="1" customWidth="1"/>
    <col min="11271" max="11271" width="7.42578125" style="71" customWidth="1"/>
    <col min="11272" max="11272" width="30.5703125" style="71" customWidth="1"/>
    <col min="11273" max="11273" width="35.5703125" style="71" customWidth="1"/>
    <col min="11274" max="11274" width="28.42578125" style="71" customWidth="1"/>
    <col min="11275" max="11275" width="31.42578125" style="71" customWidth="1"/>
    <col min="11276" max="11520" width="9" style="71"/>
    <col min="11521" max="11521" width="7.42578125" style="71" customWidth="1"/>
    <col min="11522" max="11522" width="30.5703125" style="71" customWidth="1"/>
    <col min="11523" max="11523" width="35.5703125" style="71" customWidth="1"/>
    <col min="11524" max="11524" width="27.5703125" style="71" customWidth="1"/>
    <col min="11525" max="11526" width="0" style="71" hidden="1" customWidth="1"/>
    <col min="11527" max="11527" width="7.42578125" style="71" customWidth="1"/>
    <col min="11528" max="11528" width="30.5703125" style="71" customWidth="1"/>
    <col min="11529" max="11529" width="35.5703125" style="71" customWidth="1"/>
    <col min="11530" max="11530" width="28.42578125" style="71" customWidth="1"/>
    <col min="11531" max="11531" width="31.42578125" style="71" customWidth="1"/>
    <col min="11532" max="11776" width="9" style="71"/>
    <col min="11777" max="11777" width="7.42578125" style="71" customWidth="1"/>
    <col min="11778" max="11778" width="30.5703125" style="71" customWidth="1"/>
    <col min="11779" max="11779" width="35.5703125" style="71" customWidth="1"/>
    <col min="11780" max="11780" width="27.5703125" style="71" customWidth="1"/>
    <col min="11781" max="11782" width="0" style="71" hidden="1" customWidth="1"/>
    <col min="11783" max="11783" width="7.42578125" style="71" customWidth="1"/>
    <col min="11784" max="11784" width="30.5703125" style="71" customWidth="1"/>
    <col min="11785" max="11785" width="35.5703125" style="71" customWidth="1"/>
    <col min="11786" max="11786" width="28.42578125" style="71" customWidth="1"/>
    <col min="11787" max="11787" width="31.42578125" style="71" customWidth="1"/>
    <col min="11788" max="12032" width="9" style="71"/>
    <col min="12033" max="12033" width="7.42578125" style="71" customWidth="1"/>
    <col min="12034" max="12034" width="30.5703125" style="71" customWidth="1"/>
    <col min="12035" max="12035" width="35.5703125" style="71" customWidth="1"/>
    <col min="12036" max="12036" width="27.5703125" style="71" customWidth="1"/>
    <col min="12037" max="12038" width="0" style="71" hidden="1" customWidth="1"/>
    <col min="12039" max="12039" width="7.42578125" style="71" customWidth="1"/>
    <col min="12040" max="12040" width="30.5703125" style="71" customWidth="1"/>
    <col min="12041" max="12041" width="35.5703125" style="71" customWidth="1"/>
    <col min="12042" max="12042" width="28.42578125" style="71" customWidth="1"/>
    <col min="12043" max="12043" width="31.42578125" style="71" customWidth="1"/>
    <col min="12044" max="12288" width="9" style="71"/>
    <col min="12289" max="12289" width="7.42578125" style="71" customWidth="1"/>
    <col min="12290" max="12290" width="30.5703125" style="71" customWidth="1"/>
    <col min="12291" max="12291" width="35.5703125" style="71" customWidth="1"/>
    <col min="12292" max="12292" width="27.5703125" style="71" customWidth="1"/>
    <col min="12293" max="12294" width="0" style="71" hidden="1" customWidth="1"/>
    <col min="12295" max="12295" width="7.42578125" style="71" customWidth="1"/>
    <col min="12296" max="12296" width="30.5703125" style="71" customWidth="1"/>
    <col min="12297" max="12297" width="35.5703125" style="71" customWidth="1"/>
    <col min="12298" max="12298" width="28.42578125" style="71" customWidth="1"/>
    <col min="12299" max="12299" width="31.42578125" style="71" customWidth="1"/>
    <col min="12300" max="12544" width="9" style="71"/>
    <col min="12545" max="12545" width="7.42578125" style="71" customWidth="1"/>
    <col min="12546" max="12546" width="30.5703125" style="71" customWidth="1"/>
    <col min="12547" max="12547" width="35.5703125" style="71" customWidth="1"/>
    <col min="12548" max="12548" width="27.5703125" style="71" customWidth="1"/>
    <col min="12549" max="12550" width="0" style="71" hidden="1" customWidth="1"/>
    <col min="12551" max="12551" width="7.42578125" style="71" customWidth="1"/>
    <col min="12552" max="12552" width="30.5703125" style="71" customWidth="1"/>
    <col min="12553" max="12553" width="35.5703125" style="71" customWidth="1"/>
    <col min="12554" max="12554" width="28.42578125" style="71" customWidth="1"/>
    <col min="12555" max="12555" width="31.42578125" style="71" customWidth="1"/>
    <col min="12556" max="12800" width="9" style="71"/>
    <col min="12801" max="12801" width="7.42578125" style="71" customWidth="1"/>
    <col min="12802" max="12802" width="30.5703125" style="71" customWidth="1"/>
    <col min="12803" max="12803" width="35.5703125" style="71" customWidth="1"/>
    <col min="12804" max="12804" width="27.5703125" style="71" customWidth="1"/>
    <col min="12805" max="12806" width="0" style="71" hidden="1" customWidth="1"/>
    <col min="12807" max="12807" width="7.42578125" style="71" customWidth="1"/>
    <col min="12808" max="12808" width="30.5703125" style="71" customWidth="1"/>
    <col min="12809" max="12809" width="35.5703125" style="71" customWidth="1"/>
    <col min="12810" max="12810" width="28.42578125" style="71" customWidth="1"/>
    <col min="12811" max="12811" width="31.42578125" style="71" customWidth="1"/>
    <col min="12812" max="13056" width="9" style="71"/>
    <col min="13057" max="13057" width="7.42578125" style="71" customWidth="1"/>
    <col min="13058" max="13058" width="30.5703125" style="71" customWidth="1"/>
    <col min="13059" max="13059" width="35.5703125" style="71" customWidth="1"/>
    <col min="13060" max="13060" width="27.5703125" style="71" customWidth="1"/>
    <col min="13061" max="13062" width="0" style="71" hidden="1" customWidth="1"/>
    <col min="13063" max="13063" width="7.42578125" style="71" customWidth="1"/>
    <col min="13064" max="13064" width="30.5703125" style="71" customWidth="1"/>
    <col min="13065" max="13065" width="35.5703125" style="71" customWidth="1"/>
    <col min="13066" max="13066" width="28.42578125" style="71" customWidth="1"/>
    <col min="13067" max="13067" width="31.42578125" style="71" customWidth="1"/>
    <col min="13068" max="13312" width="9" style="71"/>
    <col min="13313" max="13313" width="7.42578125" style="71" customWidth="1"/>
    <col min="13314" max="13314" width="30.5703125" style="71" customWidth="1"/>
    <col min="13315" max="13315" width="35.5703125" style="71" customWidth="1"/>
    <col min="13316" max="13316" width="27.5703125" style="71" customWidth="1"/>
    <col min="13317" max="13318" width="0" style="71" hidden="1" customWidth="1"/>
    <col min="13319" max="13319" width="7.42578125" style="71" customWidth="1"/>
    <col min="13320" max="13320" width="30.5703125" style="71" customWidth="1"/>
    <col min="13321" max="13321" width="35.5703125" style="71" customWidth="1"/>
    <col min="13322" max="13322" width="28.42578125" style="71" customWidth="1"/>
    <col min="13323" max="13323" width="31.42578125" style="71" customWidth="1"/>
    <col min="13324" max="13568" width="9" style="71"/>
    <col min="13569" max="13569" width="7.42578125" style="71" customWidth="1"/>
    <col min="13570" max="13570" width="30.5703125" style="71" customWidth="1"/>
    <col min="13571" max="13571" width="35.5703125" style="71" customWidth="1"/>
    <col min="13572" max="13572" width="27.5703125" style="71" customWidth="1"/>
    <col min="13573" max="13574" width="0" style="71" hidden="1" customWidth="1"/>
    <col min="13575" max="13575" width="7.42578125" style="71" customWidth="1"/>
    <col min="13576" max="13576" width="30.5703125" style="71" customWidth="1"/>
    <col min="13577" max="13577" width="35.5703125" style="71" customWidth="1"/>
    <col min="13578" max="13578" width="28.42578125" style="71" customWidth="1"/>
    <col min="13579" max="13579" width="31.42578125" style="71" customWidth="1"/>
    <col min="13580" max="13824" width="9" style="71"/>
    <col min="13825" max="13825" width="7.42578125" style="71" customWidth="1"/>
    <col min="13826" max="13826" width="30.5703125" style="71" customWidth="1"/>
    <col min="13827" max="13827" width="35.5703125" style="71" customWidth="1"/>
    <col min="13828" max="13828" width="27.5703125" style="71" customWidth="1"/>
    <col min="13829" max="13830" width="0" style="71" hidden="1" customWidth="1"/>
    <col min="13831" max="13831" width="7.42578125" style="71" customWidth="1"/>
    <col min="13832" max="13832" width="30.5703125" style="71" customWidth="1"/>
    <col min="13833" max="13833" width="35.5703125" style="71" customWidth="1"/>
    <col min="13834" max="13834" width="28.42578125" style="71" customWidth="1"/>
    <col min="13835" max="13835" width="31.42578125" style="71" customWidth="1"/>
    <col min="13836" max="14080" width="9" style="71"/>
    <col min="14081" max="14081" width="7.42578125" style="71" customWidth="1"/>
    <col min="14082" max="14082" width="30.5703125" style="71" customWidth="1"/>
    <col min="14083" max="14083" width="35.5703125" style="71" customWidth="1"/>
    <col min="14084" max="14084" width="27.5703125" style="71" customWidth="1"/>
    <col min="14085" max="14086" width="0" style="71" hidden="1" customWidth="1"/>
    <col min="14087" max="14087" width="7.42578125" style="71" customWidth="1"/>
    <col min="14088" max="14088" width="30.5703125" style="71" customWidth="1"/>
    <col min="14089" max="14089" width="35.5703125" style="71" customWidth="1"/>
    <col min="14090" max="14090" width="28.42578125" style="71" customWidth="1"/>
    <col min="14091" max="14091" width="31.42578125" style="71" customWidth="1"/>
    <col min="14092" max="14336" width="9" style="71"/>
    <col min="14337" max="14337" width="7.42578125" style="71" customWidth="1"/>
    <col min="14338" max="14338" width="30.5703125" style="71" customWidth="1"/>
    <col min="14339" max="14339" width="35.5703125" style="71" customWidth="1"/>
    <col min="14340" max="14340" width="27.5703125" style="71" customWidth="1"/>
    <col min="14341" max="14342" width="0" style="71" hidden="1" customWidth="1"/>
    <col min="14343" max="14343" width="7.42578125" style="71" customWidth="1"/>
    <col min="14344" max="14344" width="30.5703125" style="71" customWidth="1"/>
    <col min="14345" max="14345" width="35.5703125" style="71" customWidth="1"/>
    <col min="14346" max="14346" width="28.42578125" style="71" customWidth="1"/>
    <col min="14347" max="14347" width="31.42578125" style="71" customWidth="1"/>
    <col min="14348" max="14592" width="9" style="71"/>
    <col min="14593" max="14593" width="7.42578125" style="71" customWidth="1"/>
    <col min="14594" max="14594" width="30.5703125" style="71" customWidth="1"/>
    <col min="14595" max="14595" width="35.5703125" style="71" customWidth="1"/>
    <col min="14596" max="14596" width="27.5703125" style="71" customWidth="1"/>
    <col min="14597" max="14598" width="0" style="71" hidden="1" customWidth="1"/>
    <col min="14599" max="14599" width="7.42578125" style="71" customWidth="1"/>
    <col min="14600" max="14600" width="30.5703125" style="71" customWidth="1"/>
    <col min="14601" max="14601" width="35.5703125" style="71" customWidth="1"/>
    <col min="14602" max="14602" width="28.42578125" style="71" customWidth="1"/>
    <col min="14603" max="14603" width="31.42578125" style="71" customWidth="1"/>
    <col min="14604" max="14848" width="9" style="71"/>
    <col min="14849" max="14849" width="7.42578125" style="71" customWidth="1"/>
    <col min="14850" max="14850" width="30.5703125" style="71" customWidth="1"/>
    <col min="14851" max="14851" width="35.5703125" style="71" customWidth="1"/>
    <col min="14852" max="14852" width="27.5703125" style="71" customWidth="1"/>
    <col min="14853" max="14854" width="0" style="71" hidden="1" customWidth="1"/>
    <col min="14855" max="14855" width="7.42578125" style="71" customWidth="1"/>
    <col min="14856" max="14856" width="30.5703125" style="71" customWidth="1"/>
    <col min="14857" max="14857" width="35.5703125" style="71" customWidth="1"/>
    <col min="14858" max="14858" width="28.42578125" style="71" customWidth="1"/>
    <col min="14859" max="14859" width="31.42578125" style="71" customWidth="1"/>
    <col min="14860" max="15104" width="9" style="71"/>
    <col min="15105" max="15105" width="7.42578125" style="71" customWidth="1"/>
    <col min="15106" max="15106" width="30.5703125" style="71" customWidth="1"/>
    <col min="15107" max="15107" width="35.5703125" style="71" customWidth="1"/>
    <col min="15108" max="15108" width="27.5703125" style="71" customWidth="1"/>
    <col min="15109" max="15110" width="0" style="71" hidden="1" customWidth="1"/>
    <col min="15111" max="15111" width="7.42578125" style="71" customWidth="1"/>
    <col min="15112" max="15112" width="30.5703125" style="71" customWidth="1"/>
    <col min="15113" max="15113" width="35.5703125" style="71" customWidth="1"/>
    <col min="15114" max="15114" width="28.42578125" style="71" customWidth="1"/>
    <col min="15115" max="15115" width="31.42578125" style="71" customWidth="1"/>
    <col min="15116" max="15360" width="9" style="71"/>
    <col min="15361" max="15361" width="7.42578125" style="71" customWidth="1"/>
    <col min="15362" max="15362" width="30.5703125" style="71" customWidth="1"/>
    <col min="15363" max="15363" width="35.5703125" style="71" customWidth="1"/>
    <col min="15364" max="15364" width="27.5703125" style="71" customWidth="1"/>
    <col min="15365" max="15366" width="0" style="71" hidden="1" customWidth="1"/>
    <col min="15367" max="15367" width="7.42578125" style="71" customWidth="1"/>
    <col min="15368" max="15368" width="30.5703125" style="71" customWidth="1"/>
    <col min="15369" max="15369" width="35.5703125" style="71" customWidth="1"/>
    <col min="15370" max="15370" width="28.42578125" style="71" customWidth="1"/>
    <col min="15371" max="15371" width="31.42578125" style="71" customWidth="1"/>
    <col min="15372" max="15616" width="9" style="71"/>
    <col min="15617" max="15617" width="7.42578125" style="71" customWidth="1"/>
    <col min="15618" max="15618" width="30.5703125" style="71" customWidth="1"/>
    <col min="15619" max="15619" width="35.5703125" style="71" customWidth="1"/>
    <col min="15620" max="15620" width="27.5703125" style="71" customWidth="1"/>
    <col min="15621" max="15622" width="0" style="71" hidden="1" customWidth="1"/>
    <col min="15623" max="15623" width="7.42578125" style="71" customWidth="1"/>
    <col min="15624" max="15624" width="30.5703125" style="71" customWidth="1"/>
    <col min="15625" max="15625" width="35.5703125" style="71" customWidth="1"/>
    <col min="15626" max="15626" width="28.42578125" style="71" customWidth="1"/>
    <col min="15627" max="15627" width="31.42578125" style="71" customWidth="1"/>
    <col min="15628" max="15872" width="9" style="71"/>
    <col min="15873" max="15873" width="7.42578125" style="71" customWidth="1"/>
    <col min="15874" max="15874" width="30.5703125" style="71" customWidth="1"/>
    <col min="15875" max="15875" width="35.5703125" style="71" customWidth="1"/>
    <col min="15876" max="15876" width="27.5703125" style="71" customWidth="1"/>
    <col min="15877" max="15878" width="0" style="71" hidden="1" customWidth="1"/>
    <col min="15879" max="15879" width="7.42578125" style="71" customWidth="1"/>
    <col min="15880" max="15880" width="30.5703125" style="71" customWidth="1"/>
    <col min="15881" max="15881" width="35.5703125" style="71" customWidth="1"/>
    <col min="15882" max="15882" width="28.42578125" style="71" customWidth="1"/>
    <col min="15883" max="15883" width="31.42578125" style="71" customWidth="1"/>
    <col min="15884" max="16128" width="9" style="71"/>
    <col min="16129" max="16129" width="7.42578125" style="71" customWidth="1"/>
    <col min="16130" max="16130" width="30.5703125" style="71" customWidth="1"/>
    <col min="16131" max="16131" width="35.5703125" style="71" customWidth="1"/>
    <col min="16132" max="16132" width="27.5703125" style="71" customWidth="1"/>
    <col min="16133" max="16134" width="0" style="71" hidden="1" customWidth="1"/>
    <col min="16135" max="16135" width="7.42578125" style="71" customWidth="1"/>
    <col min="16136" max="16136" width="30.5703125" style="71" customWidth="1"/>
    <col min="16137" max="16137" width="35.5703125" style="71" customWidth="1"/>
    <col min="16138" max="16138" width="28.42578125" style="71" customWidth="1"/>
    <col min="16139" max="16139" width="31.42578125" style="71" customWidth="1"/>
    <col min="16140" max="16384" width="9" style="71"/>
  </cols>
  <sheetData>
    <row r="1" spans="1:10" s="250" customFormat="1" ht="15.6">
      <c r="A1" s="246">
        <v>1</v>
      </c>
      <c r="B1" s="247" t="s">
        <v>45</v>
      </c>
      <c r="C1" s="248"/>
      <c r="D1" s="249"/>
      <c r="G1" s="246">
        <v>1</v>
      </c>
      <c r="H1" s="247" t="s">
        <v>46</v>
      </c>
      <c r="I1" s="248"/>
      <c r="J1" s="251"/>
    </row>
    <row r="2" spans="1:10">
      <c r="A2" s="166">
        <v>1.1000000000000001</v>
      </c>
      <c r="B2" s="252" t="s">
        <v>47</v>
      </c>
      <c r="C2" s="252" t="s">
        <v>48</v>
      </c>
      <c r="D2" s="253"/>
      <c r="G2" s="166">
        <v>1.1000000000000001</v>
      </c>
      <c r="H2" s="252" t="s">
        <v>49</v>
      </c>
      <c r="I2" s="252" t="str">
        <f>C2</f>
        <v>Soil Association Certification</v>
      </c>
      <c r="J2" s="254"/>
    </row>
    <row r="3" spans="1:10" ht="20.45" customHeight="1">
      <c r="A3" s="166" t="s">
        <v>50</v>
      </c>
      <c r="B3" s="5" t="s">
        <v>51</v>
      </c>
      <c r="C3" s="5" t="s">
        <v>10</v>
      </c>
      <c r="D3" s="255"/>
      <c r="G3" s="166" t="s">
        <v>50</v>
      </c>
      <c r="H3" s="256" t="s">
        <v>52</v>
      </c>
      <c r="I3" s="5" t="str">
        <f>C3</f>
        <v>SA-PEFC-FM-013202</v>
      </c>
      <c r="J3" s="257"/>
    </row>
    <row r="4" spans="1:10" ht="20.45" customHeight="1">
      <c r="A4" s="166" t="s">
        <v>53</v>
      </c>
      <c r="B4" s="5" t="s">
        <v>54</v>
      </c>
      <c r="C4" s="258" t="s">
        <v>55</v>
      </c>
      <c r="D4" s="259"/>
      <c r="G4" s="166" t="s">
        <v>53</v>
      </c>
      <c r="H4" s="260" t="s">
        <v>56</v>
      </c>
      <c r="I4" s="5" t="s">
        <v>57</v>
      </c>
      <c r="J4" s="257"/>
    </row>
    <row r="5" spans="1:10" ht="30.6" customHeight="1">
      <c r="A5" s="261" t="s">
        <v>58</v>
      </c>
      <c r="B5" s="260" t="s">
        <v>59</v>
      </c>
      <c r="C5" s="5" t="s">
        <v>60</v>
      </c>
      <c r="D5" s="158"/>
      <c r="G5" s="261" t="s">
        <v>58</v>
      </c>
      <c r="H5" s="260" t="s">
        <v>61</v>
      </c>
      <c r="I5" s="5" t="s">
        <v>62</v>
      </c>
      <c r="J5" s="257"/>
    </row>
    <row r="6" spans="1:10" ht="84.6" hidden="1" customHeight="1">
      <c r="A6" s="261" t="s">
        <v>63</v>
      </c>
      <c r="B6" s="157" t="s">
        <v>64</v>
      </c>
      <c r="C6" s="5" t="s">
        <v>65</v>
      </c>
      <c r="D6" s="158" t="s">
        <v>66</v>
      </c>
      <c r="G6" s="261" t="s">
        <v>63</v>
      </c>
      <c r="H6" s="262"/>
      <c r="I6" s="263"/>
      <c r="J6" s="257"/>
    </row>
    <row r="7" spans="1:10" ht="96" hidden="1">
      <c r="A7" s="264" t="s">
        <v>67</v>
      </c>
      <c r="B7" s="265" t="s">
        <v>68</v>
      </c>
      <c r="C7" s="5" t="s">
        <v>65</v>
      </c>
      <c r="D7" s="159" t="s">
        <v>69</v>
      </c>
      <c r="G7" s="264" t="s">
        <v>67</v>
      </c>
      <c r="H7" s="262"/>
      <c r="I7" s="263"/>
      <c r="J7" s="257"/>
    </row>
    <row r="8" spans="1:10" ht="13.5" thickBot="1">
      <c r="A8" s="166">
        <v>1.2</v>
      </c>
      <c r="B8" s="617" t="s">
        <v>70</v>
      </c>
      <c r="C8" s="617"/>
      <c r="D8" s="617"/>
      <c r="G8" s="166">
        <v>1.2</v>
      </c>
      <c r="H8" s="618" t="s">
        <v>71</v>
      </c>
      <c r="I8" s="619"/>
      <c r="J8" s="269"/>
    </row>
    <row r="9" spans="1:10" ht="18.95" customHeight="1" thickBot="1">
      <c r="A9" s="166" t="s">
        <v>72</v>
      </c>
      <c r="B9" s="162" t="s">
        <v>73</v>
      </c>
      <c r="C9" s="258" t="s">
        <v>2</v>
      </c>
      <c r="D9" s="255"/>
      <c r="G9" s="166" t="s">
        <v>72</v>
      </c>
      <c r="H9" s="162" t="s">
        <v>74</v>
      </c>
      <c r="I9" s="258" t="str">
        <f>C9</f>
        <v>Billerud Skog &amp; Industri AB</v>
      </c>
      <c r="J9" s="255"/>
    </row>
    <row r="10" spans="1:10" s="4" customFormat="1" ht="26.45" thickBot="1">
      <c r="A10" s="166" t="s">
        <v>75</v>
      </c>
      <c r="B10" s="162" t="s">
        <v>76</v>
      </c>
      <c r="C10" s="258" t="s">
        <v>4</v>
      </c>
      <c r="D10" s="168"/>
      <c r="G10" s="166" t="s">
        <v>75</v>
      </c>
      <c r="H10" s="162" t="s">
        <v>77</v>
      </c>
      <c r="I10" s="258" t="s">
        <v>78</v>
      </c>
      <c r="J10" s="168"/>
    </row>
    <row r="11" spans="1:10" s="4" customFormat="1" ht="15" customHeight="1" thickBot="1">
      <c r="A11" s="166" t="s">
        <v>79</v>
      </c>
      <c r="B11" s="160" t="s">
        <v>80</v>
      </c>
      <c r="C11" s="258" t="s">
        <v>81</v>
      </c>
      <c r="D11" s="168"/>
      <c r="G11" s="166" t="s">
        <v>79</v>
      </c>
      <c r="H11" s="160" t="s">
        <v>82</v>
      </c>
      <c r="I11" s="258" t="str">
        <f>C11</f>
        <v>556023-8338</v>
      </c>
      <c r="J11" s="168"/>
    </row>
    <row r="12" spans="1:10" ht="15" customHeight="1" thickBot="1">
      <c r="A12" s="166" t="s">
        <v>83</v>
      </c>
      <c r="B12" s="162" t="s">
        <v>84</v>
      </c>
      <c r="C12" s="258" t="s">
        <v>85</v>
      </c>
      <c r="D12" s="255"/>
      <c r="G12" s="166" t="s">
        <v>83</v>
      </c>
      <c r="H12" s="162" t="s">
        <v>86</v>
      </c>
      <c r="I12" s="258" t="str">
        <f>C12</f>
        <v>Sara Waern</v>
      </c>
      <c r="J12" s="255"/>
    </row>
    <row r="13" spans="1:10" ht="15" customHeight="1" thickBot="1">
      <c r="A13" s="166" t="s">
        <v>87</v>
      </c>
      <c r="B13" s="162" t="s">
        <v>88</v>
      </c>
      <c r="C13" s="258" t="s">
        <v>89</v>
      </c>
      <c r="D13" s="255"/>
      <c r="G13" s="166" t="s">
        <v>87</v>
      </c>
      <c r="H13" s="162" t="s">
        <v>90</v>
      </c>
      <c r="I13" s="258" t="str">
        <f>C13</f>
        <v>Kontorsvägen 3, SE-80181 Gävle</v>
      </c>
      <c r="J13" s="255"/>
    </row>
    <row r="14" spans="1:10" ht="15" customHeight="1" thickBot="1">
      <c r="A14" s="166" t="s">
        <v>91</v>
      </c>
      <c r="B14" s="162" t="s">
        <v>92</v>
      </c>
      <c r="C14" s="258" t="s">
        <v>6</v>
      </c>
      <c r="D14" s="255"/>
      <c r="G14" s="166" t="s">
        <v>91</v>
      </c>
      <c r="H14" s="162" t="s">
        <v>93</v>
      </c>
      <c r="I14" s="258" t="s">
        <v>94</v>
      </c>
      <c r="J14" s="255"/>
    </row>
    <row r="15" spans="1:10" ht="15" customHeight="1" thickBot="1">
      <c r="A15" s="166" t="s">
        <v>95</v>
      </c>
      <c r="B15" s="162" t="s">
        <v>96</v>
      </c>
      <c r="C15" s="258" t="s">
        <v>97</v>
      </c>
      <c r="D15" s="255"/>
      <c r="G15" s="166" t="s">
        <v>95</v>
      </c>
      <c r="H15" s="162" t="s">
        <v>98</v>
      </c>
      <c r="I15" s="258" t="str">
        <f t="shared" ref="I15:I20" si="0">C15</f>
        <v>026-151567 / 072-2151567</v>
      </c>
      <c r="J15" s="255"/>
    </row>
    <row r="16" spans="1:10" ht="15" customHeight="1" thickBot="1">
      <c r="A16" s="166" t="s">
        <v>99</v>
      </c>
      <c r="B16" s="162" t="s">
        <v>100</v>
      </c>
      <c r="C16" s="258" t="s">
        <v>101</v>
      </c>
      <c r="D16" s="255"/>
      <c r="G16" s="166" t="s">
        <v>99</v>
      </c>
      <c r="H16" s="162" t="s">
        <v>100</v>
      </c>
      <c r="I16" s="258" t="str">
        <f t="shared" si="0"/>
        <v xml:space="preserve"> - </v>
      </c>
      <c r="J16" s="255"/>
    </row>
    <row r="17" spans="1:10" ht="15" customHeight="1" thickBot="1">
      <c r="A17" s="166" t="s">
        <v>102</v>
      </c>
      <c r="B17" s="162" t="s">
        <v>103</v>
      </c>
      <c r="C17" s="270" t="s">
        <v>104</v>
      </c>
      <c r="D17" s="255"/>
      <c r="G17" s="166" t="s">
        <v>102</v>
      </c>
      <c r="H17" s="162" t="s">
        <v>105</v>
      </c>
      <c r="I17" s="270" t="str">
        <f t="shared" si="0"/>
        <v>sara.waern@billerud.com</v>
      </c>
      <c r="J17" s="255"/>
    </row>
    <row r="18" spans="1:10" ht="15" customHeight="1" thickBot="1">
      <c r="A18" s="166" t="s">
        <v>106</v>
      </c>
      <c r="B18" s="162" t="s">
        <v>107</v>
      </c>
      <c r="C18" s="270" t="s">
        <v>108</v>
      </c>
      <c r="D18" s="255"/>
      <c r="E18" s="271" t="s">
        <v>109</v>
      </c>
      <c r="G18" s="166" t="s">
        <v>106</v>
      </c>
      <c r="H18" s="162" t="s">
        <v>110</v>
      </c>
      <c r="I18" s="270" t="str">
        <f t="shared" si="0"/>
        <v>https://www.billerud.se/skog</v>
      </c>
      <c r="J18" s="255"/>
    </row>
    <row r="19" spans="1:10" ht="36" customHeight="1">
      <c r="A19" s="166" t="s">
        <v>111</v>
      </c>
      <c r="B19" s="160" t="s">
        <v>112</v>
      </c>
      <c r="C19" s="258" t="s">
        <v>85</v>
      </c>
      <c r="D19" s="158"/>
      <c r="E19" s="271" t="s">
        <v>113</v>
      </c>
      <c r="G19" s="166" t="s">
        <v>111</v>
      </c>
      <c r="H19" s="160" t="s">
        <v>114</v>
      </c>
      <c r="I19" s="258" t="str">
        <f t="shared" si="0"/>
        <v>Sara Waern</v>
      </c>
      <c r="J19" s="158"/>
    </row>
    <row r="20" spans="1:10" s="4" customFormat="1" ht="39">
      <c r="A20" s="166" t="s">
        <v>115</v>
      </c>
      <c r="B20" s="272" t="s">
        <v>116</v>
      </c>
      <c r="C20" s="258" t="s">
        <v>117</v>
      </c>
      <c r="D20" s="158"/>
      <c r="E20" s="271" t="s">
        <v>118</v>
      </c>
      <c r="G20" s="166" t="s">
        <v>115</v>
      </c>
      <c r="H20" s="272" t="s">
        <v>119</v>
      </c>
      <c r="I20" s="258" t="str">
        <f t="shared" si="0"/>
        <v>None</v>
      </c>
      <c r="J20" s="158"/>
    </row>
    <row r="21" spans="1:10" hidden="1">
      <c r="A21" s="166"/>
      <c r="C21" s="71"/>
      <c r="D21" s="168"/>
      <c r="E21" s="271" t="s">
        <v>120</v>
      </c>
      <c r="G21" s="166"/>
      <c r="H21" s="5"/>
      <c r="J21" s="168"/>
    </row>
    <row r="22" spans="1:10" ht="13.5" thickBot="1">
      <c r="A22" s="273">
        <v>1.3</v>
      </c>
      <c r="B22" s="617" t="s">
        <v>121</v>
      </c>
      <c r="C22" s="617"/>
      <c r="D22" s="617"/>
      <c r="E22" s="271" t="s">
        <v>122</v>
      </c>
      <c r="G22" s="273">
        <v>1.3</v>
      </c>
      <c r="H22" s="617" t="s">
        <v>123</v>
      </c>
      <c r="I22" s="617"/>
      <c r="J22" s="617"/>
    </row>
    <row r="23" spans="1:10" s="4" customFormat="1" ht="17.100000000000001" customHeight="1" thickBot="1">
      <c r="A23" s="161" t="s">
        <v>124</v>
      </c>
      <c r="B23" s="162" t="s">
        <v>125</v>
      </c>
      <c r="C23" s="258" t="s">
        <v>126</v>
      </c>
      <c r="D23" s="164"/>
      <c r="E23" s="271" t="s">
        <v>127</v>
      </c>
      <c r="F23" s="4" t="s">
        <v>128</v>
      </c>
      <c r="G23" s="161" t="s">
        <v>124</v>
      </c>
      <c r="H23" s="162" t="s">
        <v>129</v>
      </c>
      <c r="I23" s="258" t="s">
        <v>130</v>
      </c>
      <c r="J23" s="164"/>
    </row>
    <row r="24" spans="1:10" s="4" customFormat="1" ht="20.100000000000001" customHeight="1">
      <c r="A24" s="161" t="s">
        <v>131</v>
      </c>
      <c r="B24" s="160" t="s">
        <v>132</v>
      </c>
      <c r="C24" s="258" t="s">
        <v>109</v>
      </c>
      <c r="D24" s="165"/>
      <c r="G24" s="161" t="s">
        <v>131</v>
      </c>
      <c r="H24" s="160" t="s">
        <v>133</v>
      </c>
      <c r="I24" s="258" t="s">
        <v>134</v>
      </c>
      <c r="J24" s="165"/>
    </row>
    <row r="25" spans="1:10" s="4" customFormat="1">
      <c r="A25" s="161" t="s">
        <v>135</v>
      </c>
      <c r="B25" s="160" t="s">
        <v>132</v>
      </c>
      <c r="C25" s="155" t="s">
        <v>113</v>
      </c>
      <c r="D25" s="165"/>
      <c r="F25" s="4" t="s">
        <v>126</v>
      </c>
      <c r="G25" s="161" t="s">
        <v>135</v>
      </c>
      <c r="H25" s="160" t="s">
        <v>133</v>
      </c>
      <c r="I25" s="155"/>
      <c r="J25" s="165"/>
    </row>
    <row r="26" spans="1:10" s="4" customFormat="1" ht="26.45" thickBot="1">
      <c r="A26" s="161" t="s">
        <v>136</v>
      </c>
      <c r="B26" s="160" t="s">
        <v>137</v>
      </c>
      <c r="C26" s="258" t="s">
        <v>138</v>
      </c>
      <c r="D26" s="165"/>
      <c r="G26" s="161" t="s">
        <v>136</v>
      </c>
      <c r="H26" s="160" t="s">
        <v>139</v>
      </c>
      <c r="I26" s="258" t="s">
        <v>140</v>
      </c>
      <c r="J26" s="165"/>
    </row>
    <row r="27" spans="1:10" ht="13.5" thickBot="1">
      <c r="A27" s="161" t="s">
        <v>141</v>
      </c>
      <c r="B27" s="162" t="s">
        <v>142</v>
      </c>
      <c r="C27" s="274">
        <v>293</v>
      </c>
      <c r="D27" s="165"/>
      <c r="G27" s="161" t="s">
        <v>141</v>
      </c>
      <c r="H27" s="162" t="s">
        <v>143</v>
      </c>
      <c r="I27" s="274">
        <f>C27</f>
        <v>293</v>
      </c>
      <c r="J27" s="165"/>
    </row>
    <row r="28" spans="1:10" ht="26.1">
      <c r="A28" s="161" t="s">
        <v>144</v>
      </c>
      <c r="B28" s="160" t="s">
        <v>145</v>
      </c>
      <c r="C28" s="274">
        <v>293</v>
      </c>
      <c r="D28" s="165"/>
      <c r="G28" s="161" t="s">
        <v>144</v>
      </c>
      <c r="H28" s="160" t="s">
        <v>146</v>
      </c>
      <c r="I28" s="274">
        <f>C27</f>
        <v>293</v>
      </c>
      <c r="J28" s="165"/>
    </row>
    <row r="29" spans="1:10">
      <c r="A29" s="161" t="s">
        <v>147</v>
      </c>
      <c r="B29" s="160" t="s">
        <v>92</v>
      </c>
      <c r="C29" s="258" t="s">
        <v>6</v>
      </c>
      <c r="D29" s="165"/>
      <c r="G29" s="161" t="s">
        <v>147</v>
      </c>
      <c r="H29" s="160" t="s">
        <v>93</v>
      </c>
      <c r="I29" s="258" t="s">
        <v>94</v>
      </c>
      <c r="J29" s="165"/>
    </row>
    <row r="30" spans="1:10">
      <c r="A30" s="161" t="s">
        <v>148</v>
      </c>
      <c r="B30" s="160" t="s">
        <v>149</v>
      </c>
      <c r="C30" s="258" t="s">
        <v>150</v>
      </c>
      <c r="D30" s="163"/>
      <c r="G30" s="161" t="s">
        <v>148</v>
      </c>
      <c r="H30" s="160" t="s">
        <v>149</v>
      </c>
      <c r="I30" s="258" t="s">
        <v>151</v>
      </c>
      <c r="J30" s="163"/>
    </row>
    <row r="31" spans="1:10">
      <c r="A31" s="161" t="s">
        <v>152</v>
      </c>
      <c r="B31" s="160" t="s">
        <v>153</v>
      </c>
      <c r="C31" s="258" t="s">
        <v>154</v>
      </c>
      <c r="D31" s="165"/>
      <c r="F31" s="71" t="s">
        <v>155</v>
      </c>
      <c r="G31" s="161" t="s">
        <v>152</v>
      </c>
      <c r="H31" s="160" t="s">
        <v>156</v>
      </c>
      <c r="I31" s="258" t="str">
        <f>C31</f>
        <v>6613800-6906400</v>
      </c>
      <c r="J31" s="165"/>
    </row>
    <row r="32" spans="1:10">
      <c r="A32" s="161" t="s">
        <v>157</v>
      </c>
      <c r="B32" s="160" t="s">
        <v>158</v>
      </c>
      <c r="C32" s="258" t="s">
        <v>159</v>
      </c>
      <c r="D32" s="165"/>
      <c r="F32" s="71" t="s">
        <v>160</v>
      </c>
      <c r="G32" s="161" t="s">
        <v>157</v>
      </c>
      <c r="H32" s="160" t="s">
        <v>161</v>
      </c>
      <c r="I32" s="258" t="str">
        <f>C32</f>
        <v>360000-696700</v>
      </c>
      <c r="J32" s="165"/>
    </row>
    <row r="33" spans="1:10" ht="18.95" customHeight="1" thickBot="1">
      <c r="A33" s="161" t="s">
        <v>162</v>
      </c>
      <c r="B33" s="160" t="s">
        <v>163</v>
      </c>
      <c r="C33" s="258" t="s">
        <v>164</v>
      </c>
      <c r="D33" s="165"/>
      <c r="F33" s="71" t="s">
        <v>165</v>
      </c>
      <c r="G33" s="161" t="s">
        <v>162</v>
      </c>
      <c r="H33" s="160" t="s">
        <v>166</v>
      </c>
      <c r="I33" s="258" t="s">
        <v>167</v>
      </c>
      <c r="J33" s="165"/>
    </row>
    <row r="34" spans="1:10" ht="13.5" thickBot="1">
      <c r="A34" s="161" t="s">
        <v>168</v>
      </c>
      <c r="B34" s="162" t="s">
        <v>169</v>
      </c>
      <c r="C34" s="258" t="s">
        <v>170</v>
      </c>
      <c r="D34" s="165"/>
      <c r="G34" s="161" t="s">
        <v>168</v>
      </c>
      <c r="H34" s="162" t="s">
        <v>171</v>
      </c>
      <c r="I34" s="258" t="str">
        <f>C34</f>
        <v>Boreal</v>
      </c>
      <c r="J34" s="165"/>
    </row>
    <row r="35" spans="1:10">
      <c r="A35" s="161"/>
      <c r="B35" s="160"/>
      <c r="D35" s="165"/>
      <c r="G35" s="161"/>
      <c r="H35" s="160"/>
      <c r="I35" s="5"/>
      <c r="J35" s="165"/>
    </row>
    <row r="36" spans="1:10">
      <c r="A36" s="166" t="s">
        <v>172</v>
      </c>
      <c r="B36" s="167" t="s">
        <v>173</v>
      </c>
      <c r="C36" s="39" t="s">
        <v>174</v>
      </c>
      <c r="D36" s="168"/>
      <c r="F36" s="71" t="s">
        <v>175</v>
      </c>
      <c r="G36" s="166" t="s">
        <v>172</v>
      </c>
      <c r="H36" s="167" t="s">
        <v>176</v>
      </c>
      <c r="I36" s="39" t="s">
        <v>177</v>
      </c>
      <c r="J36" s="168"/>
    </row>
    <row r="37" spans="1:10">
      <c r="A37" s="156"/>
      <c r="B37" s="275"/>
      <c r="C37" s="71"/>
      <c r="D37" s="276"/>
      <c r="F37" s="71" t="s">
        <v>178</v>
      </c>
      <c r="G37" s="156"/>
      <c r="H37" s="275"/>
      <c r="J37" s="276"/>
    </row>
    <row r="38" spans="1:10">
      <c r="A38" s="273">
        <v>1.4</v>
      </c>
      <c r="B38" s="267" t="s">
        <v>179</v>
      </c>
      <c r="C38" s="268"/>
      <c r="D38" s="277"/>
      <c r="F38" s="71" t="s">
        <v>180</v>
      </c>
      <c r="G38" s="273">
        <v>1.4</v>
      </c>
      <c r="H38" s="267" t="s">
        <v>181</v>
      </c>
      <c r="I38" s="268"/>
      <c r="J38" s="277"/>
    </row>
    <row r="39" spans="1:10" ht="13.5" thickBot="1">
      <c r="A39" s="151" t="s">
        <v>182</v>
      </c>
      <c r="B39" s="152" t="s">
        <v>183</v>
      </c>
      <c r="C39" s="5" t="s">
        <v>126</v>
      </c>
      <c r="D39" s="153"/>
      <c r="G39" s="151" t="s">
        <v>182</v>
      </c>
      <c r="H39" s="152" t="s">
        <v>184</v>
      </c>
      <c r="I39" s="5" t="s">
        <v>130</v>
      </c>
      <c r="J39" s="153"/>
    </row>
    <row r="40" spans="1:10">
      <c r="A40" s="151"/>
      <c r="B40" s="620" t="s">
        <v>185</v>
      </c>
      <c r="C40" s="5" t="s">
        <v>186</v>
      </c>
      <c r="D40" s="164"/>
      <c r="G40" s="151"/>
      <c r="H40" s="620" t="s">
        <v>187</v>
      </c>
      <c r="I40" s="5" t="s">
        <v>188</v>
      </c>
      <c r="J40" s="164"/>
    </row>
    <row r="41" spans="1:10">
      <c r="A41" s="151"/>
      <c r="B41" s="621"/>
      <c r="C41" s="5" t="s">
        <v>189</v>
      </c>
      <c r="D41" s="165"/>
      <c r="G41" s="151"/>
      <c r="H41" s="621"/>
      <c r="I41" s="5" t="s">
        <v>190</v>
      </c>
      <c r="J41" s="165"/>
    </row>
    <row r="42" spans="1:10" ht="13.5" thickBot="1">
      <c r="A42" s="151"/>
      <c r="B42" s="622"/>
      <c r="C42" s="5" t="s">
        <v>65</v>
      </c>
      <c r="D42" s="278"/>
      <c r="G42" s="151"/>
      <c r="H42" s="622"/>
      <c r="I42" s="5" t="s">
        <v>191</v>
      </c>
      <c r="J42" s="278"/>
    </row>
    <row r="43" spans="1:10">
      <c r="A43" s="151"/>
      <c r="B43" s="615" t="s">
        <v>192</v>
      </c>
      <c r="C43" s="5" t="s">
        <v>186</v>
      </c>
      <c r="D43" s="164"/>
      <c r="G43" s="151"/>
      <c r="H43" s="615" t="s">
        <v>193</v>
      </c>
      <c r="I43" s="5" t="s">
        <v>188</v>
      </c>
      <c r="J43" s="164"/>
    </row>
    <row r="44" spans="1:10" ht="13.5" thickBot="1">
      <c r="A44" s="151"/>
      <c r="B44" s="616"/>
      <c r="C44" s="5" t="s">
        <v>189</v>
      </c>
      <c r="D44" s="165"/>
      <c r="G44" s="151"/>
      <c r="H44" s="616"/>
      <c r="I44" s="5" t="s">
        <v>190</v>
      </c>
      <c r="J44" s="165"/>
    </row>
    <row r="45" spans="1:10" ht="26.1">
      <c r="A45" s="166"/>
      <c r="B45" s="169" t="s">
        <v>194</v>
      </c>
      <c r="C45" s="5" t="s">
        <v>195</v>
      </c>
      <c r="D45" s="158"/>
      <c r="G45" s="166"/>
      <c r="H45" s="169" t="s">
        <v>196</v>
      </c>
      <c r="I45" s="5" t="s">
        <v>197</v>
      </c>
      <c r="J45" s="158"/>
    </row>
    <row r="46" spans="1:10">
      <c r="A46" s="151"/>
      <c r="B46" s="154"/>
      <c r="D46" s="165"/>
      <c r="G46" s="151"/>
      <c r="H46" s="154"/>
      <c r="I46" s="5"/>
      <c r="J46" s="165"/>
    </row>
    <row r="47" spans="1:10" ht="18.95" customHeight="1" thickBot="1">
      <c r="A47" s="151" t="s">
        <v>198</v>
      </c>
      <c r="B47" s="154" t="s">
        <v>199</v>
      </c>
      <c r="C47" s="279">
        <v>143091.9</v>
      </c>
      <c r="D47" s="170"/>
      <c r="G47" s="151" t="s">
        <v>198</v>
      </c>
      <c r="H47" s="154" t="s">
        <v>200</v>
      </c>
      <c r="I47" s="280">
        <f>C47</f>
        <v>143091.9</v>
      </c>
      <c r="J47" s="170"/>
    </row>
    <row r="48" spans="1:10" ht="26.45" thickBot="1">
      <c r="A48" s="151" t="s">
        <v>201</v>
      </c>
      <c r="B48" s="171" t="s">
        <v>202</v>
      </c>
      <c r="C48" s="5" t="s">
        <v>203</v>
      </c>
      <c r="D48" s="165"/>
      <c r="F48" s="71" t="s">
        <v>204</v>
      </c>
      <c r="G48" s="151" t="s">
        <v>201</v>
      </c>
      <c r="H48" s="171" t="s">
        <v>205</v>
      </c>
      <c r="I48" s="5" t="s">
        <v>206</v>
      </c>
      <c r="J48" s="165"/>
    </row>
    <row r="49" spans="1:10">
      <c r="A49" s="151" t="s">
        <v>207</v>
      </c>
      <c r="B49" s="154" t="s">
        <v>208</v>
      </c>
      <c r="C49" s="5" t="s">
        <v>209</v>
      </c>
      <c r="D49" s="164"/>
      <c r="F49" s="71" t="s">
        <v>210</v>
      </c>
      <c r="G49" s="151" t="s">
        <v>207</v>
      </c>
      <c r="H49" s="154" t="s">
        <v>211</v>
      </c>
      <c r="I49" s="5" t="s">
        <v>212</v>
      </c>
      <c r="J49" s="164"/>
    </row>
    <row r="50" spans="1:10" ht="161.1" customHeight="1">
      <c r="A50" s="151"/>
      <c r="B50" s="260" t="s">
        <v>213</v>
      </c>
      <c r="C50" s="613" t="s">
        <v>214</v>
      </c>
      <c r="D50" s="614"/>
      <c r="F50" s="71" t="s">
        <v>203</v>
      </c>
      <c r="G50" s="151"/>
      <c r="H50" s="260" t="s">
        <v>215</v>
      </c>
      <c r="I50" s="613" t="s">
        <v>216</v>
      </c>
      <c r="J50" s="614"/>
    </row>
    <row r="51" spans="1:10">
      <c r="A51" s="151" t="s">
        <v>217</v>
      </c>
      <c r="B51" s="154" t="s">
        <v>218</v>
      </c>
      <c r="C51" s="5" t="s">
        <v>65</v>
      </c>
      <c r="D51" s="165"/>
      <c r="G51" s="151" t="s">
        <v>217</v>
      </c>
      <c r="H51" s="154" t="s">
        <v>219</v>
      </c>
      <c r="I51" s="5" t="s">
        <v>191</v>
      </c>
      <c r="J51" s="165"/>
    </row>
    <row r="52" spans="1:10" ht="17.100000000000001" customHeight="1">
      <c r="A52" s="151" t="s">
        <v>220</v>
      </c>
      <c r="B52" s="154" t="s">
        <v>221</v>
      </c>
      <c r="C52" s="5" t="s">
        <v>222</v>
      </c>
      <c r="D52" s="165"/>
      <c r="G52" s="151" t="s">
        <v>220</v>
      </c>
      <c r="H52" s="154" t="s">
        <v>223</v>
      </c>
      <c r="I52" s="5" t="s">
        <v>224</v>
      </c>
      <c r="J52" s="165"/>
    </row>
    <row r="53" spans="1:10" ht="30" customHeight="1">
      <c r="A53" s="151" t="s">
        <v>225</v>
      </c>
      <c r="B53" s="154" t="s">
        <v>226</v>
      </c>
      <c r="C53" s="258" t="s">
        <v>227</v>
      </c>
      <c r="D53" s="281"/>
      <c r="E53" s="74"/>
      <c r="F53" s="4"/>
      <c r="G53" s="166" t="s">
        <v>225</v>
      </c>
      <c r="H53" s="154" t="s">
        <v>228</v>
      </c>
      <c r="I53" s="258" t="s">
        <v>229</v>
      </c>
      <c r="J53" s="281"/>
    </row>
    <row r="54" spans="1:10" ht="30" customHeight="1">
      <c r="A54" s="151"/>
      <c r="B54" s="154" t="s">
        <v>230</v>
      </c>
      <c r="C54" s="258" t="s">
        <v>231</v>
      </c>
      <c r="D54" s="281"/>
      <c r="E54" s="74"/>
      <c r="F54" s="4"/>
      <c r="G54" s="166"/>
      <c r="H54" s="154" t="s">
        <v>232</v>
      </c>
      <c r="I54" s="258" t="s">
        <v>233</v>
      </c>
      <c r="J54" s="281"/>
    </row>
    <row r="55" spans="1:10">
      <c r="A55" s="151" t="s">
        <v>234</v>
      </c>
      <c r="B55" s="154" t="s">
        <v>235</v>
      </c>
      <c r="C55" s="258" t="s">
        <v>236</v>
      </c>
      <c r="D55" s="165"/>
      <c r="G55" s="151" t="s">
        <v>234</v>
      </c>
      <c r="H55" s="154" t="s">
        <v>237</v>
      </c>
      <c r="I55" s="258" t="s">
        <v>238</v>
      </c>
      <c r="J55" s="165"/>
    </row>
    <row r="56" spans="1:10" ht="13.5" thickBot="1">
      <c r="A56" s="151" t="s">
        <v>239</v>
      </c>
      <c r="B56" s="154" t="s">
        <v>240</v>
      </c>
      <c r="C56" s="5" t="s">
        <v>241</v>
      </c>
      <c r="D56" s="165"/>
      <c r="G56" s="151" t="s">
        <v>239</v>
      </c>
      <c r="H56" s="154" t="s">
        <v>242</v>
      </c>
      <c r="I56" s="5" t="s">
        <v>243</v>
      </c>
      <c r="J56" s="165"/>
    </row>
    <row r="57" spans="1:10" ht="36.950000000000003" customHeight="1" thickBot="1">
      <c r="A57" s="151" t="s">
        <v>244</v>
      </c>
      <c r="B57" s="171" t="s">
        <v>245</v>
      </c>
      <c r="C57" s="258" t="s">
        <v>246</v>
      </c>
      <c r="D57" s="165"/>
      <c r="G57" s="151" t="s">
        <v>244</v>
      </c>
      <c r="H57" s="171" t="s">
        <v>247</v>
      </c>
      <c r="I57" s="258" t="str">
        <f>C57</f>
        <v>Group Manager: m: 63, f: 7
Group Members (230-250): m: 85%, f: 15%</v>
      </c>
      <c r="J57" s="165"/>
    </row>
    <row r="58" spans="1:10">
      <c r="A58" s="151"/>
      <c r="B58" s="282" t="s">
        <v>248</v>
      </c>
      <c r="C58" s="258" t="s">
        <v>249</v>
      </c>
      <c r="D58" s="283"/>
      <c r="G58" s="151"/>
      <c r="H58" s="282"/>
      <c r="I58" s="258" t="str">
        <f>C58</f>
        <v>300-320</v>
      </c>
      <c r="J58" s="283"/>
    </row>
    <row r="59" spans="1:10" ht="30.6" customHeight="1">
      <c r="A59" s="151" t="s">
        <v>250</v>
      </c>
      <c r="B59" s="284" t="s">
        <v>251</v>
      </c>
      <c r="C59" s="258" t="s">
        <v>252</v>
      </c>
      <c r="D59" s="165"/>
      <c r="G59" s="151" t="s">
        <v>250</v>
      </c>
      <c r="H59" s="284" t="s">
        <v>253</v>
      </c>
      <c r="I59" s="258" t="str">
        <f>C59</f>
        <v>Group Manager: m: 6; f: 0
Group Members: m: 149; f: 81</v>
      </c>
      <c r="J59" s="283"/>
    </row>
    <row r="60" spans="1:10">
      <c r="A60" s="151"/>
      <c r="B60" s="282" t="s">
        <v>248</v>
      </c>
      <c r="C60" s="18">
        <v>236</v>
      </c>
      <c r="D60" s="165"/>
      <c r="G60" s="151"/>
      <c r="H60" s="282"/>
      <c r="I60" s="18">
        <f>C60</f>
        <v>236</v>
      </c>
      <c r="J60" s="283"/>
    </row>
    <row r="61" spans="1:10">
      <c r="A61" s="151" t="s">
        <v>254</v>
      </c>
      <c r="B61" s="154" t="s">
        <v>255</v>
      </c>
      <c r="C61" s="5" t="s">
        <v>256</v>
      </c>
      <c r="D61" s="165"/>
      <c r="G61" s="151" t="s">
        <v>254</v>
      </c>
      <c r="H61" s="154" t="s">
        <v>257</v>
      </c>
      <c r="I61" s="5" t="s">
        <v>258</v>
      </c>
      <c r="J61" s="165"/>
    </row>
    <row r="62" spans="1:10">
      <c r="A62" s="166"/>
      <c r="D62" s="158"/>
      <c r="G62" s="166"/>
      <c r="H62" s="18"/>
      <c r="I62" s="5"/>
      <c r="J62" s="257"/>
    </row>
    <row r="63" spans="1:10">
      <c r="A63" s="285" t="s">
        <v>259</v>
      </c>
      <c r="B63" s="286" t="s">
        <v>260</v>
      </c>
      <c r="C63" s="287" t="s">
        <v>261</v>
      </c>
      <c r="D63" s="288" t="s">
        <v>262</v>
      </c>
      <c r="G63" s="285" t="s">
        <v>259</v>
      </c>
      <c r="H63" s="286" t="s">
        <v>263</v>
      </c>
      <c r="I63" s="287" t="s">
        <v>264</v>
      </c>
      <c r="J63" s="287" t="s">
        <v>265</v>
      </c>
    </row>
    <row r="64" spans="1:10">
      <c r="A64" s="166"/>
      <c r="B64" s="289" t="s">
        <v>266</v>
      </c>
      <c r="C64" s="290">
        <v>282</v>
      </c>
      <c r="D64" s="290">
        <v>70802.899999999994</v>
      </c>
      <c r="G64" s="166"/>
      <c r="H64" s="289" t="s">
        <v>267</v>
      </c>
      <c r="I64" s="291">
        <f t="shared" ref="I64:J66" si="1">C64</f>
        <v>282</v>
      </c>
      <c r="J64" s="291">
        <f t="shared" si="1"/>
        <v>70802.899999999994</v>
      </c>
    </row>
    <row r="65" spans="1:10">
      <c r="A65" s="166"/>
      <c r="B65" s="289" t="s">
        <v>268</v>
      </c>
      <c r="C65" s="290">
        <v>10</v>
      </c>
      <c r="D65" s="290">
        <v>25400</v>
      </c>
      <c r="G65" s="166"/>
      <c r="H65" s="289" t="s">
        <v>268</v>
      </c>
      <c r="I65" s="291">
        <f t="shared" si="1"/>
        <v>10</v>
      </c>
      <c r="J65" s="291">
        <f t="shared" si="1"/>
        <v>25400</v>
      </c>
    </row>
    <row r="66" spans="1:10">
      <c r="A66" s="166"/>
      <c r="B66" s="289" t="s">
        <v>269</v>
      </c>
      <c r="C66" s="290">
        <v>1</v>
      </c>
      <c r="D66" s="290">
        <v>46889</v>
      </c>
      <c r="G66" s="166"/>
      <c r="H66" s="289" t="s">
        <v>270</v>
      </c>
      <c r="I66" s="291">
        <f t="shared" si="1"/>
        <v>1</v>
      </c>
      <c r="J66" s="291">
        <f t="shared" si="1"/>
        <v>46889</v>
      </c>
    </row>
    <row r="67" spans="1:10">
      <c r="A67" s="166"/>
      <c r="B67" s="286" t="s">
        <v>271</v>
      </c>
      <c r="C67" s="292">
        <f>SUM(C64:C66)</f>
        <v>293</v>
      </c>
      <c r="D67" s="293">
        <f>SUM(D64:D66)</f>
        <v>143091.9</v>
      </c>
      <c r="G67" s="166"/>
      <c r="H67" s="286" t="s">
        <v>271</v>
      </c>
      <c r="I67" s="292">
        <f>SUM(I64:I66)</f>
        <v>293</v>
      </c>
      <c r="J67" s="292">
        <f>SUM(J64:J66)</f>
        <v>143091.9</v>
      </c>
    </row>
    <row r="68" spans="1:10">
      <c r="A68" s="166"/>
      <c r="B68" s="262"/>
      <c r="C68" s="262"/>
      <c r="D68" s="294"/>
      <c r="G68" s="166"/>
      <c r="H68" s="5"/>
      <c r="I68" s="5"/>
      <c r="J68" s="257"/>
    </row>
    <row r="69" spans="1:10">
      <c r="A69" s="295"/>
      <c r="G69" s="295"/>
    </row>
    <row r="86" spans="11:11">
      <c r="K86" s="71" t="s">
        <v>272</v>
      </c>
    </row>
    <row r="87" spans="11:11">
      <c r="K87" s="71" t="s">
        <v>273</v>
      </c>
    </row>
    <row r="88" spans="11:11">
      <c r="K88" s="71" t="s">
        <v>274</v>
      </c>
    </row>
    <row r="89" spans="11:11">
      <c r="K89" s="71" t="s">
        <v>275</v>
      </c>
    </row>
    <row r="90" spans="11:11">
      <c r="K90" s="71" t="s">
        <v>276</v>
      </c>
    </row>
    <row r="91" spans="11:11">
      <c r="K91" s="71" t="s">
        <v>277</v>
      </c>
    </row>
    <row r="92" spans="11:11">
      <c r="K92" s="71" t="s">
        <v>278</v>
      </c>
    </row>
    <row r="93" spans="11:11">
      <c r="K93" s="71" t="s">
        <v>279</v>
      </c>
    </row>
    <row r="94" spans="11:11">
      <c r="K94" s="71" t="s">
        <v>280</v>
      </c>
    </row>
    <row r="95" spans="11:11">
      <c r="K95" s="71" t="s">
        <v>281</v>
      </c>
    </row>
  </sheetData>
  <mergeCells count="10">
    <mergeCell ref="C50:D50"/>
    <mergeCell ref="I50:J50"/>
    <mergeCell ref="B43:B44"/>
    <mergeCell ref="H43:H44"/>
    <mergeCell ref="B8:D8"/>
    <mergeCell ref="H8:I8"/>
    <mergeCell ref="B22:D22"/>
    <mergeCell ref="H22:J22"/>
    <mergeCell ref="B40:B42"/>
    <mergeCell ref="H40:H42"/>
  </mergeCells>
  <dataValidations count="7">
    <dataValidation type="list" allowBlank="1" showInputMessage="1" showErrorMessage="1" sqref="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571 IY65571 SU65571 ACQ65571 AMM65571 AWI65571 BGE65571 BQA65571 BZW65571 CJS65571 CTO65571 DDK65571 DNG65571 DXC65571 EGY65571 EQU65571 FAQ65571 FKM65571 FUI65571 GEE65571 GOA65571 GXW65571 HHS65571 HRO65571 IBK65571 ILG65571 IVC65571 JEY65571 JOU65571 JYQ65571 KIM65571 KSI65571 LCE65571 LMA65571 LVW65571 MFS65571 MPO65571 MZK65571 NJG65571 NTC65571 OCY65571 OMU65571 OWQ65571 PGM65571 PQI65571 QAE65571 QKA65571 QTW65571 RDS65571 RNO65571 RXK65571 SHG65571 SRC65571 TAY65571 TKU65571 TUQ65571 UEM65571 UOI65571 UYE65571 VIA65571 VRW65571 WBS65571 WLO65571 WVK65571 C131107 IY131107 SU131107 ACQ131107 AMM131107 AWI131107 BGE131107 BQA131107 BZW131107 CJS131107 CTO131107 DDK131107 DNG131107 DXC131107 EGY131107 EQU131107 FAQ131107 FKM131107 FUI131107 GEE131107 GOA131107 GXW131107 HHS131107 HRO131107 IBK131107 ILG131107 IVC131107 JEY131107 JOU131107 JYQ131107 KIM131107 KSI131107 LCE131107 LMA131107 LVW131107 MFS131107 MPO131107 MZK131107 NJG131107 NTC131107 OCY131107 OMU131107 OWQ131107 PGM131107 PQI131107 QAE131107 QKA131107 QTW131107 RDS131107 RNO131107 RXK131107 SHG131107 SRC131107 TAY131107 TKU131107 TUQ131107 UEM131107 UOI131107 UYE131107 VIA131107 VRW131107 WBS131107 WLO131107 WVK131107 C196643 IY196643 SU196643 ACQ196643 AMM196643 AWI196643 BGE196643 BQA196643 BZW196643 CJS196643 CTO196643 DDK196643 DNG196643 DXC196643 EGY196643 EQU196643 FAQ196643 FKM196643 FUI196643 GEE196643 GOA196643 GXW196643 HHS196643 HRO196643 IBK196643 ILG196643 IVC196643 JEY196643 JOU196643 JYQ196643 KIM196643 KSI196643 LCE196643 LMA196643 LVW196643 MFS196643 MPO196643 MZK196643 NJG196643 NTC196643 OCY196643 OMU196643 OWQ196643 PGM196643 PQI196643 QAE196643 QKA196643 QTW196643 RDS196643 RNO196643 RXK196643 SHG196643 SRC196643 TAY196643 TKU196643 TUQ196643 UEM196643 UOI196643 UYE196643 VIA196643 VRW196643 WBS196643 WLO196643 WVK196643 C262179 IY262179 SU262179 ACQ262179 AMM262179 AWI262179 BGE262179 BQA262179 BZW262179 CJS262179 CTO262179 DDK262179 DNG262179 DXC262179 EGY262179 EQU262179 FAQ262179 FKM262179 FUI262179 GEE262179 GOA262179 GXW262179 HHS262179 HRO262179 IBK262179 ILG262179 IVC262179 JEY262179 JOU262179 JYQ262179 KIM262179 KSI262179 LCE262179 LMA262179 LVW262179 MFS262179 MPO262179 MZK262179 NJG262179 NTC262179 OCY262179 OMU262179 OWQ262179 PGM262179 PQI262179 QAE262179 QKA262179 QTW262179 RDS262179 RNO262179 RXK262179 SHG262179 SRC262179 TAY262179 TKU262179 TUQ262179 UEM262179 UOI262179 UYE262179 VIA262179 VRW262179 WBS262179 WLO262179 WVK262179 C327715 IY327715 SU327715 ACQ327715 AMM327715 AWI327715 BGE327715 BQA327715 BZW327715 CJS327715 CTO327715 DDK327715 DNG327715 DXC327715 EGY327715 EQU327715 FAQ327715 FKM327715 FUI327715 GEE327715 GOA327715 GXW327715 HHS327715 HRO327715 IBK327715 ILG327715 IVC327715 JEY327715 JOU327715 JYQ327715 KIM327715 KSI327715 LCE327715 LMA327715 LVW327715 MFS327715 MPO327715 MZK327715 NJG327715 NTC327715 OCY327715 OMU327715 OWQ327715 PGM327715 PQI327715 QAE327715 QKA327715 QTW327715 RDS327715 RNO327715 RXK327715 SHG327715 SRC327715 TAY327715 TKU327715 TUQ327715 UEM327715 UOI327715 UYE327715 VIA327715 VRW327715 WBS327715 WLO327715 WVK327715 C393251 IY393251 SU393251 ACQ393251 AMM393251 AWI393251 BGE393251 BQA393251 BZW393251 CJS393251 CTO393251 DDK393251 DNG393251 DXC393251 EGY393251 EQU393251 FAQ393251 FKM393251 FUI393251 GEE393251 GOA393251 GXW393251 HHS393251 HRO393251 IBK393251 ILG393251 IVC393251 JEY393251 JOU393251 JYQ393251 KIM393251 KSI393251 LCE393251 LMA393251 LVW393251 MFS393251 MPO393251 MZK393251 NJG393251 NTC393251 OCY393251 OMU393251 OWQ393251 PGM393251 PQI393251 QAE393251 QKA393251 QTW393251 RDS393251 RNO393251 RXK393251 SHG393251 SRC393251 TAY393251 TKU393251 TUQ393251 UEM393251 UOI393251 UYE393251 VIA393251 VRW393251 WBS393251 WLO393251 WVK393251 C458787 IY458787 SU458787 ACQ458787 AMM458787 AWI458787 BGE458787 BQA458787 BZW458787 CJS458787 CTO458787 DDK458787 DNG458787 DXC458787 EGY458787 EQU458787 FAQ458787 FKM458787 FUI458787 GEE458787 GOA458787 GXW458787 HHS458787 HRO458787 IBK458787 ILG458787 IVC458787 JEY458787 JOU458787 JYQ458787 KIM458787 KSI458787 LCE458787 LMA458787 LVW458787 MFS458787 MPO458787 MZK458787 NJG458787 NTC458787 OCY458787 OMU458787 OWQ458787 PGM458787 PQI458787 QAE458787 QKA458787 QTW458787 RDS458787 RNO458787 RXK458787 SHG458787 SRC458787 TAY458787 TKU458787 TUQ458787 UEM458787 UOI458787 UYE458787 VIA458787 VRW458787 WBS458787 WLO458787 WVK458787 C524323 IY524323 SU524323 ACQ524323 AMM524323 AWI524323 BGE524323 BQA524323 BZW524323 CJS524323 CTO524323 DDK524323 DNG524323 DXC524323 EGY524323 EQU524323 FAQ524323 FKM524323 FUI524323 GEE524323 GOA524323 GXW524323 HHS524323 HRO524323 IBK524323 ILG524323 IVC524323 JEY524323 JOU524323 JYQ524323 KIM524323 KSI524323 LCE524323 LMA524323 LVW524323 MFS524323 MPO524323 MZK524323 NJG524323 NTC524323 OCY524323 OMU524323 OWQ524323 PGM524323 PQI524323 QAE524323 QKA524323 QTW524323 RDS524323 RNO524323 RXK524323 SHG524323 SRC524323 TAY524323 TKU524323 TUQ524323 UEM524323 UOI524323 UYE524323 VIA524323 VRW524323 WBS524323 WLO524323 WVK524323 C589859 IY589859 SU589859 ACQ589859 AMM589859 AWI589859 BGE589859 BQA589859 BZW589859 CJS589859 CTO589859 DDK589859 DNG589859 DXC589859 EGY589859 EQU589859 FAQ589859 FKM589859 FUI589859 GEE589859 GOA589859 GXW589859 HHS589859 HRO589859 IBK589859 ILG589859 IVC589859 JEY589859 JOU589859 JYQ589859 KIM589859 KSI589859 LCE589859 LMA589859 LVW589859 MFS589859 MPO589859 MZK589859 NJG589859 NTC589859 OCY589859 OMU589859 OWQ589859 PGM589859 PQI589859 QAE589859 QKA589859 QTW589859 RDS589859 RNO589859 RXK589859 SHG589859 SRC589859 TAY589859 TKU589859 TUQ589859 UEM589859 UOI589859 UYE589859 VIA589859 VRW589859 WBS589859 WLO589859 WVK589859 C655395 IY655395 SU655395 ACQ655395 AMM655395 AWI655395 BGE655395 BQA655395 BZW655395 CJS655395 CTO655395 DDK655395 DNG655395 DXC655395 EGY655395 EQU655395 FAQ655395 FKM655395 FUI655395 GEE655395 GOA655395 GXW655395 HHS655395 HRO655395 IBK655395 ILG655395 IVC655395 JEY655395 JOU655395 JYQ655395 KIM655395 KSI655395 LCE655395 LMA655395 LVW655395 MFS655395 MPO655395 MZK655395 NJG655395 NTC655395 OCY655395 OMU655395 OWQ655395 PGM655395 PQI655395 QAE655395 QKA655395 QTW655395 RDS655395 RNO655395 RXK655395 SHG655395 SRC655395 TAY655395 TKU655395 TUQ655395 UEM655395 UOI655395 UYE655395 VIA655395 VRW655395 WBS655395 WLO655395 WVK655395 C720931 IY720931 SU720931 ACQ720931 AMM720931 AWI720931 BGE720931 BQA720931 BZW720931 CJS720931 CTO720931 DDK720931 DNG720931 DXC720931 EGY720931 EQU720931 FAQ720931 FKM720931 FUI720931 GEE720931 GOA720931 GXW720931 HHS720931 HRO720931 IBK720931 ILG720931 IVC720931 JEY720931 JOU720931 JYQ720931 KIM720931 KSI720931 LCE720931 LMA720931 LVW720931 MFS720931 MPO720931 MZK720931 NJG720931 NTC720931 OCY720931 OMU720931 OWQ720931 PGM720931 PQI720931 QAE720931 QKA720931 QTW720931 RDS720931 RNO720931 RXK720931 SHG720931 SRC720931 TAY720931 TKU720931 TUQ720931 UEM720931 UOI720931 UYE720931 VIA720931 VRW720931 WBS720931 WLO720931 WVK720931 C786467 IY786467 SU786467 ACQ786467 AMM786467 AWI786467 BGE786467 BQA786467 BZW786467 CJS786467 CTO786467 DDK786467 DNG786467 DXC786467 EGY786467 EQU786467 FAQ786467 FKM786467 FUI786467 GEE786467 GOA786467 GXW786467 HHS786467 HRO786467 IBK786467 ILG786467 IVC786467 JEY786467 JOU786467 JYQ786467 KIM786467 KSI786467 LCE786467 LMA786467 LVW786467 MFS786467 MPO786467 MZK786467 NJG786467 NTC786467 OCY786467 OMU786467 OWQ786467 PGM786467 PQI786467 QAE786467 QKA786467 QTW786467 RDS786467 RNO786467 RXK786467 SHG786467 SRC786467 TAY786467 TKU786467 TUQ786467 UEM786467 UOI786467 UYE786467 VIA786467 VRW786467 WBS786467 WLO786467 WVK786467 C852003 IY852003 SU852003 ACQ852003 AMM852003 AWI852003 BGE852003 BQA852003 BZW852003 CJS852003 CTO852003 DDK852003 DNG852003 DXC852003 EGY852003 EQU852003 FAQ852003 FKM852003 FUI852003 GEE852003 GOA852003 GXW852003 HHS852003 HRO852003 IBK852003 ILG852003 IVC852003 JEY852003 JOU852003 JYQ852003 KIM852003 KSI852003 LCE852003 LMA852003 LVW852003 MFS852003 MPO852003 MZK852003 NJG852003 NTC852003 OCY852003 OMU852003 OWQ852003 PGM852003 PQI852003 QAE852003 QKA852003 QTW852003 RDS852003 RNO852003 RXK852003 SHG852003 SRC852003 TAY852003 TKU852003 TUQ852003 UEM852003 UOI852003 UYE852003 VIA852003 VRW852003 WBS852003 WLO852003 WVK852003 C917539 IY917539 SU917539 ACQ917539 AMM917539 AWI917539 BGE917539 BQA917539 BZW917539 CJS917539 CTO917539 DDK917539 DNG917539 DXC917539 EGY917539 EQU917539 FAQ917539 FKM917539 FUI917539 GEE917539 GOA917539 GXW917539 HHS917539 HRO917539 IBK917539 ILG917539 IVC917539 JEY917539 JOU917539 JYQ917539 KIM917539 KSI917539 LCE917539 LMA917539 LVW917539 MFS917539 MPO917539 MZK917539 NJG917539 NTC917539 OCY917539 OMU917539 OWQ917539 PGM917539 PQI917539 QAE917539 QKA917539 QTW917539 RDS917539 RNO917539 RXK917539 SHG917539 SRC917539 TAY917539 TKU917539 TUQ917539 UEM917539 UOI917539 UYE917539 VIA917539 VRW917539 WBS917539 WLO917539 WVK917539 C983075 IY983075 SU983075 ACQ983075 AMM983075 AWI983075 BGE983075 BQA983075 BZW983075 CJS983075 CTO983075 DDK983075 DNG983075 DXC983075 EGY983075 EQU983075 FAQ983075 FKM983075 FUI983075 GEE983075 GOA983075 GXW983075 HHS983075 HRO983075 IBK983075 ILG983075 IVC983075 JEY983075 JOU983075 JYQ983075 KIM983075 KSI983075 LCE983075 LMA983075 LVW983075 MFS983075 MPO983075 MZK983075 NJG983075 NTC983075 OCY983075 OMU983075 OWQ983075 PGM983075 PQI983075 QAE983075 QKA983075 QTW983075 RDS983075 RNO983075 RXK983075 SHG983075 SRC983075 TAY983075 TKU983075 TUQ983075 UEM983075 UOI983075 UYE983075 VIA983075 VRW983075 WBS983075 WLO983075 WVK983075" xr:uid="{B564E26D-5D6A-4330-BC5E-9C2AB03C919D}">
      <formula1>$F$33:$F$38</formula1>
    </dataValidation>
    <dataValidation type="list" allowBlank="1" showInputMessage="1" showErrorMessage="1" sqref="C48 IY48 SU48 ACQ48 AMM48 AWI48 BGE48 BQA48 BZW48 CJS48 CTO48 DDK48 DNG48 DXC48 EGY48 EQU48 FAQ48 FKM48 FUI48 GEE48 GOA48 GXW48 HHS48 HRO48 IBK48 ILG48 IVC48 JEY48 JOU48 JYQ48 KIM48 KSI48 LCE48 LMA48 LVW48 MFS48 MPO48 MZK48 NJG48 NTC48 OCY48 OMU48 OWQ48 PGM48 PQI48 QAE48 QKA48 QTW48 RDS48 RNO48 RXK48 SHG48 SRC48 TAY48 TKU48 TUQ48 UEM48 UOI48 UYE48 VIA48 VRW48 WBS48 WLO48 WVK48 C65584 IY65584 SU65584 ACQ65584 AMM65584 AWI65584 BGE65584 BQA65584 BZW65584 CJS65584 CTO65584 DDK65584 DNG65584 DXC65584 EGY65584 EQU65584 FAQ65584 FKM65584 FUI65584 GEE65584 GOA65584 GXW65584 HHS65584 HRO65584 IBK65584 ILG65584 IVC65584 JEY65584 JOU65584 JYQ65584 KIM65584 KSI65584 LCE65584 LMA65584 LVW65584 MFS65584 MPO65584 MZK65584 NJG65584 NTC65584 OCY65584 OMU65584 OWQ65584 PGM65584 PQI65584 QAE65584 QKA65584 QTW65584 RDS65584 RNO65584 RXK65584 SHG65584 SRC65584 TAY65584 TKU65584 TUQ65584 UEM65584 UOI65584 UYE65584 VIA65584 VRW65584 WBS65584 WLO65584 WVK65584 C131120 IY131120 SU131120 ACQ131120 AMM131120 AWI131120 BGE131120 BQA131120 BZW131120 CJS131120 CTO131120 DDK131120 DNG131120 DXC131120 EGY131120 EQU131120 FAQ131120 FKM131120 FUI131120 GEE131120 GOA131120 GXW131120 HHS131120 HRO131120 IBK131120 ILG131120 IVC131120 JEY131120 JOU131120 JYQ131120 KIM131120 KSI131120 LCE131120 LMA131120 LVW131120 MFS131120 MPO131120 MZK131120 NJG131120 NTC131120 OCY131120 OMU131120 OWQ131120 PGM131120 PQI131120 QAE131120 QKA131120 QTW131120 RDS131120 RNO131120 RXK131120 SHG131120 SRC131120 TAY131120 TKU131120 TUQ131120 UEM131120 UOI131120 UYE131120 VIA131120 VRW131120 WBS131120 WLO131120 WVK131120 C196656 IY196656 SU196656 ACQ196656 AMM196656 AWI196656 BGE196656 BQA196656 BZW196656 CJS196656 CTO196656 DDK196656 DNG196656 DXC196656 EGY196656 EQU196656 FAQ196656 FKM196656 FUI196656 GEE196656 GOA196656 GXW196656 HHS196656 HRO196656 IBK196656 ILG196656 IVC196656 JEY196656 JOU196656 JYQ196656 KIM196656 KSI196656 LCE196656 LMA196656 LVW196656 MFS196656 MPO196656 MZK196656 NJG196656 NTC196656 OCY196656 OMU196656 OWQ196656 PGM196656 PQI196656 QAE196656 QKA196656 QTW196656 RDS196656 RNO196656 RXK196656 SHG196656 SRC196656 TAY196656 TKU196656 TUQ196656 UEM196656 UOI196656 UYE196656 VIA196656 VRW196656 WBS196656 WLO196656 WVK196656 C262192 IY262192 SU262192 ACQ262192 AMM262192 AWI262192 BGE262192 BQA262192 BZW262192 CJS262192 CTO262192 DDK262192 DNG262192 DXC262192 EGY262192 EQU262192 FAQ262192 FKM262192 FUI262192 GEE262192 GOA262192 GXW262192 HHS262192 HRO262192 IBK262192 ILG262192 IVC262192 JEY262192 JOU262192 JYQ262192 KIM262192 KSI262192 LCE262192 LMA262192 LVW262192 MFS262192 MPO262192 MZK262192 NJG262192 NTC262192 OCY262192 OMU262192 OWQ262192 PGM262192 PQI262192 QAE262192 QKA262192 QTW262192 RDS262192 RNO262192 RXK262192 SHG262192 SRC262192 TAY262192 TKU262192 TUQ262192 UEM262192 UOI262192 UYE262192 VIA262192 VRW262192 WBS262192 WLO262192 WVK262192 C327728 IY327728 SU327728 ACQ327728 AMM327728 AWI327728 BGE327728 BQA327728 BZW327728 CJS327728 CTO327728 DDK327728 DNG327728 DXC327728 EGY327728 EQU327728 FAQ327728 FKM327728 FUI327728 GEE327728 GOA327728 GXW327728 HHS327728 HRO327728 IBK327728 ILG327728 IVC327728 JEY327728 JOU327728 JYQ327728 KIM327728 KSI327728 LCE327728 LMA327728 LVW327728 MFS327728 MPO327728 MZK327728 NJG327728 NTC327728 OCY327728 OMU327728 OWQ327728 PGM327728 PQI327728 QAE327728 QKA327728 QTW327728 RDS327728 RNO327728 RXK327728 SHG327728 SRC327728 TAY327728 TKU327728 TUQ327728 UEM327728 UOI327728 UYE327728 VIA327728 VRW327728 WBS327728 WLO327728 WVK327728 C393264 IY393264 SU393264 ACQ393264 AMM393264 AWI393264 BGE393264 BQA393264 BZW393264 CJS393264 CTO393264 DDK393264 DNG393264 DXC393264 EGY393264 EQU393264 FAQ393264 FKM393264 FUI393264 GEE393264 GOA393264 GXW393264 HHS393264 HRO393264 IBK393264 ILG393264 IVC393264 JEY393264 JOU393264 JYQ393264 KIM393264 KSI393264 LCE393264 LMA393264 LVW393264 MFS393264 MPO393264 MZK393264 NJG393264 NTC393264 OCY393264 OMU393264 OWQ393264 PGM393264 PQI393264 QAE393264 QKA393264 QTW393264 RDS393264 RNO393264 RXK393264 SHG393264 SRC393264 TAY393264 TKU393264 TUQ393264 UEM393264 UOI393264 UYE393264 VIA393264 VRW393264 WBS393264 WLO393264 WVK393264 C458800 IY458800 SU458800 ACQ458800 AMM458800 AWI458800 BGE458800 BQA458800 BZW458800 CJS458800 CTO458800 DDK458800 DNG458800 DXC458800 EGY458800 EQU458800 FAQ458800 FKM458800 FUI458800 GEE458800 GOA458800 GXW458800 HHS458800 HRO458800 IBK458800 ILG458800 IVC458800 JEY458800 JOU458800 JYQ458800 KIM458800 KSI458800 LCE458800 LMA458800 LVW458800 MFS458800 MPO458800 MZK458800 NJG458800 NTC458800 OCY458800 OMU458800 OWQ458800 PGM458800 PQI458800 QAE458800 QKA458800 QTW458800 RDS458800 RNO458800 RXK458800 SHG458800 SRC458800 TAY458800 TKU458800 TUQ458800 UEM458800 UOI458800 UYE458800 VIA458800 VRW458800 WBS458800 WLO458800 WVK458800 C524336 IY524336 SU524336 ACQ524336 AMM524336 AWI524336 BGE524336 BQA524336 BZW524336 CJS524336 CTO524336 DDK524336 DNG524336 DXC524336 EGY524336 EQU524336 FAQ524336 FKM524336 FUI524336 GEE524336 GOA524336 GXW524336 HHS524336 HRO524336 IBK524336 ILG524336 IVC524336 JEY524336 JOU524336 JYQ524336 KIM524336 KSI524336 LCE524336 LMA524336 LVW524336 MFS524336 MPO524336 MZK524336 NJG524336 NTC524336 OCY524336 OMU524336 OWQ524336 PGM524336 PQI524336 QAE524336 QKA524336 QTW524336 RDS524336 RNO524336 RXK524336 SHG524336 SRC524336 TAY524336 TKU524336 TUQ524336 UEM524336 UOI524336 UYE524336 VIA524336 VRW524336 WBS524336 WLO524336 WVK524336 C589872 IY589872 SU589872 ACQ589872 AMM589872 AWI589872 BGE589872 BQA589872 BZW589872 CJS589872 CTO589872 DDK589872 DNG589872 DXC589872 EGY589872 EQU589872 FAQ589872 FKM589872 FUI589872 GEE589872 GOA589872 GXW589872 HHS589872 HRO589872 IBK589872 ILG589872 IVC589872 JEY589872 JOU589872 JYQ589872 KIM589872 KSI589872 LCE589872 LMA589872 LVW589872 MFS589872 MPO589872 MZK589872 NJG589872 NTC589872 OCY589872 OMU589872 OWQ589872 PGM589872 PQI589872 QAE589872 QKA589872 QTW589872 RDS589872 RNO589872 RXK589872 SHG589872 SRC589872 TAY589872 TKU589872 TUQ589872 UEM589872 UOI589872 UYE589872 VIA589872 VRW589872 WBS589872 WLO589872 WVK589872 C655408 IY655408 SU655408 ACQ655408 AMM655408 AWI655408 BGE655408 BQA655408 BZW655408 CJS655408 CTO655408 DDK655408 DNG655408 DXC655408 EGY655408 EQU655408 FAQ655408 FKM655408 FUI655408 GEE655408 GOA655408 GXW655408 HHS655408 HRO655408 IBK655408 ILG655408 IVC655408 JEY655408 JOU655408 JYQ655408 KIM655408 KSI655408 LCE655408 LMA655408 LVW655408 MFS655408 MPO655408 MZK655408 NJG655408 NTC655408 OCY655408 OMU655408 OWQ655408 PGM655408 PQI655408 QAE655408 QKA655408 QTW655408 RDS655408 RNO655408 RXK655408 SHG655408 SRC655408 TAY655408 TKU655408 TUQ655408 UEM655408 UOI655408 UYE655408 VIA655408 VRW655408 WBS655408 WLO655408 WVK655408 C720944 IY720944 SU720944 ACQ720944 AMM720944 AWI720944 BGE720944 BQA720944 BZW720944 CJS720944 CTO720944 DDK720944 DNG720944 DXC720944 EGY720944 EQU720944 FAQ720944 FKM720944 FUI720944 GEE720944 GOA720944 GXW720944 HHS720944 HRO720944 IBK720944 ILG720944 IVC720944 JEY720944 JOU720944 JYQ720944 KIM720944 KSI720944 LCE720944 LMA720944 LVW720944 MFS720944 MPO720944 MZK720944 NJG720944 NTC720944 OCY720944 OMU720944 OWQ720944 PGM720944 PQI720944 QAE720944 QKA720944 QTW720944 RDS720944 RNO720944 RXK720944 SHG720944 SRC720944 TAY720944 TKU720944 TUQ720944 UEM720944 UOI720944 UYE720944 VIA720944 VRW720944 WBS720944 WLO720944 WVK720944 C786480 IY786480 SU786480 ACQ786480 AMM786480 AWI786480 BGE786480 BQA786480 BZW786480 CJS786480 CTO786480 DDK786480 DNG786480 DXC786480 EGY786480 EQU786480 FAQ786480 FKM786480 FUI786480 GEE786480 GOA786480 GXW786480 HHS786480 HRO786480 IBK786480 ILG786480 IVC786480 JEY786480 JOU786480 JYQ786480 KIM786480 KSI786480 LCE786480 LMA786480 LVW786480 MFS786480 MPO786480 MZK786480 NJG786480 NTC786480 OCY786480 OMU786480 OWQ786480 PGM786480 PQI786480 QAE786480 QKA786480 QTW786480 RDS786480 RNO786480 RXK786480 SHG786480 SRC786480 TAY786480 TKU786480 TUQ786480 UEM786480 UOI786480 UYE786480 VIA786480 VRW786480 WBS786480 WLO786480 WVK786480 C852016 IY852016 SU852016 ACQ852016 AMM852016 AWI852016 BGE852016 BQA852016 BZW852016 CJS852016 CTO852016 DDK852016 DNG852016 DXC852016 EGY852016 EQU852016 FAQ852016 FKM852016 FUI852016 GEE852016 GOA852016 GXW852016 HHS852016 HRO852016 IBK852016 ILG852016 IVC852016 JEY852016 JOU852016 JYQ852016 KIM852016 KSI852016 LCE852016 LMA852016 LVW852016 MFS852016 MPO852016 MZK852016 NJG852016 NTC852016 OCY852016 OMU852016 OWQ852016 PGM852016 PQI852016 QAE852016 QKA852016 QTW852016 RDS852016 RNO852016 RXK852016 SHG852016 SRC852016 TAY852016 TKU852016 TUQ852016 UEM852016 UOI852016 UYE852016 VIA852016 VRW852016 WBS852016 WLO852016 WVK852016 C917552 IY917552 SU917552 ACQ917552 AMM917552 AWI917552 BGE917552 BQA917552 BZW917552 CJS917552 CTO917552 DDK917552 DNG917552 DXC917552 EGY917552 EQU917552 FAQ917552 FKM917552 FUI917552 GEE917552 GOA917552 GXW917552 HHS917552 HRO917552 IBK917552 ILG917552 IVC917552 JEY917552 JOU917552 JYQ917552 KIM917552 KSI917552 LCE917552 LMA917552 LVW917552 MFS917552 MPO917552 MZK917552 NJG917552 NTC917552 OCY917552 OMU917552 OWQ917552 PGM917552 PQI917552 QAE917552 QKA917552 QTW917552 RDS917552 RNO917552 RXK917552 SHG917552 SRC917552 TAY917552 TKU917552 TUQ917552 UEM917552 UOI917552 UYE917552 VIA917552 VRW917552 WBS917552 WLO917552 WVK917552 C983088 IY983088 SU983088 ACQ983088 AMM983088 AWI983088 BGE983088 BQA983088 BZW983088 CJS983088 CTO983088 DDK983088 DNG983088 DXC983088 EGY983088 EQU983088 FAQ983088 FKM983088 FUI983088 GEE983088 GOA983088 GXW983088 HHS983088 HRO983088 IBK983088 ILG983088 IVC983088 JEY983088 JOU983088 JYQ983088 KIM983088 KSI983088 LCE983088 LMA983088 LVW983088 MFS983088 MPO983088 MZK983088 NJG983088 NTC983088 OCY983088 OMU983088 OWQ983088 PGM983088 PQI983088 QAE983088 QKA983088 QTW983088 RDS983088 RNO983088 RXK983088 SHG983088 SRC983088 TAY983088 TKU983088 TUQ983088 UEM983088 UOI983088 UYE983088 VIA983088 VRW983088 WBS983088 WLO983088 WVK983088" xr:uid="{40AC1920-EDE8-4E8F-BB60-C08F23D005DE}">
      <formula1>$F$48:$F$50</formula1>
    </dataValidation>
    <dataValidation type="list" allowBlank="1" showInputMessage="1" showErrorMessage="1" sqref="C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C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C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C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C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C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C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C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C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C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C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C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C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C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C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C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xr:uid="{74EFD443-E807-4F5A-B28C-1F6CFD33E3B2}">
      <formula1>$F$22:$F$26</formula1>
    </dataValidation>
    <dataValidation type="list" allowBlank="1" showInputMessage="1" showErrorMessage="1" sqref="C34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xr:uid="{9FF837EE-E13F-4EC7-BFDD-B508439569AF}">
      <formula1>$F$32:$F$36</formula1>
    </dataValidation>
    <dataValidation type="list" allowBlank="1" showInputMessage="1" showErrorMessage="1" sqref="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xr:uid="{5008A14C-39DE-40F2-91FD-3418737B9896}">
      <formula1>$F$12:$F$17</formula1>
    </dataValidation>
    <dataValidation type="list" allowBlank="1" showInputMessage="1" showErrorMessage="1" sqref="C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C65569 IY65569 SU65569 ACQ65569 AMM65569 AWI65569 BGE65569 BQA65569 BZW65569 CJS65569 CTO65569 DDK65569 DNG65569 DXC65569 EGY65569 EQU65569 FAQ65569 FKM65569 FUI65569 GEE65569 GOA65569 GXW65569 HHS65569 HRO65569 IBK65569 ILG65569 IVC65569 JEY65569 JOU65569 JYQ65569 KIM65569 KSI65569 LCE65569 LMA65569 LVW65569 MFS65569 MPO65569 MZK65569 NJG65569 NTC65569 OCY65569 OMU65569 OWQ65569 PGM65569 PQI65569 QAE65569 QKA65569 QTW65569 RDS65569 RNO65569 RXK65569 SHG65569 SRC65569 TAY65569 TKU65569 TUQ65569 UEM65569 UOI65569 UYE65569 VIA65569 VRW65569 WBS65569 WLO65569 WVK65569 C131105 IY131105 SU131105 ACQ131105 AMM131105 AWI131105 BGE131105 BQA131105 BZW131105 CJS131105 CTO131105 DDK131105 DNG131105 DXC131105 EGY131105 EQU131105 FAQ131105 FKM131105 FUI131105 GEE131105 GOA131105 GXW131105 HHS131105 HRO131105 IBK131105 ILG131105 IVC131105 JEY131105 JOU131105 JYQ131105 KIM131105 KSI131105 LCE131105 LMA131105 LVW131105 MFS131105 MPO131105 MZK131105 NJG131105 NTC131105 OCY131105 OMU131105 OWQ131105 PGM131105 PQI131105 QAE131105 QKA131105 QTW131105 RDS131105 RNO131105 RXK131105 SHG131105 SRC131105 TAY131105 TKU131105 TUQ131105 UEM131105 UOI131105 UYE131105 VIA131105 VRW131105 WBS131105 WLO131105 WVK131105 C196641 IY196641 SU196641 ACQ196641 AMM196641 AWI196641 BGE196641 BQA196641 BZW196641 CJS196641 CTO196641 DDK196641 DNG196641 DXC196641 EGY196641 EQU196641 FAQ196641 FKM196641 FUI196641 GEE196641 GOA196641 GXW196641 HHS196641 HRO196641 IBK196641 ILG196641 IVC196641 JEY196641 JOU196641 JYQ196641 KIM196641 KSI196641 LCE196641 LMA196641 LVW196641 MFS196641 MPO196641 MZK196641 NJG196641 NTC196641 OCY196641 OMU196641 OWQ196641 PGM196641 PQI196641 QAE196641 QKA196641 QTW196641 RDS196641 RNO196641 RXK196641 SHG196641 SRC196641 TAY196641 TKU196641 TUQ196641 UEM196641 UOI196641 UYE196641 VIA196641 VRW196641 WBS196641 WLO196641 WVK196641 C262177 IY262177 SU262177 ACQ262177 AMM262177 AWI262177 BGE262177 BQA262177 BZW262177 CJS262177 CTO262177 DDK262177 DNG262177 DXC262177 EGY262177 EQU262177 FAQ262177 FKM262177 FUI262177 GEE262177 GOA262177 GXW262177 HHS262177 HRO262177 IBK262177 ILG262177 IVC262177 JEY262177 JOU262177 JYQ262177 KIM262177 KSI262177 LCE262177 LMA262177 LVW262177 MFS262177 MPO262177 MZK262177 NJG262177 NTC262177 OCY262177 OMU262177 OWQ262177 PGM262177 PQI262177 QAE262177 QKA262177 QTW262177 RDS262177 RNO262177 RXK262177 SHG262177 SRC262177 TAY262177 TKU262177 TUQ262177 UEM262177 UOI262177 UYE262177 VIA262177 VRW262177 WBS262177 WLO262177 WVK262177 C327713 IY327713 SU327713 ACQ327713 AMM327713 AWI327713 BGE327713 BQA327713 BZW327713 CJS327713 CTO327713 DDK327713 DNG327713 DXC327713 EGY327713 EQU327713 FAQ327713 FKM327713 FUI327713 GEE327713 GOA327713 GXW327713 HHS327713 HRO327713 IBK327713 ILG327713 IVC327713 JEY327713 JOU327713 JYQ327713 KIM327713 KSI327713 LCE327713 LMA327713 LVW327713 MFS327713 MPO327713 MZK327713 NJG327713 NTC327713 OCY327713 OMU327713 OWQ327713 PGM327713 PQI327713 QAE327713 QKA327713 QTW327713 RDS327713 RNO327713 RXK327713 SHG327713 SRC327713 TAY327713 TKU327713 TUQ327713 UEM327713 UOI327713 UYE327713 VIA327713 VRW327713 WBS327713 WLO327713 WVK327713 C393249 IY393249 SU393249 ACQ393249 AMM393249 AWI393249 BGE393249 BQA393249 BZW393249 CJS393249 CTO393249 DDK393249 DNG393249 DXC393249 EGY393249 EQU393249 FAQ393249 FKM393249 FUI393249 GEE393249 GOA393249 GXW393249 HHS393249 HRO393249 IBK393249 ILG393249 IVC393249 JEY393249 JOU393249 JYQ393249 KIM393249 KSI393249 LCE393249 LMA393249 LVW393249 MFS393249 MPO393249 MZK393249 NJG393249 NTC393249 OCY393249 OMU393249 OWQ393249 PGM393249 PQI393249 QAE393249 QKA393249 QTW393249 RDS393249 RNO393249 RXK393249 SHG393249 SRC393249 TAY393249 TKU393249 TUQ393249 UEM393249 UOI393249 UYE393249 VIA393249 VRW393249 WBS393249 WLO393249 WVK393249 C458785 IY458785 SU458785 ACQ458785 AMM458785 AWI458785 BGE458785 BQA458785 BZW458785 CJS458785 CTO458785 DDK458785 DNG458785 DXC458785 EGY458785 EQU458785 FAQ458785 FKM458785 FUI458785 GEE458785 GOA458785 GXW458785 HHS458785 HRO458785 IBK458785 ILG458785 IVC458785 JEY458785 JOU458785 JYQ458785 KIM458785 KSI458785 LCE458785 LMA458785 LVW458785 MFS458785 MPO458785 MZK458785 NJG458785 NTC458785 OCY458785 OMU458785 OWQ458785 PGM458785 PQI458785 QAE458785 QKA458785 QTW458785 RDS458785 RNO458785 RXK458785 SHG458785 SRC458785 TAY458785 TKU458785 TUQ458785 UEM458785 UOI458785 UYE458785 VIA458785 VRW458785 WBS458785 WLO458785 WVK458785 C524321 IY524321 SU524321 ACQ524321 AMM524321 AWI524321 BGE524321 BQA524321 BZW524321 CJS524321 CTO524321 DDK524321 DNG524321 DXC524321 EGY524321 EQU524321 FAQ524321 FKM524321 FUI524321 GEE524321 GOA524321 GXW524321 HHS524321 HRO524321 IBK524321 ILG524321 IVC524321 JEY524321 JOU524321 JYQ524321 KIM524321 KSI524321 LCE524321 LMA524321 LVW524321 MFS524321 MPO524321 MZK524321 NJG524321 NTC524321 OCY524321 OMU524321 OWQ524321 PGM524321 PQI524321 QAE524321 QKA524321 QTW524321 RDS524321 RNO524321 RXK524321 SHG524321 SRC524321 TAY524321 TKU524321 TUQ524321 UEM524321 UOI524321 UYE524321 VIA524321 VRW524321 WBS524321 WLO524321 WVK524321 C589857 IY589857 SU589857 ACQ589857 AMM589857 AWI589857 BGE589857 BQA589857 BZW589857 CJS589857 CTO589857 DDK589857 DNG589857 DXC589857 EGY589857 EQU589857 FAQ589857 FKM589857 FUI589857 GEE589857 GOA589857 GXW589857 HHS589857 HRO589857 IBK589857 ILG589857 IVC589857 JEY589857 JOU589857 JYQ589857 KIM589857 KSI589857 LCE589857 LMA589857 LVW589857 MFS589857 MPO589857 MZK589857 NJG589857 NTC589857 OCY589857 OMU589857 OWQ589857 PGM589857 PQI589857 QAE589857 QKA589857 QTW589857 RDS589857 RNO589857 RXK589857 SHG589857 SRC589857 TAY589857 TKU589857 TUQ589857 UEM589857 UOI589857 UYE589857 VIA589857 VRW589857 WBS589857 WLO589857 WVK589857 C655393 IY655393 SU655393 ACQ655393 AMM655393 AWI655393 BGE655393 BQA655393 BZW655393 CJS655393 CTO655393 DDK655393 DNG655393 DXC655393 EGY655393 EQU655393 FAQ655393 FKM655393 FUI655393 GEE655393 GOA655393 GXW655393 HHS655393 HRO655393 IBK655393 ILG655393 IVC655393 JEY655393 JOU655393 JYQ655393 KIM655393 KSI655393 LCE655393 LMA655393 LVW655393 MFS655393 MPO655393 MZK655393 NJG655393 NTC655393 OCY655393 OMU655393 OWQ655393 PGM655393 PQI655393 QAE655393 QKA655393 QTW655393 RDS655393 RNO655393 RXK655393 SHG655393 SRC655393 TAY655393 TKU655393 TUQ655393 UEM655393 UOI655393 UYE655393 VIA655393 VRW655393 WBS655393 WLO655393 WVK655393 C720929 IY720929 SU720929 ACQ720929 AMM720929 AWI720929 BGE720929 BQA720929 BZW720929 CJS720929 CTO720929 DDK720929 DNG720929 DXC720929 EGY720929 EQU720929 FAQ720929 FKM720929 FUI720929 GEE720929 GOA720929 GXW720929 HHS720929 HRO720929 IBK720929 ILG720929 IVC720929 JEY720929 JOU720929 JYQ720929 KIM720929 KSI720929 LCE720929 LMA720929 LVW720929 MFS720929 MPO720929 MZK720929 NJG720929 NTC720929 OCY720929 OMU720929 OWQ720929 PGM720929 PQI720929 QAE720929 QKA720929 QTW720929 RDS720929 RNO720929 RXK720929 SHG720929 SRC720929 TAY720929 TKU720929 TUQ720929 UEM720929 UOI720929 UYE720929 VIA720929 VRW720929 WBS720929 WLO720929 WVK720929 C786465 IY786465 SU786465 ACQ786465 AMM786465 AWI786465 BGE786465 BQA786465 BZW786465 CJS786465 CTO786465 DDK786465 DNG786465 DXC786465 EGY786465 EQU786465 FAQ786465 FKM786465 FUI786465 GEE786465 GOA786465 GXW786465 HHS786465 HRO786465 IBK786465 ILG786465 IVC786465 JEY786465 JOU786465 JYQ786465 KIM786465 KSI786465 LCE786465 LMA786465 LVW786465 MFS786465 MPO786465 MZK786465 NJG786465 NTC786465 OCY786465 OMU786465 OWQ786465 PGM786465 PQI786465 QAE786465 QKA786465 QTW786465 RDS786465 RNO786465 RXK786465 SHG786465 SRC786465 TAY786465 TKU786465 TUQ786465 UEM786465 UOI786465 UYE786465 VIA786465 VRW786465 WBS786465 WLO786465 WVK786465 C852001 IY852001 SU852001 ACQ852001 AMM852001 AWI852001 BGE852001 BQA852001 BZW852001 CJS852001 CTO852001 DDK852001 DNG852001 DXC852001 EGY852001 EQU852001 FAQ852001 FKM852001 FUI852001 GEE852001 GOA852001 GXW852001 HHS852001 HRO852001 IBK852001 ILG852001 IVC852001 JEY852001 JOU852001 JYQ852001 KIM852001 KSI852001 LCE852001 LMA852001 LVW852001 MFS852001 MPO852001 MZK852001 NJG852001 NTC852001 OCY852001 OMU852001 OWQ852001 PGM852001 PQI852001 QAE852001 QKA852001 QTW852001 RDS852001 RNO852001 RXK852001 SHG852001 SRC852001 TAY852001 TKU852001 TUQ852001 UEM852001 UOI852001 UYE852001 VIA852001 VRW852001 WBS852001 WLO852001 WVK852001 C917537 IY917537 SU917537 ACQ917537 AMM917537 AWI917537 BGE917537 BQA917537 BZW917537 CJS917537 CTO917537 DDK917537 DNG917537 DXC917537 EGY917537 EQU917537 FAQ917537 FKM917537 FUI917537 GEE917537 GOA917537 GXW917537 HHS917537 HRO917537 IBK917537 ILG917537 IVC917537 JEY917537 JOU917537 JYQ917537 KIM917537 KSI917537 LCE917537 LMA917537 LVW917537 MFS917537 MPO917537 MZK917537 NJG917537 NTC917537 OCY917537 OMU917537 OWQ917537 PGM917537 PQI917537 QAE917537 QKA917537 QTW917537 RDS917537 RNO917537 RXK917537 SHG917537 SRC917537 TAY917537 TKU917537 TUQ917537 UEM917537 UOI917537 UYE917537 VIA917537 VRW917537 WBS917537 WLO917537 WVK917537 C983073 IY983073 SU983073 ACQ983073 AMM983073 AWI983073 BGE983073 BQA983073 BZW983073 CJS983073 CTO983073 DDK983073 DNG983073 DXC983073 EGY983073 EQU983073 FAQ983073 FKM983073 FUI983073 GEE983073 GOA983073 GXW983073 HHS983073 HRO983073 IBK983073 ILG983073 IVC983073 JEY983073 JOU983073 JYQ983073 KIM983073 KSI983073 LCE983073 LMA983073 LVW983073 MFS983073 MPO983073 MZK983073 NJG983073 NTC983073 OCY983073 OMU983073 OWQ983073 PGM983073 PQI983073 QAE983073 QKA983073 QTW983073 RDS983073 RNO983073 RXK983073 SHG983073 SRC983073 TAY983073 TKU983073 TUQ983073 UEM983073 UOI983073 UYE983073 VIA983073 VRW983073 WBS983073 WLO983073 WVK983073" xr:uid="{716C68A7-8107-4C56-B971-F5BBF6CCA45D}">
      <formula1>$F$30:$F$31</formula1>
    </dataValidation>
    <dataValidation type="list" allowBlank="1" showInputMessage="1" showErrorMessage="1" sqref="C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xr:uid="{7A389DB2-C9C4-4A65-BE94-BBAE77742CA3}">
      <formula1>$E$19:$E$24</formula1>
    </dataValidation>
  </dataValidations>
  <hyperlinks>
    <hyperlink ref="C17" r:id="rId1" xr:uid="{FDB2A2BC-C13E-476A-8BFD-527722CCB506}"/>
    <hyperlink ref="C18" r:id="rId2" xr:uid="{F53C504E-6B61-418E-A044-E2B6FE964A8C}"/>
  </hyperlinks>
  <pageMargins left="0.94488188976377963" right="0.70866141732283472" top="0.94488188976377963" bottom="0.94488188976377963" header="0.51181102362204722" footer="0.51181102362204722"/>
  <pageSetup paperSize="9" scale="56" fitToWidth="2" orientation="portrait" r:id="rId3"/>
  <headerFooter alignWithMargins="0"/>
  <colBreaks count="1" manualBreakCount="1">
    <brk id="4" max="66"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C3360-EAA4-4B21-81AF-8D46F76B8180}">
  <sheetPr>
    <tabColor rgb="FFFFFF00"/>
    <pageSetUpPr fitToPage="1"/>
  </sheetPr>
  <dimension ref="A1:L358"/>
  <sheetViews>
    <sheetView view="pageBreakPreview" zoomScaleNormal="100" zoomScaleSheetLayoutView="100" workbookViewId="0">
      <pane ySplit="5" topLeftCell="A16" activePane="bottomLeft" state="frozen"/>
      <selection pane="bottomLeft" activeCell="E6" sqref="E6"/>
      <selection activeCell="E5" sqref="E5"/>
    </sheetView>
  </sheetViews>
  <sheetFormatPr defaultColWidth="9" defaultRowHeight="14.45"/>
  <cols>
    <col min="1" max="1" width="8" style="76" customWidth="1"/>
    <col min="2" max="2" width="7.85546875" style="76" customWidth="1"/>
    <col min="3" max="3" width="43.85546875" style="76" customWidth="1"/>
    <col min="4" max="4" width="9.85546875" style="78" customWidth="1"/>
    <col min="5" max="6" width="43.5703125" style="76" customWidth="1"/>
    <col min="7" max="8" width="24.7109375" style="76" customWidth="1"/>
    <col min="9" max="9" width="12.140625" style="76" customWidth="1"/>
    <col min="10" max="10" width="38.42578125" style="76" customWidth="1"/>
    <col min="11" max="11" width="7.140625" style="76" customWidth="1"/>
    <col min="12" max="12" width="13" style="76" customWidth="1"/>
    <col min="13" max="256" width="9" style="47"/>
    <col min="257" max="257" width="8" style="47" customWidth="1"/>
    <col min="258" max="258" width="7.140625" style="47" customWidth="1"/>
    <col min="259" max="259" width="39.42578125" style="47" customWidth="1"/>
    <col min="260" max="260" width="9.85546875" style="47" customWidth="1"/>
    <col min="261" max="262" width="36.85546875" style="47" customWidth="1"/>
    <col min="263" max="264" width="21.42578125" style="47" customWidth="1"/>
    <col min="265" max="265" width="12.140625" style="47" customWidth="1"/>
    <col min="266" max="266" width="41.5703125" style="47" customWidth="1"/>
    <col min="267" max="267" width="7.140625" style="47" customWidth="1"/>
    <col min="268" max="268" width="13" style="47" customWidth="1"/>
    <col min="269" max="512" width="9" style="47"/>
    <col min="513" max="513" width="8" style="47" customWidth="1"/>
    <col min="514" max="514" width="7.140625" style="47" customWidth="1"/>
    <col min="515" max="515" width="39.42578125" style="47" customWidth="1"/>
    <col min="516" max="516" width="9.85546875" style="47" customWidth="1"/>
    <col min="517" max="518" width="36.85546875" style="47" customWidth="1"/>
    <col min="519" max="520" width="21.42578125" style="47" customWidth="1"/>
    <col min="521" max="521" width="12.140625" style="47" customWidth="1"/>
    <col min="522" max="522" width="41.5703125" style="47" customWidth="1"/>
    <col min="523" max="523" width="7.140625" style="47" customWidth="1"/>
    <col min="524" max="524" width="13" style="47" customWidth="1"/>
    <col min="525" max="768" width="9" style="47"/>
    <col min="769" max="769" width="8" style="47" customWidth="1"/>
    <col min="770" max="770" width="7.140625" style="47" customWidth="1"/>
    <col min="771" max="771" width="39.42578125" style="47" customWidth="1"/>
    <col min="772" max="772" width="9.85546875" style="47" customWidth="1"/>
    <col min="773" max="774" width="36.85546875" style="47" customWidth="1"/>
    <col min="775" max="776" width="21.42578125" style="47" customWidth="1"/>
    <col min="777" max="777" width="12.140625" style="47" customWidth="1"/>
    <col min="778" max="778" width="41.5703125" style="47" customWidth="1"/>
    <col min="779" max="779" width="7.140625" style="47" customWidth="1"/>
    <col min="780" max="780" width="13" style="47" customWidth="1"/>
    <col min="781" max="1024" width="9" style="47"/>
    <col min="1025" max="1025" width="8" style="47" customWidth="1"/>
    <col min="1026" max="1026" width="7.140625" style="47" customWidth="1"/>
    <col min="1027" max="1027" width="39.42578125" style="47" customWidth="1"/>
    <col min="1028" max="1028" width="9.85546875" style="47" customWidth="1"/>
    <col min="1029" max="1030" width="36.85546875" style="47" customWidth="1"/>
    <col min="1031" max="1032" width="21.42578125" style="47" customWidth="1"/>
    <col min="1033" max="1033" width="12.140625" style="47" customWidth="1"/>
    <col min="1034" max="1034" width="41.5703125" style="47" customWidth="1"/>
    <col min="1035" max="1035" width="7.140625" style="47" customWidth="1"/>
    <col min="1036" max="1036" width="13" style="47" customWidth="1"/>
    <col min="1037" max="1280" width="9" style="47"/>
    <col min="1281" max="1281" width="8" style="47" customWidth="1"/>
    <col min="1282" max="1282" width="7.140625" style="47" customWidth="1"/>
    <col min="1283" max="1283" width="39.42578125" style="47" customWidth="1"/>
    <col min="1284" max="1284" width="9.85546875" style="47" customWidth="1"/>
    <col min="1285" max="1286" width="36.85546875" style="47" customWidth="1"/>
    <col min="1287" max="1288" width="21.42578125" style="47" customWidth="1"/>
    <col min="1289" max="1289" width="12.140625" style="47" customWidth="1"/>
    <col min="1290" max="1290" width="41.5703125" style="47" customWidth="1"/>
    <col min="1291" max="1291" width="7.140625" style="47" customWidth="1"/>
    <col min="1292" max="1292" width="13" style="47" customWidth="1"/>
    <col min="1293" max="1536" width="9" style="47"/>
    <col min="1537" max="1537" width="8" style="47" customWidth="1"/>
    <col min="1538" max="1538" width="7.140625" style="47" customWidth="1"/>
    <col min="1539" max="1539" width="39.42578125" style="47" customWidth="1"/>
    <col min="1540" max="1540" width="9.85546875" style="47" customWidth="1"/>
    <col min="1541" max="1542" width="36.85546875" style="47" customWidth="1"/>
    <col min="1543" max="1544" width="21.42578125" style="47" customWidth="1"/>
    <col min="1545" max="1545" width="12.140625" style="47" customWidth="1"/>
    <col min="1546" max="1546" width="41.5703125" style="47" customWidth="1"/>
    <col min="1547" max="1547" width="7.140625" style="47" customWidth="1"/>
    <col min="1548" max="1548" width="13" style="47" customWidth="1"/>
    <col min="1549" max="1792" width="9" style="47"/>
    <col min="1793" max="1793" width="8" style="47" customWidth="1"/>
    <col min="1794" max="1794" width="7.140625" style="47" customWidth="1"/>
    <col min="1795" max="1795" width="39.42578125" style="47" customWidth="1"/>
    <col min="1796" max="1796" width="9.85546875" style="47" customWidth="1"/>
    <col min="1797" max="1798" width="36.85546875" style="47" customWidth="1"/>
    <col min="1799" max="1800" width="21.42578125" style="47" customWidth="1"/>
    <col min="1801" max="1801" width="12.140625" style="47" customWidth="1"/>
    <col min="1802" max="1802" width="41.5703125" style="47" customWidth="1"/>
    <col min="1803" max="1803" width="7.140625" style="47" customWidth="1"/>
    <col min="1804" max="1804" width="13" style="47" customWidth="1"/>
    <col min="1805" max="2048" width="9" style="47"/>
    <col min="2049" max="2049" width="8" style="47" customWidth="1"/>
    <col min="2050" max="2050" width="7.140625" style="47" customWidth="1"/>
    <col min="2051" max="2051" width="39.42578125" style="47" customWidth="1"/>
    <col min="2052" max="2052" width="9.85546875" style="47" customWidth="1"/>
    <col min="2053" max="2054" width="36.85546875" style="47" customWidth="1"/>
    <col min="2055" max="2056" width="21.42578125" style="47" customWidth="1"/>
    <col min="2057" max="2057" width="12.140625" style="47" customWidth="1"/>
    <col min="2058" max="2058" width="41.5703125" style="47" customWidth="1"/>
    <col min="2059" max="2059" width="7.140625" style="47" customWidth="1"/>
    <col min="2060" max="2060" width="13" style="47" customWidth="1"/>
    <col min="2061" max="2304" width="9" style="47"/>
    <col min="2305" max="2305" width="8" style="47" customWidth="1"/>
    <col min="2306" max="2306" width="7.140625" style="47" customWidth="1"/>
    <col min="2307" max="2307" width="39.42578125" style="47" customWidth="1"/>
    <col min="2308" max="2308" width="9.85546875" style="47" customWidth="1"/>
    <col min="2309" max="2310" width="36.85546875" style="47" customWidth="1"/>
    <col min="2311" max="2312" width="21.42578125" style="47" customWidth="1"/>
    <col min="2313" max="2313" width="12.140625" style="47" customWidth="1"/>
    <col min="2314" max="2314" width="41.5703125" style="47" customWidth="1"/>
    <col min="2315" max="2315" width="7.140625" style="47" customWidth="1"/>
    <col min="2316" max="2316" width="13" style="47" customWidth="1"/>
    <col min="2317" max="2560" width="9" style="47"/>
    <col min="2561" max="2561" width="8" style="47" customWidth="1"/>
    <col min="2562" max="2562" width="7.140625" style="47" customWidth="1"/>
    <col min="2563" max="2563" width="39.42578125" style="47" customWidth="1"/>
    <col min="2564" max="2564" width="9.85546875" style="47" customWidth="1"/>
    <col min="2565" max="2566" width="36.85546875" style="47" customWidth="1"/>
    <col min="2567" max="2568" width="21.42578125" style="47" customWidth="1"/>
    <col min="2569" max="2569" width="12.140625" style="47" customWidth="1"/>
    <col min="2570" max="2570" width="41.5703125" style="47" customWidth="1"/>
    <col min="2571" max="2571" width="7.140625" style="47" customWidth="1"/>
    <col min="2572" max="2572" width="13" style="47" customWidth="1"/>
    <col min="2573" max="2816" width="9" style="47"/>
    <col min="2817" max="2817" width="8" style="47" customWidth="1"/>
    <col min="2818" max="2818" width="7.140625" style="47" customWidth="1"/>
    <col min="2819" max="2819" width="39.42578125" style="47" customWidth="1"/>
    <col min="2820" max="2820" width="9.85546875" style="47" customWidth="1"/>
    <col min="2821" max="2822" width="36.85546875" style="47" customWidth="1"/>
    <col min="2823" max="2824" width="21.42578125" style="47" customWidth="1"/>
    <col min="2825" max="2825" width="12.140625" style="47" customWidth="1"/>
    <col min="2826" max="2826" width="41.5703125" style="47" customWidth="1"/>
    <col min="2827" max="2827" width="7.140625" style="47" customWidth="1"/>
    <col min="2828" max="2828" width="13" style="47" customWidth="1"/>
    <col min="2829" max="3072" width="9" style="47"/>
    <col min="3073" max="3073" width="8" style="47" customWidth="1"/>
    <col min="3074" max="3074" width="7.140625" style="47" customWidth="1"/>
    <col min="3075" max="3075" width="39.42578125" style="47" customWidth="1"/>
    <col min="3076" max="3076" width="9.85546875" style="47" customWidth="1"/>
    <col min="3077" max="3078" width="36.85546875" style="47" customWidth="1"/>
    <col min="3079" max="3080" width="21.42578125" style="47" customWidth="1"/>
    <col min="3081" max="3081" width="12.140625" style="47" customWidth="1"/>
    <col min="3082" max="3082" width="41.5703125" style="47" customWidth="1"/>
    <col min="3083" max="3083" width="7.140625" style="47" customWidth="1"/>
    <col min="3084" max="3084" width="13" style="47" customWidth="1"/>
    <col min="3085" max="3328" width="9" style="47"/>
    <col min="3329" max="3329" width="8" style="47" customWidth="1"/>
    <col min="3330" max="3330" width="7.140625" style="47" customWidth="1"/>
    <col min="3331" max="3331" width="39.42578125" style="47" customWidth="1"/>
    <col min="3332" max="3332" width="9.85546875" style="47" customWidth="1"/>
    <col min="3333" max="3334" width="36.85546875" style="47" customWidth="1"/>
    <col min="3335" max="3336" width="21.42578125" style="47" customWidth="1"/>
    <col min="3337" max="3337" width="12.140625" style="47" customWidth="1"/>
    <col min="3338" max="3338" width="41.5703125" style="47" customWidth="1"/>
    <col min="3339" max="3339" width="7.140625" style="47" customWidth="1"/>
    <col min="3340" max="3340" width="13" style="47" customWidth="1"/>
    <col min="3341" max="3584" width="9" style="47"/>
    <col min="3585" max="3585" width="8" style="47" customWidth="1"/>
    <col min="3586" max="3586" width="7.140625" style="47" customWidth="1"/>
    <col min="3587" max="3587" width="39.42578125" style="47" customWidth="1"/>
    <col min="3588" max="3588" width="9.85546875" style="47" customWidth="1"/>
    <col min="3589" max="3590" width="36.85546875" style="47" customWidth="1"/>
    <col min="3591" max="3592" width="21.42578125" style="47" customWidth="1"/>
    <col min="3593" max="3593" width="12.140625" style="47" customWidth="1"/>
    <col min="3594" max="3594" width="41.5703125" style="47" customWidth="1"/>
    <col min="3595" max="3595" width="7.140625" style="47" customWidth="1"/>
    <col min="3596" max="3596" width="13" style="47" customWidth="1"/>
    <col min="3597" max="3840" width="9" style="47"/>
    <col min="3841" max="3841" width="8" style="47" customWidth="1"/>
    <col min="3842" max="3842" width="7.140625" style="47" customWidth="1"/>
    <col min="3843" max="3843" width="39.42578125" style="47" customWidth="1"/>
    <col min="3844" max="3844" width="9.85546875" style="47" customWidth="1"/>
    <col min="3845" max="3846" width="36.85546875" style="47" customWidth="1"/>
    <col min="3847" max="3848" width="21.42578125" style="47" customWidth="1"/>
    <col min="3849" max="3849" width="12.140625" style="47" customWidth="1"/>
    <col min="3850" max="3850" width="41.5703125" style="47" customWidth="1"/>
    <col min="3851" max="3851" width="7.140625" style="47" customWidth="1"/>
    <col min="3852" max="3852" width="13" style="47" customWidth="1"/>
    <col min="3853" max="4096" width="9" style="47"/>
    <col min="4097" max="4097" width="8" style="47" customWidth="1"/>
    <col min="4098" max="4098" width="7.140625" style="47" customWidth="1"/>
    <col min="4099" max="4099" width="39.42578125" style="47" customWidth="1"/>
    <col min="4100" max="4100" width="9.85546875" style="47" customWidth="1"/>
    <col min="4101" max="4102" width="36.85546875" style="47" customWidth="1"/>
    <col min="4103" max="4104" width="21.42578125" style="47" customWidth="1"/>
    <col min="4105" max="4105" width="12.140625" style="47" customWidth="1"/>
    <col min="4106" max="4106" width="41.5703125" style="47" customWidth="1"/>
    <col min="4107" max="4107" width="7.140625" style="47" customWidth="1"/>
    <col min="4108" max="4108" width="13" style="47" customWidth="1"/>
    <col min="4109" max="4352" width="9" style="47"/>
    <col min="4353" max="4353" width="8" style="47" customWidth="1"/>
    <col min="4354" max="4354" width="7.140625" style="47" customWidth="1"/>
    <col min="4355" max="4355" width="39.42578125" style="47" customWidth="1"/>
    <col min="4356" max="4356" width="9.85546875" style="47" customWidth="1"/>
    <col min="4357" max="4358" width="36.85546875" style="47" customWidth="1"/>
    <col min="4359" max="4360" width="21.42578125" style="47" customWidth="1"/>
    <col min="4361" max="4361" width="12.140625" style="47" customWidth="1"/>
    <col min="4362" max="4362" width="41.5703125" style="47" customWidth="1"/>
    <col min="4363" max="4363" width="7.140625" style="47" customWidth="1"/>
    <col min="4364" max="4364" width="13" style="47" customWidth="1"/>
    <col min="4365" max="4608" width="9" style="47"/>
    <col min="4609" max="4609" width="8" style="47" customWidth="1"/>
    <col min="4610" max="4610" width="7.140625" style="47" customWidth="1"/>
    <col min="4611" max="4611" width="39.42578125" style="47" customWidth="1"/>
    <col min="4612" max="4612" width="9.85546875" style="47" customWidth="1"/>
    <col min="4613" max="4614" width="36.85546875" style="47" customWidth="1"/>
    <col min="4615" max="4616" width="21.42578125" style="47" customWidth="1"/>
    <col min="4617" max="4617" width="12.140625" style="47" customWidth="1"/>
    <col min="4618" max="4618" width="41.5703125" style="47" customWidth="1"/>
    <col min="4619" max="4619" width="7.140625" style="47" customWidth="1"/>
    <col min="4620" max="4620" width="13" style="47" customWidth="1"/>
    <col min="4621" max="4864" width="9" style="47"/>
    <col min="4865" max="4865" width="8" style="47" customWidth="1"/>
    <col min="4866" max="4866" width="7.140625" style="47" customWidth="1"/>
    <col min="4867" max="4867" width="39.42578125" style="47" customWidth="1"/>
    <col min="4868" max="4868" width="9.85546875" style="47" customWidth="1"/>
    <col min="4869" max="4870" width="36.85546875" style="47" customWidth="1"/>
    <col min="4871" max="4872" width="21.42578125" style="47" customWidth="1"/>
    <col min="4873" max="4873" width="12.140625" style="47" customWidth="1"/>
    <col min="4874" max="4874" width="41.5703125" style="47" customWidth="1"/>
    <col min="4875" max="4875" width="7.140625" style="47" customWidth="1"/>
    <col min="4876" max="4876" width="13" style="47" customWidth="1"/>
    <col min="4877" max="5120" width="9" style="47"/>
    <col min="5121" max="5121" width="8" style="47" customWidth="1"/>
    <col min="5122" max="5122" width="7.140625" style="47" customWidth="1"/>
    <col min="5123" max="5123" width="39.42578125" style="47" customWidth="1"/>
    <col min="5124" max="5124" width="9.85546875" style="47" customWidth="1"/>
    <col min="5125" max="5126" width="36.85546875" style="47" customWidth="1"/>
    <col min="5127" max="5128" width="21.42578125" style="47" customWidth="1"/>
    <col min="5129" max="5129" width="12.140625" style="47" customWidth="1"/>
    <col min="5130" max="5130" width="41.5703125" style="47" customWidth="1"/>
    <col min="5131" max="5131" width="7.140625" style="47" customWidth="1"/>
    <col min="5132" max="5132" width="13" style="47" customWidth="1"/>
    <col min="5133" max="5376" width="9" style="47"/>
    <col min="5377" max="5377" width="8" style="47" customWidth="1"/>
    <col min="5378" max="5378" width="7.140625" style="47" customWidth="1"/>
    <col min="5379" max="5379" width="39.42578125" style="47" customWidth="1"/>
    <col min="5380" max="5380" width="9.85546875" style="47" customWidth="1"/>
    <col min="5381" max="5382" width="36.85546875" style="47" customWidth="1"/>
    <col min="5383" max="5384" width="21.42578125" style="47" customWidth="1"/>
    <col min="5385" max="5385" width="12.140625" style="47" customWidth="1"/>
    <col min="5386" max="5386" width="41.5703125" style="47" customWidth="1"/>
    <col min="5387" max="5387" width="7.140625" style="47" customWidth="1"/>
    <col min="5388" max="5388" width="13" style="47" customWidth="1"/>
    <col min="5389" max="5632" width="9" style="47"/>
    <col min="5633" max="5633" width="8" style="47" customWidth="1"/>
    <col min="5634" max="5634" width="7.140625" style="47" customWidth="1"/>
    <col min="5635" max="5635" width="39.42578125" style="47" customWidth="1"/>
    <col min="5636" max="5636" width="9.85546875" style="47" customWidth="1"/>
    <col min="5637" max="5638" width="36.85546875" style="47" customWidth="1"/>
    <col min="5639" max="5640" width="21.42578125" style="47" customWidth="1"/>
    <col min="5641" max="5641" width="12.140625" style="47" customWidth="1"/>
    <col min="5642" max="5642" width="41.5703125" style="47" customWidth="1"/>
    <col min="5643" max="5643" width="7.140625" style="47" customWidth="1"/>
    <col min="5644" max="5644" width="13" style="47" customWidth="1"/>
    <col min="5645" max="5888" width="9" style="47"/>
    <col min="5889" max="5889" width="8" style="47" customWidth="1"/>
    <col min="5890" max="5890" width="7.140625" style="47" customWidth="1"/>
    <col min="5891" max="5891" width="39.42578125" style="47" customWidth="1"/>
    <col min="5892" max="5892" width="9.85546875" style="47" customWidth="1"/>
    <col min="5893" max="5894" width="36.85546875" style="47" customWidth="1"/>
    <col min="5895" max="5896" width="21.42578125" style="47" customWidth="1"/>
    <col min="5897" max="5897" width="12.140625" style="47" customWidth="1"/>
    <col min="5898" max="5898" width="41.5703125" style="47" customWidth="1"/>
    <col min="5899" max="5899" width="7.140625" style="47" customWidth="1"/>
    <col min="5900" max="5900" width="13" style="47" customWidth="1"/>
    <col min="5901" max="6144" width="9" style="47"/>
    <col min="6145" max="6145" width="8" style="47" customWidth="1"/>
    <col min="6146" max="6146" width="7.140625" style="47" customWidth="1"/>
    <col min="6147" max="6147" width="39.42578125" style="47" customWidth="1"/>
    <col min="6148" max="6148" width="9.85546875" style="47" customWidth="1"/>
    <col min="6149" max="6150" width="36.85546875" style="47" customWidth="1"/>
    <col min="6151" max="6152" width="21.42578125" style="47" customWidth="1"/>
    <col min="6153" max="6153" width="12.140625" style="47" customWidth="1"/>
    <col min="6154" max="6154" width="41.5703125" style="47" customWidth="1"/>
    <col min="6155" max="6155" width="7.140625" style="47" customWidth="1"/>
    <col min="6156" max="6156" width="13" style="47" customWidth="1"/>
    <col min="6157" max="6400" width="9" style="47"/>
    <col min="6401" max="6401" width="8" style="47" customWidth="1"/>
    <col min="6402" max="6402" width="7.140625" style="47" customWidth="1"/>
    <col min="6403" max="6403" width="39.42578125" style="47" customWidth="1"/>
    <col min="6404" max="6404" width="9.85546875" style="47" customWidth="1"/>
    <col min="6405" max="6406" width="36.85546875" style="47" customWidth="1"/>
    <col min="6407" max="6408" width="21.42578125" style="47" customWidth="1"/>
    <col min="6409" max="6409" width="12.140625" style="47" customWidth="1"/>
    <col min="6410" max="6410" width="41.5703125" style="47" customWidth="1"/>
    <col min="6411" max="6411" width="7.140625" style="47" customWidth="1"/>
    <col min="6412" max="6412" width="13" style="47" customWidth="1"/>
    <col min="6413" max="6656" width="9" style="47"/>
    <col min="6657" max="6657" width="8" style="47" customWidth="1"/>
    <col min="6658" max="6658" width="7.140625" style="47" customWidth="1"/>
    <col min="6659" max="6659" width="39.42578125" style="47" customWidth="1"/>
    <col min="6660" max="6660" width="9.85546875" style="47" customWidth="1"/>
    <col min="6661" max="6662" width="36.85546875" style="47" customWidth="1"/>
    <col min="6663" max="6664" width="21.42578125" style="47" customWidth="1"/>
    <col min="6665" max="6665" width="12.140625" style="47" customWidth="1"/>
    <col min="6666" max="6666" width="41.5703125" style="47" customWidth="1"/>
    <col min="6667" max="6667" width="7.140625" style="47" customWidth="1"/>
    <col min="6668" max="6668" width="13" style="47" customWidth="1"/>
    <col min="6669" max="6912" width="9" style="47"/>
    <col min="6913" max="6913" width="8" style="47" customWidth="1"/>
    <col min="6914" max="6914" width="7.140625" style="47" customWidth="1"/>
    <col min="6915" max="6915" width="39.42578125" style="47" customWidth="1"/>
    <col min="6916" max="6916" width="9.85546875" style="47" customWidth="1"/>
    <col min="6917" max="6918" width="36.85546875" style="47" customWidth="1"/>
    <col min="6919" max="6920" width="21.42578125" style="47" customWidth="1"/>
    <col min="6921" max="6921" width="12.140625" style="47" customWidth="1"/>
    <col min="6922" max="6922" width="41.5703125" style="47" customWidth="1"/>
    <col min="6923" max="6923" width="7.140625" style="47" customWidth="1"/>
    <col min="6924" max="6924" width="13" style="47" customWidth="1"/>
    <col min="6925" max="7168" width="9" style="47"/>
    <col min="7169" max="7169" width="8" style="47" customWidth="1"/>
    <col min="7170" max="7170" width="7.140625" style="47" customWidth="1"/>
    <col min="7171" max="7171" width="39.42578125" style="47" customWidth="1"/>
    <col min="7172" max="7172" width="9.85546875" style="47" customWidth="1"/>
    <col min="7173" max="7174" width="36.85546875" style="47" customWidth="1"/>
    <col min="7175" max="7176" width="21.42578125" style="47" customWidth="1"/>
    <col min="7177" max="7177" width="12.140625" style="47" customWidth="1"/>
    <col min="7178" max="7178" width="41.5703125" style="47" customWidth="1"/>
    <col min="7179" max="7179" width="7.140625" style="47" customWidth="1"/>
    <col min="7180" max="7180" width="13" style="47" customWidth="1"/>
    <col min="7181" max="7424" width="9" style="47"/>
    <col min="7425" max="7425" width="8" style="47" customWidth="1"/>
    <col min="7426" max="7426" width="7.140625" style="47" customWidth="1"/>
    <col min="7427" max="7427" width="39.42578125" style="47" customWidth="1"/>
    <col min="7428" max="7428" width="9.85546875" style="47" customWidth="1"/>
    <col min="7429" max="7430" width="36.85546875" style="47" customWidth="1"/>
    <col min="7431" max="7432" width="21.42578125" style="47" customWidth="1"/>
    <col min="7433" max="7433" width="12.140625" style="47" customWidth="1"/>
    <col min="7434" max="7434" width="41.5703125" style="47" customWidth="1"/>
    <col min="7435" max="7435" width="7.140625" style="47" customWidth="1"/>
    <col min="7436" max="7436" width="13" style="47" customWidth="1"/>
    <col min="7437" max="7680" width="9" style="47"/>
    <col min="7681" max="7681" width="8" style="47" customWidth="1"/>
    <col min="7682" max="7682" width="7.140625" style="47" customWidth="1"/>
    <col min="7683" max="7683" width="39.42578125" style="47" customWidth="1"/>
    <col min="7684" max="7684" width="9.85546875" style="47" customWidth="1"/>
    <col min="7685" max="7686" width="36.85546875" style="47" customWidth="1"/>
    <col min="7687" max="7688" width="21.42578125" style="47" customWidth="1"/>
    <col min="7689" max="7689" width="12.140625" style="47" customWidth="1"/>
    <col min="7690" max="7690" width="41.5703125" style="47" customWidth="1"/>
    <col min="7691" max="7691" width="7.140625" style="47" customWidth="1"/>
    <col min="7692" max="7692" width="13" style="47" customWidth="1"/>
    <col min="7693" max="7936" width="9" style="47"/>
    <col min="7937" max="7937" width="8" style="47" customWidth="1"/>
    <col min="7938" max="7938" width="7.140625" style="47" customWidth="1"/>
    <col min="7939" max="7939" width="39.42578125" style="47" customWidth="1"/>
    <col min="7940" max="7940" width="9.85546875" style="47" customWidth="1"/>
    <col min="7941" max="7942" width="36.85546875" style="47" customWidth="1"/>
    <col min="7943" max="7944" width="21.42578125" style="47" customWidth="1"/>
    <col min="7945" max="7945" width="12.140625" style="47" customWidth="1"/>
    <col min="7946" max="7946" width="41.5703125" style="47" customWidth="1"/>
    <col min="7947" max="7947" width="7.140625" style="47" customWidth="1"/>
    <col min="7948" max="7948" width="13" style="47" customWidth="1"/>
    <col min="7949" max="8192" width="9" style="47"/>
    <col min="8193" max="8193" width="8" style="47" customWidth="1"/>
    <col min="8194" max="8194" width="7.140625" style="47" customWidth="1"/>
    <col min="8195" max="8195" width="39.42578125" style="47" customWidth="1"/>
    <col min="8196" max="8196" width="9.85546875" style="47" customWidth="1"/>
    <col min="8197" max="8198" width="36.85546875" style="47" customWidth="1"/>
    <col min="8199" max="8200" width="21.42578125" style="47" customWidth="1"/>
    <col min="8201" max="8201" width="12.140625" style="47" customWidth="1"/>
    <col min="8202" max="8202" width="41.5703125" style="47" customWidth="1"/>
    <col min="8203" max="8203" width="7.140625" style="47" customWidth="1"/>
    <col min="8204" max="8204" width="13" style="47" customWidth="1"/>
    <col min="8205" max="8448" width="9" style="47"/>
    <col min="8449" max="8449" width="8" style="47" customWidth="1"/>
    <col min="8450" max="8450" width="7.140625" style="47" customWidth="1"/>
    <col min="8451" max="8451" width="39.42578125" style="47" customWidth="1"/>
    <col min="8452" max="8452" width="9.85546875" style="47" customWidth="1"/>
    <col min="8453" max="8454" width="36.85546875" style="47" customWidth="1"/>
    <col min="8455" max="8456" width="21.42578125" style="47" customWidth="1"/>
    <col min="8457" max="8457" width="12.140625" style="47" customWidth="1"/>
    <col min="8458" max="8458" width="41.5703125" style="47" customWidth="1"/>
    <col min="8459" max="8459" width="7.140625" style="47" customWidth="1"/>
    <col min="8460" max="8460" width="13" style="47" customWidth="1"/>
    <col min="8461" max="8704" width="9" style="47"/>
    <col min="8705" max="8705" width="8" style="47" customWidth="1"/>
    <col min="8706" max="8706" width="7.140625" style="47" customWidth="1"/>
    <col min="8707" max="8707" width="39.42578125" style="47" customWidth="1"/>
    <col min="8708" max="8708" width="9.85546875" style="47" customWidth="1"/>
    <col min="8709" max="8710" width="36.85546875" style="47" customWidth="1"/>
    <col min="8711" max="8712" width="21.42578125" style="47" customWidth="1"/>
    <col min="8713" max="8713" width="12.140625" style="47" customWidth="1"/>
    <col min="8714" max="8714" width="41.5703125" style="47" customWidth="1"/>
    <col min="8715" max="8715" width="7.140625" style="47" customWidth="1"/>
    <col min="8716" max="8716" width="13" style="47" customWidth="1"/>
    <col min="8717" max="8960" width="9" style="47"/>
    <col min="8961" max="8961" width="8" style="47" customWidth="1"/>
    <col min="8962" max="8962" width="7.140625" style="47" customWidth="1"/>
    <col min="8963" max="8963" width="39.42578125" style="47" customWidth="1"/>
    <col min="8964" max="8964" width="9.85546875" style="47" customWidth="1"/>
    <col min="8965" max="8966" width="36.85546875" style="47" customWidth="1"/>
    <col min="8967" max="8968" width="21.42578125" style="47" customWidth="1"/>
    <col min="8969" max="8969" width="12.140625" style="47" customWidth="1"/>
    <col min="8970" max="8970" width="41.5703125" style="47" customWidth="1"/>
    <col min="8971" max="8971" width="7.140625" style="47" customWidth="1"/>
    <col min="8972" max="8972" width="13" style="47" customWidth="1"/>
    <col min="8973" max="9216" width="9" style="47"/>
    <col min="9217" max="9217" width="8" style="47" customWidth="1"/>
    <col min="9218" max="9218" width="7.140625" style="47" customWidth="1"/>
    <col min="9219" max="9219" width="39.42578125" style="47" customWidth="1"/>
    <col min="9220" max="9220" width="9.85546875" style="47" customWidth="1"/>
    <col min="9221" max="9222" width="36.85546875" style="47" customWidth="1"/>
    <col min="9223" max="9224" width="21.42578125" style="47" customWidth="1"/>
    <col min="9225" max="9225" width="12.140625" style="47" customWidth="1"/>
    <col min="9226" max="9226" width="41.5703125" style="47" customWidth="1"/>
    <col min="9227" max="9227" width="7.140625" style="47" customWidth="1"/>
    <col min="9228" max="9228" width="13" style="47" customWidth="1"/>
    <col min="9229" max="9472" width="9" style="47"/>
    <col min="9473" max="9473" width="8" style="47" customWidth="1"/>
    <col min="9474" max="9474" width="7.140625" style="47" customWidth="1"/>
    <col min="9475" max="9475" width="39.42578125" style="47" customWidth="1"/>
    <col min="9476" max="9476" width="9.85546875" style="47" customWidth="1"/>
    <col min="9477" max="9478" width="36.85546875" style="47" customWidth="1"/>
    <col min="9479" max="9480" width="21.42578125" style="47" customWidth="1"/>
    <col min="9481" max="9481" width="12.140625" style="47" customWidth="1"/>
    <col min="9482" max="9482" width="41.5703125" style="47" customWidth="1"/>
    <col min="9483" max="9483" width="7.140625" style="47" customWidth="1"/>
    <col min="9484" max="9484" width="13" style="47" customWidth="1"/>
    <col min="9485" max="9728" width="9" style="47"/>
    <col min="9729" max="9729" width="8" style="47" customWidth="1"/>
    <col min="9730" max="9730" width="7.140625" style="47" customWidth="1"/>
    <col min="9731" max="9731" width="39.42578125" style="47" customWidth="1"/>
    <col min="9732" max="9732" width="9.85546875" style="47" customWidth="1"/>
    <col min="9733" max="9734" width="36.85546875" style="47" customWidth="1"/>
    <col min="9735" max="9736" width="21.42578125" style="47" customWidth="1"/>
    <col min="9737" max="9737" width="12.140625" style="47" customWidth="1"/>
    <col min="9738" max="9738" width="41.5703125" style="47" customWidth="1"/>
    <col min="9739" max="9739" width="7.140625" style="47" customWidth="1"/>
    <col min="9740" max="9740" width="13" style="47" customWidth="1"/>
    <col min="9741" max="9984" width="9" style="47"/>
    <col min="9985" max="9985" width="8" style="47" customWidth="1"/>
    <col min="9986" max="9986" width="7.140625" style="47" customWidth="1"/>
    <col min="9987" max="9987" width="39.42578125" style="47" customWidth="1"/>
    <col min="9988" max="9988" width="9.85546875" style="47" customWidth="1"/>
    <col min="9989" max="9990" width="36.85546875" style="47" customWidth="1"/>
    <col min="9991" max="9992" width="21.42578125" style="47" customWidth="1"/>
    <col min="9993" max="9993" width="12.140625" style="47" customWidth="1"/>
    <col min="9994" max="9994" width="41.5703125" style="47" customWidth="1"/>
    <col min="9995" max="9995" width="7.140625" style="47" customWidth="1"/>
    <col min="9996" max="9996" width="13" style="47" customWidth="1"/>
    <col min="9997" max="10240" width="9" style="47"/>
    <col min="10241" max="10241" width="8" style="47" customWidth="1"/>
    <col min="10242" max="10242" width="7.140625" style="47" customWidth="1"/>
    <col min="10243" max="10243" width="39.42578125" style="47" customWidth="1"/>
    <col min="10244" max="10244" width="9.85546875" style="47" customWidth="1"/>
    <col min="10245" max="10246" width="36.85546875" style="47" customWidth="1"/>
    <col min="10247" max="10248" width="21.42578125" style="47" customWidth="1"/>
    <col min="10249" max="10249" width="12.140625" style="47" customWidth="1"/>
    <col min="10250" max="10250" width="41.5703125" style="47" customWidth="1"/>
    <col min="10251" max="10251" width="7.140625" style="47" customWidth="1"/>
    <col min="10252" max="10252" width="13" style="47" customWidth="1"/>
    <col min="10253" max="10496" width="9" style="47"/>
    <col min="10497" max="10497" width="8" style="47" customWidth="1"/>
    <col min="10498" max="10498" width="7.140625" style="47" customWidth="1"/>
    <col min="10499" max="10499" width="39.42578125" style="47" customWidth="1"/>
    <col min="10500" max="10500" width="9.85546875" style="47" customWidth="1"/>
    <col min="10501" max="10502" width="36.85546875" style="47" customWidth="1"/>
    <col min="10503" max="10504" width="21.42578125" style="47" customWidth="1"/>
    <col min="10505" max="10505" width="12.140625" style="47" customWidth="1"/>
    <col min="10506" max="10506" width="41.5703125" style="47" customWidth="1"/>
    <col min="10507" max="10507" width="7.140625" style="47" customWidth="1"/>
    <col min="10508" max="10508" width="13" style="47" customWidth="1"/>
    <col min="10509" max="10752" width="9" style="47"/>
    <col min="10753" max="10753" width="8" style="47" customWidth="1"/>
    <col min="10754" max="10754" width="7.140625" style="47" customWidth="1"/>
    <col min="10755" max="10755" width="39.42578125" style="47" customWidth="1"/>
    <col min="10756" max="10756" width="9.85546875" style="47" customWidth="1"/>
    <col min="10757" max="10758" width="36.85546875" style="47" customWidth="1"/>
    <col min="10759" max="10760" width="21.42578125" style="47" customWidth="1"/>
    <col min="10761" max="10761" width="12.140625" style="47" customWidth="1"/>
    <col min="10762" max="10762" width="41.5703125" style="47" customWidth="1"/>
    <col min="10763" max="10763" width="7.140625" style="47" customWidth="1"/>
    <col min="10764" max="10764" width="13" style="47" customWidth="1"/>
    <col min="10765" max="11008" width="9" style="47"/>
    <col min="11009" max="11009" width="8" style="47" customWidth="1"/>
    <col min="11010" max="11010" width="7.140625" style="47" customWidth="1"/>
    <col min="11011" max="11011" width="39.42578125" style="47" customWidth="1"/>
    <col min="11012" max="11012" width="9.85546875" style="47" customWidth="1"/>
    <col min="11013" max="11014" width="36.85546875" style="47" customWidth="1"/>
    <col min="11015" max="11016" width="21.42578125" style="47" customWidth="1"/>
    <col min="11017" max="11017" width="12.140625" style="47" customWidth="1"/>
    <col min="11018" max="11018" width="41.5703125" style="47" customWidth="1"/>
    <col min="11019" max="11019" width="7.140625" style="47" customWidth="1"/>
    <col min="11020" max="11020" width="13" style="47" customWidth="1"/>
    <col min="11021" max="11264" width="9" style="47"/>
    <col min="11265" max="11265" width="8" style="47" customWidth="1"/>
    <col min="11266" max="11266" width="7.140625" style="47" customWidth="1"/>
    <col min="11267" max="11267" width="39.42578125" style="47" customWidth="1"/>
    <col min="11268" max="11268" width="9.85546875" style="47" customWidth="1"/>
    <col min="11269" max="11270" width="36.85546875" style="47" customWidth="1"/>
    <col min="11271" max="11272" width="21.42578125" style="47" customWidth="1"/>
    <col min="11273" max="11273" width="12.140625" style="47" customWidth="1"/>
    <col min="11274" max="11274" width="41.5703125" style="47" customWidth="1"/>
    <col min="11275" max="11275" width="7.140625" style="47" customWidth="1"/>
    <col min="11276" max="11276" width="13" style="47" customWidth="1"/>
    <col min="11277" max="11520" width="9" style="47"/>
    <col min="11521" max="11521" width="8" style="47" customWidth="1"/>
    <col min="11522" max="11522" width="7.140625" style="47" customWidth="1"/>
    <col min="11523" max="11523" width="39.42578125" style="47" customWidth="1"/>
    <col min="11524" max="11524" width="9.85546875" style="47" customWidth="1"/>
    <col min="11525" max="11526" width="36.85546875" style="47" customWidth="1"/>
    <col min="11527" max="11528" width="21.42578125" style="47" customWidth="1"/>
    <col min="11529" max="11529" width="12.140625" style="47" customWidth="1"/>
    <col min="11530" max="11530" width="41.5703125" style="47" customWidth="1"/>
    <col min="11531" max="11531" width="7.140625" style="47" customWidth="1"/>
    <col min="11532" max="11532" width="13" style="47" customWidth="1"/>
    <col min="11533" max="11776" width="9" style="47"/>
    <col min="11777" max="11777" width="8" style="47" customWidth="1"/>
    <col min="11778" max="11778" width="7.140625" style="47" customWidth="1"/>
    <col min="11779" max="11779" width="39.42578125" style="47" customWidth="1"/>
    <col min="11780" max="11780" width="9.85546875" style="47" customWidth="1"/>
    <col min="11781" max="11782" width="36.85546875" style="47" customWidth="1"/>
    <col min="11783" max="11784" width="21.42578125" style="47" customWidth="1"/>
    <col min="11785" max="11785" width="12.140625" style="47" customWidth="1"/>
    <col min="11786" max="11786" width="41.5703125" style="47" customWidth="1"/>
    <col min="11787" max="11787" width="7.140625" style="47" customWidth="1"/>
    <col min="11788" max="11788" width="13" style="47" customWidth="1"/>
    <col min="11789" max="12032" width="9" style="47"/>
    <col min="12033" max="12033" width="8" style="47" customWidth="1"/>
    <col min="12034" max="12034" width="7.140625" style="47" customWidth="1"/>
    <col min="12035" max="12035" width="39.42578125" style="47" customWidth="1"/>
    <col min="12036" max="12036" width="9.85546875" style="47" customWidth="1"/>
    <col min="12037" max="12038" width="36.85546875" style="47" customWidth="1"/>
    <col min="12039" max="12040" width="21.42578125" style="47" customWidth="1"/>
    <col min="12041" max="12041" width="12.140625" style="47" customWidth="1"/>
    <col min="12042" max="12042" width="41.5703125" style="47" customWidth="1"/>
    <col min="12043" max="12043" width="7.140625" style="47" customWidth="1"/>
    <col min="12044" max="12044" width="13" style="47" customWidth="1"/>
    <col min="12045" max="12288" width="9" style="47"/>
    <col min="12289" max="12289" width="8" style="47" customWidth="1"/>
    <col min="12290" max="12290" width="7.140625" style="47" customWidth="1"/>
    <col min="12291" max="12291" width="39.42578125" style="47" customWidth="1"/>
    <col min="12292" max="12292" width="9.85546875" style="47" customWidth="1"/>
    <col min="12293" max="12294" width="36.85546875" style="47" customWidth="1"/>
    <col min="12295" max="12296" width="21.42578125" style="47" customWidth="1"/>
    <col min="12297" max="12297" width="12.140625" style="47" customWidth="1"/>
    <col min="12298" max="12298" width="41.5703125" style="47" customWidth="1"/>
    <col min="12299" max="12299" width="7.140625" style="47" customWidth="1"/>
    <col min="12300" max="12300" width="13" style="47" customWidth="1"/>
    <col min="12301" max="12544" width="9" style="47"/>
    <col min="12545" max="12545" width="8" style="47" customWidth="1"/>
    <col min="12546" max="12546" width="7.140625" style="47" customWidth="1"/>
    <col min="12547" max="12547" width="39.42578125" style="47" customWidth="1"/>
    <col min="12548" max="12548" width="9.85546875" style="47" customWidth="1"/>
    <col min="12549" max="12550" width="36.85546875" style="47" customWidth="1"/>
    <col min="12551" max="12552" width="21.42578125" style="47" customWidth="1"/>
    <col min="12553" max="12553" width="12.140625" style="47" customWidth="1"/>
    <col min="12554" max="12554" width="41.5703125" style="47" customWidth="1"/>
    <col min="12555" max="12555" width="7.140625" style="47" customWidth="1"/>
    <col min="12556" max="12556" width="13" style="47" customWidth="1"/>
    <col min="12557" max="12800" width="9" style="47"/>
    <col min="12801" max="12801" width="8" style="47" customWidth="1"/>
    <col min="12802" max="12802" width="7.140625" style="47" customWidth="1"/>
    <col min="12803" max="12803" width="39.42578125" style="47" customWidth="1"/>
    <col min="12804" max="12804" width="9.85546875" style="47" customWidth="1"/>
    <col min="12805" max="12806" width="36.85546875" style="47" customWidth="1"/>
    <col min="12807" max="12808" width="21.42578125" style="47" customWidth="1"/>
    <col min="12809" max="12809" width="12.140625" style="47" customWidth="1"/>
    <col min="12810" max="12810" width="41.5703125" style="47" customWidth="1"/>
    <col min="12811" max="12811" width="7.140625" style="47" customWidth="1"/>
    <col min="12812" max="12812" width="13" style="47" customWidth="1"/>
    <col min="12813" max="13056" width="9" style="47"/>
    <col min="13057" max="13057" width="8" style="47" customWidth="1"/>
    <col min="13058" max="13058" width="7.140625" style="47" customWidth="1"/>
    <col min="13059" max="13059" width="39.42578125" style="47" customWidth="1"/>
    <col min="13060" max="13060" width="9.85546875" style="47" customWidth="1"/>
    <col min="13061" max="13062" width="36.85546875" style="47" customWidth="1"/>
    <col min="13063" max="13064" width="21.42578125" style="47" customWidth="1"/>
    <col min="13065" max="13065" width="12.140625" style="47" customWidth="1"/>
    <col min="13066" max="13066" width="41.5703125" style="47" customWidth="1"/>
    <col min="13067" max="13067" width="7.140625" style="47" customWidth="1"/>
    <col min="13068" max="13068" width="13" style="47" customWidth="1"/>
    <col min="13069" max="13312" width="9" style="47"/>
    <col min="13313" max="13313" width="8" style="47" customWidth="1"/>
    <col min="13314" max="13314" width="7.140625" style="47" customWidth="1"/>
    <col min="13315" max="13315" width="39.42578125" style="47" customWidth="1"/>
    <col min="13316" max="13316" width="9.85546875" style="47" customWidth="1"/>
    <col min="13317" max="13318" width="36.85546875" style="47" customWidth="1"/>
    <col min="13319" max="13320" width="21.42578125" style="47" customWidth="1"/>
    <col min="13321" max="13321" width="12.140625" style="47" customWidth="1"/>
    <col min="13322" max="13322" width="41.5703125" style="47" customWidth="1"/>
    <col min="13323" max="13323" width="7.140625" style="47" customWidth="1"/>
    <col min="13324" max="13324" width="13" style="47" customWidth="1"/>
    <col min="13325" max="13568" width="9" style="47"/>
    <col min="13569" max="13569" width="8" style="47" customWidth="1"/>
    <col min="13570" max="13570" width="7.140625" style="47" customWidth="1"/>
    <col min="13571" max="13571" width="39.42578125" style="47" customWidth="1"/>
    <col min="13572" max="13572" width="9.85546875" style="47" customWidth="1"/>
    <col min="13573" max="13574" width="36.85546875" style="47" customWidth="1"/>
    <col min="13575" max="13576" width="21.42578125" style="47" customWidth="1"/>
    <col min="13577" max="13577" width="12.140625" style="47" customWidth="1"/>
    <col min="13578" max="13578" width="41.5703125" style="47" customWidth="1"/>
    <col min="13579" max="13579" width="7.140625" style="47" customWidth="1"/>
    <col min="13580" max="13580" width="13" style="47" customWidth="1"/>
    <col min="13581" max="13824" width="9" style="47"/>
    <col min="13825" max="13825" width="8" style="47" customWidth="1"/>
    <col min="13826" max="13826" width="7.140625" style="47" customWidth="1"/>
    <col min="13827" max="13827" width="39.42578125" style="47" customWidth="1"/>
    <col min="13828" max="13828" width="9.85546875" style="47" customWidth="1"/>
    <col min="13829" max="13830" width="36.85546875" style="47" customWidth="1"/>
    <col min="13831" max="13832" width="21.42578125" style="47" customWidth="1"/>
    <col min="13833" max="13833" width="12.140625" style="47" customWidth="1"/>
    <col min="13834" max="13834" width="41.5703125" style="47" customWidth="1"/>
    <col min="13835" max="13835" width="7.140625" style="47" customWidth="1"/>
    <col min="13836" max="13836" width="13" style="47" customWidth="1"/>
    <col min="13837" max="14080" width="9" style="47"/>
    <col min="14081" max="14081" width="8" style="47" customWidth="1"/>
    <col min="14082" max="14082" width="7.140625" style="47" customWidth="1"/>
    <col min="14083" max="14083" width="39.42578125" style="47" customWidth="1"/>
    <col min="14084" max="14084" width="9.85546875" style="47" customWidth="1"/>
    <col min="14085" max="14086" width="36.85546875" style="47" customWidth="1"/>
    <col min="14087" max="14088" width="21.42578125" style="47" customWidth="1"/>
    <col min="14089" max="14089" width="12.140625" style="47" customWidth="1"/>
    <col min="14090" max="14090" width="41.5703125" style="47" customWidth="1"/>
    <col min="14091" max="14091" width="7.140625" style="47" customWidth="1"/>
    <col min="14092" max="14092" width="13" style="47" customWidth="1"/>
    <col min="14093" max="14336" width="9" style="47"/>
    <col min="14337" max="14337" width="8" style="47" customWidth="1"/>
    <col min="14338" max="14338" width="7.140625" style="47" customWidth="1"/>
    <col min="14339" max="14339" width="39.42578125" style="47" customWidth="1"/>
    <col min="14340" max="14340" width="9.85546875" style="47" customWidth="1"/>
    <col min="14341" max="14342" width="36.85546875" style="47" customWidth="1"/>
    <col min="14343" max="14344" width="21.42578125" style="47" customWidth="1"/>
    <col min="14345" max="14345" width="12.140625" style="47" customWidth="1"/>
    <col min="14346" max="14346" width="41.5703125" style="47" customWidth="1"/>
    <col min="14347" max="14347" width="7.140625" style="47" customWidth="1"/>
    <col min="14348" max="14348" width="13" style="47" customWidth="1"/>
    <col min="14349" max="14592" width="9" style="47"/>
    <col min="14593" max="14593" width="8" style="47" customWidth="1"/>
    <col min="14594" max="14594" width="7.140625" style="47" customWidth="1"/>
    <col min="14595" max="14595" width="39.42578125" style="47" customWidth="1"/>
    <col min="14596" max="14596" width="9.85546875" style="47" customWidth="1"/>
    <col min="14597" max="14598" width="36.85546875" style="47" customWidth="1"/>
    <col min="14599" max="14600" width="21.42578125" style="47" customWidth="1"/>
    <col min="14601" max="14601" width="12.140625" style="47" customWidth="1"/>
    <col min="14602" max="14602" width="41.5703125" style="47" customWidth="1"/>
    <col min="14603" max="14603" width="7.140625" style="47" customWidth="1"/>
    <col min="14604" max="14604" width="13" style="47" customWidth="1"/>
    <col min="14605" max="14848" width="9" style="47"/>
    <col min="14849" max="14849" width="8" style="47" customWidth="1"/>
    <col min="14850" max="14850" width="7.140625" style="47" customWidth="1"/>
    <col min="14851" max="14851" width="39.42578125" style="47" customWidth="1"/>
    <col min="14852" max="14852" width="9.85546875" style="47" customWidth="1"/>
    <col min="14853" max="14854" width="36.85546875" style="47" customWidth="1"/>
    <col min="14855" max="14856" width="21.42578125" style="47" customWidth="1"/>
    <col min="14857" max="14857" width="12.140625" style="47" customWidth="1"/>
    <col min="14858" max="14858" width="41.5703125" style="47" customWidth="1"/>
    <col min="14859" max="14859" width="7.140625" style="47" customWidth="1"/>
    <col min="14860" max="14860" width="13" style="47" customWidth="1"/>
    <col min="14861" max="15104" width="9" style="47"/>
    <col min="15105" max="15105" width="8" style="47" customWidth="1"/>
    <col min="15106" max="15106" width="7.140625" style="47" customWidth="1"/>
    <col min="15107" max="15107" width="39.42578125" style="47" customWidth="1"/>
    <col min="15108" max="15108" width="9.85546875" style="47" customWidth="1"/>
    <col min="15109" max="15110" width="36.85546875" style="47" customWidth="1"/>
    <col min="15111" max="15112" width="21.42578125" style="47" customWidth="1"/>
    <col min="15113" max="15113" width="12.140625" style="47" customWidth="1"/>
    <col min="15114" max="15114" width="41.5703125" style="47" customWidth="1"/>
    <col min="15115" max="15115" width="7.140625" style="47" customWidth="1"/>
    <col min="15116" max="15116" width="13" style="47" customWidth="1"/>
    <col min="15117" max="15360" width="9" style="47"/>
    <col min="15361" max="15361" width="8" style="47" customWidth="1"/>
    <col min="15362" max="15362" width="7.140625" style="47" customWidth="1"/>
    <col min="15363" max="15363" width="39.42578125" style="47" customWidth="1"/>
    <col min="15364" max="15364" width="9.85546875" style="47" customWidth="1"/>
    <col min="15365" max="15366" width="36.85546875" style="47" customWidth="1"/>
    <col min="15367" max="15368" width="21.42578125" style="47" customWidth="1"/>
    <col min="15369" max="15369" width="12.140625" style="47" customWidth="1"/>
    <col min="15370" max="15370" width="41.5703125" style="47" customWidth="1"/>
    <col min="15371" max="15371" width="7.140625" style="47" customWidth="1"/>
    <col min="15372" max="15372" width="13" style="47" customWidth="1"/>
    <col min="15373" max="15616" width="9" style="47"/>
    <col min="15617" max="15617" width="8" style="47" customWidth="1"/>
    <col min="15618" max="15618" width="7.140625" style="47" customWidth="1"/>
    <col min="15619" max="15619" width="39.42578125" style="47" customWidth="1"/>
    <col min="15620" max="15620" width="9.85546875" style="47" customWidth="1"/>
    <col min="15621" max="15622" width="36.85546875" style="47" customWidth="1"/>
    <col min="15623" max="15624" width="21.42578125" style="47" customWidth="1"/>
    <col min="15625" max="15625" width="12.140625" style="47" customWidth="1"/>
    <col min="15626" max="15626" width="41.5703125" style="47" customWidth="1"/>
    <col min="15627" max="15627" width="7.140625" style="47" customWidth="1"/>
    <col min="15628" max="15628" width="13" style="47" customWidth="1"/>
    <col min="15629" max="15872" width="9" style="47"/>
    <col min="15873" max="15873" width="8" style="47" customWidth="1"/>
    <col min="15874" max="15874" width="7.140625" style="47" customWidth="1"/>
    <col min="15875" max="15875" width="39.42578125" style="47" customWidth="1"/>
    <col min="15876" max="15876" width="9.85546875" style="47" customWidth="1"/>
    <col min="15877" max="15878" width="36.85546875" style="47" customWidth="1"/>
    <col min="15879" max="15880" width="21.42578125" style="47" customWidth="1"/>
    <col min="15881" max="15881" width="12.140625" style="47" customWidth="1"/>
    <col min="15882" max="15882" width="41.5703125" style="47" customWidth="1"/>
    <col min="15883" max="15883" width="7.140625" style="47" customWidth="1"/>
    <col min="15884" max="15884" width="13" style="47" customWidth="1"/>
    <col min="15885" max="16128" width="9" style="47"/>
    <col min="16129" max="16129" width="8" style="47" customWidth="1"/>
    <col min="16130" max="16130" width="7.140625" style="47" customWidth="1"/>
    <col min="16131" max="16131" width="39.42578125" style="47" customWidth="1"/>
    <col min="16132" max="16132" width="9.85546875" style="47" customWidth="1"/>
    <col min="16133" max="16134" width="36.85546875" style="47" customWidth="1"/>
    <col min="16135" max="16136" width="21.42578125" style="47" customWidth="1"/>
    <col min="16137" max="16137" width="12.140625" style="47" customWidth="1"/>
    <col min="16138" max="16138" width="41.5703125" style="47" customWidth="1"/>
    <col min="16139" max="16139" width="7.140625" style="47" customWidth="1"/>
    <col min="16140" max="16140" width="13" style="47" customWidth="1"/>
    <col min="16141" max="16384" width="9" style="47"/>
  </cols>
  <sheetData>
    <row r="1" spans="1:12" s="70" customFormat="1" ht="21" hidden="1" customHeight="1">
      <c r="A1" s="626" t="s">
        <v>282</v>
      </c>
      <c r="B1" s="626"/>
      <c r="C1" s="626"/>
      <c r="D1" s="68"/>
      <c r="E1" s="69"/>
      <c r="F1" s="69"/>
      <c r="G1" s="69"/>
      <c r="H1" s="69"/>
      <c r="I1" s="69"/>
      <c r="J1" s="69"/>
      <c r="K1" s="69"/>
      <c r="L1" s="69"/>
    </row>
    <row r="2" spans="1:12" s="70" customFormat="1" ht="13.5" hidden="1" customHeight="1">
      <c r="A2" s="69"/>
      <c r="B2" s="69"/>
      <c r="C2" s="69"/>
      <c r="D2" s="68"/>
      <c r="E2" s="69"/>
      <c r="F2" s="69"/>
      <c r="G2" s="69"/>
      <c r="H2" s="69"/>
      <c r="I2" s="69"/>
      <c r="J2" s="69"/>
      <c r="K2" s="69"/>
      <c r="L2" s="69"/>
    </row>
    <row r="3" spans="1:12" s="70" customFormat="1" hidden="1">
      <c r="A3" s="69"/>
      <c r="B3" s="69"/>
      <c r="C3" s="69"/>
      <c r="D3" s="68"/>
      <c r="E3" s="69"/>
      <c r="F3" s="69"/>
      <c r="G3" s="69"/>
      <c r="H3" s="69"/>
      <c r="I3" s="69"/>
      <c r="J3" s="69"/>
      <c r="K3" s="69"/>
      <c r="L3" s="69"/>
    </row>
    <row r="4" spans="1:12" s="302" customFormat="1" ht="24" customHeight="1">
      <c r="A4" s="298">
        <v>2</v>
      </c>
      <c r="B4" s="299" t="s">
        <v>283</v>
      </c>
      <c r="C4" s="300"/>
      <c r="D4" s="627" t="s">
        <v>2</v>
      </c>
      <c r="E4" s="627"/>
      <c r="F4" s="627"/>
      <c r="G4" s="627"/>
      <c r="H4" s="627"/>
      <c r="I4" s="627"/>
      <c r="J4" s="300" t="s">
        <v>10</v>
      </c>
      <c r="K4" s="300"/>
      <c r="L4" s="301"/>
    </row>
    <row r="5" spans="1:12" s="71" customFormat="1" ht="49.5" customHeight="1">
      <c r="A5" s="303" t="s">
        <v>284</v>
      </c>
      <c r="B5" s="303" t="s">
        <v>285</v>
      </c>
      <c r="C5" s="303" t="s">
        <v>286</v>
      </c>
      <c r="D5" s="266" t="s">
        <v>287</v>
      </c>
      <c r="E5" s="303" t="s">
        <v>288</v>
      </c>
      <c r="F5" s="303" t="s">
        <v>289</v>
      </c>
      <c r="G5" s="304" t="s">
        <v>290</v>
      </c>
      <c r="H5" s="304" t="s">
        <v>291</v>
      </c>
      <c r="I5" s="303" t="s">
        <v>292</v>
      </c>
      <c r="J5" s="303" t="s">
        <v>293</v>
      </c>
      <c r="K5" s="303" t="s">
        <v>294</v>
      </c>
      <c r="L5" s="303" t="s">
        <v>295</v>
      </c>
    </row>
    <row r="6" spans="1:12" s="71" customFormat="1" ht="15" hidden="1" customHeight="1">
      <c r="A6" s="305">
        <v>2</v>
      </c>
      <c r="B6" s="306" t="s">
        <v>296</v>
      </c>
      <c r="C6" s="306" t="s">
        <v>297</v>
      </c>
      <c r="D6" s="306" t="s">
        <v>298</v>
      </c>
      <c r="E6" s="306" t="s">
        <v>299</v>
      </c>
      <c r="F6" s="307"/>
      <c r="G6" s="308"/>
      <c r="H6" s="308"/>
      <c r="I6" s="307"/>
      <c r="J6" s="306" t="s">
        <v>300</v>
      </c>
      <c r="K6" s="308" t="s">
        <v>301</v>
      </c>
      <c r="L6" s="308" t="s">
        <v>302</v>
      </c>
    </row>
    <row r="7" spans="1:12" s="71" customFormat="1" ht="15" hidden="1" customHeight="1">
      <c r="A7" s="305">
        <v>16</v>
      </c>
      <c r="B7" s="306" t="s">
        <v>296</v>
      </c>
      <c r="C7" s="309" t="s">
        <v>303</v>
      </c>
      <c r="D7" s="309" t="s">
        <v>304</v>
      </c>
      <c r="E7" s="309" t="s">
        <v>305</v>
      </c>
      <c r="F7" s="307"/>
      <c r="G7" s="310"/>
      <c r="H7" s="310"/>
      <c r="I7" s="307"/>
      <c r="J7" s="306" t="s">
        <v>306</v>
      </c>
      <c r="K7" s="308" t="s">
        <v>301</v>
      </c>
      <c r="L7" s="308" t="s">
        <v>302</v>
      </c>
    </row>
    <row r="8" spans="1:12" s="71" customFormat="1" ht="15" hidden="1" customHeight="1">
      <c r="A8" s="305">
        <v>18</v>
      </c>
      <c r="B8" s="306" t="s">
        <v>296</v>
      </c>
      <c r="C8" s="309" t="s">
        <v>307</v>
      </c>
      <c r="D8" s="309" t="s">
        <v>308</v>
      </c>
      <c r="E8" s="309" t="s">
        <v>309</v>
      </c>
      <c r="F8" s="307"/>
      <c r="G8" s="310"/>
      <c r="H8" s="310"/>
      <c r="I8" s="307"/>
      <c r="J8" s="306" t="s">
        <v>310</v>
      </c>
      <c r="K8" s="308" t="s">
        <v>301</v>
      </c>
      <c r="L8" s="308" t="s">
        <v>302</v>
      </c>
    </row>
    <row r="9" spans="1:12" s="71" customFormat="1" ht="15" hidden="1" customHeight="1">
      <c r="A9" s="305">
        <v>21</v>
      </c>
      <c r="B9" s="306" t="s">
        <v>296</v>
      </c>
      <c r="C9" s="309" t="s">
        <v>311</v>
      </c>
      <c r="D9" s="309" t="s">
        <v>312</v>
      </c>
      <c r="E9" s="309" t="s">
        <v>313</v>
      </c>
      <c r="F9" s="307"/>
      <c r="G9" s="310"/>
      <c r="H9" s="310"/>
      <c r="I9" s="307"/>
      <c r="J9" s="306" t="s">
        <v>314</v>
      </c>
      <c r="K9" s="308" t="s">
        <v>301</v>
      </c>
      <c r="L9" s="308" t="s">
        <v>302</v>
      </c>
    </row>
    <row r="10" spans="1:12" s="71" customFormat="1" ht="15" hidden="1" customHeight="1">
      <c r="A10" s="305">
        <v>23</v>
      </c>
      <c r="B10" s="306" t="s">
        <v>296</v>
      </c>
      <c r="C10" s="309" t="s">
        <v>315</v>
      </c>
      <c r="D10" s="309" t="s">
        <v>316</v>
      </c>
      <c r="E10" s="309" t="s">
        <v>317</v>
      </c>
      <c r="F10" s="307"/>
      <c r="G10" s="310"/>
      <c r="H10" s="310"/>
      <c r="I10" s="307"/>
      <c r="J10" s="306" t="s">
        <v>318</v>
      </c>
      <c r="K10" s="308" t="s">
        <v>301</v>
      </c>
      <c r="L10" s="308" t="s">
        <v>302</v>
      </c>
    </row>
    <row r="11" spans="1:12" s="71" customFormat="1" ht="15" hidden="1" customHeight="1">
      <c r="A11" s="305">
        <v>25</v>
      </c>
      <c r="B11" s="306" t="s">
        <v>296</v>
      </c>
      <c r="C11" s="309" t="s">
        <v>319</v>
      </c>
      <c r="D11" s="309" t="s">
        <v>320</v>
      </c>
      <c r="E11" s="309" t="s">
        <v>321</v>
      </c>
      <c r="F11" s="307"/>
      <c r="G11" s="310"/>
      <c r="H11" s="310"/>
      <c r="I11" s="307"/>
      <c r="J11" s="306" t="s">
        <v>322</v>
      </c>
      <c r="K11" s="308" t="s">
        <v>301</v>
      </c>
      <c r="L11" s="308" t="s">
        <v>302</v>
      </c>
    </row>
    <row r="12" spans="1:12" s="71" customFormat="1" ht="15" hidden="1" customHeight="1">
      <c r="A12" s="305">
        <v>29</v>
      </c>
      <c r="B12" s="306" t="s">
        <v>296</v>
      </c>
      <c r="C12" s="309" t="s">
        <v>323</v>
      </c>
      <c r="D12" s="309" t="s">
        <v>324</v>
      </c>
      <c r="E12" s="309" t="s">
        <v>325</v>
      </c>
      <c r="F12" s="307"/>
      <c r="G12" s="310"/>
      <c r="H12" s="310"/>
      <c r="I12" s="307"/>
      <c r="J12" s="306" t="s">
        <v>326</v>
      </c>
      <c r="K12" s="308" t="s">
        <v>301</v>
      </c>
      <c r="L12" s="308" t="s">
        <v>302</v>
      </c>
    </row>
    <row r="13" spans="1:12" s="71" customFormat="1" ht="15" hidden="1" customHeight="1">
      <c r="A13" s="305">
        <v>31</v>
      </c>
      <c r="B13" s="306" t="s">
        <v>296</v>
      </c>
      <c r="C13" s="309" t="s">
        <v>327</v>
      </c>
      <c r="D13" s="309" t="s">
        <v>328</v>
      </c>
      <c r="E13" s="309" t="s">
        <v>329</v>
      </c>
      <c r="F13" s="307"/>
      <c r="G13" s="310"/>
      <c r="H13" s="310"/>
      <c r="I13" s="307"/>
      <c r="J13" s="306" t="s">
        <v>330</v>
      </c>
      <c r="K13" s="308" t="s">
        <v>301</v>
      </c>
      <c r="L13" s="308" t="s">
        <v>302</v>
      </c>
    </row>
    <row r="14" spans="1:12" s="71" customFormat="1" ht="15" hidden="1" customHeight="1">
      <c r="A14" s="305">
        <v>34</v>
      </c>
      <c r="B14" s="306" t="s">
        <v>296</v>
      </c>
      <c r="C14" s="309" t="s">
        <v>331</v>
      </c>
      <c r="D14" s="309" t="s">
        <v>332</v>
      </c>
      <c r="E14" s="309" t="s">
        <v>333</v>
      </c>
      <c r="F14" s="307"/>
      <c r="G14" s="310"/>
      <c r="H14" s="310"/>
      <c r="I14" s="307"/>
      <c r="J14" s="306" t="s">
        <v>334</v>
      </c>
      <c r="K14" s="308" t="s">
        <v>301</v>
      </c>
      <c r="L14" s="308" t="s">
        <v>302</v>
      </c>
    </row>
    <row r="15" spans="1:12" s="71" customFormat="1" ht="15" hidden="1" customHeight="1">
      <c r="A15" s="305">
        <v>36</v>
      </c>
      <c r="B15" s="306" t="s">
        <v>296</v>
      </c>
      <c r="C15" s="309" t="s">
        <v>335</v>
      </c>
      <c r="D15" s="309" t="s">
        <v>336</v>
      </c>
      <c r="E15" s="309" t="s">
        <v>337</v>
      </c>
      <c r="F15" s="307"/>
      <c r="G15" s="310"/>
      <c r="H15" s="310"/>
      <c r="I15" s="307"/>
      <c r="J15" s="306" t="s">
        <v>338</v>
      </c>
      <c r="K15" s="308" t="s">
        <v>301</v>
      </c>
      <c r="L15" s="308" t="s">
        <v>302</v>
      </c>
    </row>
    <row r="16" spans="1:12" s="71" customFormat="1" ht="15" customHeight="1">
      <c r="A16" s="628" t="s">
        <v>339</v>
      </c>
      <c r="B16" s="629"/>
      <c r="C16" s="629"/>
      <c r="D16" s="629"/>
      <c r="E16" s="629"/>
      <c r="F16" s="629"/>
      <c r="G16" s="629"/>
      <c r="H16" s="629"/>
      <c r="I16" s="629"/>
      <c r="J16" s="629"/>
      <c r="K16" s="629"/>
      <c r="L16" s="629"/>
    </row>
    <row r="17" spans="1:12" s="314" customFormat="1" ht="15" customHeight="1">
      <c r="A17" s="31" t="s">
        <v>340</v>
      </c>
      <c r="B17" s="311"/>
      <c r="C17" s="312"/>
      <c r="D17" s="312"/>
      <c r="E17" s="311"/>
      <c r="F17" s="311"/>
      <c r="G17" s="311"/>
      <c r="H17" s="311"/>
      <c r="I17" s="311"/>
      <c r="J17" s="313"/>
      <c r="K17" s="313" t="s">
        <v>301</v>
      </c>
      <c r="L17" s="313"/>
    </row>
    <row r="18" spans="1:12" s="315" customFormat="1" ht="15" customHeight="1">
      <c r="A18" s="623" t="s">
        <v>341</v>
      </c>
      <c r="B18" s="624"/>
      <c r="C18" s="624"/>
      <c r="D18" s="624"/>
      <c r="E18" s="624"/>
      <c r="F18" s="624"/>
      <c r="G18" s="624"/>
      <c r="H18" s="624"/>
      <c r="I18" s="624"/>
      <c r="J18" s="624"/>
      <c r="K18" s="624"/>
      <c r="L18" s="625"/>
    </row>
    <row r="19" spans="1:12" s="71" customFormat="1" ht="15" customHeight="1">
      <c r="A19" s="29" t="s">
        <v>342</v>
      </c>
      <c r="B19" s="316"/>
      <c r="C19" s="2"/>
      <c r="D19" s="3"/>
      <c r="E19" s="2"/>
      <c r="F19" s="2"/>
      <c r="G19" s="2"/>
      <c r="H19" s="2"/>
      <c r="I19" s="2"/>
      <c r="J19" s="12"/>
      <c r="K19" s="2" t="s">
        <v>343</v>
      </c>
      <c r="L19" s="2"/>
    </row>
    <row r="20" spans="1:12" s="315" customFormat="1" ht="15" customHeight="1">
      <c r="A20" s="623" t="s">
        <v>344</v>
      </c>
      <c r="B20" s="624"/>
      <c r="C20" s="624"/>
      <c r="D20" s="624"/>
      <c r="E20" s="624"/>
      <c r="F20" s="624"/>
      <c r="G20" s="624"/>
      <c r="H20" s="624"/>
      <c r="I20" s="624"/>
      <c r="J20" s="624"/>
      <c r="K20" s="624"/>
      <c r="L20" s="625"/>
    </row>
    <row r="21" spans="1:12" s="71" customFormat="1" ht="93.6" customHeight="1">
      <c r="A21" s="29" t="s">
        <v>345</v>
      </c>
      <c r="B21" s="2" t="s">
        <v>296</v>
      </c>
      <c r="C21" s="2" t="s">
        <v>346</v>
      </c>
      <c r="D21" s="3" t="s">
        <v>347</v>
      </c>
      <c r="E21" s="2" t="s">
        <v>348</v>
      </c>
      <c r="F21" s="2" t="s">
        <v>349</v>
      </c>
      <c r="G21" s="2" t="s">
        <v>350</v>
      </c>
      <c r="H21" s="2" t="s">
        <v>351</v>
      </c>
      <c r="I21" s="2" t="s">
        <v>352</v>
      </c>
      <c r="J21" s="2" t="s">
        <v>353</v>
      </c>
      <c r="K21" s="2" t="s">
        <v>301</v>
      </c>
      <c r="L21" s="2" t="s">
        <v>354</v>
      </c>
    </row>
    <row r="22" spans="1:12" s="315" customFormat="1" ht="15" customHeight="1">
      <c r="A22" s="623" t="s">
        <v>355</v>
      </c>
      <c r="B22" s="624"/>
      <c r="C22" s="624"/>
      <c r="D22" s="624"/>
      <c r="E22" s="624"/>
      <c r="F22" s="624"/>
      <c r="G22" s="624"/>
      <c r="H22" s="624"/>
      <c r="I22" s="624"/>
      <c r="J22" s="624"/>
      <c r="K22" s="624"/>
      <c r="L22" s="625"/>
    </row>
    <row r="23" spans="1:12" s="71" customFormat="1" ht="105.95" customHeight="1">
      <c r="A23" s="29" t="s">
        <v>356</v>
      </c>
      <c r="B23" s="3" t="s">
        <v>296</v>
      </c>
      <c r="C23" s="2" t="s">
        <v>357</v>
      </c>
      <c r="D23" s="3" t="s">
        <v>358</v>
      </c>
      <c r="E23" s="2" t="s">
        <v>359</v>
      </c>
      <c r="F23" s="2" t="s">
        <v>360</v>
      </c>
      <c r="G23" s="2" t="s">
        <v>361</v>
      </c>
      <c r="H23" s="2" t="s">
        <v>362</v>
      </c>
      <c r="I23" s="2" t="s">
        <v>352</v>
      </c>
      <c r="J23" s="2"/>
      <c r="K23" s="2" t="s">
        <v>363</v>
      </c>
      <c r="L23" s="2"/>
    </row>
    <row r="24" spans="1:12" s="71" customFormat="1" ht="87" customHeight="1">
      <c r="A24" s="29" t="s">
        <v>364</v>
      </c>
      <c r="B24" s="3" t="s">
        <v>365</v>
      </c>
      <c r="C24" s="2" t="s">
        <v>366</v>
      </c>
      <c r="D24" s="515" t="s">
        <v>367</v>
      </c>
      <c r="E24" s="516" t="s">
        <v>368</v>
      </c>
      <c r="F24" s="2" t="s">
        <v>369</v>
      </c>
      <c r="G24" s="2"/>
      <c r="H24" s="2"/>
      <c r="I24" s="2"/>
      <c r="J24" s="2"/>
      <c r="K24" s="2" t="s">
        <v>363</v>
      </c>
      <c r="L24" s="2"/>
    </row>
    <row r="25" spans="1:12" s="71" customFormat="1" ht="118.5" customHeight="1">
      <c r="A25" s="29" t="s">
        <v>370</v>
      </c>
      <c r="B25" s="3" t="s">
        <v>296</v>
      </c>
      <c r="C25" s="2" t="s">
        <v>371</v>
      </c>
      <c r="D25" s="515" t="s">
        <v>372</v>
      </c>
      <c r="E25" s="2" t="s">
        <v>373</v>
      </c>
      <c r="F25" s="2" t="s">
        <v>374</v>
      </c>
      <c r="G25" s="2" t="s">
        <v>361</v>
      </c>
      <c r="H25" s="2" t="s">
        <v>362</v>
      </c>
      <c r="I25" s="2" t="s">
        <v>352</v>
      </c>
      <c r="J25" s="2"/>
      <c r="K25" s="2" t="s">
        <v>363</v>
      </c>
      <c r="L25" s="2"/>
    </row>
    <row r="26" spans="1:12" s="71" customFormat="1" ht="117.6" customHeight="1">
      <c r="A26" s="29" t="s">
        <v>375</v>
      </c>
      <c r="B26" s="3" t="s">
        <v>296</v>
      </c>
      <c r="C26" s="2" t="s">
        <v>376</v>
      </c>
      <c r="D26" s="3" t="s">
        <v>377</v>
      </c>
      <c r="E26" s="2" t="s">
        <v>378</v>
      </c>
      <c r="F26" s="2" t="s">
        <v>379</v>
      </c>
      <c r="G26" s="2" t="s">
        <v>361</v>
      </c>
      <c r="H26" s="2" t="s">
        <v>380</v>
      </c>
      <c r="I26" s="2" t="s">
        <v>352</v>
      </c>
      <c r="J26" s="2"/>
      <c r="K26" s="2" t="s">
        <v>363</v>
      </c>
      <c r="L26" s="2"/>
    </row>
    <row r="27" spans="1:12" s="71" customFormat="1" ht="149.1" customHeight="1">
      <c r="A27" s="29" t="s">
        <v>381</v>
      </c>
      <c r="B27" s="3" t="s">
        <v>296</v>
      </c>
      <c r="C27" s="2" t="s">
        <v>382</v>
      </c>
      <c r="D27" s="3" t="s">
        <v>383</v>
      </c>
      <c r="E27" s="2" t="s">
        <v>384</v>
      </c>
      <c r="F27" s="2" t="s">
        <v>385</v>
      </c>
      <c r="G27" s="2" t="s">
        <v>361</v>
      </c>
      <c r="H27" s="2" t="s">
        <v>386</v>
      </c>
      <c r="I27" s="2" t="s">
        <v>352</v>
      </c>
      <c r="J27" s="2"/>
      <c r="K27" s="2" t="s">
        <v>363</v>
      </c>
      <c r="L27" s="2"/>
    </row>
    <row r="28" spans="1:12" s="315" customFormat="1" ht="15" customHeight="1">
      <c r="A28" s="623" t="s">
        <v>387</v>
      </c>
      <c r="B28" s="624"/>
      <c r="C28" s="624"/>
      <c r="D28" s="624"/>
      <c r="E28" s="624"/>
      <c r="F28" s="624"/>
      <c r="G28" s="624"/>
      <c r="H28" s="624"/>
      <c r="I28" s="624"/>
      <c r="J28" s="624"/>
      <c r="K28" s="624"/>
      <c r="L28" s="625"/>
    </row>
    <row r="29" spans="1:12" s="71" customFormat="1" ht="21.6" customHeight="1">
      <c r="A29" s="29"/>
      <c r="B29" s="2"/>
      <c r="C29" s="2"/>
      <c r="D29" s="3"/>
      <c r="E29" s="2"/>
      <c r="F29" s="2"/>
      <c r="G29" s="2"/>
      <c r="H29" s="2"/>
      <c r="I29" s="2"/>
      <c r="J29" s="2"/>
      <c r="K29" s="2"/>
      <c r="L29" s="2"/>
    </row>
    <row r="30" spans="1:12" s="5" customFormat="1" ht="12.95">
      <c r="B30" s="75"/>
      <c r="D30" s="18"/>
    </row>
    <row r="31" spans="1:12" s="5" customFormat="1" ht="12.95">
      <c r="B31" s="75"/>
      <c r="D31" s="18"/>
    </row>
    <row r="32" spans="1:12" s="5" customFormat="1" ht="12.95">
      <c r="B32" s="75"/>
      <c r="D32" s="18"/>
    </row>
    <row r="33" spans="1:4" s="317" customFormat="1" ht="12.95">
      <c r="B33" s="318"/>
      <c r="D33" s="319"/>
    </row>
    <row r="34" spans="1:4" s="317" customFormat="1" ht="12.95">
      <c r="B34" s="318"/>
      <c r="D34" s="319"/>
    </row>
    <row r="35" spans="1:4" s="317" customFormat="1" ht="12.95">
      <c r="A35" s="317" t="s">
        <v>388</v>
      </c>
      <c r="B35" s="318"/>
      <c r="D35" s="319"/>
    </row>
    <row r="36" spans="1:4" s="317" customFormat="1" ht="12.95">
      <c r="B36" s="318"/>
      <c r="D36" s="319"/>
    </row>
    <row r="37" spans="1:4" s="317" customFormat="1" ht="12.95">
      <c r="B37" s="318"/>
      <c r="D37" s="319"/>
    </row>
    <row r="38" spans="1:4" s="317" customFormat="1" ht="12.95">
      <c r="B38" s="318"/>
      <c r="D38" s="319"/>
    </row>
    <row r="39" spans="1:4" s="317" customFormat="1" ht="12.95">
      <c r="B39" s="318"/>
      <c r="D39" s="319"/>
    </row>
    <row r="40" spans="1:4" s="317" customFormat="1" ht="12.95">
      <c r="B40" s="318"/>
      <c r="D40" s="319"/>
    </row>
    <row r="41" spans="1:4" s="317" customFormat="1" ht="12.95">
      <c r="B41" s="318"/>
      <c r="D41" s="319"/>
    </row>
    <row r="42" spans="1:4" s="317" customFormat="1" ht="12.95">
      <c r="B42" s="318"/>
      <c r="D42" s="319"/>
    </row>
    <row r="43" spans="1:4" s="317" customFormat="1" ht="12.95">
      <c r="B43" s="318"/>
      <c r="D43" s="319"/>
    </row>
    <row r="44" spans="1:4" s="317" customFormat="1" ht="12.95">
      <c r="B44" s="318"/>
      <c r="D44" s="319"/>
    </row>
    <row r="45" spans="1:4" s="317" customFormat="1" ht="12.95">
      <c r="B45" s="318"/>
      <c r="D45" s="319"/>
    </row>
    <row r="46" spans="1:4" s="317" customFormat="1" ht="12.95">
      <c r="B46" s="318"/>
      <c r="D46" s="319"/>
    </row>
    <row r="47" spans="1:4" s="317" customFormat="1" ht="12.95">
      <c r="B47" s="318"/>
      <c r="D47" s="319"/>
    </row>
    <row r="48" spans="1:4" s="317" customFormat="1" ht="12.95">
      <c r="B48" s="318"/>
      <c r="D48" s="319"/>
    </row>
    <row r="49" spans="1:12" s="317" customFormat="1" ht="12.95">
      <c r="B49" s="318"/>
      <c r="D49" s="319"/>
    </row>
    <row r="50" spans="1:12" s="317" customFormat="1" ht="12.95">
      <c r="B50" s="318"/>
      <c r="D50" s="319"/>
    </row>
    <row r="51" spans="1:12" s="317" customFormat="1" ht="12.95">
      <c r="B51" s="318"/>
      <c r="D51" s="319"/>
    </row>
    <row r="52" spans="1:12" s="317" customFormat="1" ht="12.95">
      <c r="B52" s="318"/>
      <c r="D52" s="319"/>
    </row>
    <row r="53" spans="1:12" s="317" customFormat="1" ht="12.95">
      <c r="B53" s="318"/>
      <c r="D53" s="319"/>
    </row>
    <row r="54" spans="1:12" s="317" customFormat="1" ht="12.95">
      <c r="B54" s="318"/>
      <c r="D54" s="319"/>
    </row>
    <row r="55" spans="1:12" s="317" customFormat="1" ht="12.95">
      <c r="B55" s="318"/>
      <c r="D55" s="319"/>
    </row>
    <row r="56" spans="1:12" s="48" customFormat="1" ht="12.95">
      <c r="A56" s="317"/>
      <c r="B56" s="318"/>
      <c r="C56" s="317"/>
      <c r="D56" s="319"/>
      <c r="E56" s="317"/>
      <c r="F56" s="317"/>
      <c r="G56" s="317"/>
      <c r="H56" s="317"/>
      <c r="I56" s="317"/>
      <c r="J56" s="317"/>
      <c r="K56" s="317"/>
      <c r="L56" s="317"/>
    </row>
    <row r="57" spans="1:12" s="48" customFormat="1" ht="12.95">
      <c r="A57" s="317"/>
      <c r="B57" s="318"/>
      <c r="C57" s="317"/>
      <c r="D57" s="319"/>
      <c r="E57" s="317"/>
      <c r="F57" s="317"/>
      <c r="G57" s="317"/>
      <c r="H57" s="317"/>
      <c r="I57" s="317"/>
      <c r="J57" s="317"/>
      <c r="K57" s="317"/>
      <c r="L57" s="317"/>
    </row>
    <row r="58" spans="1:12" s="48" customFormat="1" ht="12.95">
      <c r="A58" s="317"/>
      <c r="B58" s="318"/>
      <c r="C58" s="317"/>
      <c r="D58" s="319"/>
      <c r="E58" s="317"/>
      <c r="F58" s="317"/>
      <c r="G58" s="317"/>
      <c r="H58" s="317"/>
      <c r="I58" s="317"/>
      <c r="J58" s="317"/>
      <c r="K58" s="317"/>
      <c r="L58" s="317"/>
    </row>
    <row r="59" spans="1:12" s="48" customFormat="1" ht="12.95">
      <c r="A59" s="317"/>
      <c r="B59" s="318"/>
      <c r="C59" s="317"/>
      <c r="D59" s="319"/>
      <c r="E59" s="317"/>
      <c r="F59" s="317"/>
      <c r="G59" s="317"/>
      <c r="H59" s="317"/>
      <c r="I59" s="317"/>
      <c r="J59" s="317"/>
      <c r="K59" s="317"/>
      <c r="L59" s="317"/>
    </row>
    <row r="60" spans="1:12" s="48" customFormat="1" ht="12.95">
      <c r="A60" s="317"/>
      <c r="B60" s="318"/>
      <c r="C60" s="317"/>
      <c r="D60" s="319"/>
      <c r="E60" s="317"/>
      <c r="F60" s="317"/>
      <c r="G60" s="317"/>
      <c r="H60" s="317"/>
      <c r="I60" s="317"/>
      <c r="J60" s="317"/>
      <c r="K60" s="317"/>
      <c r="L60" s="317"/>
    </row>
    <row r="61" spans="1:12" s="48" customFormat="1" ht="12.95">
      <c r="A61" s="317"/>
      <c r="B61" s="318"/>
      <c r="C61" s="317"/>
      <c r="D61" s="319"/>
      <c r="E61" s="317"/>
      <c r="F61" s="317"/>
      <c r="G61" s="317"/>
      <c r="H61" s="317"/>
      <c r="I61" s="317"/>
      <c r="J61" s="317"/>
      <c r="K61" s="317"/>
      <c r="L61" s="317"/>
    </row>
    <row r="62" spans="1:12" s="48" customFormat="1" ht="12.95">
      <c r="A62" s="317"/>
      <c r="B62" s="318"/>
      <c r="C62" s="317"/>
      <c r="D62" s="319"/>
      <c r="E62" s="317"/>
      <c r="F62" s="317"/>
      <c r="G62" s="317"/>
      <c r="H62" s="317"/>
      <c r="I62" s="317"/>
      <c r="J62" s="317"/>
      <c r="K62" s="317"/>
      <c r="L62" s="317"/>
    </row>
    <row r="63" spans="1:12" s="48" customFormat="1" ht="12.95">
      <c r="A63" s="317"/>
      <c r="B63" s="318"/>
      <c r="C63" s="317"/>
      <c r="D63" s="319"/>
      <c r="E63" s="317"/>
      <c r="F63" s="317"/>
      <c r="G63" s="317"/>
      <c r="H63" s="317"/>
      <c r="I63" s="317"/>
      <c r="J63" s="317"/>
      <c r="K63" s="317"/>
      <c r="L63" s="317"/>
    </row>
    <row r="64" spans="1:12" s="48" customFormat="1" ht="12.95">
      <c r="A64" s="317"/>
      <c r="B64" s="318"/>
      <c r="C64" s="317"/>
      <c r="D64" s="319"/>
      <c r="E64" s="317"/>
      <c r="F64" s="317"/>
      <c r="G64" s="317"/>
      <c r="H64" s="317"/>
      <c r="I64" s="317"/>
      <c r="J64" s="317"/>
      <c r="K64" s="317"/>
      <c r="L64" s="317"/>
    </row>
    <row r="65" spans="1:12" s="48" customFormat="1" ht="12.95">
      <c r="A65" s="317"/>
      <c r="B65" s="318"/>
      <c r="C65" s="317"/>
      <c r="D65" s="319"/>
      <c r="E65" s="317"/>
      <c r="F65" s="317"/>
      <c r="G65" s="317"/>
      <c r="H65" s="317"/>
      <c r="I65" s="317"/>
      <c r="J65" s="317"/>
      <c r="K65" s="317"/>
      <c r="L65" s="317"/>
    </row>
    <row r="66" spans="1:12" s="48" customFormat="1" ht="12.95">
      <c r="A66" s="317"/>
      <c r="B66" s="318"/>
      <c r="C66" s="317"/>
      <c r="D66" s="319"/>
      <c r="E66" s="317"/>
      <c r="F66" s="317"/>
      <c r="G66" s="317"/>
      <c r="H66" s="317"/>
      <c r="I66" s="317"/>
      <c r="J66" s="317"/>
      <c r="K66" s="317"/>
      <c r="L66" s="317"/>
    </row>
    <row r="67" spans="1:12" s="48" customFormat="1" ht="12.95">
      <c r="A67" s="317"/>
      <c r="B67" s="318"/>
      <c r="C67" s="317"/>
      <c r="D67" s="319"/>
      <c r="E67" s="317"/>
      <c r="F67" s="317"/>
      <c r="G67" s="317"/>
      <c r="H67" s="317"/>
      <c r="I67" s="317"/>
      <c r="J67" s="317"/>
      <c r="K67" s="317"/>
      <c r="L67" s="317"/>
    </row>
    <row r="68" spans="1:12" s="48" customFormat="1" ht="12.95">
      <c r="A68" s="317"/>
      <c r="B68" s="318"/>
      <c r="C68" s="317"/>
      <c r="D68" s="319"/>
      <c r="E68" s="317"/>
      <c r="F68" s="317"/>
      <c r="G68" s="317"/>
      <c r="H68" s="317"/>
      <c r="I68" s="317"/>
      <c r="J68" s="317"/>
      <c r="K68" s="317"/>
      <c r="L68" s="317"/>
    </row>
    <row r="69" spans="1:12" s="48" customFormat="1" ht="12.95">
      <c r="A69" s="317"/>
      <c r="B69" s="318"/>
      <c r="C69" s="317"/>
      <c r="D69" s="319"/>
      <c r="E69" s="317"/>
      <c r="F69" s="317"/>
      <c r="G69" s="317"/>
      <c r="H69" s="317"/>
      <c r="I69" s="317"/>
      <c r="J69" s="317"/>
      <c r="K69" s="317"/>
      <c r="L69" s="317"/>
    </row>
    <row r="70" spans="1:12" s="48" customFormat="1" ht="12.95">
      <c r="A70" s="317"/>
      <c r="B70" s="318"/>
      <c r="C70" s="317"/>
      <c r="D70" s="319"/>
      <c r="E70" s="317"/>
      <c r="F70" s="317"/>
      <c r="G70" s="317"/>
      <c r="H70" s="317"/>
      <c r="I70" s="317"/>
      <c r="J70" s="317"/>
      <c r="K70" s="317"/>
      <c r="L70" s="317"/>
    </row>
    <row r="71" spans="1:12" s="48" customFormat="1" ht="12.95">
      <c r="A71" s="317"/>
      <c r="B71" s="318"/>
      <c r="C71" s="317"/>
      <c r="D71" s="319"/>
      <c r="E71" s="317"/>
      <c r="F71" s="317"/>
      <c r="G71" s="317"/>
      <c r="H71" s="317"/>
      <c r="I71" s="317"/>
      <c r="J71" s="317"/>
      <c r="K71" s="317"/>
      <c r="L71" s="317"/>
    </row>
    <row r="72" spans="1:12" s="48" customFormat="1" ht="12.95">
      <c r="A72" s="317"/>
      <c r="B72" s="318"/>
      <c r="C72" s="317"/>
      <c r="D72" s="319"/>
      <c r="E72" s="317"/>
      <c r="F72" s="317"/>
      <c r="G72" s="317"/>
      <c r="H72" s="317"/>
      <c r="I72" s="317"/>
      <c r="J72" s="317"/>
      <c r="K72" s="317"/>
      <c r="L72" s="317"/>
    </row>
    <row r="73" spans="1:12" s="48" customFormat="1" ht="12.95">
      <c r="A73" s="317"/>
      <c r="B73" s="318"/>
      <c r="C73" s="317"/>
      <c r="D73" s="319"/>
      <c r="E73" s="317"/>
      <c r="F73" s="317"/>
      <c r="G73" s="317"/>
      <c r="H73" s="317"/>
      <c r="I73" s="317"/>
      <c r="J73" s="317"/>
      <c r="K73" s="317"/>
      <c r="L73" s="317"/>
    </row>
    <row r="74" spans="1:12">
      <c r="B74" s="77"/>
    </row>
    <row r="75" spans="1:12">
      <c r="B75" s="77"/>
    </row>
    <row r="76" spans="1:12">
      <c r="B76" s="77"/>
    </row>
    <row r="77" spans="1:12">
      <c r="B77" s="77"/>
    </row>
    <row r="78" spans="1:12">
      <c r="B78" s="77"/>
    </row>
    <row r="79" spans="1:12">
      <c r="B79" s="77"/>
    </row>
    <row r="80" spans="1:12">
      <c r="B80" s="77"/>
    </row>
    <row r="81" spans="2:2">
      <c r="B81" s="77"/>
    </row>
    <row r="82" spans="2:2">
      <c r="B82" s="77"/>
    </row>
    <row r="83" spans="2:2">
      <c r="B83" s="77"/>
    </row>
    <row r="84" spans="2:2">
      <c r="B84" s="77"/>
    </row>
    <row r="85" spans="2:2">
      <c r="B85" s="77"/>
    </row>
    <row r="86" spans="2:2">
      <c r="B86" s="77"/>
    </row>
    <row r="87" spans="2:2">
      <c r="B87" s="77"/>
    </row>
    <row r="88" spans="2:2">
      <c r="B88" s="77"/>
    </row>
    <row r="89" spans="2:2">
      <c r="B89" s="77"/>
    </row>
    <row r="90" spans="2:2">
      <c r="B90" s="77"/>
    </row>
    <row r="91" spans="2:2">
      <c r="B91" s="77"/>
    </row>
    <row r="92" spans="2:2">
      <c r="B92" s="77"/>
    </row>
    <row r="93" spans="2:2">
      <c r="B93" s="77"/>
    </row>
    <row r="94" spans="2:2">
      <c r="B94" s="77"/>
    </row>
    <row r="95" spans="2:2">
      <c r="B95" s="77"/>
    </row>
    <row r="96" spans="2:2">
      <c r="B96" s="77"/>
    </row>
    <row r="97" spans="2:2">
      <c r="B97" s="77"/>
    </row>
    <row r="98" spans="2:2">
      <c r="B98" s="77"/>
    </row>
    <row r="99" spans="2:2">
      <c r="B99" s="77"/>
    </row>
    <row r="100" spans="2:2">
      <c r="B100" s="77"/>
    </row>
    <row r="101" spans="2:2">
      <c r="B101" s="77"/>
    </row>
    <row r="102" spans="2:2">
      <c r="B102" s="77"/>
    </row>
    <row r="103" spans="2:2">
      <c r="B103" s="77"/>
    </row>
    <row r="104" spans="2:2">
      <c r="B104" s="77"/>
    </row>
    <row r="105" spans="2:2">
      <c r="B105" s="77"/>
    </row>
    <row r="106" spans="2:2">
      <c r="B106" s="77"/>
    </row>
    <row r="107" spans="2:2">
      <c r="B107" s="77"/>
    </row>
    <row r="108" spans="2:2">
      <c r="B108" s="77"/>
    </row>
    <row r="109" spans="2:2">
      <c r="B109" s="77"/>
    </row>
    <row r="110" spans="2:2">
      <c r="B110" s="77"/>
    </row>
    <row r="111" spans="2:2">
      <c r="B111" s="77"/>
    </row>
    <row r="112" spans="2:2">
      <c r="B112" s="77"/>
    </row>
    <row r="113" spans="2:2">
      <c r="B113" s="77"/>
    </row>
    <row r="114" spans="2:2">
      <c r="B114" s="77"/>
    </row>
    <row r="115" spans="2:2">
      <c r="B115" s="77"/>
    </row>
    <row r="116" spans="2:2">
      <c r="B116" s="77"/>
    </row>
    <row r="117" spans="2:2">
      <c r="B117" s="77"/>
    </row>
    <row r="118" spans="2:2">
      <c r="B118" s="77"/>
    </row>
    <row r="119" spans="2:2">
      <c r="B119" s="77"/>
    </row>
    <row r="120" spans="2:2">
      <c r="B120" s="77"/>
    </row>
    <row r="121" spans="2:2">
      <c r="B121" s="77"/>
    </row>
    <row r="122" spans="2:2">
      <c r="B122" s="77"/>
    </row>
    <row r="123" spans="2:2">
      <c r="B123" s="77"/>
    </row>
    <row r="124" spans="2:2">
      <c r="B124" s="77"/>
    </row>
    <row r="125" spans="2:2">
      <c r="B125" s="77"/>
    </row>
    <row r="126" spans="2:2">
      <c r="B126" s="77"/>
    </row>
    <row r="127" spans="2:2">
      <c r="B127" s="77"/>
    </row>
    <row r="128" spans="2:2">
      <c r="B128" s="77"/>
    </row>
    <row r="129" spans="2:4">
      <c r="B129" s="77"/>
    </row>
    <row r="130" spans="2:4">
      <c r="B130" s="77"/>
    </row>
    <row r="131" spans="2:4">
      <c r="B131" s="77"/>
    </row>
    <row r="132" spans="2:4">
      <c r="B132" s="77"/>
    </row>
    <row r="133" spans="2:4">
      <c r="B133" s="79"/>
    </row>
    <row r="134" spans="2:4">
      <c r="B134" s="80"/>
    </row>
    <row r="135" spans="2:4">
      <c r="B135" s="80"/>
    </row>
    <row r="136" spans="2:4" s="76" customFormat="1">
      <c r="B136" s="80"/>
      <c r="D136" s="78"/>
    </row>
    <row r="137" spans="2:4" s="76" customFormat="1">
      <c r="B137" s="80"/>
      <c r="D137" s="78"/>
    </row>
    <row r="138" spans="2:4" s="76" customFormat="1">
      <c r="B138" s="80"/>
      <c r="D138" s="78"/>
    </row>
    <row r="139" spans="2:4" s="76" customFormat="1">
      <c r="B139" s="80"/>
      <c r="D139" s="78"/>
    </row>
    <row r="140" spans="2:4" s="76" customFormat="1">
      <c r="B140" s="80"/>
      <c r="D140" s="78"/>
    </row>
    <row r="141" spans="2:4" s="76" customFormat="1">
      <c r="B141" s="80"/>
      <c r="D141" s="78"/>
    </row>
    <row r="142" spans="2:4" s="76" customFormat="1">
      <c r="B142" s="80"/>
      <c r="D142" s="78"/>
    </row>
    <row r="143" spans="2:4" s="76" customFormat="1">
      <c r="B143" s="80"/>
      <c r="D143" s="78"/>
    </row>
    <row r="144" spans="2:4" s="76" customFormat="1">
      <c r="B144" s="80"/>
      <c r="D144" s="78"/>
    </row>
    <row r="145" spans="2:4" s="76" customFormat="1">
      <c r="B145" s="80"/>
      <c r="D145" s="78"/>
    </row>
    <row r="146" spans="2:4" s="76" customFormat="1">
      <c r="B146" s="80"/>
      <c r="D146" s="78"/>
    </row>
    <row r="147" spans="2:4" s="76" customFormat="1">
      <c r="B147" s="80"/>
      <c r="D147" s="78"/>
    </row>
    <row r="148" spans="2:4" s="76" customFormat="1">
      <c r="B148" s="80"/>
      <c r="D148" s="78"/>
    </row>
    <row r="149" spans="2:4" s="76" customFormat="1">
      <c r="B149" s="80"/>
      <c r="D149" s="78"/>
    </row>
    <row r="150" spans="2:4" s="76" customFormat="1">
      <c r="B150" s="80"/>
      <c r="D150" s="78"/>
    </row>
    <row r="151" spans="2:4" s="76" customFormat="1">
      <c r="B151" s="80"/>
      <c r="D151" s="78"/>
    </row>
    <row r="152" spans="2:4" s="76" customFormat="1">
      <c r="B152" s="80"/>
      <c r="D152" s="78"/>
    </row>
    <row r="153" spans="2:4" s="76" customFormat="1">
      <c r="B153" s="80"/>
      <c r="D153" s="78"/>
    </row>
    <row r="154" spans="2:4" s="76" customFormat="1">
      <c r="B154" s="80"/>
      <c r="D154" s="78"/>
    </row>
    <row r="155" spans="2:4" s="76" customFormat="1">
      <c r="B155" s="80"/>
      <c r="D155" s="78"/>
    </row>
    <row r="156" spans="2:4" s="76" customFormat="1">
      <c r="B156" s="80"/>
      <c r="D156" s="78"/>
    </row>
    <row r="157" spans="2:4" s="76" customFormat="1">
      <c r="B157" s="80"/>
      <c r="D157" s="78"/>
    </row>
    <row r="158" spans="2:4" s="76" customFormat="1">
      <c r="B158" s="80"/>
      <c r="D158" s="78"/>
    </row>
    <row r="159" spans="2:4" s="76" customFormat="1">
      <c r="B159" s="80"/>
      <c r="D159" s="78"/>
    </row>
    <row r="160" spans="2:4" s="76" customFormat="1">
      <c r="B160" s="80"/>
      <c r="D160" s="78"/>
    </row>
    <row r="161" spans="2:4" s="76" customFormat="1">
      <c r="B161" s="80"/>
      <c r="D161" s="78"/>
    </row>
    <row r="162" spans="2:4" s="76" customFormat="1">
      <c r="B162" s="80"/>
      <c r="D162" s="78"/>
    </row>
    <row r="163" spans="2:4" s="76" customFormat="1">
      <c r="B163" s="80"/>
      <c r="D163" s="78"/>
    </row>
    <row r="164" spans="2:4" s="76" customFormat="1">
      <c r="B164" s="80"/>
      <c r="D164" s="78"/>
    </row>
    <row r="165" spans="2:4" s="76" customFormat="1">
      <c r="B165" s="80"/>
      <c r="D165" s="78"/>
    </row>
    <row r="166" spans="2:4" s="76" customFormat="1">
      <c r="B166" s="80"/>
      <c r="D166" s="78"/>
    </row>
    <row r="167" spans="2:4" s="76" customFormat="1">
      <c r="B167" s="80"/>
      <c r="D167" s="78"/>
    </row>
    <row r="168" spans="2:4" s="76" customFormat="1">
      <c r="B168" s="80"/>
      <c r="D168" s="78"/>
    </row>
    <row r="169" spans="2:4" s="76" customFormat="1">
      <c r="B169" s="80"/>
      <c r="D169" s="78"/>
    </row>
    <row r="170" spans="2:4" s="76" customFormat="1">
      <c r="B170" s="80"/>
      <c r="D170" s="78"/>
    </row>
    <row r="171" spans="2:4" s="76" customFormat="1">
      <c r="B171" s="80"/>
      <c r="D171" s="78"/>
    </row>
    <row r="172" spans="2:4" s="76" customFormat="1">
      <c r="B172" s="80"/>
      <c r="D172" s="78"/>
    </row>
    <row r="173" spans="2:4" s="76" customFormat="1">
      <c r="B173" s="80"/>
      <c r="D173" s="78"/>
    </row>
    <row r="174" spans="2:4" s="76" customFormat="1">
      <c r="B174" s="80"/>
      <c r="D174" s="78"/>
    </row>
    <row r="175" spans="2:4" s="76" customFormat="1">
      <c r="B175" s="80"/>
      <c r="D175" s="78"/>
    </row>
    <row r="176" spans="2:4" s="76" customFormat="1">
      <c r="B176" s="80"/>
      <c r="D176" s="78"/>
    </row>
    <row r="177" spans="2:4" s="76" customFormat="1">
      <c r="B177" s="80"/>
      <c r="D177" s="78"/>
    </row>
    <row r="178" spans="2:4" s="76" customFormat="1">
      <c r="B178" s="80"/>
      <c r="D178" s="78"/>
    </row>
    <row r="179" spans="2:4" s="76" customFormat="1">
      <c r="B179" s="80"/>
      <c r="D179" s="78"/>
    </row>
    <row r="180" spans="2:4" s="76" customFormat="1">
      <c r="B180" s="80"/>
      <c r="D180" s="78"/>
    </row>
    <row r="181" spans="2:4" s="76" customFormat="1">
      <c r="B181" s="80"/>
      <c r="D181" s="78"/>
    </row>
    <row r="182" spans="2:4" s="76" customFormat="1">
      <c r="B182" s="80"/>
      <c r="D182" s="78"/>
    </row>
    <row r="183" spans="2:4" s="76" customFormat="1">
      <c r="B183" s="80"/>
      <c r="D183" s="78"/>
    </row>
    <row r="184" spans="2:4" s="76" customFormat="1">
      <c r="B184" s="80"/>
      <c r="D184" s="78"/>
    </row>
    <row r="185" spans="2:4" s="76" customFormat="1">
      <c r="B185" s="80"/>
      <c r="D185" s="78"/>
    </row>
    <row r="186" spans="2:4" s="76" customFormat="1">
      <c r="B186" s="80"/>
      <c r="D186" s="78"/>
    </row>
    <row r="187" spans="2:4" s="76" customFormat="1">
      <c r="B187" s="80"/>
      <c r="D187" s="78"/>
    </row>
    <row r="188" spans="2:4" s="76" customFormat="1">
      <c r="B188" s="80"/>
      <c r="D188" s="78"/>
    </row>
    <row r="189" spans="2:4" s="76" customFormat="1">
      <c r="B189" s="80"/>
      <c r="D189" s="78"/>
    </row>
    <row r="190" spans="2:4" s="76" customFormat="1">
      <c r="B190" s="80"/>
      <c r="D190" s="78"/>
    </row>
    <row r="191" spans="2:4" s="76" customFormat="1">
      <c r="B191" s="80"/>
      <c r="D191" s="78"/>
    </row>
    <row r="192" spans="2:4" s="76" customFormat="1">
      <c r="B192" s="80"/>
      <c r="D192" s="78"/>
    </row>
    <row r="193" spans="2:4" s="76" customFormat="1">
      <c r="B193" s="80"/>
      <c r="D193" s="78"/>
    </row>
    <row r="194" spans="2:4" s="76" customFormat="1">
      <c r="B194" s="80"/>
      <c r="D194" s="78"/>
    </row>
    <row r="195" spans="2:4" s="76" customFormat="1">
      <c r="B195" s="80"/>
      <c r="D195" s="78"/>
    </row>
    <row r="196" spans="2:4" s="76" customFormat="1">
      <c r="B196" s="80"/>
      <c r="D196" s="78"/>
    </row>
    <row r="197" spans="2:4" s="76" customFormat="1">
      <c r="B197" s="80"/>
      <c r="D197" s="78"/>
    </row>
    <row r="198" spans="2:4" s="76" customFormat="1">
      <c r="B198" s="80"/>
      <c r="D198" s="78"/>
    </row>
    <row r="199" spans="2:4" s="76" customFormat="1">
      <c r="B199" s="80"/>
      <c r="D199" s="78"/>
    </row>
    <row r="200" spans="2:4" s="76" customFormat="1">
      <c r="B200" s="80"/>
      <c r="D200" s="78"/>
    </row>
    <row r="201" spans="2:4" s="76" customFormat="1">
      <c r="B201" s="80"/>
      <c r="D201" s="78"/>
    </row>
    <row r="202" spans="2:4" s="76" customFormat="1">
      <c r="B202" s="80"/>
      <c r="D202" s="78"/>
    </row>
    <row r="203" spans="2:4" s="76" customFormat="1">
      <c r="B203" s="80"/>
      <c r="D203" s="78"/>
    </row>
    <row r="204" spans="2:4" s="76" customFormat="1">
      <c r="B204" s="80"/>
      <c r="D204" s="78"/>
    </row>
    <row r="205" spans="2:4" s="76" customFormat="1">
      <c r="B205" s="80"/>
      <c r="D205" s="78"/>
    </row>
    <row r="206" spans="2:4" s="76" customFormat="1">
      <c r="B206" s="80"/>
      <c r="D206" s="78"/>
    </row>
    <row r="207" spans="2:4" s="76" customFormat="1">
      <c r="B207" s="80"/>
      <c r="D207" s="78"/>
    </row>
    <row r="208" spans="2:4" s="76" customFormat="1">
      <c r="B208" s="80"/>
      <c r="D208" s="78"/>
    </row>
    <row r="209" spans="2:4" s="76" customFormat="1">
      <c r="B209" s="80"/>
      <c r="D209" s="78"/>
    </row>
    <row r="210" spans="2:4" s="76" customFormat="1">
      <c r="B210" s="80"/>
      <c r="D210" s="78"/>
    </row>
    <row r="211" spans="2:4" s="76" customFormat="1">
      <c r="B211" s="80"/>
      <c r="D211" s="78"/>
    </row>
    <row r="212" spans="2:4" s="76" customFormat="1">
      <c r="B212" s="80"/>
      <c r="D212" s="78"/>
    </row>
    <row r="213" spans="2:4" s="76" customFormat="1">
      <c r="B213" s="80"/>
      <c r="D213" s="78"/>
    </row>
    <row r="214" spans="2:4" s="76" customFormat="1">
      <c r="B214" s="80"/>
      <c r="D214" s="78"/>
    </row>
    <row r="215" spans="2:4" s="76" customFormat="1">
      <c r="B215" s="80"/>
      <c r="D215" s="78"/>
    </row>
    <row r="216" spans="2:4" s="76" customFormat="1">
      <c r="B216" s="80"/>
      <c r="D216" s="78"/>
    </row>
    <row r="217" spans="2:4" s="76" customFormat="1">
      <c r="B217" s="80"/>
      <c r="D217" s="78"/>
    </row>
    <row r="218" spans="2:4" s="76" customFormat="1">
      <c r="B218" s="80"/>
      <c r="D218" s="78"/>
    </row>
    <row r="219" spans="2:4" s="76" customFormat="1">
      <c r="B219" s="80"/>
      <c r="D219" s="78"/>
    </row>
    <row r="220" spans="2:4" s="76" customFormat="1">
      <c r="B220" s="80"/>
      <c r="D220" s="78"/>
    </row>
    <row r="221" spans="2:4" s="76" customFormat="1">
      <c r="B221" s="80"/>
      <c r="D221" s="78"/>
    </row>
    <row r="222" spans="2:4" s="76" customFormat="1">
      <c r="B222" s="80"/>
      <c r="D222" s="78"/>
    </row>
    <row r="223" spans="2:4" s="76" customFormat="1">
      <c r="B223" s="80"/>
      <c r="D223" s="78"/>
    </row>
    <row r="224" spans="2:4" s="76" customFormat="1">
      <c r="B224" s="80"/>
      <c r="D224" s="78"/>
    </row>
    <row r="225" spans="2:4" s="76" customFormat="1">
      <c r="B225" s="80"/>
      <c r="D225" s="78"/>
    </row>
    <row r="226" spans="2:4" s="76" customFormat="1">
      <c r="B226" s="80"/>
      <c r="D226" s="78"/>
    </row>
    <row r="227" spans="2:4" s="76" customFormat="1">
      <c r="B227" s="80"/>
      <c r="D227" s="78"/>
    </row>
    <row r="228" spans="2:4" s="76" customFormat="1">
      <c r="B228" s="80"/>
      <c r="D228" s="78"/>
    </row>
    <row r="229" spans="2:4" s="76" customFormat="1">
      <c r="B229" s="80"/>
      <c r="D229" s="78"/>
    </row>
    <row r="230" spans="2:4" s="76" customFormat="1">
      <c r="B230" s="80"/>
      <c r="D230" s="78"/>
    </row>
    <row r="231" spans="2:4" s="76" customFormat="1">
      <c r="B231" s="80"/>
      <c r="D231" s="78"/>
    </row>
    <row r="232" spans="2:4" s="76" customFormat="1">
      <c r="B232" s="80"/>
      <c r="D232" s="78"/>
    </row>
    <row r="233" spans="2:4" s="76" customFormat="1">
      <c r="B233" s="80"/>
      <c r="D233" s="78"/>
    </row>
    <row r="234" spans="2:4" s="76" customFormat="1">
      <c r="B234" s="80"/>
      <c r="D234" s="78"/>
    </row>
    <row r="235" spans="2:4" s="76" customFormat="1">
      <c r="B235" s="80"/>
      <c r="D235" s="78"/>
    </row>
    <row r="236" spans="2:4" s="76" customFormat="1">
      <c r="B236" s="80"/>
      <c r="D236" s="78"/>
    </row>
    <row r="237" spans="2:4" s="76" customFormat="1">
      <c r="B237" s="80"/>
      <c r="D237" s="78"/>
    </row>
    <row r="238" spans="2:4" s="76" customFormat="1">
      <c r="B238" s="80"/>
      <c r="D238" s="78"/>
    </row>
    <row r="239" spans="2:4" s="76" customFormat="1">
      <c r="B239" s="80"/>
      <c r="D239" s="78"/>
    </row>
    <row r="240" spans="2:4" s="76" customFormat="1">
      <c r="B240" s="80"/>
      <c r="D240" s="78"/>
    </row>
    <row r="241" spans="2:4" s="76" customFormat="1">
      <c r="B241" s="80"/>
      <c r="D241" s="78"/>
    </row>
    <row r="242" spans="2:4" s="76" customFormat="1">
      <c r="B242" s="80"/>
      <c r="D242" s="78"/>
    </row>
    <row r="243" spans="2:4" s="76" customFormat="1">
      <c r="B243" s="80"/>
      <c r="D243" s="78"/>
    </row>
    <row r="244" spans="2:4" s="76" customFormat="1">
      <c r="B244" s="80"/>
      <c r="D244" s="78"/>
    </row>
    <row r="245" spans="2:4" s="76" customFormat="1">
      <c r="B245" s="80"/>
      <c r="D245" s="78"/>
    </row>
    <row r="246" spans="2:4" s="76" customFormat="1">
      <c r="B246" s="80"/>
      <c r="D246" s="78"/>
    </row>
    <row r="247" spans="2:4" s="76" customFormat="1">
      <c r="B247" s="80"/>
      <c r="D247" s="78"/>
    </row>
    <row r="248" spans="2:4" s="76" customFormat="1">
      <c r="B248" s="80"/>
      <c r="D248" s="78"/>
    </row>
    <row r="249" spans="2:4" s="76" customFormat="1">
      <c r="B249" s="80"/>
      <c r="D249" s="78"/>
    </row>
    <row r="250" spans="2:4" s="76" customFormat="1">
      <c r="B250" s="80"/>
      <c r="D250" s="78"/>
    </row>
    <row r="251" spans="2:4" s="76" customFormat="1">
      <c r="B251" s="80"/>
      <c r="D251" s="78"/>
    </row>
    <row r="252" spans="2:4" s="76" customFormat="1">
      <c r="B252" s="80"/>
      <c r="D252" s="78"/>
    </row>
    <row r="253" spans="2:4" s="76" customFormat="1">
      <c r="B253" s="80"/>
      <c r="D253" s="78"/>
    </row>
    <row r="254" spans="2:4" s="76" customFormat="1">
      <c r="B254" s="80"/>
      <c r="D254" s="78"/>
    </row>
    <row r="255" spans="2:4" s="76" customFormat="1">
      <c r="B255" s="80"/>
      <c r="D255" s="78"/>
    </row>
    <row r="256" spans="2:4" s="76" customFormat="1">
      <c r="B256" s="80"/>
      <c r="D256" s="78"/>
    </row>
    <row r="257" spans="2:4" s="76" customFormat="1">
      <c r="B257" s="80"/>
      <c r="D257" s="78"/>
    </row>
    <row r="258" spans="2:4" s="76" customFormat="1">
      <c r="B258" s="80"/>
      <c r="D258" s="78"/>
    </row>
    <row r="259" spans="2:4" s="76" customFormat="1">
      <c r="B259" s="80"/>
      <c r="D259" s="78"/>
    </row>
    <row r="260" spans="2:4" s="76" customFormat="1">
      <c r="B260" s="80"/>
      <c r="D260" s="78"/>
    </row>
    <row r="261" spans="2:4" s="76" customFormat="1">
      <c r="B261" s="80"/>
      <c r="D261" s="78"/>
    </row>
    <row r="262" spans="2:4" s="76" customFormat="1">
      <c r="B262" s="80"/>
      <c r="D262" s="78"/>
    </row>
    <row r="263" spans="2:4" s="76" customFormat="1">
      <c r="B263" s="80"/>
      <c r="D263" s="78"/>
    </row>
    <row r="264" spans="2:4" s="76" customFormat="1">
      <c r="B264" s="80"/>
      <c r="D264" s="78"/>
    </row>
    <row r="265" spans="2:4" s="76" customFormat="1">
      <c r="B265" s="80"/>
      <c r="D265" s="78"/>
    </row>
    <row r="266" spans="2:4" s="76" customFormat="1">
      <c r="B266" s="80"/>
      <c r="D266" s="78"/>
    </row>
    <row r="267" spans="2:4" s="76" customFormat="1">
      <c r="B267" s="80"/>
      <c r="D267" s="78"/>
    </row>
    <row r="268" spans="2:4" s="76" customFormat="1">
      <c r="B268" s="80"/>
      <c r="D268" s="78"/>
    </row>
    <row r="269" spans="2:4" s="76" customFormat="1">
      <c r="B269" s="80"/>
      <c r="D269" s="78"/>
    </row>
    <row r="270" spans="2:4" s="76" customFormat="1">
      <c r="B270" s="80"/>
      <c r="D270" s="78"/>
    </row>
    <row r="271" spans="2:4" s="76" customFormat="1">
      <c r="B271" s="80"/>
      <c r="D271" s="78"/>
    </row>
    <row r="272" spans="2:4" s="76" customFormat="1">
      <c r="B272" s="80"/>
      <c r="D272" s="78"/>
    </row>
    <row r="273" spans="2:4" s="76" customFormat="1">
      <c r="B273" s="80"/>
      <c r="D273" s="78"/>
    </row>
    <row r="274" spans="2:4" s="76" customFormat="1">
      <c r="B274" s="80"/>
      <c r="D274" s="78"/>
    </row>
    <row r="275" spans="2:4" s="76" customFormat="1">
      <c r="B275" s="80"/>
      <c r="D275" s="78"/>
    </row>
    <row r="276" spans="2:4" s="76" customFormat="1">
      <c r="B276" s="80"/>
      <c r="D276" s="78"/>
    </row>
    <row r="277" spans="2:4" s="76" customFormat="1">
      <c r="B277" s="80"/>
      <c r="D277" s="78"/>
    </row>
    <row r="278" spans="2:4" s="76" customFormat="1">
      <c r="B278" s="80"/>
      <c r="D278" s="78"/>
    </row>
    <row r="279" spans="2:4" s="76" customFormat="1">
      <c r="B279" s="80"/>
      <c r="D279" s="78"/>
    </row>
    <row r="280" spans="2:4" s="76" customFormat="1">
      <c r="B280" s="80"/>
      <c r="D280" s="78"/>
    </row>
    <row r="281" spans="2:4" s="76" customFormat="1">
      <c r="B281" s="80"/>
      <c r="D281" s="78"/>
    </row>
    <row r="282" spans="2:4" s="76" customFormat="1">
      <c r="B282" s="80"/>
      <c r="D282" s="78"/>
    </row>
    <row r="283" spans="2:4" s="76" customFormat="1">
      <c r="B283" s="80"/>
      <c r="D283" s="78"/>
    </row>
    <row r="284" spans="2:4" s="76" customFormat="1">
      <c r="B284" s="80"/>
      <c r="D284" s="78"/>
    </row>
    <row r="285" spans="2:4" s="76" customFormat="1">
      <c r="B285" s="80"/>
      <c r="D285" s="78"/>
    </row>
    <row r="286" spans="2:4" s="76" customFormat="1">
      <c r="B286" s="80"/>
      <c r="D286" s="78"/>
    </row>
    <row r="287" spans="2:4" s="76" customFormat="1">
      <c r="B287" s="80"/>
      <c r="D287" s="78"/>
    </row>
    <row r="288" spans="2:4" s="76" customFormat="1">
      <c r="B288" s="80"/>
      <c r="D288" s="78"/>
    </row>
    <row r="289" spans="2:4" s="76" customFormat="1">
      <c r="B289" s="80"/>
      <c r="D289" s="78"/>
    </row>
    <row r="290" spans="2:4" s="76" customFormat="1">
      <c r="B290" s="80"/>
      <c r="D290" s="78"/>
    </row>
    <row r="291" spans="2:4" s="76" customFormat="1">
      <c r="B291" s="80"/>
      <c r="D291" s="78"/>
    </row>
    <row r="292" spans="2:4" s="76" customFormat="1">
      <c r="B292" s="80"/>
      <c r="D292" s="78"/>
    </row>
    <row r="293" spans="2:4" s="76" customFormat="1">
      <c r="B293" s="80"/>
      <c r="D293" s="78"/>
    </row>
    <row r="294" spans="2:4" s="76" customFormat="1">
      <c r="B294" s="80"/>
      <c r="D294" s="78"/>
    </row>
    <row r="295" spans="2:4" s="76" customFormat="1">
      <c r="B295" s="80"/>
      <c r="D295" s="78"/>
    </row>
    <row r="296" spans="2:4" s="76" customFormat="1">
      <c r="B296" s="80"/>
      <c r="D296" s="78"/>
    </row>
    <row r="297" spans="2:4" s="76" customFormat="1">
      <c r="B297" s="80"/>
      <c r="D297" s="78"/>
    </row>
    <row r="298" spans="2:4" s="76" customFormat="1">
      <c r="B298" s="80"/>
      <c r="D298" s="78"/>
    </row>
    <row r="299" spans="2:4" s="76" customFormat="1">
      <c r="B299" s="80"/>
      <c r="D299" s="78"/>
    </row>
    <row r="300" spans="2:4" s="76" customFormat="1">
      <c r="B300" s="80"/>
      <c r="D300" s="78"/>
    </row>
    <row r="301" spans="2:4" s="76" customFormat="1">
      <c r="B301" s="80"/>
      <c r="D301" s="78"/>
    </row>
    <row r="302" spans="2:4" s="76" customFormat="1">
      <c r="B302" s="80"/>
      <c r="D302" s="78"/>
    </row>
    <row r="303" spans="2:4" s="76" customFormat="1">
      <c r="B303" s="80"/>
      <c r="D303" s="78"/>
    </row>
    <row r="304" spans="2:4" s="76" customFormat="1">
      <c r="B304" s="80"/>
      <c r="D304" s="78"/>
    </row>
    <row r="305" spans="2:4" s="76" customFormat="1">
      <c r="B305" s="80"/>
      <c r="D305" s="78"/>
    </row>
    <row r="306" spans="2:4" s="76" customFormat="1">
      <c r="B306" s="80"/>
      <c r="D306" s="78"/>
    </row>
    <row r="307" spans="2:4" s="76" customFormat="1">
      <c r="B307" s="80"/>
      <c r="D307" s="78"/>
    </row>
    <row r="308" spans="2:4" s="76" customFormat="1">
      <c r="B308" s="80"/>
      <c r="D308" s="78"/>
    </row>
    <row r="309" spans="2:4" s="76" customFormat="1">
      <c r="B309" s="80"/>
      <c r="D309" s="78"/>
    </row>
    <row r="310" spans="2:4" s="76" customFormat="1">
      <c r="B310" s="80"/>
      <c r="D310" s="78"/>
    </row>
    <row r="311" spans="2:4" s="76" customFormat="1">
      <c r="B311" s="80"/>
      <c r="D311" s="78"/>
    </row>
    <row r="312" spans="2:4" s="76" customFormat="1">
      <c r="B312" s="80"/>
      <c r="D312" s="78"/>
    </row>
    <row r="313" spans="2:4" s="76" customFormat="1">
      <c r="B313" s="80"/>
      <c r="D313" s="78"/>
    </row>
    <row r="314" spans="2:4" s="76" customFormat="1">
      <c r="B314" s="80"/>
      <c r="D314" s="78"/>
    </row>
    <row r="315" spans="2:4" s="76" customFormat="1">
      <c r="B315" s="80"/>
      <c r="D315" s="78"/>
    </row>
    <row r="316" spans="2:4" s="76" customFormat="1">
      <c r="B316" s="80"/>
      <c r="D316" s="78"/>
    </row>
    <row r="317" spans="2:4" s="76" customFormat="1">
      <c r="B317" s="80"/>
      <c r="D317" s="78"/>
    </row>
    <row r="318" spans="2:4" s="76" customFormat="1">
      <c r="B318" s="80"/>
      <c r="D318" s="78"/>
    </row>
    <row r="319" spans="2:4" s="76" customFormat="1">
      <c r="B319" s="80"/>
      <c r="D319" s="78"/>
    </row>
    <row r="320" spans="2:4" s="76" customFormat="1">
      <c r="B320" s="80"/>
      <c r="D320" s="78"/>
    </row>
    <row r="321" spans="2:4" s="76" customFormat="1">
      <c r="B321" s="80"/>
      <c r="D321" s="78"/>
    </row>
    <row r="322" spans="2:4" s="76" customFormat="1">
      <c r="B322" s="80"/>
      <c r="D322" s="78"/>
    </row>
    <row r="323" spans="2:4" s="76" customFormat="1">
      <c r="B323" s="80"/>
      <c r="D323" s="78"/>
    </row>
    <row r="324" spans="2:4" s="76" customFormat="1">
      <c r="B324" s="80"/>
      <c r="D324" s="78"/>
    </row>
    <row r="325" spans="2:4" s="76" customFormat="1">
      <c r="B325" s="80"/>
      <c r="D325" s="78"/>
    </row>
    <row r="326" spans="2:4" s="76" customFormat="1">
      <c r="B326" s="80"/>
      <c r="D326" s="78"/>
    </row>
    <row r="327" spans="2:4" s="76" customFormat="1">
      <c r="B327" s="80"/>
      <c r="D327" s="78"/>
    </row>
    <row r="328" spans="2:4" s="76" customFormat="1">
      <c r="B328" s="80"/>
      <c r="D328" s="78"/>
    </row>
    <row r="329" spans="2:4" s="76" customFormat="1">
      <c r="B329" s="80"/>
      <c r="D329" s="78"/>
    </row>
    <row r="330" spans="2:4" s="76" customFormat="1">
      <c r="B330" s="80"/>
      <c r="D330" s="78"/>
    </row>
    <row r="331" spans="2:4" s="76" customFormat="1">
      <c r="B331" s="80"/>
      <c r="D331" s="78"/>
    </row>
    <row r="332" spans="2:4" s="76" customFormat="1">
      <c r="B332" s="80"/>
      <c r="D332" s="78"/>
    </row>
    <row r="333" spans="2:4" s="76" customFormat="1">
      <c r="B333" s="80"/>
      <c r="D333" s="78"/>
    </row>
    <row r="334" spans="2:4" s="76" customFormat="1">
      <c r="B334" s="80"/>
      <c r="D334" s="78"/>
    </row>
    <row r="335" spans="2:4" s="76" customFormat="1">
      <c r="B335" s="80"/>
      <c r="D335" s="78"/>
    </row>
    <row r="336" spans="2:4" s="76" customFormat="1">
      <c r="B336" s="80"/>
      <c r="D336" s="78"/>
    </row>
    <row r="337" spans="2:4" s="76" customFormat="1">
      <c r="B337" s="80"/>
      <c r="D337" s="78"/>
    </row>
    <row r="338" spans="2:4" s="76" customFormat="1">
      <c r="B338" s="80"/>
      <c r="D338" s="78"/>
    </row>
    <row r="339" spans="2:4" s="76" customFormat="1">
      <c r="B339" s="80"/>
      <c r="D339" s="78"/>
    </row>
    <row r="340" spans="2:4" s="76" customFormat="1">
      <c r="B340" s="80"/>
      <c r="D340" s="78"/>
    </row>
    <row r="341" spans="2:4" s="76" customFormat="1">
      <c r="B341" s="80"/>
      <c r="D341" s="78"/>
    </row>
    <row r="342" spans="2:4" s="76" customFormat="1">
      <c r="B342" s="80"/>
      <c r="D342" s="78"/>
    </row>
    <row r="343" spans="2:4" s="76" customFormat="1">
      <c r="B343" s="80"/>
      <c r="D343" s="78"/>
    </row>
    <row r="344" spans="2:4" s="76" customFormat="1">
      <c r="B344" s="80"/>
      <c r="D344" s="78"/>
    </row>
    <row r="345" spans="2:4" s="76" customFormat="1">
      <c r="B345" s="80"/>
      <c r="D345" s="78"/>
    </row>
    <row r="346" spans="2:4" s="76" customFormat="1">
      <c r="B346" s="80"/>
      <c r="D346" s="78"/>
    </row>
    <row r="347" spans="2:4" s="76" customFormat="1">
      <c r="B347" s="80"/>
      <c r="D347" s="78"/>
    </row>
    <row r="348" spans="2:4" s="76" customFormat="1">
      <c r="B348" s="80"/>
      <c r="D348" s="78"/>
    </row>
    <row r="349" spans="2:4" s="76" customFormat="1">
      <c r="B349" s="80"/>
      <c r="D349" s="78"/>
    </row>
    <row r="350" spans="2:4" s="76" customFormat="1">
      <c r="B350" s="80"/>
      <c r="D350" s="78"/>
    </row>
    <row r="351" spans="2:4" s="76" customFormat="1">
      <c r="B351" s="80"/>
      <c r="D351" s="78"/>
    </row>
    <row r="352" spans="2:4" s="76" customFormat="1">
      <c r="B352" s="80"/>
      <c r="D352" s="78"/>
    </row>
    <row r="353" spans="2:4" s="76" customFormat="1">
      <c r="B353" s="80"/>
      <c r="D353" s="78"/>
    </row>
    <row r="354" spans="2:4" s="76" customFormat="1">
      <c r="B354" s="80"/>
      <c r="D354" s="78"/>
    </row>
    <row r="355" spans="2:4" s="76" customFormat="1">
      <c r="B355" s="80"/>
      <c r="D355" s="78"/>
    </row>
    <row r="356" spans="2:4" s="76" customFormat="1">
      <c r="B356" s="80"/>
      <c r="D356" s="78"/>
    </row>
    <row r="357" spans="2:4" s="76" customFormat="1">
      <c r="B357" s="80"/>
      <c r="D357" s="78"/>
    </row>
    <row r="358" spans="2:4" s="76" customFormat="1">
      <c r="B358" s="80"/>
      <c r="D358" s="78"/>
    </row>
  </sheetData>
  <mergeCells count="7">
    <mergeCell ref="A28:L28"/>
    <mergeCell ref="A1:C1"/>
    <mergeCell ref="D4:I4"/>
    <mergeCell ref="A16:L16"/>
    <mergeCell ref="A18:L18"/>
    <mergeCell ref="A20:L20"/>
    <mergeCell ref="A22:L22"/>
  </mergeCells>
  <phoneticPr fontId="138" type="noConversion"/>
  <conditionalFormatting sqref="A6:E15">
    <cfRule type="expression" dxfId="12" priority="14" stopIfTrue="1">
      <formula>ISNUMBER(SEARCH("Closed",$J6))</formula>
    </cfRule>
    <cfRule type="expression" dxfId="11" priority="15" stopIfTrue="1">
      <formula>IF($C6="Minor", TRUE, FALSE)</formula>
    </cfRule>
    <cfRule type="expression" dxfId="10" priority="16" stopIfTrue="1">
      <formula>IF(OR($C6="Major",$C6="Pre-Condition"), TRUE, FALSE)</formula>
    </cfRule>
  </conditionalFormatting>
  <conditionalFormatting sqref="A18:L29 A30:A308 C30:L308 B30:B358">
    <cfRule type="expression" dxfId="9" priority="20" stopIfTrue="1">
      <formula>ISNUMBER(SEARCH("Closed",$K18))</formula>
    </cfRule>
    <cfRule type="expression" dxfId="8" priority="21" stopIfTrue="1">
      <formula>IF($B18="Minor", TRUE, FALSE)</formula>
    </cfRule>
    <cfRule type="expression" dxfId="7" priority="22" stopIfTrue="1">
      <formula>IF(OR($B18="Major",$B18="Pre-Condition"), TRUE, FALSE)</formula>
    </cfRule>
  </conditionalFormatting>
  <conditionalFormatting sqref="B17">
    <cfRule type="expression" dxfId="6" priority="17" stopIfTrue="1">
      <formula>ISNUMBER(SEARCH("Closed",$K17))</formula>
    </cfRule>
    <cfRule type="expression" dxfId="5" priority="18" stopIfTrue="1">
      <formula>IF($B17="Minor", TRUE, FALSE)</formula>
    </cfRule>
    <cfRule type="expression" dxfId="4" priority="19" stopIfTrue="1">
      <formula>IF(OR($B17="Major",$B17="Pre-Condition"), TRUE, FALSE)</formula>
    </cfRule>
  </conditionalFormatting>
  <conditionalFormatting sqref="J6:L15">
    <cfRule type="expression" dxfId="3" priority="11" stopIfTrue="1">
      <formula>ISNUMBER(SEARCH("Closed",$J6))</formula>
    </cfRule>
    <cfRule type="expression" dxfId="2" priority="12" stopIfTrue="1">
      <formula>IF($C6="Minor", TRUE, FALSE)</formula>
    </cfRule>
    <cfRule type="expression" dxfId="1" priority="13" stopIfTrue="1">
      <formula>IF(OR($C6="Major",$C6="Pre-Condition"), TRUE, FALSE)</formula>
    </cfRule>
  </conditionalFormatting>
  <dataValidations count="2">
    <dataValidation type="list" allowBlank="1" showInputMessage="1" showErrorMessage="1"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B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B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B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B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B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B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B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B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B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B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B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B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B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B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B29:B358 IX29:IX358 ST29:ST358 ACP29:ACP358 AML29:AML358 AWH29:AWH358 BGD29:BGD358 BPZ29:BPZ358 BZV29:BZV358 CJR29:CJR358 CTN29:CTN358 DDJ29:DDJ358 DNF29:DNF358 DXB29:DXB358 EGX29:EGX358 EQT29:EQT358 FAP29:FAP358 FKL29:FKL358 FUH29:FUH358 GED29:GED358 GNZ29:GNZ358 GXV29:GXV358 HHR29:HHR358 HRN29:HRN358 IBJ29:IBJ358 ILF29:ILF358 IVB29:IVB358 JEX29:JEX358 JOT29:JOT358 JYP29:JYP358 KIL29:KIL358 KSH29:KSH358 LCD29:LCD358 LLZ29:LLZ358 LVV29:LVV358 MFR29:MFR358 MPN29:MPN358 MZJ29:MZJ358 NJF29:NJF358 NTB29:NTB358 OCX29:OCX358 OMT29:OMT358 OWP29:OWP358 PGL29:PGL358 PQH29:PQH358 QAD29:QAD358 QJZ29:QJZ358 QTV29:QTV358 RDR29:RDR358 RNN29:RNN358 RXJ29:RXJ358 SHF29:SHF358 SRB29:SRB358 TAX29:TAX358 TKT29:TKT358 TUP29:TUP358 UEL29:UEL358 UOH29:UOH358 UYD29:UYD358 VHZ29:VHZ358 VRV29:VRV358 WBR29:WBR358 WLN29:WLN358 WVJ29:WVJ358 B65565:B65894 IX65565:IX65894 ST65565:ST65894 ACP65565:ACP65894 AML65565:AML65894 AWH65565:AWH65894 BGD65565:BGD65894 BPZ65565:BPZ65894 BZV65565:BZV65894 CJR65565:CJR65894 CTN65565:CTN65894 DDJ65565:DDJ65894 DNF65565:DNF65894 DXB65565:DXB65894 EGX65565:EGX65894 EQT65565:EQT65894 FAP65565:FAP65894 FKL65565:FKL65894 FUH65565:FUH65894 GED65565:GED65894 GNZ65565:GNZ65894 GXV65565:GXV65894 HHR65565:HHR65894 HRN65565:HRN65894 IBJ65565:IBJ65894 ILF65565:ILF65894 IVB65565:IVB65894 JEX65565:JEX65894 JOT65565:JOT65894 JYP65565:JYP65894 KIL65565:KIL65894 KSH65565:KSH65894 LCD65565:LCD65894 LLZ65565:LLZ65894 LVV65565:LVV65894 MFR65565:MFR65894 MPN65565:MPN65894 MZJ65565:MZJ65894 NJF65565:NJF65894 NTB65565:NTB65894 OCX65565:OCX65894 OMT65565:OMT65894 OWP65565:OWP65894 PGL65565:PGL65894 PQH65565:PQH65894 QAD65565:QAD65894 QJZ65565:QJZ65894 QTV65565:QTV65894 RDR65565:RDR65894 RNN65565:RNN65894 RXJ65565:RXJ65894 SHF65565:SHF65894 SRB65565:SRB65894 TAX65565:TAX65894 TKT65565:TKT65894 TUP65565:TUP65894 UEL65565:UEL65894 UOH65565:UOH65894 UYD65565:UYD65894 VHZ65565:VHZ65894 VRV65565:VRV65894 WBR65565:WBR65894 WLN65565:WLN65894 WVJ65565:WVJ65894 B131101:B131430 IX131101:IX131430 ST131101:ST131430 ACP131101:ACP131430 AML131101:AML131430 AWH131101:AWH131430 BGD131101:BGD131430 BPZ131101:BPZ131430 BZV131101:BZV131430 CJR131101:CJR131430 CTN131101:CTN131430 DDJ131101:DDJ131430 DNF131101:DNF131430 DXB131101:DXB131430 EGX131101:EGX131430 EQT131101:EQT131430 FAP131101:FAP131430 FKL131101:FKL131430 FUH131101:FUH131430 GED131101:GED131430 GNZ131101:GNZ131430 GXV131101:GXV131430 HHR131101:HHR131430 HRN131101:HRN131430 IBJ131101:IBJ131430 ILF131101:ILF131430 IVB131101:IVB131430 JEX131101:JEX131430 JOT131101:JOT131430 JYP131101:JYP131430 KIL131101:KIL131430 KSH131101:KSH131430 LCD131101:LCD131430 LLZ131101:LLZ131430 LVV131101:LVV131430 MFR131101:MFR131430 MPN131101:MPN131430 MZJ131101:MZJ131430 NJF131101:NJF131430 NTB131101:NTB131430 OCX131101:OCX131430 OMT131101:OMT131430 OWP131101:OWP131430 PGL131101:PGL131430 PQH131101:PQH131430 QAD131101:QAD131430 QJZ131101:QJZ131430 QTV131101:QTV131430 RDR131101:RDR131430 RNN131101:RNN131430 RXJ131101:RXJ131430 SHF131101:SHF131430 SRB131101:SRB131430 TAX131101:TAX131430 TKT131101:TKT131430 TUP131101:TUP131430 UEL131101:UEL131430 UOH131101:UOH131430 UYD131101:UYD131430 VHZ131101:VHZ131430 VRV131101:VRV131430 WBR131101:WBR131430 WLN131101:WLN131430 WVJ131101:WVJ131430 B196637:B196966 IX196637:IX196966 ST196637:ST196966 ACP196637:ACP196966 AML196637:AML196966 AWH196637:AWH196966 BGD196637:BGD196966 BPZ196637:BPZ196966 BZV196637:BZV196966 CJR196637:CJR196966 CTN196637:CTN196966 DDJ196637:DDJ196966 DNF196637:DNF196966 DXB196637:DXB196966 EGX196637:EGX196966 EQT196637:EQT196966 FAP196637:FAP196966 FKL196637:FKL196966 FUH196637:FUH196966 GED196637:GED196966 GNZ196637:GNZ196966 GXV196637:GXV196966 HHR196637:HHR196966 HRN196637:HRN196966 IBJ196637:IBJ196966 ILF196637:ILF196966 IVB196637:IVB196966 JEX196637:JEX196966 JOT196637:JOT196966 JYP196637:JYP196966 KIL196637:KIL196966 KSH196637:KSH196966 LCD196637:LCD196966 LLZ196637:LLZ196966 LVV196637:LVV196966 MFR196637:MFR196966 MPN196637:MPN196966 MZJ196637:MZJ196966 NJF196637:NJF196966 NTB196637:NTB196966 OCX196637:OCX196966 OMT196637:OMT196966 OWP196637:OWP196966 PGL196637:PGL196966 PQH196637:PQH196966 QAD196637:QAD196966 QJZ196637:QJZ196966 QTV196637:QTV196966 RDR196637:RDR196966 RNN196637:RNN196966 RXJ196637:RXJ196966 SHF196637:SHF196966 SRB196637:SRB196966 TAX196637:TAX196966 TKT196637:TKT196966 TUP196637:TUP196966 UEL196637:UEL196966 UOH196637:UOH196966 UYD196637:UYD196966 VHZ196637:VHZ196966 VRV196637:VRV196966 WBR196637:WBR196966 WLN196637:WLN196966 WVJ196637:WVJ196966 B262173:B262502 IX262173:IX262502 ST262173:ST262502 ACP262173:ACP262502 AML262173:AML262502 AWH262173:AWH262502 BGD262173:BGD262502 BPZ262173:BPZ262502 BZV262173:BZV262502 CJR262173:CJR262502 CTN262173:CTN262502 DDJ262173:DDJ262502 DNF262173:DNF262502 DXB262173:DXB262502 EGX262173:EGX262502 EQT262173:EQT262502 FAP262173:FAP262502 FKL262173:FKL262502 FUH262173:FUH262502 GED262173:GED262502 GNZ262173:GNZ262502 GXV262173:GXV262502 HHR262173:HHR262502 HRN262173:HRN262502 IBJ262173:IBJ262502 ILF262173:ILF262502 IVB262173:IVB262502 JEX262173:JEX262502 JOT262173:JOT262502 JYP262173:JYP262502 KIL262173:KIL262502 KSH262173:KSH262502 LCD262173:LCD262502 LLZ262173:LLZ262502 LVV262173:LVV262502 MFR262173:MFR262502 MPN262173:MPN262502 MZJ262173:MZJ262502 NJF262173:NJF262502 NTB262173:NTB262502 OCX262173:OCX262502 OMT262173:OMT262502 OWP262173:OWP262502 PGL262173:PGL262502 PQH262173:PQH262502 QAD262173:QAD262502 QJZ262173:QJZ262502 QTV262173:QTV262502 RDR262173:RDR262502 RNN262173:RNN262502 RXJ262173:RXJ262502 SHF262173:SHF262502 SRB262173:SRB262502 TAX262173:TAX262502 TKT262173:TKT262502 TUP262173:TUP262502 UEL262173:UEL262502 UOH262173:UOH262502 UYD262173:UYD262502 VHZ262173:VHZ262502 VRV262173:VRV262502 WBR262173:WBR262502 WLN262173:WLN262502 WVJ262173:WVJ262502 B327709:B328038 IX327709:IX328038 ST327709:ST328038 ACP327709:ACP328038 AML327709:AML328038 AWH327709:AWH328038 BGD327709:BGD328038 BPZ327709:BPZ328038 BZV327709:BZV328038 CJR327709:CJR328038 CTN327709:CTN328038 DDJ327709:DDJ328038 DNF327709:DNF328038 DXB327709:DXB328038 EGX327709:EGX328038 EQT327709:EQT328038 FAP327709:FAP328038 FKL327709:FKL328038 FUH327709:FUH328038 GED327709:GED328038 GNZ327709:GNZ328038 GXV327709:GXV328038 HHR327709:HHR328038 HRN327709:HRN328038 IBJ327709:IBJ328038 ILF327709:ILF328038 IVB327709:IVB328038 JEX327709:JEX328038 JOT327709:JOT328038 JYP327709:JYP328038 KIL327709:KIL328038 KSH327709:KSH328038 LCD327709:LCD328038 LLZ327709:LLZ328038 LVV327709:LVV328038 MFR327709:MFR328038 MPN327709:MPN328038 MZJ327709:MZJ328038 NJF327709:NJF328038 NTB327709:NTB328038 OCX327709:OCX328038 OMT327709:OMT328038 OWP327709:OWP328038 PGL327709:PGL328038 PQH327709:PQH328038 QAD327709:QAD328038 QJZ327709:QJZ328038 QTV327709:QTV328038 RDR327709:RDR328038 RNN327709:RNN328038 RXJ327709:RXJ328038 SHF327709:SHF328038 SRB327709:SRB328038 TAX327709:TAX328038 TKT327709:TKT328038 TUP327709:TUP328038 UEL327709:UEL328038 UOH327709:UOH328038 UYD327709:UYD328038 VHZ327709:VHZ328038 VRV327709:VRV328038 WBR327709:WBR328038 WLN327709:WLN328038 WVJ327709:WVJ328038 B393245:B393574 IX393245:IX393574 ST393245:ST393574 ACP393245:ACP393574 AML393245:AML393574 AWH393245:AWH393574 BGD393245:BGD393574 BPZ393245:BPZ393574 BZV393245:BZV393574 CJR393245:CJR393574 CTN393245:CTN393574 DDJ393245:DDJ393574 DNF393245:DNF393574 DXB393245:DXB393574 EGX393245:EGX393574 EQT393245:EQT393574 FAP393245:FAP393574 FKL393245:FKL393574 FUH393245:FUH393574 GED393245:GED393574 GNZ393245:GNZ393574 GXV393245:GXV393574 HHR393245:HHR393574 HRN393245:HRN393574 IBJ393245:IBJ393574 ILF393245:ILF393574 IVB393245:IVB393574 JEX393245:JEX393574 JOT393245:JOT393574 JYP393245:JYP393574 KIL393245:KIL393574 KSH393245:KSH393574 LCD393245:LCD393574 LLZ393245:LLZ393574 LVV393245:LVV393574 MFR393245:MFR393574 MPN393245:MPN393574 MZJ393245:MZJ393574 NJF393245:NJF393574 NTB393245:NTB393574 OCX393245:OCX393574 OMT393245:OMT393574 OWP393245:OWP393574 PGL393245:PGL393574 PQH393245:PQH393574 QAD393245:QAD393574 QJZ393245:QJZ393574 QTV393245:QTV393574 RDR393245:RDR393574 RNN393245:RNN393574 RXJ393245:RXJ393574 SHF393245:SHF393574 SRB393245:SRB393574 TAX393245:TAX393574 TKT393245:TKT393574 TUP393245:TUP393574 UEL393245:UEL393574 UOH393245:UOH393574 UYD393245:UYD393574 VHZ393245:VHZ393574 VRV393245:VRV393574 WBR393245:WBR393574 WLN393245:WLN393574 WVJ393245:WVJ393574 B458781:B459110 IX458781:IX459110 ST458781:ST459110 ACP458781:ACP459110 AML458781:AML459110 AWH458781:AWH459110 BGD458781:BGD459110 BPZ458781:BPZ459110 BZV458781:BZV459110 CJR458781:CJR459110 CTN458781:CTN459110 DDJ458781:DDJ459110 DNF458781:DNF459110 DXB458781:DXB459110 EGX458781:EGX459110 EQT458781:EQT459110 FAP458781:FAP459110 FKL458781:FKL459110 FUH458781:FUH459110 GED458781:GED459110 GNZ458781:GNZ459110 GXV458781:GXV459110 HHR458781:HHR459110 HRN458781:HRN459110 IBJ458781:IBJ459110 ILF458781:ILF459110 IVB458781:IVB459110 JEX458781:JEX459110 JOT458781:JOT459110 JYP458781:JYP459110 KIL458781:KIL459110 KSH458781:KSH459110 LCD458781:LCD459110 LLZ458781:LLZ459110 LVV458781:LVV459110 MFR458781:MFR459110 MPN458781:MPN459110 MZJ458781:MZJ459110 NJF458781:NJF459110 NTB458781:NTB459110 OCX458781:OCX459110 OMT458781:OMT459110 OWP458781:OWP459110 PGL458781:PGL459110 PQH458781:PQH459110 QAD458781:QAD459110 QJZ458781:QJZ459110 QTV458781:QTV459110 RDR458781:RDR459110 RNN458781:RNN459110 RXJ458781:RXJ459110 SHF458781:SHF459110 SRB458781:SRB459110 TAX458781:TAX459110 TKT458781:TKT459110 TUP458781:TUP459110 UEL458781:UEL459110 UOH458781:UOH459110 UYD458781:UYD459110 VHZ458781:VHZ459110 VRV458781:VRV459110 WBR458781:WBR459110 WLN458781:WLN459110 WVJ458781:WVJ459110 B524317:B524646 IX524317:IX524646 ST524317:ST524646 ACP524317:ACP524646 AML524317:AML524646 AWH524317:AWH524646 BGD524317:BGD524646 BPZ524317:BPZ524646 BZV524317:BZV524646 CJR524317:CJR524646 CTN524317:CTN524646 DDJ524317:DDJ524646 DNF524317:DNF524646 DXB524317:DXB524646 EGX524317:EGX524646 EQT524317:EQT524646 FAP524317:FAP524646 FKL524317:FKL524646 FUH524317:FUH524646 GED524317:GED524646 GNZ524317:GNZ524646 GXV524317:GXV524646 HHR524317:HHR524646 HRN524317:HRN524646 IBJ524317:IBJ524646 ILF524317:ILF524646 IVB524317:IVB524646 JEX524317:JEX524646 JOT524317:JOT524646 JYP524317:JYP524646 KIL524317:KIL524646 KSH524317:KSH524646 LCD524317:LCD524646 LLZ524317:LLZ524646 LVV524317:LVV524646 MFR524317:MFR524646 MPN524317:MPN524646 MZJ524317:MZJ524646 NJF524317:NJF524646 NTB524317:NTB524646 OCX524317:OCX524646 OMT524317:OMT524646 OWP524317:OWP524646 PGL524317:PGL524646 PQH524317:PQH524646 QAD524317:QAD524646 QJZ524317:QJZ524646 QTV524317:QTV524646 RDR524317:RDR524646 RNN524317:RNN524646 RXJ524317:RXJ524646 SHF524317:SHF524646 SRB524317:SRB524646 TAX524317:TAX524646 TKT524317:TKT524646 TUP524317:TUP524646 UEL524317:UEL524646 UOH524317:UOH524646 UYD524317:UYD524646 VHZ524317:VHZ524646 VRV524317:VRV524646 WBR524317:WBR524646 WLN524317:WLN524646 WVJ524317:WVJ524646 B589853:B590182 IX589853:IX590182 ST589853:ST590182 ACP589853:ACP590182 AML589853:AML590182 AWH589853:AWH590182 BGD589853:BGD590182 BPZ589853:BPZ590182 BZV589853:BZV590182 CJR589853:CJR590182 CTN589853:CTN590182 DDJ589853:DDJ590182 DNF589853:DNF590182 DXB589853:DXB590182 EGX589853:EGX590182 EQT589853:EQT590182 FAP589853:FAP590182 FKL589853:FKL590182 FUH589853:FUH590182 GED589853:GED590182 GNZ589853:GNZ590182 GXV589853:GXV590182 HHR589853:HHR590182 HRN589853:HRN590182 IBJ589853:IBJ590182 ILF589853:ILF590182 IVB589853:IVB590182 JEX589853:JEX590182 JOT589853:JOT590182 JYP589853:JYP590182 KIL589853:KIL590182 KSH589853:KSH590182 LCD589853:LCD590182 LLZ589853:LLZ590182 LVV589853:LVV590182 MFR589853:MFR590182 MPN589853:MPN590182 MZJ589853:MZJ590182 NJF589853:NJF590182 NTB589853:NTB590182 OCX589853:OCX590182 OMT589853:OMT590182 OWP589853:OWP590182 PGL589853:PGL590182 PQH589853:PQH590182 QAD589853:QAD590182 QJZ589853:QJZ590182 QTV589853:QTV590182 RDR589853:RDR590182 RNN589853:RNN590182 RXJ589853:RXJ590182 SHF589853:SHF590182 SRB589853:SRB590182 TAX589853:TAX590182 TKT589853:TKT590182 TUP589853:TUP590182 UEL589853:UEL590182 UOH589853:UOH590182 UYD589853:UYD590182 VHZ589853:VHZ590182 VRV589853:VRV590182 WBR589853:WBR590182 WLN589853:WLN590182 WVJ589853:WVJ590182 B655389:B655718 IX655389:IX655718 ST655389:ST655718 ACP655389:ACP655718 AML655389:AML655718 AWH655389:AWH655718 BGD655389:BGD655718 BPZ655389:BPZ655718 BZV655389:BZV655718 CJR655389:CJR655718 CTN655389:CTN655718 DDJ655389:DDJ655718 DNF655389:DNF655718 DXB655389:DXB655718 EGX655389:EGX655718 EQT655389:EQT655718 FAP655389:FAP655718 FKL655389:FKL655718 FUH655389:FUH655718 GED655389:GED655718 GNZ655389:GNZ655718 GXV655389:GXV655718 HHR655389:HHR655718 HRN655389:HRN655718 IBJ655389:IBJ655718 ILF655389:ILF655718 IVB655389:IVB655718 JEX655389:JEX655718 JOT655389:JOT655718 JYP655389:JYP655718 KIL655389:KIL655718 KSH655389:KSH655718 LCD655389:LCD655718 LLZ655389:LLZ655718 LVV655389:LVV655718 MFR655389:MFR655718 MPN655389:MPN655718 MZJ655389:MZJ655718 NJF655389:NJF655718 NTB655389:NTB655718 OCX655389:OCX655718 OMT655389:OMT655718 OWP655389:OWP655718 PGL655389:PGL655718 PQH655389:PQH655718 QAD655389:QAD655718 QJZ655389:QJZ655718 QTV655389:QTV655718 RDR655389:RDR655718 RNN655389:RNN655718 RXJ655389:RXJ655718 SHF655389:SHF655718 SRB655389:SRB655718 TAX655389:TAX655718 TKT655389:TKT655718 TUP655389:TUP655718 UEL655389:UEL655718 UOH655389:UOH655718 UYD655389:UYD655718 VHZ655389:VHZ655718 VRV655389:VRV655718 WBR655389:WBR655718 WLN655389:WLN655718 WVJ655389:WVJ655718 B720925:B721254 IX720925:IX721254 ST720925:ST721254 ACP720925:ACP721254 AML720925:AML721254 AWH720925:AWH721254 BGD720925:BGD721254 BPZ720925:BPZ721254 BZV720925:BZV721254 CJR720925:CJR721254 CTN720925:CTN721254 DDJ720925:DDJ721254 DNF720925:DNF721254 DXB720925:DXB721254 EGX720925:EGX721254 EQT720925:EQT721254 FAP720925:FAP721254 FKL720925:FKL721254 FUH720925:FUH721254 GED720925:GED721254 GNZ720925:GNZ721254 GXV720925:GXV721254 HHR720925:HHR721254 HRN720925:HRN721254 IBJ720925:IBJ721254 ILF720925:ILF721254 IVB720925:IVB721254 JEX720925:JEX721254 JOT720925:JOT721254 JYP720925:JYP721254 KIL720925:KIL721254 KSH720925:KSH721254 LCD720925:LCD721254 LLZ720925:LLZ721254 LVV720925:LVV721254 MFR720925:MFR721254 MPN720925:MPN721254 MZJ720925:MZJ721254 NJF720925:NJF721254 NTB720925:NTB721254 OCX720925:OCX721254 OMT720925:OMT721254 OWP720925:OWP721254 PGL720925:PGL721254 PQH720925:PQH721254 QAD720925:QAD721254 QJZ720925:QJZ721254 QTV720925:QTV721254 RDR720925:RDR721254 RNN720925:RNN721254 RXJ720925:RXJ721254 SHF720925:SHF721254 SRB720925:SRB721254 TAX720925:TAX721254 TKT720925:TKT721254 TUP720925:TUP721254 UEL720925:UEL721254 UOH720925:UOH721254 UYD720925:UYD721254 VHZ720925:VHZ721254 VRV720925:VRV721254 WBR720925:WBR721254 WLN720925:WLN721254 WVJ720925:WVJ721254 B786461:B786790 IX786461:IX786790 ST786461:ST786790 ACP786461:ACP786790 AML786461:AML786790 AWH786461:AWH786790 BGD786461:BGD786790 BPZ786461:BPZ786790 BZV786461:BZV786790 CJR786461:CJR786790 CTN786461:CTN786790 DDJ786461:DDJ786790 DNF786461:DNF786790 DXB786461:DXB786790 EGX786461:EGX786790 EQT786461:EQT786790 FAP786461:FAP786790 FKL786461:FKL786790 FUH786461:FUH786790 GED786461:GED786790 GNZ786461:GNZ786790 GXV786461:GXV786790 HHR786461:HHR786790 HRN786461:HRN786790 IBJ786461:IBJ786790 ILF786461:ILF786790 IVB786461:IVB786790 JEX786461:JEX786790 JOT786461:JOT786790 JYP786461:JYP786790 KIL786461:KIL786790 KSH786461:KSH786790 LCD786461:LCD786790 LLZ786461:LLZ786790 LVV786461:LVV786790 MFR786461:MFR786790 MPN786461:MPN786790 MZJ786461:MZJ786790 NJF786461:NJF786790 NTB786461:NTB786790 OCX786461:OCX786790 OMT786461:OMT786790 OWP786461:OWP786790 PGL786461:PGL786790 PQH786461:PQH786790 QAD786461:QAD786790 QJZ786461:QJZ786790 QTV786461:QTV786790 RDR786461:RDR786790 RNN786461:RNN786790 RXJ786461:RXJ786790 SHF786461:SHF786790 SRB786461:SRB786790 TAX786461:TAX786790 TKT786461:TKT786790 TUP786461:TUP786790 UEL786461:UEL786790 UOH786461:UOH786790 UYD786461:UYD786790 VHZ786461:VHZ786790 VRV786461:VRV786790 WBR786461:WBR786790 WLN786461:WLN786790 WVJ786461:WVJ786790 B851997:B852326 IX851997:IX852326 ST851997:ST852326 ACP851997:ACP852326 AML851997:AML852326 AWH851997:AWH852326 BGD851997:BGD852326 BPZ851997:BPZ852326 BZV851997:BZV852326 CJR851997:CJR852326 CTN851997:CTN852326 DDJ851997:DDJ852326 DNF851997:DNF852326 DXB851997:DXB852326 EGX851997:EGX852326 EQT851997:EQT852326 FAP851997:FAP852326 FKL851997:FKL852326 FUH851997:FUH852326 GED851997:GED852326 GNZ851997:GNZ852326 GXV851997:GXV852326 HHR851997:HHR852326 HRN851997:HRN852326 IBJ851997:IBJ852326 ILF851997:ILF852326 IVB851997:IVB852326 JEX851997:JEX852326 JOT851997:JOT852326 JYP851997:JYP852326 KIL851997:KIL852326 KSH851997:KSH852326 LCD851997:LCD852326 LLZ851997:LLZ852326 LVV851997:LVV852326 MFR851997:MFR852326 MPN851997:MPN852326 MZJ851997:MZJ852326 NJF851997:NJF852326 NTB851997:NTB852326 OCX851997:OCX852326 OMT851997:OMT852326 OWP851997:OWP852326 PGL851997:PGL852326 PQH851997:PQH852326 QAD851997:QAD852326 QJZ851997:QJZ852326 QTV851997:QTV852326 RDR851997:RDR852326 RNN851997:RNN852326 RXJ851997:RXJ852326 SHF851997:SHF852326 SRB851997:SRB852326 TAX851997:TAX852326 TKT851997:TKT852326 TUP851997:TUP852326 UEL851997:UEL852326 UOH851997:UOH852326 UYD851997:UYD852326 VHZ851997:VHZ852326 VRV851997:VRV852326 WBR851997:WBR852326 WLN851997:WLN852326 WVJ851997:WVJ852326 B917533:B917862 IX917533:IX917862 ST917533:ST917862 ACP917533:ACP917862 AML917533:AML917862 AWH917533:AWH917862 BGD917533:BGD917862 BPZ917533:BPZ917862 BZV917533:BZV917862 CJR917533:CJR917862 CTN917533:CTN917862 DDJ917533:DDJ917862 DNF917533:DNF917862 DXB917533:DXB917862 EGX917533:EGX917862 EQT917533:EQT917862 FAP917533:FAP917862 FKL917533:FKL917862 FUH917533:FUH917862 GED917533:GED917862 GNZ917533:GNZ917862 GXV917533:GXV917862 HHR917533:HHR917862 HRN917533:HRN917862 IBJ917533:IBJ917862 ILF917533:ILF917862 IVB917533:IVB917862 JEX917533:JEX917862 JOT917533:JOT917862 JYP917533:JYP917862 KIL917533:KIL917862 KSH917533:KSH917862 LCD917533:LCD917862 LLZ917533:LLZ917862 LVV917533:LVV917862 MFR917533:MFR917862 MPN917533:MPN917862 MZJ917533:MZJ917862 NJF917533:NJF917862 NTB917533:NTB917862 OCX917533:OCX917862 OMT917533:OMT917862 OWP917533:OWP917862 PGL917533:PGL917862 PQH917533:PQH917862 QAD917533:QAD917862 QJZ917533:QJZ917862 QTV917533:QTV917862 RDR917533:RDR917862 RNN917533:RNN917862 RXJ917533:RXJ917862 SHF917533:SHF917862 SRB917533:SRB917862 TAX917533:TAX917862 TKT917533:TKT917862 TUP917533:TUP917862 UEL917533:UEL917862 UOH917533:UOH917862 UYD917533:UYD917862 VHZ917533:VHZ917862 VRV917533:VRV917862 WBR917533:WBR917862 WLN917533:WLN917862 WVJ917533:WVJ917862 B983069:B983398 IX983069:IX983398 ST983069:ST983398 ACP983069:ACP983398 AML983069:AML983398 AWH983069:AWH983398 BGD983069:BGD983398 BPZ983069:BPZ983398 BZV983069:BZV983398 CJR983069:CJR983398 CTN983069:CTN983398 DDJ983069:DDJ983398 DNF983069:DNF983398 DXB983069:DXB983398 EGX983069:EGX983398 EQT983069:EQT983398 FAP983069:FAP983398 FKL983069:FKL983398 FUH983069:FUH983398 GED983069:GED983398 GNZ983069:GNZ983398 GXV983069:GXV983398 HHR983069:HHR983398 HRN983069:HRN983398 IBJ983069:IBJ983398 ILF983069:ILF983398 IVB983069:IVB983398 JEX983069:JEX983398 JOT983069:JOT983398 JYP983069:JYP983398 KIL983069:KIL983398 KSH983069:KSH983398 LCD983069:LCD983398 LLZ983069:LLZ983398 LVV983069:LVV983398 MFR983069:MFR983398 MPN983069:MPN983398 MZJ983069:MZJ983398 NJF983069:NJF983398 NTB983069:NTB983398 OCX983069:OCX983398 OMT983069:OMT983398 OWP983069:OWP983398 PGL983069:PGL983398 PQH983069:PQH983398 QAD983069:QAD983398 QJZ983069:QJZ983398 QTV983069:QTV983398 RDR983069:RDR983398 RNN983069:RNN983398 RXJ983069:RXJ983398 SHF983069:SHF983398 SRB983069:SRB983398 TAX983069:TAX983398 TKT983069:TKT983398 TUP983069:TUP983398 UEL983069:UEL983398 UOH983069:UOH983398 UYD983069:UYD983398 VHZ983069:VHZ983398 VRV983069:VRV983398 WBR983069:WBR983398 WLN983069:WLN983398 WVJ983069:WVJ983398 IX21 IX23:IX27 ST23:ST27 ACP23:ACP27 AML23:AML27 AWH23:AWH27 BGD23:BGD27 BPZ23:BPZ27 BZV23:BZV27 CJR23:CJR27 CTN23:CTN27 DDJ23:DDJ27 DNF23:DNF27 DXB23:DXB27 EGX23:EGX27 EQT23:EQT27 FAP23:FAP27 FKL23:FKL27 FUH23:FUH27 GED23:GED27 GNZ23:GNZ27 GXV23:GXV27 HHR23:HHR27 HRN23:HRN27 IBJ23:IBJ27 ILF23:ILF27 IVB23:IVB27 JEX23:JEX27 JOT23:JOT27 JYP23:JYP27 KIL23:KIL27 KSH23:KSH27 LCD23:LCD27 LLZ23:LLZ27 LVV23:LVV27 MFR23:MFR27 MPN23:MPN27 MZJ23:MZJ27 NJF23:NJF27 NTB23:NTB27 OCX23:OCX27 OMT23:OMT27 OWP23:OWP27 PGL23:PGL27 PQH23:PQH27 QAD23:QAD27 QJZ23:QJZ27 QTV23:QTV27 RDR23:RDR27 RNN23:RNN27 RXJ23:RXJ27 SHF23:SHF27 SRB23:SRB27 TAX23:TAX27 TKT23:TKT27 TUP23:TUP27 UEL23:UEL27 UOH23:UOH27 UYD23:UYD27 VHZ23:VHZ27 VRV23:VRV27 WBR23:WBR27 WLN23:WLN27 WVJ23:WVJ27 B65563 IX65563 ST65563 ACP65563 AML65563 AWH65563 BGD65563 BPZ65563 BZV65563 CJR65563 CTN65563 DDJ65563 DNF65563 DXB65563 EGX65563 EQT65563 FAP65563 FKL65563 FUH65563 GED65563 GNZ65563 GXV65563 HHR65563 HRN65563 IBJ65563 ILF65563 IVB65563 JEX65563 JOT65563 JYP65563 KIL65563 KSH65563 LCD65563 LLZ65563 LVV65563 MFR65563 MPN65563 MZJ65563 NJF65563 NTB65563 OCX65563 OMT65563 OWP65563 PGL65563 PQH65563 QAD65563 QJZ65563 QTV65563 RDR65563 RNN65563 RXJ65563 SHF65563 SRB65563 TAX65563 TKT65563 TUP65563 UEL65563 UOH65563 UYD65563 VHZ65563 VRV65563 WBR65563 WLN65563 WVJ65563 B131099 IX131099 ST131099 ACP131099 AML131099 AWH131099 BGD131099 BPZ131099 BZV131099 CJR131099 CTN131099 DDJ131099 DNF131099 DXB131099 EGX131099 EQT131099 FAP131099 FKL131099 FUH131099 GED131099 GNZ131099 GXV131099 HHR131099 HRN131099 IBJ131099 ILF131099 IVB131099 JEX131099 JOT131099 JYP131099 KIL131099 KSH131099 LCD131099 LLZ131099 LVV131099 MFR131099 MPN131099 MZJ131099 NJF131099 NTB131099 OCX131099 OMT131099 OWP131099 PGL131099 PQH131099 QAD131099 QJZ131099 QTV131099 RDR131099 RNN131099 RXJ131099 SHF131099 SRB131099 TAX131099 TKT131099 TUP131099 UEL131099 UOH131099 UYD131099 VHZ131099 VRV131099 WBR131099 WLN131099 WVJ131099 B196635 IX196635 ST196635 ACP196635 AML196635 AWH196635 BGD196635 BPZ196635 BZV196635 CJR196635 CTN196635 DDJ196635 DNF196635 DXB196635 EGX196635 EQT196635 FAP196635 FKL196635 FUH196635 GED196635 GNZ196635 GXV196635 HHR196635 HRN196635 IBJ196635 ILF196635 IVB196635 JEX196635 JOT196635 JYP196635 KIL196635 KSH196635 LCD196635 LLZ196635 LVV196635 MFR196635 MPN196635 MZJ196635 NJF196635 NTB196635 OCX196635 OMT196635 OWP196635 PGL196635 PQH196635 QAD196635 QJZ196635 QTV196635 RDR196635 RNN196635 RXJ196635 SHF196635 SRB196635 TAX196635 TKT196635 TUP196635 UEL196635 UOH196635 UYD196635 VHZ196635 VRV196635 WBR196635 WLN196635 WVJ196635 B262171 IX262171 ST262171 ACP262171 AML262171 AWH262171 BGD262171 BPZ262171 BZV262171 CJR262171 CTN262171 DDJ262171 DNF262171 DXB262171 EGX262171 EQT262171 FAP262171 FKL262171 FUH262171 GED262171 GNZ262171 GXV262171 HHR262171 HRN262171 IBJ262171 ILF262171 IVB262171 JEX262171 JOT262171 JYP262171 KIL262171 KSH262171 LCD262171 LLZ262171 LVV262171 MFR262171 MPN262171 MZJ262171 NJF262171 NTB262171 OCX262171 OMT262171 OWP262171 PGL262171 PQH262171 QAD262171 QJZ262171 QTV262171 RDR262171 RNN262171 RXJ262171 SHF262171 SRB262171 TAX262171 TKT262171 TUP262171 UEL262171 UOH262171 UYD262171 VHZ262171 VRV262171 WBR262171 WLN262171 WVJ262171 B327707 IX327707 ST327707 ACP327707 AML327707 AWH327707 BGD327707 BPZ327707 BZV327707 CJR327707 CTN327707 DDJ327707 DNF327707 DXB327707 EGX327707 EQT327707 FAP327707 FKL327707 FUH327707 GED327707 GNZ327707 GXV327707 HHR327707 HRN327707 IBJ327707 ILF327707 IVB327707 JEX327707 JOT327707 JYP327707 KIL327707 KSH327707 LCD327707 LLZ327707 LVV327707 MFR327707 MPN327707 MZJ327707 NJF327707 NTB327707 OCX327707 OMT327707 OWP327707 PGL327707 PQH327707 QAD327707 QJZ327707 QTV327707 RDR327707 RNN327707 RXJ327707 SHF327707 SRB327707 TAX327707 TKT327707 TUP327707 UEL327707 UOH327707 UYD327707 VHZ327707 VRV327707 WBR327707 WLN327707 WVJ327707 B393243 IX393243 ST393243 ACP393243 AML393243 AWH393243 BGD393243 BPZ393243 BZV393243 CJR393243 CTN393243 DDJ393243 DNF393243 DXB393243 EGX393243 EQT393243 FAP393243 FKL393243 FUH393243 GED393243 GNZ393243 GXV393243 HHR393243 HRN393243 IBJ393243 ILF393243 IVB393243 JEX393243 JOT393243 JYP393243 KIL393243 KSH393243 LCD393243 LLZ393243 LVV393243 MFR393243 MPN393243 MZJ393243 NJF393243 NTB393243 OCX393243 OMT393243 OWP393243 PGL393243 PQH393243 QAD393243 QJZ393243 QTV393243 RDR393243 RNN393243 RXJ393243 SHF393243 SRB393243 TAX393243 TKT393243 TUP393243 UEL393243 UOH393243 UYD393243 VHZ393243 VRV393243 WBR393243 WLN393243 WVJ393243 B458779 IX458779 ST458779 ACP458779 AML458779 AWH458779 BGD458779 BPZ458779 BZV458779 CJR458779 CTN458779 DDJ458779 DNF458779 DXB458779 EGX458779 EQT458779 FAP458779 FKL458779 FUH458779 GED458779 GNZ458779 GXV458779 HHR458779 HRN458779 IBJ458779 ILF458779 IVB458779 JEX458779 JOT458779 JYP458779 KIL458779 KSH458779 LCD458779 LLZ458779 LVV458779 MFR458779 MPN458779 MZJ458779 NJF458779 NTB458779 OCX458779 OMT458779 OWP458779 PGL458779 PQH458779 QAD458779 QJZ458779 QTV458779 RDR458779 RNN458779 RXJ458779 SHF458779 SRB458779 TAX458779 TKT458779 TUP458779 UEL458779 UOH458779 UYD458779 VHZ458779 VRV458779 WBR458779 WLN458779 WVJ458779 B524315 IX524315 ST524315 ACP524315 AML524315 AWH524315 BGD524315 BPZ524315 BZV524315 CJR524315 CTN524315 DDJ524315 DNF524315 DXB524315 EGX524315 EQT524315 FAP524315 FKL524315 FUH524315 GED524315 GNZ524315 GXV524315 HHR524315 HRN524315 IBJ524315 ILF524315 IVB524315 JEX524315 JOT524315 JYP524315 KIL524315 KSH524315 LCD524315 LLZ524315 LVV524315 MFR524315 MPN524315 MZJ524315 NJF524315 NTB524315 OCX524315 OMT524315 OWP524315 PGL524315 PQH524315 QAD524315 QJZ524315 QTV524315 RDR524315 RNN524315 RXJ524315 SHF524315 SRB524315 TAX524315 TKT524315 TUP524315 UEL524315 UOH524315 UYD524315 VHZ524315 VRV524315 WBR524315 WLN524315 WVJ524315 B589851 IX589851 ST589851 ACP589851 AML589851 AWH589851 BGD589851 BPZ589851 BZV589851 CJR589851 CTN589851 DDJ589851 DNF589851 DXB589851 EGX589851 EQT589851 FAP589851 FKL589851 FUH589851 GED589851 GNZ589851 GXV589851 HHR589851 HRN589851 IBJ589851 ILF589851 IVB589851 JEX589851 JOT589851 JYP589851 KIL589851 KSH589851 LCD589851 LLZ589851 LVV589851 MFR589851 MPN589851 MZJ589851 NJF589851 NTB589851 OCX589851 OMT589851 OWP589851 PGL589851 PQH589851 QAD589851 QJZ589851 QTV589851 RDR589851 RNN589851 RXJ589851 SHF589851 SRB589851 TAX589851 TKT589851 TUP589851 UEL589851 UOH589851 UYD589851 VHZ589851 VRV589851 WBR589851 WLN589851 WVJ589851 B655387 IX655387 ST655387 ACP655387 AML655387 AWH655387 BGD655387 BPZ655387 BZV655387 CJR655387 CTN655387 DDJ655387 DNF655387 DXB655387 EGX655387 EQT655387 FAP655387 FKL655387 FUH655387 GED655387 GNZ655387 GXV655387 HHR655387 HRN655387 IBJ655387 ILF655387 IVB655387 JEX655387 JOT655387 JYP655387 KIL655387 KSH655387 LCD655387 LLZ655387 LVV655387 MFR655387 MPN655387 MZJ655387 NJF655387 NTB655387 OCX655387 OMT655387 OWP655387 PGL655387 PQH655387 QAD655387 QJZ655387 QTV655387 RDR655387 RNN655387 RXJ655387 SHF655387 SRB655387 TAX655387 TKT655387 TUP655387 UEL655387 UOH655387 UYD655387 VHZ655387 VRV655387 WBR655387 WLN655387 WVJ655387 B720923 IX720923 ST720923 ACP720923 AML720923 AWH720923 BGD720923 BPZ720923 BZV720923 CJR720923 CTN720923 DDJ720923 DNF720923 DXB720923 EGX720923 EQT720923 FAP720923 FKL720923 FUH720923 GED720923 GNZ720923 GXV720923 HHR720923 HRN720923 IBJ720923 ILF720923 IVB720923 JEX720923 JOT720923 JYP720923 KIL720923 KSH720923 LCD720923 LLZ720923 LVV720923 MFR720923 MPN720923 MZJ720923 NJF720923 NTB720923 OCX720923 OMT720923 OWP720923 PGL720923 PQH720923 QAD720923 QJZ720923 QTV720923 RDR720923 RNN720923 RXJ720923 SHF720923 SRB720923 TAX720923 TKT720923 TUP720923 UEL720923 UOH720923 UYD720923 VHZ720923 VRV720923 WBR720923 WLN720923 WVJ720923 B786459 IX786459 ST786459 ACP786459 AML786459 AWH786459 BGD786459 BPZ786459 BZV786459 CJR786459 CTN786459 DDJ786459 DNF786459 DXB786459 EGX786459 EQT786459 FAP786459 FKL786459 FUH786459 GED786459 GNZ786459 GXV786459 HHR786459 HRN786459 IBJ786459 ILF786459 IVB786459 JEX786459 JOT786459 JYP786459 KIL786459 KSH786459 LCD786459 LLZ786459 LVV786459 MFR786459 MPN786459 MZJ786459 NJF786459 NTB786459 OCX786459 OMT786459 OWP786459 PGL786459 PQH786459 QAD786459 QJZ786459 QTV786459 RDR786459 RNN786459 RXJ786459 SHF786459 SRB786459 TAX786459 TKT786459 TUP786459 UEL786459 UOH786459 UYD786459 VHZ786459 VRV786459 WBR786459 WLN786459 WVJ786459 B851995 IX851995 ST851995 ACP851995 AML851995 AWH851995 BGD851995 BPZ851995 BZV851995 CJR851995 CTN851995 DDJ851995 DNF851995 DXB851995 EGX851995 EQT851995 FAP851995 FKL851995 FUH851995 GED851995 GNZ851995 GXV851995 HHR851995 HRN851995 IBJ851995 ILF851995 IVB851995 JEX851995 JOT851995 JYP851995 KIL851995 KSH851995 LCD851995 LLZ851995 LVV851995 MFR851995 MPN851995 MZJ851995 NJF851995 NTB851995 OCX851995 OMT851995 OWP851995 PGL851995 PQH851995 QAD851995 QJZ851995 QTV851995 RDR851995 RNN851995 RXJ851995 SHF851995 SRB851995 TAX851995 TKT851995 TUP851995 UEL851995 UOH851995 UYD851995 VHZ851995 VRV851995 WBR851995 WLN851995 WVJ851995 B917531 IX917531 ST917531 ACP917531 AML917531 AWH917531 BGD917531 BPZ917531 BZV917531 CJR917531 CTN917531 DDJ917531 DNF917531 DXB917531 EGX917531 EQT917531 FAP917531 FKL917531 FUH917531 GED917531 GNZ917531 GXV917531 HHR917531 HRN917531 IBJ917531 ILF917531 IVB917531 JEX917531 JOT917531 JYP917531 KIL917531 KSH917531 LCD917531 LLZ917531 LVV917531 MFR917531 MPN917531 MZJ917531 NJF917531 NTB917531 OCX917531 OMT917531 OWP917531 PGL917531 PQH917531 QAD917531 QJZ917531 QTV917531 RDR917531 RNN917531 RXJ917531 SHF917531 SRB917531 TAX917531 TKT917531 TUP917531 UEL917531 UOH917531 UYD917531 VHZ917531 VRV917531 WBR917531 WLN917531 WVJ917531 B983067 IX983067 ST983067 ACP983067 AML983067 AWH983067 BGD983067 BPZ983067 BZV983067 CJR983067 CTN983067 DDJ983067 DNF983067 DXB983067 EGX983067 EQT983067 FAP983067 FKL983067 FUH983067 GED983067 GNZ983067 GXV983067 HHR983067 HRN983067 IBJ983067 ILF983067 IVB983067 JEX983067 JOT983067 JYP983067 KIL983067 KSH983067 LCD983067 LLZ983067 LVV983067 MFR983067 MPN983067 MZJ983067 NJF983067 NTB983067 OCX983067 OMT983067 OWP983067 PGL983067 PQH983067 QAD983067 QJZ983067 QTV983067 RDR983067 RNN983067 RXJ983067 SHF983067 SRB983067 TAX983067 TKT983067 TUP983067 UEL983067 UOH983067 UYD983067 VHZ983067 VRV983067 WBR983067 WLN983067 WVJ983067 WVJ983062:WVJ983065 B65558:B65561 IX65558:IX65561 ST65558:ST65561 ACP65558:ACP65561 AML65558:AML65561 AWH65558:AWH65561 BGD65558:BGD65561 BPZ65558:BPZ65561 BZV65558:BZV65561 CJR65558:CJR65561 CTN65558:CTN65561 DDJ65558:DDJ65561 DNF65558:DNF65561 DXB65558:DXB65561 EGX65558:EGX65561 EQT65558:EQT65561 FAP65558:FAP65561 FKL65558:FKL65561 FUH65558:FUH65561 GED65558:GED65561 GNZ65558:GNZ65561 GXV65558:GXV65561 HHR65558:HHR65561 HRN65558:HRN65561 IBJ65558:IBJ65561 ILF65558:ILF65561 IVB65558:IVB65561 JEX65558:JEX65561 JOT65558:JOT65561 JYP65558:JYP65561 KIL65558:KIL65561 KSH65558:KSH65561 LCD65558:LCD65561 LLZ65558:LLZ65561 LVV65558:LVV65561 MFR65558:MFR65561 MPN65558:MPN65561 MZJ65558:MZJ65561 NJF65558:NJF65561 NTB65558:NTB65561 OCX65558:OCX65561 OMT65558:OMT65561 OWP65558:OWP65561 PGL65558:PGL65561 PQH65558:PQH65561 QAD65558:QAD65561 QJZ65558:QJZ65561 QTV65558:QTV65561 RDR65558:RDR65561 RNN65558:RNN65561 RXJ65558:RXJ65561 SHF65558:SHF65561 SRB65558:SRB65561 TAX65558:TAX65561 TKT65558:TKT65561 TUP65558:TUP65561 UEL65558:UEL65561 UOH65558:UOH65561 UYD65558:UYD65561 VHZ65558:VHZ65561 VRV65558:VRV65561 WBR65558:WBR65561 WLN65558:WLN65561 WVJ65558:WVJ65561 B131094:B131097 IX131094:IX131097 ST131094:ST131097 ACP131094:ACP131097 AML131094:AML131097 AWH131094:AWH131097 BGD131094:BGD131097 BPZ131094:BPZ131097 BZV131094:BZV131097 CJR131094:CJR131097 CTN131094:CTN131097 DDJ131094:DDJ131097 DNF131094:DNF131097 DXB131094:DXB131097 EGX131094:EGX131097 EQT131094:EQT131097 FAP131094:FAP131097 FKL131094:FKL131097 FUH131094:FUH131097 GED131094:GED131097 GNZ131094:GNZ131097 GXV131094:GXV131097 HHR131094:HHR131097 HRN131094:HRN131097 IBJ131094:IBJ131097 ILF131094:ILF131097 IVB131094:IVB131097 JEX131094:JEX131097 JOT131094:JOT131097 JYP131094:JYP131097 KIL131094:KIL131097 KSH131094:KSH131097 LCD131094:LCD131097 LLZ131094:LLZ131097 LVV131094:LVV131097 MFR131094:MFR131097 MPN131094:MPN131097 MZJ131094:MZJ131097 NJF131094:NJF131097 NTB131094:NTB131097 OCX131094:OCX131097 OMT131094:OMT131097 OWP131094:OWP131097 PGL131094:PGL131097 PQH131094:PQH131097 QAD131094:QAD131097 QJZ131094:QJZ131097 QTV131094:QTV131097 RDR131094:RDR131097 RNN131094:RNN131097 RXJ131094:RXJ131097 SHF131094:SHF131097 SRB131094:SRB131097 TAX131094:TAX131097 TKT131094:TKT131097 TUP131094:TUP131097 UEL131094:UEL131097 UOH131094:UOH131097 UYD131094:UYD131097 VHZ131094:VHZ131097 VRV131094:VRV131097 WBR131094:WBR131097 WLN131094:WLN131097 WVJ131094:WVJ131097 B196630:B196633 IX196630:IX196633 ST196630:ST196633 ACP196630:ACP196633 AML196630:AML196633 AWH196630:AWH196633 BGD196630:BGD196633 BPZ196630:BPZ196633 BZV196630:BZV196633 CJR196630:CJR196633 CTN196630:CTN196633 DDJ196630:DDJ196633 DNF196630:DNF196633 DXB196630:DXB196633 EGX196630:EGX196633 EQT196630:EQT196633 FAP196630:FAP196633 FKL196630:FKL196633 FUH196630:FUH196633 GED196630:GED196633 GNZ196630:GNZ196633 GXV196630:GXV196633 HHR196630:HHR196633 HRN196630:HRN196633 IBJ196630:IBJ196633 ILF196630:ILF196633 IVB196630:IVB196633 JEX196630:JEX196633 JOT196630:JOT196633 JYP196630:JYP196633 KIL196630:KIL196633 KSH196630:KSH196633 LCD196630:LCD196633 LLZ196630:LLZ196633 LVV196630:LVV196633 MFR196630:MFR196633 MPN196630:MPN196633 MZJ196630:MZJ196633 NJF196630:NJF196633 NTB196630:NTB196633 OCX196630:OCX196633 OMT196630:OMT196633 OWP196630:OWP196633 PGL196630:PGL196633 PQH196630:PQH196633 QAD196630:QAD196633 QJZ196630:QJZ196633 QTV196630:QTV196633 RDR196630:RDR196633 RNN196630:RNN196633 RXJ196630:RXJ196633 SHF196630:SHF196633 SRB196630:SRB196633 TAX196630:TAX196633 TKT196630:TKT196633 TUP196630:TUP196633 UEL196630:UEL196633 UOH196630:UOH196633 UYD196630:UYD196633 VHZ196630:VHZ196633 VRV196630:VRV196633 WBR196630:WBR196633 WLN196630:WLN196633 WVJ196630:WVJ196633 B262166:B262169 IX262166:IX262169 ST262166:ST262169 ACP262166:ACP262169 AML262166:AML262169 AWH262166:AWH262169 BGD262166:BGD262169 BPZ262166:BPZ262169 BZV262166:BZV262169 CJR262166:CJR262169 CTN262166:CTN262169 DDJ262166:DDJ262169 DNF262166:DNF262169 DXB262166:DXB262169 EGX262166:EGX262169 EQT262166:EQT262169 FAP262166:FAP262169 FKL262166:FKL262169 FUH262166:FUH262169 GED262166:GED262169 GNZ262166:GNZ262169 GXV262166:GXV262169 HHR262166:HHR262169 HRN262166:HRN262169 IBJ262166:IBJ262169 ILF262166:ILF262169 IVB262166:IVB262169 JEX262166:JEX262169 JOT262166:JOT262169 JYP262166:JYP262169 KIL262166:KIL262169 KSH262166:KSH262169 LCD262166:LCD262169 LLZ262166:LLZ262169 LVV262166:LVV262169 MFR262166:MFR262169 MPN262166:MPN262169 MZJ262166:MZJ262169 NJF262166:NJF262169 NTB262166:NTB262169 OCX262166:OCX262169 OMT262166:OMT262169 OWP262166:OWP262169 PGL262166:PGL262169 PQH262166:PQH262169 QAD262166:QAD262169 QJZ262166:QJZ262169 QTV262166:QTV262169 RDR262166:RDR262169 RNN262166:RNN262169 RXJ262166:RXJ262169 SHF262166:SHF262169 SRB262166:SRB262169 TAX262166:TAX262169 TKT262166:TKT262169 TUP262166:TUP262169 UEL262166:UEL262169 UOH262166:UOH262169 UYD262166:UYD262169 VHZ262166:VHZ262169 VRV262166:VRV262169 WBR262166:WBR262169 WLN262166:WLN262169 WVJ262166:WVJ262169 B327702:B327705 IX327702:IX327705 ST327702:ST327705 ACP327702:ACP327705 AML327702:AML327705 AWH327702:AWH327705 BGD327702:BGD327705 BPZ327702:BPZ327705 BZV327702:BZV327705 CJR327702:CJR327705 CTN327702:CTN327705 DDJ327702:DDJ327705 DNF327702:DNF327705 DXB327702:DXB327705 EGX327702:EGX327705 EQT327702:EQT327705 FAP327702:FAP327705 FKL327702:FKL327705 FUH327702:FUH327705 GED327702:GED327705 GNZ327702:GNZ327705 GXV327702:GXV327705 HHR327702:HHR327705 HRN327702:HRN327705 IBJ327702:IBJ327705 ILF327702:ILF327705 IVB327702:IVB327705 JEX327702:JEX327705 JOT327702:JOT327705 JYP327702:JYP327705 KIL327702:KIL327705 KSH327702:KSH327705 LCD327702:LCD327705 LLZ327702:LLZ327705 LVV327702:LVV327705 MFR327702:MFR327705 MPN327702:MPN327705 MZJ327702:MZJ327705 NJF327702:NJF327705 NTB327702:NTB327705 OCX327702:OCX327705 OMT327702:OMT327705 OWP327702:OWP327705 PGL327702:PGL327705 PQH327702:PQH327705 QAD327702:QAD327705 QJZ327702:QJZ327705 QTV327702:QTV327705 RDR327702:RDR327705 RNN327702:RNN327705 RXJ327702:RXJ327705 SHF327702:SHF327705 SRB327702:SRB327705 TAX327702:TAX327705 TKT327702:TKT327705 TUP327702:TUP327705 UEL327702:UEL327705 UOH327702:UOH327705 UYD327702:UYD327705 VHZ327702:VHZ327705 VRV327702:VRV327705 WBR327702:WBR327705 WLN327702:WLN327705 WVJ327702:WVJ327705 B393238:B393241 IX393238:IX393241 ST393238:ST393241 ACP393238:ACP393241 AML393238:AML393241 AWH393238:AWH393241 BGD393238:BGD393241 BPZ393238:BPZ393241 BZV393238:BZV393241 CJR393238:CJR393241 CTN393238:CTN393241 DDJ393238:DDJ393241 DNF393238:DNF393241 DXB393238:DXB393241 EGX393238:EGX393241 EQT393238:EQT393241 FAP393238:FAP393241 FKL393238:FKL393241 FUH393238:FUH393241 GED393238:GED393241 GNZ393238:GNZ393241 GXV393238:GXV393241 HHR393238:HHR393241 HRN393238:HRN393241 IBJ393238:IBJ393241 ILF393238:ILF393241 IVB393238:IVB393241 JEX393238:JEX393241 JOT393238:JOT393241 JYP393238:JYP393241 KIL393238:KIL393241 KSH393238:KSH393241 LCD393238:LCD393241 LLZ393238:LLZ393241 LVV393238:LVV393241 MFR393238:MFR393241 MPN393238:MPN393241 MZJ393238:MZJ393241 NJF393238:NJF393241 NTB393238:NTB393241 OCX393238:OCX393241 OMT393238:OMT393241 OWP393238:OWP393241 PGL393238:PGL393241 PQH393238:PQH393241 QAD393238:QAD393241 QJZ393238:QJZ393241 QTV393238:QTV393241 RDR393238:RDR393241 RNN393238:RNN393241 RXJ393238:RXJ393241 SHF393238:SHF393241 SRB393238:SRB393241 TAX393238:TAX393241 TKT393238:TKT393241 TUP393238:TUP393241 UEL393238:UEL393241 UOH393238:UOH393241 UYD393238:UYD393241 VHZ393238:VHZ393241 VRV393238:VRV393241 WBR393238:WBR393241 WLN393238:WLN393241 WVJ393238:WVJ393241 B458774:B458777 IX458774:IX458777 ST458774:ST458777 ACP458774:ACP458777 AML458774:AML458777 AWH458774:AWH458777 BGD458774:BGD458777 BPZ458774:BPZ458777 BZV458774:BZV458777 CJR458774:CJR458777 CTN458774:CTN458777 DDJ458774:DDJ458777 DNF458774:DNF458777 DXB458774:DXB458777 EGX458774:EGX458777 EQT458774:EQT458777 FAP458774:FAP458777 FKL458774:FKL458777 FUH458774:FUH458777 GED458774:GED458777 GNZ458774:GNZ458777 GXV458774:GXV458777 HHR458774:HHR458777 HRN458774:HRN458777 IBJ458774:IBJ458777 ILF458774:ILF458777 IVB458774:IVB458777 JEX458774:JEX458777 JOT458774:JOT458777 JYP458774:JYP458777 KIL458774:KIL458777 KSH458774:KSH458777 LCD458774:LCD458777 LLZ458774:LLZ458777 LVV458774:LVV458777 MFR458774:MFR458777 MPN458774:MPN458777 MZJ458774:MZJ458777 NJF458774:NJF458777 NTB458774:NTB458777 OCX458774:OCX458777 OMT458774:OMT458777 OWP458774:OWP458777 PGL458774:PGL458777 PQH458774:PQH458777 QAD458774:QAD458777 QJZ458774:QJZ458777 QTV458774:QTV458777 RDR458774:RDR458777 RNN458774:RNN458777 RXJ458774:RXJ458777 SHF458774:SHF458777 SRB458774:SRB458777 TAX458774:TAX458777 TKT458774:TKT458777 TUP458774:TUP458777 UEL458774:UEL458777 UOH458774:UOH458777 UYD458774:UYD458777 VHZ458774:VHZ458777 VRV458774:VRV458777 WBR458774:WBR458777 WLN458774:WLN458777 WVJ458774:WVJ458777 B524310:B524313 IX524310:IX524313 ST524310:ST524313 ACP524310:ACP524313 AML524310:AML524313 AWH524310:AWH524313 BGD524310:BGD524313 BPZ524310:BPZ524313 BZV524310:BZV524313 CJR524310:CJR524313 CTN524310:CTN524313 DDJ524310:DDJ524313 DNF524310:DNF524313 DXB524310:DXB524313 EGX524310:EGX524313 EQT524310:EQT524313 FAP524310:FAP524313 FKL524310:FKL524313 FUH524310:FUH524313 GED524310:GED524313 GNZ524310:GNZ524313 GXV524310:GXV524313 HHR524310:HHR524313 HRN524310:HRN524313 IBJ524310:IBJ524313 ILF524310:ILF524313 IVB524310:IVB524313 JEX524310:JEX524313 JOT524310:JOT524313 JYP524310:JYP524313 KIL524310:KIL524313 KSH524310:KSH524313 LCD524310:LCD524313 LLZ524310:LLZ524313 LVV524310:LVV524313 MFR524310:MFR524313 MPN524310:MPN524313 MZJ524310:MZJ524313 NJF524310:NJF524313 NTB524310:NTB524313 OCX524310:OCX524313 OMT524310:OMT524313 OWP524310:OWP524313 PGL524310:PGL524313 PQH524310:PQH524313 QAD524310:QAD524313 QJZ524310:QJZ524313 QTV524310:QTV524313 RDR524310:RDR524313 RNN524310:RNN524313 RXJ524310:RXJ524313 SHF524310:SHF524313 SRB524310:SRB524313 TAX524310:TAX524313 TKT524310:TKT524313 TUP524310:TUP524313 UEL524310:UEL524313 UOH524310:UOH524313 UYD524310:UYD524313 VHZ524310:VHZ524313 VRV524310:VRV524313 WBR524310:WBR524313 WLN524310:WLN524313 WVJ524310:WVJ524313 B589846:B589849 IX589846:IX589849 ST589846:ST589849 ACP589846:ACP589849 AML589846:AML589849 AWH589846:AWH589849 BGD589846:BGD589849 BPZ589846:BPZ589849 BZV589846:BZV589849 CJR589846:CJR589849 CTN589846:CTN589849 DDJ589846:DDJ589849 DNF589846:DNF589849 DXB589846:DXB589849 EGX589846:EGX589849 EQT589846:EQT589849 FAP589846:FAP589849 FKL589846:FKL589849 FUH589846:FUH589849 GED589846:GED589849 GNZ589846:GNZ589849 GXV589846:GXV589849 HHR589846:HHR589849 HRN589846:HRN589849 IBJ589846:IBJ589849 ILF589846:ILF589849 IVB589846:IVB589849 JEX589846:JEX589849 JOT589846:JOT589849 JYP589846:JYP589849 KIL589846:KIL589849 KSH589846:KSH589849 LCD589846:LCD589849 LLZ589846:LLZ589849 LVV589846:LVV589849 MFR589846:MFR589849 MPN589846:MPN589849 MZJ589846:MZJ589849 NJF589846:NJF589849 NTB589846:NTB589849 OCX589846:OCX589849 OMT589846:OMT589849 OWP589846:OWP589849 PGL589846:PGL589849 PQH589846:PQH589849 QAD589846:QAD589849 QJZ589846:QJZ589849 QTV589846:QTV589849 RDR589846:RDR589849 RNN589846:RNN589849 RXJ589846:RXJ589849 SHF589846:SHF589849 SRB589846:SRB589849 TAX589846:TAX589849 TKT589846:TKT589849 TUP589846:TUP589849 UEL589846:UEL589849 UOH589846:UOH589849 UYD589846:UYD589849 VHZ589846:VHZ589849 VRV589846:VRV589849 WBR589846:WBR589849 WLN589846:WLN589849 WVJ589846:WVJ589849 B655382:B655385 IX655382:IX655385 ST655382:ST655385 ACP655382:ACP655385 AML655382:AML655385 AWH655382:AWH655385 BGD655382:BGD655385 BPZ655382:BPZ655385 BZV655382:BZV655385 CJR655382:CJR655385 CTN655382:CTN655385 DDJ655382:DDJ655385 DNF655382:DNF655385 DXB655382:DXB655385 EGX655382:EGX655385 EQT655382:EQT655385 FAP655382:FAP655385 FKL655382:FKL655385 FUH655382:FUH655385 GED655382:GED655385 GNZ655382:GNZ655385 GXV655382:GXV655385 HHR655382:HHR655385 HRN655382:HRN655385 IBJ655382:IBJ655385 ILF655382:ILF655385 IVB655382:IVB655385 JEX655382:JEX655385 JOT655382:JOT655385 JYP655382:JYP655385 KIL655382:KIL655385 KSH655382:KSH655385 LCD655382:LCD655385 LLZ655382:LLZ655385 LVV655382:LVV655385 MFR655382:MFR655385 MPN655382:MPN655385 MZJ655382:MZJ655385 NJF655382:NJF655385 NTB655382:NTB655385 OCX655382:OCX655385 OMT655382:OMT655385 OWP655382:OWP655385 PGL655382:PGL655385 PQH655382:PQH655385 QAD655382:QAD655385 QJZ655382:QJZ655385 QTV655382:QTV655385 RDR655382:RDR655385 RNN655382:RNN655385 RXJ655382:RXJ655385 SHF655382:SHF655385 SRB655382:SRB655385 TAX655382:TAX655385 TKT655382:TKT655385 TUP655382:TUP655385 UEL655382:UEL655385 UOH655382:UOH655385 UYD655382:UYD655385 VHZ655382:VHZ655385 VRV655382:VRV655385 WBR655382:WBR655385 WLN655382:WLN655385 WVJ655382:WVJ655385 B720918:B720921 IX720918:IX720921 ST720918:ST720921 ACP720918:ACP720921 AML720918:AML720921 AWH720918:AWH720921 BGD720918:BGD720921 BPZ720918:BPZ720921 BZV720918:BZV720921 CJR720918:CJR720921 CTN720918:CTN720921 DDJ720918:DDJ720921 DNF720918:DNF720921 DXB720918:DXB720921 EGX720918:EGX720921 EQT720918:EQT720921 FAP720918:FAP720921 FKL720918:FKL720921 FUH720918:FUH720921 GED720918:GED720921 GNZ720918:GNZ720921 GXV720918:GXV720921 HHR720918:HHR720921 HRN720918:HRN720921 IBJ720918:IBJ720921 ILF720918:ILF720921 IVB720918:IVB720921 JEX720918:JEX720921 JOT720918:JOT720921 JYP720918:JYP720921 KIL720918:KIL720921 KSH720918:KSH720921 LCD720918:LCD720921 LLZ720918:LLZ720921 LVV720918:LVV720921 MFR720918:MFR720921 MPN720918:MPN720921 MZJ720918:MZJ720921 NJF720918:NJF720921 NTB720918:NTB720921 OCX720918:OCX720921 OMT720918:OMT720921 OWP720918:OWP720921 PGL720918:PGL720921 PQH720918:PQH720921 QAD720918:QAD720921 QJZ720918:QJZ720921 QTV720918:QTV720921 RDR720918:RDR720921 RNN720918:RNN720921 RXJ720918:RXJ720921 SHF720918:SHF720921 SRB720918:SRB720921 TAX720918:TAX720921 TKT720918:TKT720921 TUP720918:TUP720921 UEL720918:UEL720921 UOH720918:UOH720921 UYD720918:UYD720921 VHZ720918:VHZ720921 VRV720918:VRV720921 WBR720918:WBR720921 WLN720918:WLN720921 WVJ720918:WVJ720921 B786454:B786457 IX786454:IX786457 ST786454:ST786457 ACP786454:ACP786457 AML786454:AML786457 AWH786454:AWH786457 BGD786454:BGD786457 BPZ786454:BPZ786457 BZV786454:BZV786457 CJR786454:CJR786457 CTN786454:CTN786457 DDJ786454:DDJ786457 DNF786454:DNF786457 DXB786454:DXB786457 EGX786454:EGX786457 EQT786454:EQT786457 FAP786454:FAP786457 FKL786454:FKL786457 FUH786454:FUH786457 GED786454:GED786457 GNZ786454:GNZ786457 GXV786454:GXV786457 HHR786454:HHR786457 HRN786454:HRN786457 IBJ786454:IBJ786457 ILF786454:ILF786457 IVB786454:IVB786457 JEX786454:JEX786457 JOT786454:JOT786457 JYP786454:JYP786457 KIL786454:KIL786457 KSH786454:KSH786457 LCD786454:LCD786457 LLZ786454:LLZ786457 LVV786454:LVV786457 MFR786454:MFR786457 MPN786454:MPN786457 MZJ786454:MZJ786457 NJF786454:NJF786457 NTB786454:NTB786457 OCX786454:OCX786457 OMT786454:OMT786457 OWP786454:OWP786457 PGL786454:PGL786457 PQH786454:PQH786457 QAD786454:QAD786457 QJZ786454:QJZ786457 QTV786454:QTV786457 RDR786454:RDR786457 RNN786454:RNN786457 RXJ786454:RXJ786457 SHF786454:SHF786457 SRB786454:SRB786457 TAX786454:TAX786457 TKT786454:TKT786457 TUP786454:TUP786457 UEL786454:UEL786457 UOH786454:UOH786457 UYD786454:UYD786457 VHZ786454:VHZ786457 VRV786454:VRV786457 WBR786454:WBR786457 WLN786454:WLN786457 WVJ786454:WVJ786457 B851990:B851993 IX851990:IX851993 ST851990:ST851993 ACP851990:ACP851993 AML851990:AML851993 AWH851990:AWH851993 BGD851990:BGD851993 BPZ851990:BPZ851993 BZV851990:BZV851993 CJR851990:CJR851993 CTN851990:CTN851993 DDJ851990:DDJ851993 DNF851990:DNF851993 DXB851990:DXB851993 EGX851990:EGX851993 EQT851990:EQT851993 FAP851990:FAP851993 FKL851990:FKL851993 FUH851990:FUH851993 GED851990:GED851993 GNZ851990:GNZ851993 GXV851990:GXV851993 HHR851990:HHR851993 HRN851990:HRN851993 IBJ851990:IBJ851993 ILF851990:ILF851993 IVB851990:IVB851993 JEX851990:JEX851993 JOT851990:JOT851993 JYP851990:JYP851993 KIL851990:KIL851993 KSH851990:KSH851993 LCD851990:LCD851993 LLZ851990:LLZ851993 LVV851990:LVV851993 MFR851990:MFR851993 MPN851990:MPN851993 MZJ851990:MZJ851993 NJF851990:NJF851993 NTB851990:NTB851993 OCX851990:OCX851993 OMT851990:OMT851993 OWP851990:OWP851993 PGL851990:PGL851993 PQH851990:PQH851993 QAD851990:QAD851993 QJZ851990:QJZ851993 QTV851990:QTV851993 RDR851990:RDR851993 RNN851990:RNN851993 RXJ851990:RXJ851993 SHF851990:SHF851993 SRB851990:SRB851993 TAX851990:TAX851993 TKT851990:TKT851993 TUP851990:TUP851993 UEL851990:UEL851993 UOH851990:UOH851993 UYD851990:UYD851993 VHZ851990:VHZ851993 VRV851990:VRV851993 WBR851990:WBR851993 WLN851990:WLN851993 WVJ851990:WVJ851993 B917526:B917529 IX917526:IX917529 ST917526:ST917529 ACP917526:ACP917529 AML917526:AML917529 AWH917526:AWH917529 BGD917526:BGD917529 BPZ917526:BPZ917529 BZV917526:BZV917529 CJR917526:CJR917529 CTN917526:CTN917529 DDJ917526:DDJ917529 DNF917526:DNF917529 DXB917526:DXB917529 EGX917526:EGX917529 EQT917526:EQT917529 FAP917526:FAP917529 FKL917526:FKL917529 FUH917526:FUH917529 GED917526:GED917529 GNZ917526:GNZ917529 GXV917526:GXV917529 HHR917526:HHR917529 HRN917526:HRN917529 IBJ917526:IBJ917529 ILF917526:ILF917529 IVB917526:IVB917529 JEX917526:JEX917529 JOT917526:JOT917529 JYP917526:JYP917529 KIL917526:KIL917529 KSH917526:KSH917529 LCD917526:LCD917529 LLZ917526:LLZ917529 LVV917526:LVV917529 MFR917526:MFR917529 MPN917526:MPN917529 MZJ917526:MZJ917529 NJF917526:NJF917529 NTB917526:NTB917529 OCX917526:OCX917529 OMT917526:OMT917529 OWP917526:OWP917529 PGL917526:PGL917529 PQH917526:PQH917529 QAD917526:QAD917529 QJZ917526:QJZ917529 QTV917526:QTV917529 RDR917526:RDR917529 RNN917526:RNN917529 RXJ917526:RXJ917529 SHF917526:SHF917529 SRB917526:SRB917529 TAX917526:TAX917529 TKT917526:TKT917529 TUP917526:TUP917529 UEL917526:UEL917529 UOH917526:UOH917529 UYD917526:UYD917529 VHZ917526:VHZ917529 VRV917526:VRV917529 WBR917526:WBR917529 WLN917526:WLN917529 WVJ917526:WVJ917529 B983062:B983065 IX983062:IX983065 ST983062:ST983065 ACP983062:ACP983065 AML983062:AML983065 AWH983062:AWH983065 BGD983062:BGD983065 BPZ983062:BPZ983065 BZV983062:BZV983065 CJR983062:CJR983065 CTN983062:CTN983065 DDJ983062:DDJ983065 DNF983062:DNF983065 DXB983062:DXB983065 EGX983062:EGX983065 EQT983062:EQT983065 FAP983062:FAP983065 FKL983062:FKL983065 FUH983062:FUH983065 GED983062:GED983065 GNZ983062:GNZ983065 GXV983062:GXV983065 HHR983062:HHR983065 HRN983062:HRN983065 IBJ983062:IBJ983065 ILF983062:ILF983065 IVB983062:IVB983065 JEX983062:JEX983065 JOT983062:JOT983065 JYP983062:JYP983065 KIL983062:KIL983065 KSH983062:KSH983065 LCD983062:LCD983065 LLZ983062:LLZ983065 LVV983062:LVV983065 MFR983062:MFR983065 MPN983062:MPN983065 MZJ983062:MZJ983065 NJF983062:NJF983065 NTB983062:NTB983065 OCX983062:OCX983065 OMT983062:OMT983065 OWP983062:OWP983065 PGL983062:PGL983065 PQH983062:PQH983065 QAD983062:QAD983065 QJZ983062:QJZ983065 QTV983062:QTV983065 RDR983062:RDR983065 RNN983062:RNN983065 RXJ983062:RXJ983065 SHF983062:SHF983065 SRB983062:SRB983065 TAX983062:TAX983065 TKT983062:TKT983065 TUP983062:TUP983065 UEL983062:UEL983065 UOH983062:UOH983065 UYD983062:UYD983065 VHZ983062:VHZ983065 VRV983062:VRV983065 WBR983062:WBR983065 WLN983062:WLN983065 WVJ21 WLN21 WBR21 VRV21 VHZ21 UYD21 UOH21 UEL21 TUP21 TKT21 TAX21 SRB21 SHF21 RXJ21 RNN21 RDR21 QTV21 QJZ21 QAD21 PQH21 PGL21 OWP21 OMT21 OCX21 NTB21 NJF21 MZJ21 MPN21 MFR21 LVV21 LLZ21 LCD21 KSH21 KIL21 JYP21 JOT21 JEX21 IVB21 ILF21 IBJ21 HRN21 HHR21 GXV21 GNZ21 GED21 FUH21 FKL21 FAP21 EQT21 EGX21 DXB21 DNF21 DDJ21 CTN21 CJR21 BZV21 BPZ21 BGD21 AWH21 AML21 ACP21 ST21" xr:uid="{B11820CE-F10F-44A6-A3C0-8C6621ED8CE3}"/>
    <dataValidation type="list" allowBlank="1" showInputMessage="1" showErrorMessage="1" sqref="B6:B15 IX6:IX15 ST6:ST15 ACP6:ACP15 AML6:AML15 AWH6:AWH15 BGD6:BGD15 BPZ6:BPZ15 BZV6:BZV15 CJR6:CJR15 CTN6:CTN15 DDJ6:DDJ15 DNF6:DNF15 DXB6:DXB15 EGX6:EGX15 EQT6:EQT15 FAP6:FAP15 FKL6:FKL15 FUH6:FUH15 GED6:GED15 GNZ6:GNZ15 GXV6:GXV15 HHR6:HHR15 HRN6:HRN15 IBJ6:IBJ15 ILF6:ILF15 IVB6:IVB15 JEX6:JEX15 JOT6:JOT15 JYP6:JYP15 KIL6:KIL15 KSH6:KSH15 LCD6:LCD15 LLZ6:LLZ15 LVV6:LVV15 MFR6:MFR15 MPN6:MPN15 MZJ6:MZJ15 NJF6:NJF15 NTB6:NTB15 OCX6:OCX15 OMT6:OMT15 OWP6:OWP15 PGL6:PGL15 PQH6:PQH15 QAD6:QAD15 QJZ6:QJZ15 QTV6:QTV15 RDR6:RDR15 RNN6:RNN15 RXJ6:RXJ15 SHF6:SHF15 SRB6:SRB15 TAX6:TAX15 TKT6:TKT15 TUP6:TUP15 UEL6:UEL15 UOH6:UOH15 UYD6:UYD15 VHZ6:VHZ15 VRV6:VRV15 WBR6:WBR15 WLN6:WLN15 WVJ6:WVJ15 B65543:B65552 IX65543:IX65552 ST65543:ST65552 ACP65543:ACP65552 AML65543:AML65552 AWH65543:AWH65552 BGD65543:BGD65552 BPZ65543:BPZ65552 BZV65543:BZV65552 CJR65543:CJR65552 CTN65543:CTN65552 DDJ65543:DDJ65552 DNF65543:DNF65552 DXB65543:DXB65552 EGX65543:EGX65552 EQT65543:EQT65552 FAP65543:FAP65552 FKL65543:FKL65552 FUH65543:FUH65552 GED65543:GED65552 GNZ65543:GNZ65552 GXV65543:GXV65552 HHR65543:HHR65552 HRN65543:HRN65552 IBJ65543:IBJ65552 ILF65543:ILF65552 IVB65543:IVB65552 JEX65543:JEX65552 JOT65543:JOT65552 JYP65543:JYP65552 KIL65543:KIL65552 KSH65543:KSH65552 LCD65543:LCD65552 LLZ65543:LLZ65552 LVV65543:LVV65552 MFR65543:MFR65552 MPN65543:MPN65552 MZJ65543:MZJ65552 NJF65543:NJF65552 NTB65543:NTB65552 OCX65543:OCX65552 OMT65543:OMT65552 OWP65543:OWP65552 PGL65543:PGL65552 PQH65543:PQH65552 QAD65543:QAD65552 QJZ65543:QJZ65552 QTV65543:QTV65552 RDR65543:RDR65552 RNN65543:RNN65552 RXJ65543:RXJ65552 SHF65543:SHF65552 SRB65543:SRB65552 TAX65543:TAX65552 TKT65543:TKT65552 TUP65543:TUP65552 UEL65543:UEL65552 UOH65543:UOH65552 UYD65543:UYD65552 VHZ65543:VHZ65552 VRV65543:VRV65552 WBR65543:WBR65552 WLN65543:WLN65552 WVJ65543:WVJ65552 B131079:B131088 IX131079:IX131088 ST131079:ST131088 ACP131079:ACP131088 AML131079:AML131088 AWH131079:AWH131088 BGD131079:BGD131088 BPZ131079:BPZ131088 BZV131079:BZV131088 CJR131079:CJR131088 CTN131079:CTN131088 DDJ131079:DDJ131088 DNF131079:DNF131088 DXB131079:DXB131088 EGX131079:EGX131088 EQT131079:EQT131088 FAP131079:FAP131088 FKL131079:FKL131088 FUH131079:FUH131088 GED131079:GED131088 GNZ131079:GNZ131088 GXV131079:GXV131088 HHR131079:HHR131088 HRN131079:HRN131088 IBJ131079:IBJ131088 ILF131079:ILF131088 IVB131079:IVB131088 JEX131079:JEX131088 JOT131079:JOT131088 JYP131079:JYP131088 KIL131079:KIL131088 KSH131079:KSH131088 LCD131079:LCD131088 LLZ131079:LLZ131088 LVV131079:LVV131088 MFR131079:MFR131088 MPN131079:MPN131088 MZJ131079:MZJ131088 NJF131079:NJF131088 NTB131079:NTB131088 OCX131079:OCX131088 OMT131079:OMT131088 OWP131079:OWP131088 PGL131079:PGL131088 PQH131079:PQH131088 QAD131079:QAD131088 QJZ131079:QJZ131088 QTV131079:QTV131088 RDR131079:RDR131088 RNN131079:RNN131088 RXJ131079:RXJ131088 SHF131079:SHF131088 SRB131079:SRB131088 TAX131079:TAX131088 TKT131079:TKT131088 TUP131079:TUP131088 UEL131079:UEL131088 UOH131079:UOH131088 UYD131079:UYD131088 VHZ131079:VHZ131088 VRV131079:VRV131088 WBR131079:WBR131088 WLN131079:WLN131088 WVJ131079:WVJ131088 B196615:B196624 IX196615:IX196624 ST196615:ST196624 ACP196615:ACP196624 AML196615:AML196624 AWH196615:AWH196624 BGD196615:BGD196624 BPZ196615:BPZ196624 BZV196615:BZV196624 CJR196615:CJR196624 CTN196615:CTN196624 DDJ196615:DDJ196624 DNF196615:DNF196624 DXB196615:DXB196624 EGX196615:EGX196624 EQT196615:EQT196624 FAP196615:FAP196624 FKL196615:FKL196624 FUH196615:FUH196624 GED196615:GED196624 GNZ196615:GNZ196624 GXV196615:GXV196624 HHR196615:HHR196624 HRN196615:HRN196624 IBJ196615:IBJ196624 ILF196615:ILF196624 IVB196615:IVB196624 JEX196615:JEX196624 JOT196615:JOT196624 JYP196615:JYP196624 KIL196615:KIL196624 KSH196615:KSH196624 LCD196615:LCD196624 LLZ196615:LLZ196624 LVV196615:LVV196624 MFR196615:MFR196624 MPN196615:MPN196624 MZJ196615:MZJ196624 NJF196615:NJF196624 NTB196615:NTB196624 OCX196615:OCX196624 OMT196615:OMT196624 OWP196615:OWP196624 PGL196615:PGL196624 PQH196615:PQH196624 QAD196615:QAD196624 QJZ196615:QJZ196624 QTV196615:QTV196624 RDR196615:RDR196624 RNN196615:RNN196624 RXJ196615:RXJ196624 SHF196615:SHF196624 SRB196615:SRB196624 TAX196615:TAX196624 TKT196615:TKT196624 TUP196615:TUP196624 UEL196615:UEL196624 UOH196615:UOH196624 UYD196615:UYD196624 VHZ196615:VHZ196624 VRV196615:VRV196624 WBR196615:WBR196624 WLN196615:WLN196624 WVJ196615:WVJ196624 B262151:B262160 IX262151:IX262160 ST262151:ST262160 ACP262151:ACP262160 AML262151:AML262160 AWH262151:AWH262160 BGD262151:BGD262160 BPZ262151:BPZ262160 BZV262151:BZV262160 CJR262151:CJR262160 CTN262151:CTN262160 DDJ262151:DDJ262160 DNF262151:DNF262160 DXB262151:DXB262160 EGX262151:EGX262160 EQT262151:EQT262160 FAP262151:FAP262160 FKL262151:FKL262160 FUH262151:FUH262160 GED262151:GED262160 GNZ262151:GNZ262160 GXV262151:GXV262160 HHR262151:HHR262160 HRN262151:HRN262160 IBJ262151:IBJ262160 ILF262151:ILF262160 IVB262151:IVB262160 JEX262151:JEX262160 JOT262151:JOT262160 JYP262151:JYP262160 KIL262151:KIL262160 KSH262151:KSH262160 LCD262151:LCD262160 LLZ262151:LLZ262160 LVV262151:LVV262160 MFR262151:MFR262160 MPN262151:MPN262160 MZJ262151:MZJ262160 NJF262151:NJF262160 NTB262151:NTB262160 OCX262151:OCX262160 OMT262151:OMT262160 OWP262151:OWP262160 PGL262151:PGL262160 PQH262151:PQH262160 QAD262151:QAD262160 QJZ262151:QJZ262160 QTV262151:QTV262160 RDR262151:RDR262160 RNN262151:RNN262160 RXJ262151:RXJ262160 SHF262151:SHF262160 SRB262151:SRB262160 TAX262151:TAX262160 TKT262151:TKT262160 TUP262151:TUP262160 UEL262151:UEL262160 UOH262151:UOH262160 UYD262151:UYD262160 VHZ262151:VHZ262160 VRV262151:VRV262160 WBR262151:WBR262160 WLN262151:WLN262160 WVJ262151:WVJ262160 B327687:B327696 IX327687:IX327696 ST327687:ST327696 ACP327687:ACP327696 AML327687:AML327696 AWH327687:AWH327696 BGD327687:BGD327696 BPZ327687:BPZ327696 BZV327687:BZV327696 CJR327687:CJR327696 CTN327687:CTN327696 DDJ327687:DDJ327696 DNF327687:DNF327696 DXB327687:DXB327696 EGX327687:EGX327696 EQT327687:EQT327696 FAP327687:FAP327696 FKL327687:FKL327696 FUH327687:FUH327696 GED327687:GED327696 GNZ327687:GNZ327696 GXV327687:GXV327696 HHR327687:HHR327696 HRN327687:HRN327696 IBJ327687:IBJ327696 ILF327687:ILF327696 IVB327687:IVB327696 JEX327687:JEX327696 JOT327687:JOT327696 JYP327687:JYP327696 KIL327687:KIL327696 KSH327687:KSH327696 LCD327687:LCD327696 LLZ327687:LLZ327696 LVV327687:LVV327696 MFR327687:MFR327696 MPN327687:MPN327696 MZJ327687:MZJ327696 NJF327687:NJF327696 NTB327687:NTB327696 OCX327687:OCX327696 OMT327687:OMT327696 OWP327687:OWP327696 PGL327687:PGL327696 PQH327687:PQH327696 QAD327687:QAD327696 QJZ327687:QJZ327696 QTV327687:QTV327696 RDR327687:RDR327696 RNN327687:RNN327696 RXJ327687:RXJ327696 SHF327687:SHF327696 SRB327687:SRB327696 TAX327687:TAX327696 TKT327687:TKT327696 TUP327687:TUP327696 UEL327687:UEL327696 UOH327687:UOH327696 UYD327687:UYD327696 VHZ327687:VHZ327696 VRV327687:VRV327696 WBR327687:WBR327696 WLN327687:WLN327696 WVJ327687:WVJ327696 B393223:B393232 IX393223:IX393232 ST393223:ST393232 ACP393223:ACP393232 AML393223:AML393232 AWH393223:AWH393232 BGD393223:BGD393232 BPZ393223:BPZ393232 BZV393223:BZV393232 CJR393223:CJR393232 CTN393223:CTN393232 DDJ393223:DDJ393232 DNF393223:DNF393232 DXB393223:DXB393232 EGX393223:EGX393232 EQT393223:EQT393232 FAP393223:FAP393232 FKL393223:FKL393232 FUH393223:FUH393232 GED393223:GED393232 GNZ393223:GNZ393232 GXV393223:GXV393232 HHR393223:HHR393232 HRN393223:HRN393232 IBJ393223:IBJ393232 ILF393223:ILF393232 IVB393223:IVB393232 JEX393223:JEX393232 JOT393223:JOT393232 JYP393223:JYP393232 KIL393223:KIL393232 KSH393223:KSH393232 LCD393223:LCD393232 LLZ393223:LLZ393232 LVV393223:LVV393232 MFR393223:MFR393232 MPN393223:MPN393232 MZJ393223:MZJ393232 NJF393223:NJF393232 NTB393223:NTB393232 OCX393223:OCX393232 OMT393223:OMT393232 OWP393223:OWP393232 PGL393223:PGL393232 PQH393223:PQH393232 QAD393223:QAD393232 QJZ393223:QJZ393232 QTV393223:QTV393232 RDR393223:RDR393232 RNN393223:RNN393232 RXJ393223:RXJ393232 SHF393223:SHF393232 SRB393223:SRB393232 TAX393223:TAX393232 TKT393223:TKT393232 TUP393223:TUP393232 UEL393223:UEL393232 UOH393223:UOH393232 UYD393223:UYD393232 VHZ393223:VHZ393232 VRV393223:VRV393232 WBR393223:WBR393232 WLN393223:WLN393232 WVJ393223:WVJ393232 B458759:B458768 IX458759:IX458768 ST458759:ST458768 ACP458759:ACP458768 AML458759:AML458768 AWH458759:AWH458768 BGD458759:BGD458768 BPZ458759:BPZ458768 BZV458759:BZV458768 CJR458759:CJR458768 CTN458759:CTN458768 DDJ458759:DDJ458768 DNF458759:DNF458768 DXB458759:DXB458768 EGX458759:EGX458768 EQT458759:EQT458768 FAP458759:FAP458768 FKL458759:FKL458768 FUH458759:FUH458768 GED458759:GED458768 GNZ458759:GNZ458768 GXV458759:GXV458768 HHR458759:HHR458768 HRN458759:HRN458768 IBJ458759:IBJ458768 ILF458759:ILF458768 IVB458759:IVB458768 JEX458759:JEX458768 JOT458759:JOT458768 JYP458759:JYP458768 KIL458759:KIL458768 KSH458759:KSH458768 LCD458759:LCD458768 LLZ458759:LLZ458768 LVV458759:LVV458768 MFR458759:MFR458768 MPN458759:MPN458768 MZJ458759:MZJ458768 NJF458759:NJF458768 NTB458759:NTB458768 OCX458759:OCX458768 OMT458759:OMT458768 OWP458759:OWP458768 PGL458759:PGL458768 PQH458759:PQH458768 QAD458759:QAD458768 QJZ458759:QJZ458768 QTV458759:QTV458768 RDR458759:RDR458768 RNN458759:RNN458768 RXJ458759:RXJ458768 SHF458759:SHF458768 SRB458759:SRB458768 TAX458759:TAX458768 TKT458759:TKT458768 TUP458759:TUP458768 UEL458759:UEL458768 UOH458759:UOH458768 UYD458759:UYD458768 VHZ458759:VHZ458768 VRV458759:VRV458768 WBR458759:WBR458768 WLN458759:WLN458768 WVJ458759:WVJ458768 B524295:B524304 IX524295:IX524304 ST524295:ST524304 ACP524295:ACP524304 AML524295:AML524304 AWH524295:AWH524304 BGD524295:BGD524304 BPZ524295:BPZ524304 BZV524295:BZV524304 CJR524295:CJR524304 CTN524295:CTN524304 DDJ524295:DDJ524304 DNF524295:DNF524304 DXB524295:DXB524304 EGX524295:EGX524304 EQT524295:EQT524304 FAP524295:FAP524304 FKL524295:FKL524304 FUH524295:FUH524304 GED524295:GED524304 GNZ524295:GNZ524304 GXV524295:GXV524304 HHR524295:HHR524304 HRN524295:HRN524304 IBJ524295:IBJ524304 ILF524295:ILF524304 IVB524295:IVB524304 JEX524295:JEX524304 JOT524295:JOT524304 JYP524295:JYP524304 KIL524295:KIL524304 KSH524295:KSH524304 LCD524295:LCD524304 LLZ524295:LLZ524304 LVV524295:LVV524304 MFR524295:MFR524304 MPN524295:MPN524304 MZJ524295:MZJ524304 NJF524295:NJF524304 NTB524295:NTB524304 OCX524295:OCX524304 OMT524295:OMT524304 OWP524295:OWP524304 PGL524295:PGL524304 PQH524295:PQH524304 QAD524295:QAD524304 QJZ524295:QJZ524304 QTV524295:QTV524304 RDR524295:RDR524304 RNN524295:RNN524304 RXJ524295:RXJ524304 SHF524295:SHF524304 SRB524295:SRB524304 TAX524295:TAX524304 TKT524295:TKT524304 TUP524295:TUP524304 UEL524295:UEL524304 UOH524295:UOH524304 UYD524295:UYD524304 VHZ524295:VHZ524304 VRV524295:VRV524304 WBR524295:WBR524304 WLN524295:WLN524304 WVJ524295:WVJ524304 B589831:B589840 IX589831:IX589840 ST589831:ST589840 ACP589831:ACP589840 AML589831:AML589840 AWH589831:AWH589840 BGD589831:BGD589840 BPZ589831:BPZ589840 BZV589831:BZV589840 CJR589831:CJR589840 CTN589831:CTN589840 DDJ589831:DDJ589840 DNF589831:DNF589840 DXB589831:DXB589840 EGX589831:EGX589840 EQT589831:EQT589840 FAP589831:FAP589840 FKL589831:FKL589840 FUH589831:FUH589840 GED589831:GED589840 GNZ589831:GNZ589840 GXV589831:GXV589840 HHR589831:HHR589840 HRN589831:HRN589840 IBJ589831:IBJ589840 ILF589831:ILF589840 IVB589831:IVB589840 JEX589831:JEX589840 JOT589831:JOT589840 JYP589831:JYP589840 KIL589831:KIL589840 KSH589831:KSH589840 LCD589831:LCD589840 LLZ589831:LLZ589840 LVV589831:LVV589840 MFR589831:MFR589840 MPN589831:MPN589840 MZJ589831:MZJ589840 NJF589831:NJF589840 NTB589831:NTB589840 OCX589831:OCX589840 OMT589831:OMT589840 OWP589831:OWP589840 PGL589831:PGL589840 PQH589831:PQH589840 QAD589831:QAD589840 QJZ589831:QJZ589840 QTV589831:QTV589840 RDR589831:RDR589840 RNN589831:RNN589840 RXJ589831:RXJ589840 SHF589831:SHF589840 SRB589831:SRB589840 TAX589831:TAX589840 TKT589831:TKT589840 TUP589831:TUP589840 UEL589831:UEL589840 UOH589831:UOH589840 UYD589831:UYD589840 VHZ589831:VHZ589840 VRV589831:VRV589840 WBR589831:WBR589840 WLN589831:WLN589840 WVJ589831:WVJ589840 B655367:B655376 IX655367:IX655376 ST655367:ST655376 ACP655367:ACP655376 AML655367:AML655376 AWH655367:AWH655376 BGD655367:BGD655376 BPZ655367:BPZ655376 BZV655367:BZV655376 CJR655367:CJR655376 CTN655367:CTN655376 DDJ655367:DDJ655376 DNF655367:DNF655376 DXB655367:DXB655376 EGX655367:EGX655376 EQT655367:EQT655376 FAP655367:FAP655376 FKL655367:FKL655376 FUH655367:FUH655376 GED655367:GED655376 GNZ655367:GNZ655376 GXV655367:GXV655376 HHR655367:HHR655376 HRN655367:HRN655376 IBJ655367:IBJ655376 ILF655367:ILF655376 IVB655367:IVB655376 JEX655367:JEX655376 JOT655367:JOT655376 JYP655367:JYP655376 KIL655367:KIL655376 KSH655367:KSH655376 LCD655367:LCD655376 LLZ655367:LLZ655376 LVV655367:LVV655376 MFR655367:MFR655376 MPN655367:MPN655376 MZJ655367:MZJ655376 NJF655367:NJF655376 NTB655367:NTB655376 OCX655367:OCX655376 OMT655367:OMT655376 OWP655367:OWP655376 PGL655367:PGL655376 PQH655367:PQH655376 QAD655367:QAD655376 QJZ655367:QJZ655376 QTV655367:QTV655376 RDR655367:RDR655376 RNN655367:RNN655376 RXJ655367:RXJ655376 SHF655367:SHF655376 SRB655367:SRB655376 TAX655367:TAX655376 TKT655367:TKT655376 TUP655367:TUP655376 UEL655367:UEL655376 UOH655367:UOH655376 UYD655367:UYD655376 VHZ655367:VHZ655376 VRV655367:VRV655376 WBR655367:WBR655376 WLN655367:WLN655376 WVJ655367:WVJ655376 B720903:B720912 IX720903:IX720912 ST720903:ST720912 ACP720903:ACP720912 AML720903:AML720912 AWH720903:AWH720912 BGD720903:BGD720912 BPZ720903:BPZ720912 BZV720903:BZV720912 CJR720903:CJR720912 CTN720903:CTN720912 DDJ720903:DDJ720912 DNF720903:DNF720912 DXB720903:DXB720912 EGX720903:EGX720912 EQT720903:EQT720912 FAP720903:FAP720912 FKL720903:FKL720912 FUH720903:FUH720912 GED720903:GED720912 GNZ720903:GNZ720912 GXV720903:GXV720912 HHR720903:HHR720912 HRN720903:HRN720912 IBJ720903:IBJ720912 ILF720903:ILF720912 IVB720903:IVB720912 JEX720903:JEX720912 JOT720903:JOT720912 JYP720903:JYP720912 KIL720903:KIL720912 KSH720903:KSH720912 LCD720903:LCD720912 LLZ720903:LLZ720912 LVV720903:LVV720912 MFR720903:MFR720912 MPN720903:MPN720912 MZJ720903:MZJ720912 NJF720903:NJF720912 NTB720903:NTB720912 OCX720903:OCX720912 OMT720903:OMT720912 OWP720903:OWP720912 PGL720903:PGL720912 PQH720903:PQH720912 QAD720903:QAD720912 QJZ720903:QJZ720912 QTV720903:QTV720912 RDR720903:RDR720912 RNN720903:RNN720912 RXJ720903:RXJ720912 SHF720903:SHF720912 SRB720903:SRB720912 TAX720903:TAX720912 TKT720903:TKT720912 TUP720903:TUP720912 UEL720903:UEL720912 UOH720903:UOH720912 UYD720903:UYD720912 VHZ720903:VHZ720912 VRV720903:VRV720912 WBR720903:WBR720912 WLN720903:WLN720912 WVJ720903:WVJ720912 B786439:B786448 IX786439:IX786448 ST786439:ST786448 ACP786439:ACP786448 AML786439:AML786448 AWH786439:AWH786448 BGD786439:BGD786448 BPZ786439:BPZ786448 BZV786439:BZV786448 CJR786439:CJR786448 CTN786439:CTN786448 DDJ786439:DDJ786448 DNF786439:DNF786448 DXB786439:DXB786448 EGX786439:EGX786448 EQT786439:EQT786448 FAP786439:FAP786448 FKL786439:FKL786448 FUH786439:FUH786448 GED786439:GED786448 GNZ786439:GNZ786448 GXV786439:GXV786448 HHR786439:HHR786448 HRN786439:HRN786448 IBJ786439:IBJ786448 ILF786439:ILF786448 IVB786439:IVB786448 JEX786439:JEX786448 JOT786439:JOT786448 JYP786439:JYP786448 KIL786439:KIL786448 KSH786439:KSH786448 LCD786439:LCD786448 LLZ786439:LLZ786448 LVV786439:LVV786448 MFR786439:MFR786448 MPN786439:MPN786448 MZJ786439:MZJ786448 NJF786439:NJF786448 NTB786439:NTB786448 OCX786439:OCX786448 OMT786439:OMT786448 OWP786439:OWP786448 PGL786439:PGL786448 PQH786439:PQH786448 QAD786439:QAD786448 QJZ786439:QJZ786448 QTV786439:QTV786448 RDR786439:RDR786448 RNN786439:RNN786448 RXJ786439:RXJ786448 SHF786439:SHF786448 SRB786439:SRB786448 TAX786439:TAX786448 TKT786439:TKT786448 TUP786439:TUP786448 UEL786439:UEL786448 UOH786439:UOH786448 UYD786439:UYD786448 VHZ786439:VHZ786448 VRV786439:VRV786448 WBR786439:WBR786448 WLN786439:WLN786448 WVJ786439:WVJ786448 B851975:B851984 IX851975:IX851984 ST851975:ST851984 ACP851975:ACP851984 AML851975:AML851984 AWH851975:AWH851984 BGD851975:BGD851984 BPZ851975:BPZ851984 BZV851975:BZV851984 CJR851975:CJR851984 CTN851975:CTN851984 DDJ851975:DDJ851984 DNF851975:DNF851984 DXB851975:DXB851984 EGX851975:EGX851984 EQT851975:EQT851984 FAP851975:FAP851984 FKL851975:FKL851984 FUH851975:FUH851984 GED851975:GED851984 GNZ851975:GNZ851984 GXV851975:GXV851984 HHR851975:HHR851984 HRN851975:HRN851984 IBJ851975:IBJ851984 ILF851975:ILF851984 IVB851975:IVB851984 JEX851975:JEX851984 JOT851975:JOT851984 JYP851975:JYP851984 KIL851975:KIL851984 KSH851975:KSH851984 LCD851975:LCD851984 LLZ851975:LLZ851984 LVV851975:LVV851984 MFR851975:MFR851984 MPN851975:MPN851984 MZJ851975:MZJ851984 NJF851975:NJF851984 NTB851975:NTB851984 OCX851975:OCX851984 OMT851975:OMT851984 OWP851975:OWP851984 PGL851975:PGL851984 PQH851975:PQH851984 QAD851975:QAD851984 QJZ851975:QJZ851984 QTV851975:QTV851984 RDR851975:RDR851984 RNN851975:RNN851984 RXJ851975:RXJ851984 SHF851975:SHF851984 SRB851975:SRB851984 TAX851975:TAX851984 TKT851975:TKT851984 TUP851975:TUP851984 UEL851975:UEL851984 UOH851975:UOH851984 UYD851975:UYD851984 VHZ851975:VHZ851984 VRV851975:VRV851984 WBR851975:WBR851984 WLN851975:WLN851984 WVJ851975:WVJ851984 B917511:B917520 IX917511:IX917520 ST917511:ST917520 ACP917511:ACP917520 AML917511:AML917520 AWH917511:AWH917520 BGD917511:BGD917520 BPZ917511:BPZ917520 BZV917511:BZV917520 CJR917511:CJR917520 CTN917511:CTN917520 DDJ917511:DDJ917520 DNF917511:DNF917520 DXB917511:DXB917520 EGX917511:EGX917520 EQT917511:EQT917520 FAP917511:FAP917520 FKL917511:FKL917520 FUH917511:FUH917520 GED917511:GED917520 GNZ917511:GNZ917520 GXV917511:GXV917520 HHR917511:HHR917520 HRN917511:HRN917520 IBJ917511:IBJ917520 ILF917511:ILF917520 IVB917511:IVB917520 JEX917511:JEX917520 JOT917511:JOT917520 JYP917511:JYP917520 KIL917511:KIL917520 KSH917511:KSH917520 LCD917511:LCD917520 LLZ917511:LLZ917520 LVV917511:LVV917520 MFR917511:MFR917520 MPN917511:MPN917520 MZJ917511:MZJ917520 NJF917511:NJF917520 NTB917511:NTB917520 OCX917511:OCX917520 OMT917511:OMT917520 OWP917511:OWP917520 PGL917511:PGL917520 PQH917511:PQH917520 QAD917511:QAD917520 QJZ917511:QJZ917520 QTV917511:QTV917520 RDR917511:RDR917520 RNN917511:RNN917520 RXJ917511:RXJ917520 SHF917511:SHF917520 SRB917511:SRB917520 TAX917511:TAX917520 TKT917511:TKT917520 TUP917511:TUP917520 UEL917511:UEL917520 UOH917511:UOH917520 UYD917511:UYD917520 VHZ917511:VHZ917520 VRV917511:VRV917520 WBR917511:WBR917520 WLN917511:WLN917520 WVJ917511:WVJ917520 B983047:B983056 IX983047:IX983056 ST983047:ST983056 ACP983047:ACP983056 AML983047:AML983056 AWH983047:AWH983056 BGD983047:BGD983056 BPZ983047:BPZ983056 BZV983047:BZV983056 CJR983047:CJR983056 CTN983047:CTN983056 DDJ983047:DDJ983056 DNF983047:DNF983056 DXB983047:DXB983056 EGX983047:EGX983056 EQT983047:EQT983056 FAP983047:FAP983056 FKL983047:FKL983056 FUH983047:FUH983056 GED983047:GED983056 GNZ983047:GNZ983056 GXV983047:GXV983056 HHR983047:HHR983056 HRN983047:HRN983056 IBJ983047:IBJ983056 ILF983047:ILF983056 IVB983047:IVB983056 JEX983047:JEX983056 JOT983047:JOT983056 JYP983047:JYP983056 KIL983047:KIL983056 KSH983047:KSH983056 LCD983047:LCD983056 LLZ983047:LLZ983056 LVV983047:LVV983056 MFR983047:MFR983056 MPN983047:MPN983056 MZJ983047:MZJ983056 NJF983047:NJF983056 NTB983047:NTB983056 OCX983047:OCX983056 OMT983047:OMT983056 OWP983047:OWP983056 PGL983047:PGL983056 PQH983047:PQH983056 QAD983047:QAD983056 QJZ983047:QJZ983056 QTV983047:QTV983056 RDR983047:RDR983056 RNN983047:RNN983056 RXJ983047:RXJ983056 SHF983047:SHF983056 SRB983047:SRB983056 TAX983047:TAX983056 TKT983047:TKT983056 TUP983047:TUP983056 UEL983047:UEL983056 UOH983047:UOH983056 UYD983047:UYD983056 VHZ983047:VHZ983056 VRV983047:VRV983056 WBR983047:WBR983056 WLN983047:WLN983056 WVJ983047:WVJ983056" xr:uid="{630A02BB-DCA4-4E80-AA22-8F32CD36F3FA}">
      <formula1>$N$1:$N$3</formula1>
    </dataValidation>
  </dataValidations>
  <pageMargins left="0.74803149606299213" right="0.74803149606299213" top="0.98425196850393704" bottom="0.98425196850393704" header="0.51181102362204722" footer="0.51181102362204722"/>
  <pageSetup paperSize="9" scale="47"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37B0C-DBE9-4290-A8A9-7D397D410BF5}">
  <dimension ref="A1:F97"/>
  <sheetViews>
    <sheetView view="pageBreakPreview" zoomScaleNormal="75" zoomScaleSheetLayoutView="100" workbookViewId="0"/>
  </sheetViews>
  <sheetFormatPr defaultColWidth="9.140625" defaultRowHeight="12.95"/>
  <cols>
    <col min="1" max="1" width="7" style="71" customWidth="1"/>
    <col min="2" max="2" width="78.85546875" style="71" customWidth="1"/>
    <col min="3" max="3" width="7" style="71" customWidth="1"/>
    <col min="4" max="4" width="78.85546875" style="71" customWidth="1"/>
    <col min="5" max="256" width="9.140625" style="71"/>
    <col min="257" max="257" width="7" style="71" customWidth="1"/>
    <col min="258" max="258" width="78.85546875" style="71" customWidth="1"/>
    <col min="259" max="259" width="7" style="71" customWidth="1"/>
    <col min="260" max="260" width="78.85546875" style="71" customWidth="1"/>
    <col min="261" max="512" width="9.140625" style="71"/>
    <col min="513" max="513" width="7" style="71" customWidth="1"/>
    <col min="514" max="514" width="78.85546875" style="71" customWidth="1"/>
    <col min="515" max="515" width="7" style="71" customWidth="1"/>
    <col min="516" max="516" width="78.85546875" style="71" customWidth="1"/>
    <col min="517" max="768" width="9.140625" style="71"/>
    <col min="769" max="769" width="7" style="71" customWidth="1"/>
    <col min="770" max="770" width="78.85546875" style="71" customWidth="1"/>
    <col min="771" max="771" width="7" style="71" customWidth="1"/>
    <col min="772" max="772" width="78.85546875" style="71" customWidth="1"/>
    <col min="773" max="1024" width="9.140625" style="71"/>
    <col min="1025" max="1025" width="7" style="71" customWidth="1"/>
    <col min="1026" max="1026" width="78.85546875" style="71" customWidth="1"/>
    <col min="1027" max="1027" width="7" style="71" customWidth="1"/>
    <col min="1028" max="1028" width="78.85546875" style="71" customWidth="1"/>
    <col min="1029" max="1280" width="9.140625" style="71"/>
    <col min="1281" max="1281" width="7" style="71" customWidth="1"/>
    <col min="1282" max="1282" width="78.85546875" style="71" customWidth="1"/>
    <col min="1283" max="1283" width="7" style="71" customWidth="1"/>
    <col min="1284" max="1284" width="78.85546875" style="71" customWidth="1"/>
    <col min="1285" max="1536" width="9.140625" style="71"/>
    <col min="1537" max="1537" width="7" style="71" customWidth="1"/>
    <col min="1538" max="1538" width="78.85546875" style="71" customWidth="1"/>
    <col min="1539" max="1539" width="7" style="71" customWidth="1"/>
    <col min="1540" max="1540" width="78.85546875" style="71" customWidth="1"/>
    <col min="1541" max="1792" width="9.140625" style="71"/>
    <col min="1793" max="1793" width="7" style="71" customWidth="1"/>
    <col min="1794" max="1794" width="78.85546875" style="71" customWidth="1"/>
    <col min="1795" max="1795" width="7" style="71" customWidth="1"/>
    <col min="1796" max="1796" width="78.85546875" style="71" customWidth="1"/>
    <col min="1797" max="2048" width="9.140625" style="71"/>
    <col min="2049" max="2049" width="7" style="71" customWidth="1"/>
    <col min="2050" max="2050" width="78.85546875" style="71" customWidth="1"/>
    <col min="2051" max="2051" width="7" style="71" customWidth="1"/>
    <col min="2052" max="2052" width="78.85546875" style="71" customWidth="1"/>
    <col min="2053" max="2304" width="9.140625" style="71"/>
    <col min="2305" max="2305" width="7" style="71" customWidth="1"/>
    <col min="2306" max="2306" width="78.85546875" style="71" customWidth="1"/>
    <col min="2307" max="2307" width="7" style="71" customWidth="1"/>
    <col min="2308" max="2308" width="78.85546875" style="71" customWidth="1"/>
    <col min="2309" max="2560" width="9.140625" style="71"/>
    <col min="2561" max="2561" width="7" style="71" customWidth="1"/>
    <col min="2562" max="2562" width="78.85546875" style="71" customWidth="1"/>
    <col min="2563" max="2563" width="7" style="71" customWidth="1"/>
    <col min="2564" max="2564" width="78.85546875" style="71" customWidth="1"/>
    <col min="2565" max="2816" width="9.140625" style="71"/>
    <col min="2817" max="2817" width="7" style="71" customWidth="1"/>
    <col min="2818" max="2818" width="78.85546875" style="71" customWidth="1"/>
    <col min="2819" max="2819" width="7" style="71" customWidth="1"/>
    <col min="2820" max="2820" width="78.85546875" style="71" customWidth="1"/>
    <col min="2821" max="3072" width="9.140625" style="71"/>
    <col min="3073" max="3073" width="7" style="71" customWidth="1"/>
    <col min="3074" max="3074" width="78.85546875" style="71" customWidth="1"/>
    <col min="3075" max="3075" width="7" style="71" customWidth="1"/>
    <col min="3076" max="3076" width="78.85546875" style="71" customWidth="1"/>
    <col min="3077" max="3328" width="9.140625" style="71"/>
    <col min="3329" max="3329" width="7" style="71" customWidth="1"/>
    <col min="3330" max="3330" width="78.85546875" style="71" customWidth="1"/>
    <col min="3331" max="3331" width="7" style="71" customWidth="1"/>
    <col min="3332" max="3332" width="78.85546875" style="71" customWidth="1"/>
    <col min="3333" max="3584" width="9.140625" style="71"/>
    <col min="3585" max="3585" width="7" style="71" customWidth="1"/>
    <col min="3586" max="3586" width="78.85546875" style="71" customWidth="1"/>
    <col min="3587" max="3587" width="7" style="71" customWidth="1"/>
    <col min="3588" max="3588" width="78.85546875" style="71" customWidth="1"/>
    <col min="3589" max="3840" width="9.140625" style="71"/>
    <col min="3841" max="3841" width="7" style="71" customWidth="1"/>
    <col min="3842" max="3842" width="78.85546875" style="71" customWidth="1"/>
    <col min="3843" max="3843" width="7" style="71" customWidth="1"/>
    <col min="3844" max="3844" width="78.85546875" style="71" customWidth="1"/>
    <col min="3845" max="4096" width="9.140625" style="71"/>
    <col min="4097" max="4097" width="7" style="71" customWidth="1"/>
    <col min="4098" max="4098" width="78.85546875" style="71" customWidth="1"/>
    <col min="4099" max="4099" width="7" style="71" customWidth="1"/>
    <col min="4100" max="4100" width="78.85546875" style="71" customWidth="1"/>
    <col min="4101" max="4352" width="9.140625" style="71"/>
    <col min="4353" max="4353" width="7" style="71" customWidth="1"/>
    <col min="4354" max="4354" width="78.85546875" style="71" customWidth="1"/>
    <col min="4355" max="4355" width="7" style="71" customWidth="1"/>
    <col min="4356" max="4356" width="78.85546875" style="71" customWidth="1"/>
    <col min="4357" max="4608" width="9.140625" style="71"/>
    <col min="4609" max="4609" width="7" style="71" customWidth="1"/>
    <col min="4610" max="4610" width="78.85546875" style="71" customWidth="1"/>
    <col min="4611" max="4611" width="7" style="71" customWidth="1"/>
    <col min="4612" max="4612" width="78.85546875" style="71" customWidth="1"/>
    <col min="4613" max="4864" width="9.140625" style="71"/>
    <col min="4865" max="4865" width="7" style="71" customWidth="1"/>
    <col min="4866" max="4866" width="78.85546875" style="71" customWidth="1"/>
    <col min="4867" max="4867" width="7" style="71" customWidth="1"/>
    <col min="4868" max="4868" width="78.85546875" style="71" customWidth="1"/>
    <col min="4869" max="5120" width="9.140625" style="71"/>
    <col min="5121" max="5121" width="7" style="71" customWidth="1"/>
    <col min="5122" max="5122" width="78.85546875" style="71" customWidth="1"/>
    <col min="5123" max="5123" width="7" style="71" customWidth="1"/>
    <col min="5124" max="5124" width="78.85546875" style="71" customWidth="1"/>
    <col min="5125" max="5376" width="9.140625" style="71"/>
    <col min="5377" max="5377" width="7" style="71" customWidth="1"/>
    <col min="5378" max="5378" width="78.85546875" style="71" customWidth="1"/>
    <col min="5379" max="5379" width="7" style="71" customWidth="1"/>
    <col min="5380" max="5380" width="78.85546875" style="71" customWidth="1"/>
    <col min="5381" max="5632" width="9.140625" style="71"/>
    <col min="5633" max="5633" width="7" style="71" customWidth="1"/>
    <col min="5634" max="5634" width="78.85546875" style="71" customWidth="1"/>
    <col min="5635" max="5635" width="7" style="71" customWidth="1"/>
    <col min="5636" max="5636" width="78.85546875" style="71" customWidth="1"/>
    <col min="5637" max="5888" width="9.140625" style="71"/>
    <col min="5889" max="5889" width="7" style="71" customWidth="1"/>
    <col min="5890" max="5890" width="78.85546875" style="71" customWidth="1"/>
    <col min="5891" max="5891" width="7" style="71" customWidth="1"/>
    <col min="5892" max="5892" width="78.85546875" style="71" customWidth="1"/>
    <col min="5893" max="6144" width="9.140625" style="71"/>
    <col min="6145" max="6145" width="7" style="71" customWidth="1"/>
    <col min="6146" max="6146" width="78.85546875" style="71" customWidth="1"/>
    <col min="6147" max="6147" width="7" style="71" customWidth="1"/>
    <col min="6148" max="6148" width="78.85546875" style="71" customWidth="1"/>
    <col min="6149" max="6400" width="9.140625" style="71"/>
    <col min="6401" max="6401" width="7" style="71" customWidth="1"/>
    <col min="6402" max="6402" width="78.85546875" style="71" customWidth="1"/>
    <col min="6403" max="6403" width="7" style="71" customWidth="1"/>
    <col min="6404" max="6404" width="78.85546875" style="71" customWidth="1"/>
    <col min="6405" max="6656" width="9.140625" style="71"/>
    <col min="6657" max="6657" width="7" style="71" customWidth="1"/>
    <col min="6658" max="6658" width="78.85546875" style="71" customWidth="1"/>
    <col min="6659" max="6659" width="7" style="71" customWidth="1"/>
    <col min="6660" max="6660" width="78.85546875" style="71" customWidth="1"/>
    <col min="6661" max="6912" width="9.140625" style="71"/>
    <col min="6913" max="6913" width="7" style="71" customWidth="1"/>
    <col min="6914" max="6914" width="78.85546875" style="71" customWidth="1"/>
    <col min="6915" max="6915" width="7" style="71" customWidth="1"/>
    <col min="6916" max="6916" width="78.85546875" style="71" customWidth="1"/>
    <col min="6917" max="7168" width="9.140625" style="71"/>
    <col min="7169" max="7169" width="7" style="71" customWidth="1"/>
    <col min="7170" max="7170" width="78.85546875" style="71" customWidth="1"/>
    <col min="7171" max="7171" width="7" style="71" customWidth="1"/>
    <col min="7172" max="7172" width="78.85546875" style="71" customWidth="1"/>
    <col min="7173" max="7424" width="9.140625" style="71"/>
    <col min="7425" max="7425" width="7" style="71" customWidth="1"/>
    <col min="7426" max="7426" width="78.85546875" style="71" customWidth="1"/>
    <col min="7427" max="7427" width="7" style="71" customWidth="1"/>
    <col min="7428" max="7428" width="78.85546875" style="71" customWidth="1"/>
    <col min="7429" max="7680" width="9.140625" style="71"/>
    <col min="7681" max="7681" width="7" style="71" customWidth="1"/>
    <col min="7682" max="7682" width="78.85546875" style="71" customWidth="1"/>
    <col min="7683" max="7683" width="7" style="71" customWidth="1"/>
    <col min="7684" max="7684" width="78.85546875" style="71" customWidth="1"/>
    <col min="7685" max="7936" width="9.140625" style="71"/>
    <col min="7937" max="7937" width="7" style="71" customWidth="1"/>
    <col min="7938" max="7938" width="78.85546875" style="71" customWidth="1"/>
    <col min="7939" max="7939" width="7" style="71" customWidth="1"/>
    <col min="7940" max="7940" width="78.85546875" style="71" customWidth="1"/>
    <col min="7941" max="8192" width="9.140625" style="71"/>
    <col min="8193" max="8193" width="7" style="71" customWidth="1"/>
    <col min="8194" max="8194" width="78.85546875" style="71" customWidth="1"/>
    <col min="8195" max="8195" width="7" style="71" customWidth="1"/>
    <col min="8196" max="8196" width="78.85546875" style="71" customWidth="1"/>
    <col min="8197" max="8448" width="9.140625" style="71"/>
    <col min="8449" max="8449" width="7" style="71" customWidth="1"/>
    <col min="8450" max="8450" width="78.85546875" style="71" customWidth="1"/>
    <col min="8451" max="8451" width="7" style="71" customWidth="1"/>
    <col min="8452" max="8452" width="78.85546875" style="71" customWidth="1"/>
    <col min="8453" max="8704" width="9.140625" style="71"/>
    <col min="8705" max="8705" width="7" style="71" customWidth="1"/>
    <col min="8706" max="8706" width="78.85546875" style="71" customWidth="1"/>
    <col min="8707" max="8707" width="7" style="71" customWidth="1"/>
    <col min="8708" max="8708" width="78.85546875" style="71" customWidth="1"/>
    <col min="8709" max="8960" width="9.140625" style="71"/>
    <col min="8961" max="8961" width="7" style="71" customWidth="1"/>
    <col min="8962" max="8962" width="78.85546875" style="71" customWidth="1"/>
    <col min="8963" max="8963" width="7" style="71" customWidth="1"/>
    <col min="8964" max="8964" width="78.85546875" style="71" customWidth="1"/>
    <col min="8965" max="9216" width="9.140625" style="71"/>
    <col min="9217" max="9217" width="7" style="71" customWidth="1"/>
    <col min="9218" max="9218" width="78.85546875" style="71" customWidth="1"/>
    <col min="9219" max="9219" width="7" style="71" customWidth="1"/>
    <col min="9220" max="9220" width="78.85546875" style="71" customWidth="1"/>
    <col min="9221" max="9472" width="9.140625" style="71"/>
    <col min="9473" max="9473" width="7" style="71" customWidth="1"/>
    <col min="9474" max="9474" width="78.85546875" style="71" customWidth="1"/>
    <col min="9475" max="9475" width="7" style="71" customWidth="1"/>
    <col min="9476" max="9476" width="78.85546875" style="71" customWidth="1"/>
    <col min="9477" max="9728" width="9.140625" style="71"/>
    <col min="9729" max="9729" width="7" style="71" customWidth="1"/>
    <col min="9730" max="9730" width="78.85546875" style="71" customWidth="1"/>
    <col min="9731" max="9731" width="7" style="71" customWidth="1"/>
    <col min="9732" max="9732" width="78.85546875" style="71" customWidth="1"/>
    <col min="9733" max="9984" width="9.140625" style="71"/>
    <col min="9985" max="9985" width="7" style="71" customWidth="1"/>
    <col min="9986" max="9986" width="78.85546875" style="71" customWidth="1"/>
    <col min="9987" max="9987" width="7" style="71" customWidth="1"/>
    <col min="9988" max="9988" width="78.85546875" style="71" customWidth="1"/>
    <col min="9989" max="10240" width="9.140625" style="71"/>
    <col min="10241" max="10241" width="7" style="71" customWidth="1"/>
    <col min="10242" max="10242" width="78.85546875" style="71" customWidth="1"/>
    <col min="10243" max="10243" width="7" style="71" customWidth="1"/>
    <col min="10244" max="10244" width="78.85546875" style="71" customWidth="1"/>
    <col min="10245" max="10496" width="9.140625" style="71"/>
    <col min="10497" max="10497" width="7" style="71" customWidth="1"/>
    <col min="10498" max="10498" width="78.85546875" style="71" customWidth="1"/>
    <col min="10499" max="10499" width="7" style="71" customWidth="1"/>
    <col min="10500" max="10500" width="78.85546875" style="71" customWidth="1"/>
    <col min="10501" max="10752" width="9.140625" style="71"/>
    <col min="10753" max="10753" width="7" style="71" customWidth="1"/>
    <col min="10754" max="10754" width="78.85546875" style="71" customWidth="1"/>
    <col min="10755" max="10755" width="7" style="71" customWidth="1"/>
    <col min="10756" max="10756" width="78.85546875" style="71" customWidth="1"/>
    <col min="10757" max="11008" width="9.140625" style="71"/>
    <col min="11009" max="11009" width="7" style="71" customWidth="1"/>
    <col min="11010" max="11010" width="78.85546875" style="71" customWidth="1"/>
    <col min="11011" max="11011" width="7" style="71" customWidth="1"/>
    <col min="11012" max="11012" width="78.85546875" style="71" customWidth="1"/>
    <col min="11013" max="11264" width="9.140625" style="71"/>
    <col min="11265" max="11265" width="7" style="71" customWidth="1"/>
    <col min="11266" max="11266" width="78.85546875" style="71" customWidth="1"/>
    <col min="11267" max="11267" width="7" style="71" customWidth="1"/>
    <col min="11268" max="11268" width="78.85546875" style="71" customWidth="1"/>
    <col min="11269" max="11520" width="9.140625" style="71"/>
    <col min="11521" max="11521" width="7" style="71" customWidth="1"/>
    <col min="11522" max="11522" width="78.85546875" style="71" customWidth="1"/>
    <col min="11523" max="11523" width="7" style="71" customWidth="1"/>
    <col min="11524" max="11524" width="78.85546875" style="71" customWidth="1"/>
    <col min="11525" max="11776" width="9.140625" style="71"/>
    <col min="11777" max="11777" width="7" style="71" customWidth="1"/>
    <col min="11778" max="11778" width="78.85546875" style="71" customWidth="1"/>
    <col min="11779" max="11779" width="7" style="71" customWidth="1"/>
    <col min="11780" max="11780" width="78.85546875" style="71" customWidth="1"/>
    <col min="11781" max="12032" width="9.140625" style="71"/>
    <col min="12033" max="12033" width="7" style="71" customWidth="1"/>
    <col min="12034" max="12034" width="78.85546875" style="71" customWidth="1"/>
    <col min="12035" max="12035" width="7" style="71" customWidth="1"/>
    <col min="12036" max="12036" width="78.85546875" style="71" customWidth="1"/>
    <col min="12037" max="12288" width="9.140625" style="71"/>
    <col min="12289" max="12289" width="7" style="71" customWidth="1"/>
    <col min="12290" max="12290" width="78.85546875" style="71" customWidth="1"/>
    <col min="12291" max="12291" width="7" style="71" customWidth="1"/>
    <col min="12292" max="12292" width="78.85546875" style="71" customWidth="1"/>
    <col min="12293" max="12544" width="9.140625" style="71"/>
    <col min="12545" max="12545" width="7" style="71" customWidth="1"/>
    <col min="12546" max="12546" width="78.85546875" style="71" customWidth="1"/>
    <col min="12547" max="12547" width="7" style="71" customWidth="1"/>
    <col min="12548" max="12548" width="78.85546875" style="71" customWidth="1"/>
    <col min="12549" max="12800" width="9.140625" style="71"/>
    <col min="12801" max="12801" width="7" style="71" customWidth="1"/>
    <col min="12802" max="12802" width="78.85546875" style="71" customWidth="1"/>
    <col min="12803" max="12803" width="7" style="71" customWidth="1"/>
    <col min="12804" max="12804" width="78.85546875" style="71" customWidth="1"/>
    <col min="12805" max="13056" width="9.140625" style="71"/>
    <col min="13057" max="13057" width="7" style="71" customWidth="1"/>
    <col min="13058" max="13058" width="78.85546875" style="71" customWidth="1"/>
    <col min="13059" max="13059" width="7" style="71" customWidth="1"/>
    <col min="13060" max="13060" width="78.85546875" style="71" customWidth="1"/>
    <col min="13061" max="13312" width="9.140625" style="71"/>
    <col min="13313" max="13313" width="7" style="71" customWidth="1"/>
    <col min="13314" max="13314" width="78.85546875" style="71" customWidth="1"/>
    <col min="13315" max="13315" width="7" style="71" customWidth="1"/>
    <col min="13316" max="13316" width="78.85546875" style="71" customWidth="1"/>
    <col min="13317" max="13568" width="9.140625" style="71"/>
    <col min="13569" max="13569" width="7" style="71" customWidth="1"/>
    <col min="13570" max="13570" width="78.85546875" style="71" customWidth="1"/>
    <col min="13571" max="13571" width="7" style="71" customWidth="1"/>
    <col min="13572" max="13572" width="78.85546875" style="71" customWidth="1"/>
    <col min="13573" max="13824" width="9.140625" style="71"/>
    <col min="13825" max="13825" width="7" style="71" customWidth="1"/>
    <col min="13826" max="13826" width="78.85546875" style="71" customWidth="1"/>
    <col min="13827" max="13827" width="7" style="71" customWidth="1"/>
    <col min="13828" max="13828" width="78.85546875" style="71" customWidth="1"/>
    <col min="13829" max="14080" width="9.140625" style="71"/>
    <col min="14081" max="14081" width="7" style="71" customWidth="1"/>
    <col min="14082" max="14082" width="78.85546875" style="71" customWidth="1"/>
    <col min="14083" max="14083" width="7" style="71" customWidth="1"/>
    <col min="14084" max="14084" width="78.85546875" style="71" customWidth="1"/>
    <col min="14085" max="14336" width="9.140625" style="71"/>
    <col min="14337" max="14337" width="7" style="71" customWidth="1"/>
    <col min="14338" max="14338" width="78.85546875" style="71" customWidth="1"/>
    <col min="14339" max="14339" width="7" style="71" customWidth="1"/>
    <col min="14340" max="14340" width="78.85546875" style="71" customWidth="1"/>
    <col min="14341" max="14592" width="9.140625" style="71"/>
    <col min="14593" max="14593" width="7" style="71" customWidth="1"/>
    <col min="14594" max="14594" width="78.85546875" style="71" customWidth="1"/>
    <col min="14595" max="14595" width="7" style="71" customWidth="1"/>
    <col min="14596" max="14596" width="78.85546875" style="71" customWidth="1"/>
    <col min="14597" max="14848" width="9.140625" style="71"/>
    <col min="14849" max="14849" width="7" style="71" customWidth="1"/>
    <col min="14850" max="14850" width="78.85546875" style="71" customWidth="1"/>
    <col min="14851" max="14851" width="7" style="71" customWidth="1"/>
    <col min="14852" max="14852" width="78.85546875" style="71" customWidth="1"/>
    <col min="14853" max="15104" width="9.140625" style="71"/>
    <col min="15105" max="15105" width="7" style="71" customWidth="1"/>
    <col min="15106" max="15106" width="78.85546875" style="71" customWidth="1"/>
    <col min="15107" max="15107" width="7" style="71" customWidth="1"/>
    <col min="15108" max="15108" width="78.85546875" style="71" customWidth="1"/>
    <col min="15109" max="15360" width="9.140625" style="71"/>
    <col min="15361" max="15361" width="7" style="71" customWidth="1"/>
    <col min="15362" max="15362" width="78.85546875" style="71" customWidth="1"/>
    <col min="15363" max="15363" width="7" style="71" customWidth="1"/>
    <col min="15364" max="15364" width="78.85546875" style="71" customWidth="1"/>
    <col min="15365" max="15616" width="9.140625" style="71"/>
    <col min="15617" max="15617" width="7" style="71" customWidth="1"/>
    <col min="15618" max="15618" width="78.85546875" style="71" customWidth="1"/>
    <col min="15619" max="15619" width="7" style="71" customWidth="1"/>
    <col min="15620" max="15620" width="78.85546875" style="71" customWidth="1"/>
    <col min="15621" max="15872" width="9.140625" style="71"/>
    <col min="15873" max="15873" width="7" style="71" customWidth="1"/>
    <col min="15874" max="15874" width="78.85546875" style="71" customWidth="1"/>
    <col min="15875" max="15875" width="7" style="71" customWidth="1"/>
    <col min="15876" max="15876" width="78.85546875" style="71" customWidth="1"/>
    <col min="15877" max="16128" width="9.140625" style="71"/>
    <col min="16129" max="16129" width="7" style="71" customWidth="1"/>
    <col min="16130" max="16130" width="78.85546875" style="71" customWidth="1"/>
    <col min="16131" max="16131" width="7" style="71" customWidth="1"/>
    <col min="16132" max="16132" width="78.85546875" style="71" customWidth="1"/>
    <col min="16133" max="16384" width="9.140625" style="71"/>
  </cols>
  <sheetData>
    <row r="1" spans="1:4">
      <c r="A1" s="176">
        <v>3</v>
      </c>
      <c r="B1" s="177" t="s">
        <v>389</v>
      </c>
      <c r="C1" s="176">
        <v>3</v>
      </c>
      <c r="D1" s="177" t="s">
        <v>390</v>
      </c>
    </row>
    <row r="2" spans="1:4">
      <c r="A2" s="178">
        <v>3.1</v>
      </c>
      <c r="B2" s="179" t="s">
        <v>391</v>
      </c>
      <c r="C2" s="178">
        <v>3.1</v>
      </c>
      <c r="D2" s="179" t="s">
        <v>392</v>
      </c>
    </row>
    <row r="3" spans="1:4">
      <c r="A3" s="180"/>
      <c r="B3" s="174" t="s">
        <v>393</v>
      </c>
      <c r="C3" s="180"/>
      <c r="D3" s="174" t="s">
        <v>394</v>
      </c>
    </row>
    <row r="4" spans="1:4">
      <c r="A4" s="180"/>
      <c r="B4" s="172" t="s">
        <v>395</v>
      </c>
      <c r="C4" s="180"/>
      <c r="D4" s="172" t="s">
        <v>396</v>
      </c>
    </row>
    <row r="5" spans="1:4">
      <c r="A5" s="180"/>
      <c r="B5" s="174" t="s">
        <v>397</v>
      </c>
      <c r="C5" s="180"/>
      <c r="D5" s="174" t="s">
        <v>398</v>
      </c>
    </row>
    <row r="6" spans="1:4">
      <c r="A6" s="180"/>
      <c r="B6" s="172" t="s">
        <v>22</v>
      </c>
      <c r="C6" s="180"/>
      <c r="D6" s="375" t="str">
        <f>B6</f>
        <v>24.08-31.09.2022</v>
      </c>
    </row>
    <row r="7" spans="1:4">
      <c r="A7" s="180"/>
      <c r="B7" s="174"/>
      <c r="C7" s="180"/>
      <c r="D7" s="174"/>
    </row>
    <row r="8" spans="1:4">
      <c r="A8" s="180"/>
      <c r="B8" s="174" t="s">
        <v>399</v>
      </c>
      <c r="C8" s="180"/>
      <c r="D8" s="174" t="s">
        <v>400</v>
      </c>
    </row>
    <row r="9" spans="1:4">
      <c r="A9" s="180"/>
      <c r="B9" s="172" t="s">
        <v>401</v>
      </c>
      <c r="C9" s="180"/>
      <c r="D9" s="172" t="s">
        <v>402</v>
      </c>
    </row>
    <row r="10" spans="1:4">
      <c r="A10" s="180"/>
      <c r="B10" s="172" t="s">
        <v>403</v>
      </c>
      <c r="C10" s="188"/>
      <c r="D10" s="321" t="s">
        <v>404</v>
      </c>
    </row>
    <row r="11" spans="1:4">
      <c r="A11" s="180"/>
      <c r="B11" s="172" t="s">
        <v>405</v>
      </c>
      <c r="C11" s="188"/>
      <c r="D11" s="321" t="s">
        <v>406</v>
      </c>
    </row>
    <row r="12" spans="1:4">
      <c r="A12" s="180"/>
      <c r="B12" s="172" t="s">
        <v>407</v>
      </c>
      <c r="C12" s="188"/>
      <c r="D12" s="321" t="s">
        <v>408</v>
      </c>
    </row>
    <row r="13" spans="1:4">
      <c r="A13" s="180"/>
      <c r="B13" s="172" t="s">
        <v>409</v>
      </c>
      <c r="C13" s="188"/>
      <c r="D13" s="321" t="s">
        <v>410</v>
      </c>
    </row>
    <row r="14" spans="1:4">
      <c r="A14" s="180"/>
      <c r="B14" s="172" t="s">
        <v>411</v>
      </c>
      <c r="C14" s="188"/>
      <c r="D14" s="321" t="s">
        <v>412</v>
      </c>
    </row>
    <row r="15" spans="1:4">
      <c r="A15" s="180"/>
      <c r="B15" s="172" t="s">
        <v>413</v>
      </c>
      <c r="C15" s="188"/>
      <c r="D15" s="321" t="s">
        <v>414</v>
      </c>
    </row>
    <row r="16" spans="1:4">
      <c r="A16" s="180"/>
      <c r="B16" s="172" t="s">
        <v>415</v>
      </c>
      <c r="C16" s="188"/>
      <c r="D16" s="321" t="s">
        <v>416</v>
      </c>
    </row>
    <row r="17" spans="1:4">
      <c r="A17" s="180"/>
      <c r="B17" s="172" t="s">
        <v>417</v>
      </c>
      <c r="C17" s="188"/>
      <c r="D17" s="321" t="s">
        <v>418</v>
      </c>
    </row>
    <row r="18" spans="1:4">
      <c r="A18" s="180"/>
      <c r="B18" s="172" t="s">
        <v>419</v>
      </c>
      <c r="C18" s="188"/>
      <c r="D18" s="321" t="s">
        <v>420</v>
      </c>
    </row>
    <row r="19" spans="1:4">
      <c r="A19" s="180"/>
      <c r="B19" s="172" t="s">
        <v>421</v>
      </c>
      <c r="C19" s="188"/>
      <c r="D19" s="321" t="s">
        <v>422</v>
      </c>
    </row>
    <row r="20" spans="1:4">
      <c r="A20" s="180"/>
      <c r="B20" s="172" t="s">
        <v>423</v>
      </c>
      <c r="C20" s="188"/>
      <c r="D20" s="321" t="s">
        <v>424</v>
      </c>
    </row>
    <row r="21" spans="1:4">
      <c r="A21" s="180"/>
      <c r="B21" s="172" t="s">
        <v>425</v>
      </c>
      <c r="C21" s="188"/>
      <c r="D21" s="321" t="s">
        <v>426</v>
      </c>
    </row>
    <row r="22" spans="1:4">
      <c r="A22" s="180"/>
      <c r="B22" s="172" t="s">
        <v>427</v>
      </c>
      <c r="C22" s="188"/>
      <c r="D22" s="321" t="s">
        <v>428</v>
      </c>
    </row>
    <row r="23" spans="1:4">
      <c r="A23" s="180"/>
      <c r="B23" s="172" t="s">
        <v>429</v>
      </c>
      <c r="C23" s="188"/>
      <c r="D23" s="321" t="s">
        <v>430</v>
      </c>
    </row>
    <row r="24" spans="1:4">
      <c r="A24" s="180"/>
      <c r="B24" s="172" t="s">
        <v>431</v>
      </c>
      <c r="C24" s="188"/>
      <c r="D24" s="321" t="s">
        <v>432</v>
      </c>
    </row>
    <row r="25" spans="1:4">
      <c r="A25" s="180"/>
      <c r="B25" s="172" t="s">
        <v>433</v>
      </c>
      <c r="C25" s="188"/>
      <c r="D25" s="321" t="s">
        <v>434</v>
      </c>
    </row>
    <row r="26" spans="1:4">
      <c r="A26" s="180"/>
      <c r="B26" s="172" t="s">
        <v>435</v>
      </c>
      <c r="C26" s="188"/>
      <c r="D26" s="321" t="s">
        <v>436</v>
      </c>
    </row>
    <row r="27" spans="1:4">
      <c r="A27" s="180"/>
      <c r="B27" s="173"/>
      <c r="C27" s="188"/>
      <c r="D27" s="321"/>
    </row>
    <row r="28" spans="1:4">
      <c r="A28" s="180"/>
      <c r="B28" s="174" t="s">
        <v>437</v>
      </c>
      <c r="C28" s="188"/>
      <c r="D28" s="376" t="s">
        <v>438</v>
      </c>
    </row>
    <row r="29" spans="1:4" ht="32.450000000000003" customHeight="1">
      <c r="A29" s="180"/>
      <c r="B29" s="172" t="s">
        <v>439</v>
      </c>
      <c r="C29" s="188"/>
      <c r="D29" s="321" t="s">
        <v>440</v>
      </c>
    </row>
    <row r="30" spans="1:4">
      <c r="A30" s="188"/>
      <c r="B30" s="323"/>
      <c r="C30" s="188"/>
      <c r="D30" s="323"/>
    </row>
    <row r="31" spans="1:4">
      <c r="A31" s="178">
        <v>3.2</v>
      </c>
      <c r="B31" s="182" t="s">
        <v>441</v>
      </c>
      <c r="C31" s="178">
        <v>3.2</v>
      </c>
      <c r="D31" s="182" t="s">
        <v>442</v>
      </c>
    </row>
    <row r="32" spans="1:4" ht="21.95" customHeight="1">
      <c r="A32" s="180"/>
      <c r="B32" s="172" t="s">
        <v>443</v>
      </c>
      <c r="C32" s="180"/>
      <c r="D32" s="172" t="s">
        <v>444</v>
      </c>
    </row>
    <row r="33" spans="1:6" ht="84.95" customHeight="1">
      <c r="A33" s="180"/>
      <c r="B33" s="172" t="s">
        <v>445</v>
      </c>
      <c r="C33" s="180"/>
      <c r="D33" s="172" t="s">
        <v>446</v>
      </c>
    </row>
    <row r="34" spans="1:6" ht="111" customHeight="1">
      <c r="A34" s="180"/>
      <c r="B34" s="321" t="s">
        <v>447</v>
      </c>
      <c r="C34" s="180"/>
      <c r="D34" s="172" t="s">
        <v>448</v>
      </c>
    </row>
    <row r="35" spans="1:6">
      <c r="A35" s="180"/>
      <c r="B35" s="172" t="s">
        <v>449</v>
      </c>
      <c r="C35" s="180"/>
      <c r="D35" s="257" t="s">
        <v>450</v>
      </c>
    </row>
    <row r="36" spans="1:6">
      <c r="A36" s="180"/>
      <c r="B36" s="172"/>
      <c r="C36" s="180"/>
      <c r="D36" s="172"/>
    </row>
    <row r="37" spans="1:6">
      <c r="A37" s="181" t="s">
        <v>451</v>
      </c>
      <c r="B37" s="174" t="s">
        <v>452</v>
      </c>
      <c r="C37" s="181" t="s">
        <v>451</v>
      </c>
      <c r="D37" s="174" t="s">
        <v>453</v>
      </c>
    </row>
    <row r="38" spans="1:6">
      <c r="A38" s="181"/>
      <c r="B38" s="172" t="s">
        <v>27</v>
      </c>
      <c r="C38" s="181"/>
      <c r="D38" s="172" t="str">
        <f>B38</f>
        <v>Karina Kitnaes</v>
      </c>
    </row>
    <row r="39" spans="1:6">
      <c r="A39" s="180"/>
      <c r="B39" s="172"/>
      <c r="C39" s="180"/>
      <c r="D39" s="172"/>
    </row>
    <row r="40" spans="1:6">
      <c r="A40" s="178">
        <v>3.3</v>
      </c>
      <c r="B40" s="182" t="s">
        <v>454</v>
      </c>
      <c r="C40" s="178">
        <v>3.3</v>
      </c>
      <c r="D40" s="182" t="s">
        <v>455</v>
      </c>
    </row>
    <row r="41" spans="1:6">
      <c r="A41" s="180"/>
      <c r="B41" s="172" t="s">
        <v>65</v>
      </c>
      <c r="C41" s="180"/>
      <c r="D41" s="172" t="s">
        <v>65</v>
      </c>
      <c r="E41" s="183"/>
      <c r="F41" s="183"/>
    </row>
    <row r="42" spans="1:6">
      <c r="A42" s="180"/>
      <c r="B42" s="173"/>
      <c r="C42" s="180"/>
      <c r="D42" s="172"/>
      <c r="E42" s="183"/>
      <c r="F42" s="183"/>
    </row>
    <row r="43" spans="1:6">
      <c r="A43" s="178">
        <v>3.4</v>
      </c>
      <c r="B43" s="182" t="s">
        <v>456</v>
      </c>
      <c r="C43" s="178">
        <v>3.4</v>
      </c>
      <c r="D43" s="182" t="s">
        <v>457</v>
      </c>
      <c r="E43" s="183"/>
      <c r="F43" s="183"/>
    </row>
    <row r="44" spans="1:6">
      <c r="A44" s="180"/>
      <c r="B44" s="172" t="s">
        <v>458</v>
      </c>
      <c r="C44" s="180"/>
      <c r="D44" s="172" t="s">
        <v>459</v>
      </c>
      <c r="E44" s="183"/>
      <c r="F44" s="183"/>
    </row>
    <row r="45" spans="1:6">
      <c r="A45" s="180"/>
      <c r="B45" s="172"/>
      <c r="C45" s="180"/>
      <c r="D45" s="172"/>
      <c r="E45" s="183"/>
      <c r="F45" s="183"/>
    </row>
    <row r="46" spans="1:6">
      <c r="A46" s="178">
        <v>3.5</v>
      </c>
      <c r="B46" s="182" t="s">
        <v>460</v>
      </c>
      <c r="C46" s="178">
        <v>3.5</v>
      </c>
      <c r="D46" s="182" t="s">
        <v>461</v>
      </c>
      <c r="E46" s="183"/>
      <c r="F46" s="183"/>
    </row>
    <row r="47" spans="1:6" ht="78">
      <c r="A47" s="180"/>
      <c r="B47" s="184" t="s">
        <v>462</v>
      </c>
      <c r="C47" s="180"/>
      <c r="D47" s="377" t="s">
        <v>463</v>
      </c>
    </row>
    <row r="48" spans="1:6">
      <c r="A48" s="180"/>
      <c r="B48" s="172"/>
      <c r="C48" s="180"/>
      <c r="D48" s="172"/>
    </row>
    <row r="49" spans="1:4">
      <c r="A49" s="178">
        <v>3.6</v>
      </c>
      <c r="B49" s="182" t="s">
        <v>464</v>
      </c>
      <c r="C49" s="178">
        <v>3.6</v>
      </c>
      <c r="D49" s="182" t="s">
        <v>465</v>
      </c>
    </row>
    <row r="50" spans="1:4" ht="85.5" customHeight="1">
      <c r="A50" s="180"/>
      <c r="B50" s="321" t="s">
        <v>466</v>
      </c>
      <c r="C50" s="188"/>
      <c r="D50" s="321" t="s">
        <v>467</v>
      </c>
    </row>
    <row r="51" spans="1:4" ht="65.099999999999994">
      <c r="A51" s="180"/>
      <c r="B51" s="321" t="s">
        <v>468</v>
      </c>
      <c r="C51" s="188"/>
      <c r="D51" s="321" t="s">
        <v>469</v>
      </c>
    </row>
    <row r="52" spans="1:4" ht="78">
      <c r="A52" s="180"/>
      <c r="B52" s="321" t="s">
        <v>470</v>
      </c>
      <c r="C52" s="188"/>
      <c r="D52" s="321" t="s">
        <v>471</v>
      </c>
    </row>
    <row r="53" spans="1:4" ht="80.099999999999994" customHeight="1">
      <c r="A53" s="180"/>
      <c r="B53" s="321" t="s">
        <v>472</v>
      </c>
      <c r="C53" s="188"/>
      <c r="D53" s="321" t="s">
        <v>473</v>
      </c>
    </row>
    <row r="54" spans="1:4" ht="78">
      <c r="A54" s="180"/>
      <c r="B54" s="321" t="s">
        <v>474</v>
      </c>
      <c r="C54" s="188"/>
      <c r="D54" s="321" t="s">
        <v>475</v>
      </c>
    </row>
    <row r="55" spans="1:4" ht="39">
      <c r="A55" s="180"/>
      <c r="B55" s="321" t="s">
        <v>476</v>
      </c>
      <c r="C55" s="188"/>
      <c r="D55" s="321" t="s">
        <v>477</v>
      </c>
    </row>
    <row r="56" spans="1:4" ht="51.95">
      <c r="A56" s="180"/>
      <c r="B56" s="321" t="s">
        <v>478</v>
      </c>
      <c r="C56" s="188"/>
      <c r="D56" s="321" t="s">
        <v>479</v>
      </c>
    </row>
    <row r="57" spans="1:4" ht="65.099999999999994">
      <c r="A57" s="180"/>
      <c r="B57" s="321" t="s">
        <v>480</v>
      </c>
      <c r="C57" s="188"/>
      <c r="D57" s="321" t="s">
        <v>481</v>
      </c>
    </row>
    <row r="58" spans="1:4" ht="78">
      <c r="A58" s="180"/>
      <c r="B58" s="321" t="s">
        <v>482</v>
      </c>
      <c r="C58" s="188"/>
      <c r="D58" s="321" t="s">
        <v>483</v>
      </c>
    </row>
    <row r="59" spans="1:4" ht="78">
      <c r="A59" s="180"/>
      <c r="B59" s="321" t="s">
        <v>484</v>
      </c>
      <c r="C59" s="188"/>
      <c r="D59" s="321" t="s">
        <v>485</v>
      </c>
    </row>
    <row r="60" spans="1:4" ht="53.45" customHeight="1">
      <c r="A60" s="180"/>
      <c r="B60" s="321" t="s">
        <v>486</v>
      </c>
      <c r="C60" s="188"/>
      <c r="D60" s="321" t="s">
        <v>487</v>
      </c>
    </row>
    <row r="61" spans="1:4" ht="51.95">
      <c r="A61" s="180"/>
      <c r="B61" s="321" t="s">
        <v>488</v>
      </c>
      <c r="C61" s="188"/>
      <c r="D61" s="321" t="s">
        <v>489</v>
      </c>
    </row>
    <row r="62" spans="1:4">
      <c r="A62" s="188"/>
      <c r="B62" s="172"/>
      <c r="C62" s="188"/>
      <c r="D62" s="172"/>
    </row>
    <row r="63" spans="1:4">
      <c r="A63" s="178">
        <v>3.7</v>
      </c>
      <c r="B63" s="182" t="s">
        <v>490</v>
      </c>
      <c r="C63" s="178">
        <v>3.7</v>
      </c>
      <c r="D63" s="182" t="s">
        <v>491</v>
      </c>
    </row>
    <row r="64" spans="1:4" ht="129.94999999999999">
      <c r="A64" s="181" t="s">
        <v>492</v>
      </c>
      <c r="B64" s="172" t="s">
        <v>493</v>
      </c>
      <c r="C64" s="181" t="s">
        <v>492</v>
      </c>
      <c r="D64" s="172" t="s">
        <v>493</v>
      </c>
    </row>
    <row r="65" spans="1:4" ht="48" customHeight="1">
      <c r="A65" s="181" t="s">
        <v>494</v>
      </c>
      <c r="B65" s="172" t="s">
        <v>495</v>
      </c>
      <c r="C65" s="181" t="s">
        <v>494</v>
      </c>
      <c r="D65" s="172" t="s">
        <v>495</v>
      </c>
    </row>
    <row r="66" spans="1:4" ht="30" customHeight="1">
      <c r="A66" s="186"/>
      <c r="B66" s="172" t="s">
        <v>496</v>
      </c>
      <c r="C66" s="186"/>
      <c r="D66" s="172" t="s">
        <v>497</v>
      </c>
    </row>
    <row r="67" spans="1:4" ht="30" customHeight="1">
      <c r="A67" s="186" t="s">
        <v>498</v>
      </c>
      <c r="B67" s="172" t="s">
        <v>499</v>
      </c>
      <c r="C67" s="186" t="s">
        <v>500</v>
      </c>
      <c r="D67" s="172" t="s">
        <v>501</v>
      </c>
    </row>
    <row r="68" spans="1:4" ht="30" customHeight="1">
      <c r="A68" s="186" t="s">
        <v>498</v>
      </c>
      <c r="B68" s="172" t="s">
        <v>502</v>
      </c>
      <c r="C68" s="186" t="s">
        <v>500</v>
      </c>
      <c r="D68" s="172" t="s">
        <v>503</v>
      </c>
    </row>
    <row r="69" spans="1:4">
      <c r="A69" s="186" t="s">
        <v>498</v>
      </c>
      <c r="B69" s="172" t="s">
        <v>504</v>
      </c>
      <c r="C69" s="186" t="s">
        <v>500</v>
      </c>
      <c r="D69" s="172" t="s">
        <v>505</v>
      </c>
    </row>
    <row r="70" spans="1:4">
      <c r="A70" s="186"/>
      <c r="B70" s="172"/>
      <c r="C70" s="186"/>
      <c r="D70" s="172"/>
    </row>
    <row r="71" spans="1:4">
      <c r="A71" s="181" t="s">
        <v>492</v>
      </c>
      <c r="B71" s="174" t="s">
        <v>506</v>
      </c>
      <c r="C71" s="181" t="s">
        <v>492</v>
      </c>
      <c r="D71" s="174" t="s">
        <v>507</v>
      </c>
    </row>
    <row r="72" spans="1:4">
      <c r="A72" s="186"/>
      <c r="B72" s="172" t="s">
        <v>117</v>
      </c>
      <c r="C72" s="186"/>
      <c r="D72" s="172" t="s">
        <v>508</v>
      </c>
    </row>
    <row r="73" spans="1:4">
      <c r="A73" s="180"/>
      <c r="B73" s="172"/>
      <c r="C73" s="180"/>
      <c r="D73" s="172"/>
    </row>
    <row r="74" spans="1:4">
      <c r="A74" s="178">
        <v>3.8</v>
      </c>
      <c r="B74" s="182" t="s">
        <v>509</v>
      </c>
      <c r="C74" s="178">
        <v>3.8</v>
      </c>
      <c r="D74" s="182" t="s">
        <v>509</v>
      </c>
    </row>
    <row r="75" spans="1:4">
      <c r="A75" s="181" t="s">
        <v>510</v>
      </c>
      <c r="B75" s="174" t="s">
        <v>511</v>
      </c>
      <c r="C75" s="181" t="s">
        <v>510</v>
      </c>
      <c r="D75" s="174" t="s">
        <v>511</v>
      </c>
    </row>
    <row r="76" spans="1:4">
      <c r="A76" s="180"/>
      <c r="B76" s="172" t="s">
        <v>512</v>
      </c>
      <c r="C76" s="180"/>
      <c r="D76" s="172" t="s">
        <v>513</v>
      </c>
    </row>
    <row r="77" spans="1:4">
      <c r="A77" s="180"/>
      <c r="B77" s="172" t="s">
        <v>514</v>
      </c>
      <c r="C77" s="180"/>
      <c r="D77" s="172" t="s">
        <v>515</v>
      </c>
    </row>
    <row r="78" spans="1:4">
      <c r="A78" s="180"/>
      <c r="B78" s="172" t="s">
        <v>516</v>
      </c>
      <c r="C78" s="180"/>
      <c r="D78" s="172" t="s">
        <v>517</v>
      </c>
    </row>
    <row r="79" spans="1:4">
      <c r="A79" s="180"/>
      <c r="B79" s="172" t="s">
        <v>518</v>
      </c>
      <c r="C79" s="180"/>
      <c r="D79" s="172" t="s">
        <v>519</v>
      </c>
    </row>
    <row r="80" spans="1:4">
      <c r="A80" s="180"/>
      <c r="B80" s="172" t="s">
        <v>520</v>
      </c>
      <c r="C80" s="180"/>
      <c r="D80" s="172" t="s">
        <v>521</v>
      </c>
    </row>
    <row r="81" spans="1:4">
      <c r="A81" s="180"/>
      <c r="B81" s="185"/>
      <c r="C81" s="180"/>
      <c r="D81" s="185"/>
    </row>
    <row r="82" spans="1:4" ht="42.95" customHeight="1">
      <c r="A82" s="181" t="s">
        <v>522</v>
      </c>
      <c r="B82" s="174" t="s">
        <v>523</v>
      </c>
      <c r="C82" s="181" t="s">
        <v>522</v>
      </c>
      <c r="D82" s="174" t="s">
        <v>523</v>
      </c>
    </row>
    <row r="83" spans="1:4">
      <c r="A83" s="187"/>
      <c r="B83" s="321" t="s">
        <v>524</v>
      </c>
      <c r="C83" s="187"/>
      <c r="D83" s="321" t="s">
        <v>525</v>
      </c>
    </row>
    <row r="84" spans="1:4">
      <c r="A84" s="188"/>
      <c r="B84" s="321" t="s">
        <v>526</v>
      </c>
      <c r="C84" s="188"/>
      <c r="D84" s="321" t="s">
        <v>527</v>
      </c>
    </row>
    <row r="85" spans="1:4">
      <c r="A85" s="188"/>
      <c r="B85" s="321" t="s">
        <v>528</v>
      </c>
      <c r="C85" s="188"/>
      <c r="D85" s="321" t="s">
        <v>529</v>
      </c>
    </row>
    <row r="86" spans="1:4">
      <c r="A86" s="188"/>
      <c r="B86" s="189"/>
      <c r="C86" s="188"/>
      <c r="D86" s="189"/>
    </row>
    <row r="87" spans="1:4">
      <c r="A87" s="178">
        <v>3.9</v>
      </c>
      <c r="B87" s="182" t="s">
        <v>530</v>
      </c>
      <c r="C87" s="178">
        <v>3.9</v>
      </c>
      <c r="D87" s="182" t="s">
        <v>530</v>
      </c>
    </row>
    <row r="88" spans="1:4" ht="78">
      <c r="A88" s="180"/>
      <c r="B88" s="5" t="s">
        <v>531</v>
      </c>
      <c r="C88" s="180"/>
      <c r="D88" s="5" t="s">
        <v>531</v>
      </c>
    </row>
    <row r="89" spans="1:4">
      <c r="A89" s="180"/>
      <c r="B89" s="172"/>
      <c r="C89" s="180"/>
      <c r="D89" s="172"/>
    </row>
    <row r="90" spans="1:4">
      <c r="A90" s="190">
        <v>3.1</v>
      </c>
      <c r="B90" s="182" t="s">
        <v>532</v>
      </c>
      <c r="C90" s="190">
        <v>3.1</v>
      </c>
      <c r="D90" s="182" t="s">
        <v>532</v>
      </c>
    </row>
    <row r="91" spans="1:4" ht="26.1">
      <c r="A91" s="181"/>
      <c r="B91" s="172" t="s">
        <v>533</v>
      </c>
      <c r="C91" s="181"/>
      <c r="D91" s="172" t="s">
        <v>533</v>
      </c>
    </row>
    <row r="92" spans="1:4">
      <c r="A92" s="181" t="s">
        <v>534</v>
      </c>
      <c r="B92" s="174" t="s">
        <v>535</v>
      </c>
      <c r="C92" s="181" t="s">
        <v>534</v>
      </c>
      <c r="D92" s="174" t="s">
        <v>535</v>
      </c>
    </row>
    <row r="93" spans="1:4" ht="45.95" customHeight="1">
      <c r="A93" s="186"/>
      <c r="B93" s="260" t="s">
        <v>536</v>
      </c>
      <c r="C93" s="186"/>
      <c r="D93" s="172" t="s">
        <v>537</v>
      </c>
    </row>
    <row r="94" spans="1:4">
      <c r="A94" s="186"/>
      <c r="B94" s="11"/>
      <c r="C94" s="186"/>
      <c r="D94" s="5"/>
    </row>
    <row r="95" spans="1:4">
      <c r="A95" s="190">
        <v>3.11</v>
      </c>
      <c r="B95" s="182" t="s">
        <v>538</v>
      </c>
      <c r="C95" s="190">
        <v>3.11</v>
      </c>
      <c r="D95" s="182" t="s">
        <v>538</v>
      </c>
    </row>
    <row r="96" spans="1:4" ht="123" customHeight="1">
      <c r="A96" s="181"/>
      <c r="B96" s="5" t="s">
        <v>539</v>
      </c>
      <c r="C96" s="181"/>
      <c r="D96" s="75" t="s">
        <v>539</v>
      </c>
    </row>
    <row r="97" spans="1:4" ht="26.1">
      <c r="A97" s="181"/>
      <c r="B97" s="5" t="s">
        <v>540</v>
      </c>
      <c r="C97" s="181"/>
      <c r="D97" s="75" t="s">
        <v>540</v>
      </c>
    </row>
  </sheetData>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A2E90-E142-4FCC-BC3E-81D8DA5E4796}">
  <dimension ref="A1:D26"/>
  <sheetViews>
    <sheetView view="pageBreakPreview" topLeftCell="A15" zoomScaleNormal="100" zoomScaleSheetLayoutView="100" workbookViewId="0">
      <selection activeCell="B23" sqref="B23"/>
    </sheetView>
  </sheetViews>
  <sheetFormatPr defaultColWidth="9.140625" defaultRowHeight="12.95"/>
  <cols>
    <col min="1" max="1" width="6.85546875" style="181" customWidth="1"/>
    <col min="2" max="2" width="78.5703125" style="380" customWidth="1"/>
    <col min="3" max="3" width="7" style="181" customWidth="1"/>
    <col min="4" max="4" width="78.5703125" style="380" customWidth="1"/>
    <col min="5" max="256" width="9.140625" style="4"/>
    <col min="257" max="257" width="6.85546875" style="4" customWidth="1"/>
    <col min="258" max="258" width="78.5703125" style="4" customWidth="1"/>
    <col min="259" max="259" width="7" style="4" customWidth="1"/>
    <col min="260" max="260" width="78.5703125" style="4" customWidth="1"/>
    <col min="261" max="512" width="9.140625" style="4"/>
    <col min="513" max="513" width="6.85546875" style="4" customWidth="1"/>
    <col min="514" max="514" width="78.5703125" style="4" customWidth="1"/>
    <col min="515" max="515" width="7" style="4" customWidth="1"/>
    <col min="516" max="516" width="78.5703125" style="4" customWidth="1"/>
    <col min="517" max="768" width="9.140625" style="4"/>
    <col min="769" max="769" width="6.85546875" style="4" customWidth="1"/>
    <col min="770" max="770" width="78.5703125" style="4" customWidth="1"/>
    <col min="771" max="771" width="7" style="4" customWidth="1"/>
    <col min="772" max="772" width="78.5703125" style="4" customWidth="1"/>
    <col min="773" max="1024" width="9.140625" style="4"/>
    <col min="1025" max="1025" width="6.85546875" style="4" customWidth="1"/>
    <col min="1026" max="1026" width="78.5703125" style="4" customWidth="1"/>
    <col min="1027" max="1027" width="7" style="4" customWidth="1"/>
    <col min="1028" max="1028" width="78.5703125" style="4" customWidth="1"/>
    <col min="1029" max="1280" width="9.140625" style="4"/>
    <col min="1281" max="1281" width="6.85546875" style="4" customWidth="1"/>
    <col min="1282" max="1282" width="78.5703125" style="4" customWidth="1"/>
    <col min="1283" max="1283" width="7" style="4" customWidth="1"/>
    <col min="1284" max="1284" width="78.5703125" style="4" customWidth="1"/>
    <col min="1285" max="1536" width="9.140625" style="4"/>
    <col min="1537" max="1537" width="6.85546875" style="4" customWidth="1"/>
    <col min="1538" max="1538" width="78.5703125" style="4" customWidth="1"/>
    <col min="1539" max="1539" width="7" style="4" customWidth="1"/>
    <col min="1540" max="1540" width="78.5703125" style="4" customWidth="1"/>
    <col min="1541" max="1792" width="9.140625" style="4"/>
    <col min="1793" max="1793" width="6.85546875" style="4" customWidth="1"/>
    <col min="1794" max="1794" width="78.5703125" style="4" customWidth="1"/>
    <col min="1795" max="1795" width="7" style="4" customWidth="1"/>
    <col min="1796" max="1796" width="78.5703125" style="4" customWidth="1"/>
    <col min="1797" max="2048" width="9.140625" style="4"/>
    <col min="2049" max="2049" width="6.85546875" style="4" customWidth="1"/>
    <col min="2050" max="2050" width="78.5703125" style="4" customWidth="1"/>
    <col min="2051" max="2051" width="7" style="4" customWidth="1"/>
    <col min="2052" max="2052" width="78.5703125" style="4" customWidth="1"/>
    <col min="2053" max="2304" width="9.140625" style="4"/>
    <col min="2305" max="2305" width="6.85546875" style="4" customWidth="1"/>
    <col min="2306" max="2306" width="78.5703125" style="4" customWidth="1"/>
    <col min="2307" max="2307" width="7" style="4" customWidth="1"/>
    <col min="2308" max="2308" width="78.5703125" style="4" customWidth="1"/>
    <col min="2309" max="2560" width="9.140625" style="4"/>
    <col min="2561" max="2561" width="6.85546875" style="4" customWidth="1"/>
    <col min="2562" max="2562" width="78.5703125" style="4" customWidth="1"/>
    <col min="2563" max="2563" width="7" style="4" customWidth="1"/>
    <col min="2564" max="2564" width="78.5703125" style="4" customWidth="1"/>
    <col min="2565" max="2816" width="9.140625" style="4"/>
    <col min="2817" max="2817" width="6.85546875" style="4" customWidth="1"/>
    <col min="2818" max="2818" width="78.5703125" style="4" customWidth="1"/>
    <col min="2819" max="2819" width="7" style="4" customWidth="1"/>
    <col min="2820" max="2820" width="78.5703125" style="4" customWidth="1"/>
    <col min="2821" max="3072" width="9.140625" style="4"/>
    <col min="3073" max="3073" width="6.85546875" style="4" customWidth="1"/>
    <col min="3074" max="3074" width="78.5703125" style="4" customWidth="1"/>
    <col min="3075" max="3075" width="7" style="4" customWidth="1"/>
    <col min="3076" max="3076" width="78.5703125" style="4" customWidth="1"/>
    <col min="3077" max="3328" width="9.140625" style="4"/>
    <col min="3329" max="3329" width="6.85546875" style="4" customWidth="1"/>
    <col min="3330" max="3330" width="78.5703125" style="4" customWidth="1"/>
    <col min="3331" max="3331" width="7" style="4" customWidth="1"/>
    <col min="3332" max="3332" width="78.5703125" style="4" customWidth="1"/>
    <col min="3333" max="3584" width="9.140625" style="4"/>
    <col min="3585" max="3585" width="6.85546875" style="4" customWidth="1"/>
    <col min="3586" max="3586" width="78.5703125" style="4" customWidth="1"/>
    <col min="3587" max="3587" width="7" style="4" customWidth="1"/>
    <col min="3588" max="3588" width="78.5703125" style="4" customWidth="1"/>
    <col min="3589" max="3840" width="9.140625" style="4"/>
    <col min="3841" max="3841" width="6.85546875" style="4" customWidth="1"/>
    <col min="3842" max="3842" width="78.5703125" style="4" customWidth="1"/>
    <col min="3843" max="3843" width="7" style="4" customWidth="1"/>
    <col min="3844" max="3844" width="78.5703125" style="4" customWidth="1"/>
    <col min="3845" max="4096" width="9.140625" style="4"/>
    <col min="4097" max="4097" width="6.85546875" style="4" customWidth="1"/>
    <col min="4098" max="4098" width="78.5703125" style="4" customWidth="1"/>
    <col min="4099" max="4099" width="7" style="4" customWidth="1"/>
    <col min="4100" max="4100" width="78.5703125" style="4" customWidth="1"/>
    <col min="4101" max="4352" width="9.140625" style="4"/>
    <col min="4353" max="4353" width="6.85546875" style="4" customWidth="1"/>
    <col min="4354" max="4354" width="78.5703125" style="4" customWidth="1"/>
    <col min="4355" max="4355" width="7" style="4" customWidth="1"/>
    <col min="4356" max="4356" width="78.5703125" style="4" customWidth="1"/>
    <col min="4357" max="4608" width="9.140625" style="4"/>
    <col min="4609" max="4609" width="6.85546875" style="4" customWidth="1"/>
    <col min="4610" max="4610" width="78.5703125" style="4" customWidth="1"/>
    <col min="4611" max="4611" width="7" style="4" customWidth="1"/>
    <col min="4612" max="4612" width="78.5703125" style="4" customWidth="1"/>
    <col min="4613" max="4864" width="9.140625" style="4"/>
    <col min="4865" max="4865" width="6.85546875" style="4" customWidth="1"/>
    <col min="4866" max="4866" width="78.5703125" style="4" customWidth="1"/>
    <col min="4867" max="4867" width="7" style="4" customWidth="1"/>
    <col min="4868" max="4868" width="78.5703125" style="4" customWidth="1"/>
    <col min="4869" max="5120" width="9.140625" style="4"/>
    <col min="5121" max="5121" width="6.85546875" style="4" customWidth="1"/>
    <col min="5122" max="5122" width="78.5703125" style="4" customWidth="1"/>
    <col min="5123" max="5123" width="7" style="4" customWidth="1"/>
    <col min="5124" max="5124" width="78.5703125" style="4" customWidth="1"/>
    <col min="5125" max="5376" width="9.140625" style="4"/>
    <col min="5377" max="5377" width="6.85546875" style="4" customWidth="1"/>
    <col min="5378" max="5378" width="78.5703125" style="4" customWidth="1"/>
    <col min="5379" max="5379" width="7" style="4" customWidth="1"/>
    <col min="5380" max="5380" width="78.5703125" style="4" customWidth="1"/>
    <col min="5381" max="5632" width="9.140625" style="4"/>
    <col min="5633" max="5633" width="6.85546875" style="4" customWidth="1"/>
    <col min="5634" max="5634" width="78.5703125" style="4" customWidth="1"/>
    <col min="5635" max="5635" width="7" style="4" customWidth="1"/>
    <col min="5636" max="5636" width="78.5703125" style="4" customWidth="1"/>
    <col min="5637" max="5888" width="9.140625" style="4"/>
    <col min="5889" max="5889" width="6.85546875" style="4" customWidth="1"/>
    <col min="5890" max="5890" width="78.5703125" style="4" customWidth="1"/>
    <col min="5891" max="5891" width="7" style="4" customWidth="1"/>
    <col min="5892" max="5892" width="78.5703125" style="4" customWidth="1"/>
    <col min="5893" max="6144" width="9.140625" style="4"/>
    <col min="6145" max="6145" width="6.85546875" style="4" customWidth="1"/>
    <col min="6146" max="6146" width="78.5703125" style="4" customWidth="1"/>
    <col min="6147" max="6147" width="7" style="4" customWidth="1"/>
    <col min="6148" max="6148" width="78.5703125" style="4" customWidth="1"/>
    <col min="6149" max="6400" width="9.140625" style="4"/>
    <col min="6401" max="6401" width="6.85546875" style="4" customWidth="1"/>
    <col min="6402" max="6402" width="78.5703125" style="4" customWidth="1"/>
    <col min="6403" max="6403" width="7" style="4" customWidth="1"/>
    <col min="6404" max="6404" width="78.5703125" style="4" customWidth="1"/>
    <col min="6405" max="6656" width="9.140625" style="4"/>
    <col min="6657" max="6657" width="6.85546875" style="4" customWidth="1"/>
    <col min="6658" max="6658" width="78.5703125" style="4" customWidth="1"/>
    <col min="6659" max="6659" width="7" style="4" customWidth="1"/>
    <col min="6660" max="6660" width="78.5703125" style="4" customWidth="1"/>
    <col min="6661" max="6912" width="9.140625" style="4"/>
    <col min="6913" max="6913" width="6.85546875" style="4" customWidth="1"/>
    <col min="6914" max="6914" width="78.5703125" style="4" customWidth="1"/>
    <col min="6915" max="6915" width="7" style="4" customWidth="1"/>
    <col min="6916" max="6916" width="78.5703125" style="4" customWidth="1"/>
    <col min="6917" max="7168" width="9.140625" style="4"/>
    <col min="7169" max="7169" width="6.85546875" style="4" customWidth="1"/>
    <col min="7170" max="7170" width="78.5703125" style="4" customWidth="1"/>
    <col min="7171" max="7171" width="7" style="4" customWidth="1"/>
    <col min="7172" max="7172" width="78.5703125" style="4" customWidth="1"/>
    <col min="7173" max="7424" width="9.140625" style="4"/>
    <col min="7425" max="7425" width="6.85546875" style="4" customWidth="1"/>
    <col min="7426" max="7426" width="78.5703125" style="4" customWidth="1"/>
    <col min="7427" max="7427" width="7" style="4" customWidth="1"/>
    <col min="7428" max="7428" width="78.5703125" style="4" customWidth="1"/>
    <col min="7429" max="7680" width="9.140625" style="4"/>
    <col min="7681" max="7681" width="6.85546875" style="4" customWidth="1"/>
    <col min="7682" max="7682" width="78.5703125" style="4" customWidth="1"/>
    <col min="7683" max="7683" width="7" style="4" customWidth="1"/>
    <col min="7684" max="7684" width="78.5703125" style="4" customWidth="1"/>
    <col min="7685" max="7936" width="9.140625" style="4"/>
    <col min="7937" max="7937" width="6.85546875" style="4" customWidth="1"/>
    <col min="7938" max="7938" width="78.5703125" style="4" customWidth="1"/>
    <col min="7939" max="7939" width="7" style="4" customWidth="1"/>
    <col min="7940" max="7940" width="78.5703125" style="4" customWidth="1"/>
    <col min="7941" max="8192" width="9.140625" style="4"/>
    <col min="8193" max="8193" width="6.85546875" style="4" customWidth="1"/>
    <col min="8194" max="8194" width="78.5703125" style="4" customWidth="1"/>
    <col min="8195" max="8195" width="7" style="4" customWidth="1"/>
    <col min="8196" max="8196" width="78.5703125" style="4" customWidth="1"/>
    <col min="8197" max="8448" width="9.140625" style="4"/>
    <col min="8449" max="8449" width="6.85546875" style="4" customWidth="1"/>
    <col min="8450" max="8450" width="78.5703125" style="4" customWidth="1"/>
    <col min="8451" max="8451" width="7" style="4" customWidth="1"/>
    <col min="8452" max="8452" width="78.5703125" style="4" customWidth="1"/>
    <col min="8453" max="8704" width="9.140625" style="4"/>
    <col min="8705" max="8705" width="6.85546875" style="4" customWidth="1"/>
    <col min="8706" max="8706" width="78.5703125" style="4" customWidth="1"/>
    <col min="8707" max="8707" width="7" style="4" customWidth="1"/>
    <col min="8708" max="8708" width="78.5703125" style="4" customWidth="1"/>
    <col min="8709" max="8960" width="9.140625" style="4"/>
    <col min="8961" max="8961" width="6.85546875" style="4" customWidth="1"/>
    <col min="8962" max="8962" width="78.5703125" style="4" customWidth="1"/>
    <col min="8963" max="8963" width="7" style="4" customWidth="1"/>
    <col min="8964" max="8964" width="78.5703125" style="4" customWidth="1"/>
    <col min="8965" max="9216" width="9.140625" style="4"/>
    <col min="9217" max="9217" width="6.85546875" style="4" customWidth="1"/>
    <col min="9218" max="9218" width="78.5703125" style="4" customWidth="1"/>
    <col min="9219" max="9219" width="7" style="4" customWidth="1"/>
    <col min="9220" max="9220" width="78.5703125" style="4" customWidth="1"/>
    <col min="9221" max="9472" width="9.140625" style="4"/>
    <col min="9473" max="9473" width="6.85546875" style="4" customWidth="1"/>
    <col min="9474" max="9474" width="78.5703125" style="4" customWidth="1"/>
    <col min="9475" max="9475" width="7" style="4" customWidth="1"/>
    <col min="9476" max="9476" width="78.5703125" style="4" customWidth="1"/>
    <col min="9477" max="9728" width="9.140625" style="4"/>
    <col min="9729" max="9729" width="6.85546875" style="4" customWidth="1"/>
    <col min="9730" max="9730" width="78.5703125" style="4" customWidth="1"/>
    <col min="9731" max="9731" width="7" style="4" customWidth="1"/>
    <col min="9732" max="9732" width="78.5703125" style="4" customWidth="1"/>
    <col min="9733" max="9984" width="9.140625" style="4"/>
    <col min="9985" max="9985" width="6.85546875" style="4" customWidth="1"/>
    <col min="9986" max="9986" width="78.5703125" style="4" customWidth="1"/>
    <col min="9987" max="9987" width="7" style="4" customWidth="1"/>
    <col min="9988" max="9988" width="78.5703125" style="4" customWidth="1"/>
    <col min="9989" max="10240" width="9.140625" style="4"/>
    <col min="10241" max="10241" width="6.85546875" style="4" customWidth="1"/>
    <col min="10242" max="10242" width="78.5703125" style="4" customWidth="1"/>
    <col min="10243" max="10243" width="7" style="4" customWidth="1"/>
    <col min="10244" max="10244" width="78.5703125" style="4" customWidth="1"/>
    <col min="10245" max="10496" width="9.140625" style="4"/>
    <col min="10497" max="10497" width="6.85546875" style="4" customWidth="1"/>
    <col min="10498" max="10498" width="78.5703125" style="4" customWidth="1"/>
    <col min="10499" max="10499" width="7" style="4" customWidth="1"/>
    <col min="10500" max="10500" width="78.5703125" style="4" customWidth="1"/>
    <col min="10501" max="10752" width="9.140625" style="4"/>
    <col min="10753" max="10753" width="6.85546875" style="4" customWidth="1"/>
    <col min="10754" max="10754" width="78.5703125" style="4" customWidth="1"/>
    <col min="10755" max="10755" width="7" style="4" customWidth="1"/>
    <col min="10756" max="10756" width="78.5703125" style="4" customWidth="1"/>
    <col min="10757" max="11008" width="9.140625" style="4"/>
    <col min="11009" max="11009" width="6.85546875" style="4" customWidth="1"/>
    <col min="11010" max="11010" width="78.5703125" style="4" customWidth="1"/>
    <col min="11011" max="11011" width="7" style="4" customWidth="1"/>
    <col min="11012" max="11012" width="78.5703125" style="4" customWidth="1"/>
    <col min="11013" max="11264" width="9.140625" style="4"/>
    <col min="11265" max="11265" width="6.85546875" style="4" customWidth="1"/>
    <col min="11266" max="11266" width="78.5703125" style="4" customWidth="1"/>
    <col min="11267" max="11267" width="7" style="4" customWidth="1"/>
    <col min="11268" max="11268" width="78.5703125" style="4" customWidth="1"/>
    <col min="11269" max="11520" width="9.140625" style="4"/>
    <col min="11521" max="11521" width="6.85546875" style="4" customWidth="1"/>
    <col min="11522" max="11522" width="78.5703125" style="4" customWidth="1"/>
    <col min="11523" max="11523" width="7" style="4" customWidth="1"/>
    <col min="11524" max="11524" width="78.5703125" style="4" customWidth="1"/>
    <col min="11525" max="11776" width="9.140625" style="4"/>
    <col min="11777" max="11777" width="6.85546875" style="4" customWidth="1"/>
    <col min="11778" max="11778" width="78.5703125" style="4" customWidth="1"/>
    <col min="11779" max="11779" width="7" style="4" customWidth="1"/>
    <col min="11780" max="11780" width="78.5703125" style="4" customWidth="1"/>
    <col min="11781" max="12032" width="9.140625" style="4"/>
    <col min="12033" max="12033" width="6.85546875" style="4" customWidth="1"/>
    <col min="12034" max="12034" width="78.5703125" style="4" customWidth="1"/>
    <col min="12035" max="12035" width="7" style="4" customWidth="1"/>
    <col min="12036" max="12036" width="78.5703125" style="4" customWidth="1"/>
    <col min="12037" max="12288" width="9.140625" style="4"/>
    <col min="12289" max="12289" width="6.85546875" style="4" customWidth="1"/>
    <col min="12290" max="12290" width="78.5703125" style="4" customWidth="1"/>
    <col min="12291" max="12291" width="7" style="4" customWidth="1"/>
    <col min="12292" max="12292" width="78.5703125" style="4" customWidth="1"/>
    <col min="12293" max="12544" width="9.140625" style="4"/>
    <col min="12545" max="12545" width="6.85546875" style="4" customWidth="1"/>
    <col min="12546" max="12546" width="78.5703125" style="4" customWidth="1"/>
    <col min="12547" max="12547" width="7" style="4" customWidth="1"/>
    <col min="12548" max="12548" width="78.5703125" style="4" customWidth="1"/>
    <col min="12549" max="12800" width="9.140625" style="4"/>
    <col min="12801" max="12801" width="6.85546875" style="4" customWidth="1"/>
    <col min="12802" max="12802" width="78.5703125" style="4" customWidth="1"/>
    <col min="12803" max="12803" width="7" style="4" customWidth="1"/>
    <col min="12804" max="12804" width="78.5703125" style="4" customWidth="1"/>
    <col min="12805" max="13056" width="9.140625" style="4"/>
    <col min="13057" max="13057" width="6.85546875" style="4" customWidth="1"/>
    <col min="13058" max="13058" width="78.5703125" style="4" customWidth="1"/>
    <col min="13059" max="13059" width="7" style="4" customWidth="1"/>
    <col min="13060" max="13060" width="78.5703125" style="4" customWidth="1"/>
    <col min="13061" max="13312" width="9.140625" style="4"/>
    <col min="13313" max="13313" width="6.85546875" style="4" customWidth="1"/>
    <col min="13314" max="13314" width="78.5703125" style="4" customWidth="1"/>
    <col min="13315" max="13315" width="7" style="4" customWidth="1"/>
    <col min="13316" max="13316" width="78.5703125" style="4" customWidth="1"/>
    <col min="13317" max="13568" width="9.140625" style="4"/>
    <col min="13569" max="13569" width="6.85546875" style="4" customWidth="1"/>
    <col min="13570" max="13570" width="78.5703125" style="4" customWidth="1"/>
    <col min="13571" max="13571" width="7" style="4" customWidth="1"/>
    <col min="13572" max="13572" width="78.5703125" style="4" customWidth="1"/>
    <col min="13573" max="13824" width="9.140625" style="4"/>
    <col min="13825" max="13825" width="6.85546875" style="4" customWidth="1"/>
    <col min="13826" max="13826" width="78.5703125" style="4" customWidth="1"/>
    <col min="13827" max="13827" width="7" style="4" customWidth="1"/>
    <col min="13828" max="13828" width="78.5703125" style="4" customWidth="1"/>
    <col min="13829" max="14080" width="9.140625" style="4"/>
    <col min="14081" max="14081" width="6.85546875" style="4" customWidth="1"/>
    <col min="14082" max="14082" width="78.5703125" style="4" customWidth="1"/>
    <col min="14083" max="14083" width="7" style="4" customWidth="1"/>
    <col min="14084" max="14084" width="78.5703125" style="4" customWidth="1"/>
    <col min="14085" max="14336" width="9.140625" style="4"/>
    <col min="14337" max="14337" width="6.85546875" style="4" customWidth="1"/>
    <col min="14338" max="14338" width="78.5703125" style="4" customWidth="1"/>
    <col min="14339" max="14339" width="7" style="4" customWidth="1"/>
    <col min="14340" max="14340" width="78.5703125" style="4" customWidth="1"/>
    <col min="14341" max="14592" width="9.140625" style="4"/>
    <col min="14593" max="14593" width="6.85546875" style="4" customWidth="1"/>
    <col min="14594" max="14594" width="78.5703125" style="4" customWidth="1"/>
    <col min="14595" max="14595" width="7" style="4" customWidth="1"/>
    <col min="14596" max="14596" width="78.5703125" style="4" customWidth="1"/>
    <col min="14597" max="14848" width="9.140625" style="4"/>
    <col min="14849" max="14849" width="6.85546875" style="4" customWidth="1"/>
    <col min="14850" max="14850" width="78.5703125" style="4" customWidth="1"/>
    <col min="14851" max="14851" width="7" style="4" customWidth="1"/>
    <col min="14852" max="14852" width="78.5703125" style="4" customWidth="1"/>
    <col min="14853" max="15104" width="9.140625" style="4"/>
    <col min="15105" max="15105" width="6.85546875" style="4" customWidth="1"/>
    <col min="15106" max="15106" width="78.5703125" style="4" customWidth="1"/>
    <col min="15107" max="15107" width="7" style="4" customWidth="1"/>
    <col min="15108" max="15108" width="78.5703125" style="4" customWidth="1"/>
    <col min="15109" max="15360" width="9.140625" style="4"/>
    <col min="15361" max="15361" width="6.85546875" style="4" customWidth="1"/>
    <col min="15362" max="15362" width="78.5703125" style="4" customWidth="1"/>
    <col min="15363" max="15363" width="7" style="4" customWidth="1"/>
    <col min="15364" max="15364" width="78.5703125" style="4" customWidth="1"/>
    <col min="15365" max="15616" width="9.140625" style="4"/>
    <col min="15617" max="15617" width="6.85546875" style="4" customWidth="1"/>
    <col min="15618" max="15618" width="78.5703125" style="4" customWidth="1"/>
    <col min="15619" max="15619" width="7" style="4" customWidth="1"/>
    <col min="15620" max="15620" width="78.5703125" style="4" customWidth="1"/>
    <col min="15621" max="15872" width="9.140625" style="4"/>
    <col min="15873" max="15873" width="6.85546875" style="4" customWidth="1"/>
    <col min="15874" max="15874" width="78.5703125" style="4" customWidth="1"/>
    <col min="15875" max="15875" width="7" style="4" customWidth="1"/>
    <col min="15876" max="15876" width="78.5703125" style="4" customWidth="1"/>
    <col min="15877" max="16128" width="9.140625" style="4"/>
    <col min="16129" max="16129" width="6.85546875" style="4" customWidth="1"/>
    <col min="16130" max="16130" width="78.5703125" style="4" customWidth="1"/>
    <col min="16131" max="16131" width="7" style="4" customWidth="1"/>
    <col min="16132" max="16132" width="78.5703125" style="4" customWidth="1"/>
    <col min="16133" max="16384" width="9.140625" style="4"/>
  </cols>
  <sheetData>
    <row r="1" spans="1:4">
      <c r="A1" s="176">
        <v>5</v>
      </c>
      <c r="B1" s="182" t="s">
        <v>541</v>
      </c>
      <c r="C1" s="176">
        <v>5</v>
      </c>
      <c r="D1" s="182" t="s">
        <v>542</v>
      </c>
    </row>
    <row r="2" spans="1:4">
      <c r="A2" s="178">
        <v>5.3</v>
      </c>
      <c r="B2" s="182" t="s">
        <v>543</v>
      </c>
      <c r="C2" s="178">
        <v>5.3</v>
      </c>
      <c r="D2" s="182" t="s">
        <v>544</v>
      </c>
    </row>
    <row r="3" spans="1:4" ht="16.5" customHeight="1">
      <c r="A3" s="181" t="s">
        <v>545</v>
      </c>
      <c r="B3" s="393" t="s">
        <v>546</v>
      </c>
      <c r="C3" s="379" t="s">
        <v>545</v>
      </c>
      <c r="D3" s="393" t="s">
        <v>547</v>
      </c>
    </row>
    <row r="4" spans="1:4" ht="75.95" customHeight="1">
      <c r="B4" s="321" t="s">
        <v>548</v>
      </c>
      <c r="C4" s="379"/>
      <c r="D4" s="321" t="s">
        <v>549</v>
      </c>
    </row>
    <row r="5" spans="1:4" ht="47.1" customHeight="1">
      <c r="B5" s="321" t="s">
        <v>550</v>
      </c>
      <c r="C5" s="379"/>
      <c r="D5" s="321" t="s">
        <v>551</v>
      </c>
    </row>
    <row r="6" spans="1:4">
      <c r="B6" s="321"/>
      <c r="C6" s="379"/>
      <c r="D6" s="321"/>
    </row>
    <row r="7" spans="1:4" ht="12.6" customHeight="1">
      <c r="A7" s="181" t="s">
        <v>552</v>
      </c>
      <c r="B7" s="376" t="s">
        <v>553</v>
      </c>
      <c r="C7" s="379" t="s">
        <v>552</v>
      </c>
      <c r="D7" s="376" t="s">
        <v>554</v>
      </c>
    </row>
    <row r="8" spans="1:4" ht="54.6" customHeight="1">
      <c r="B8" s="398" t="s">
        <v>555</v>
      </c>
      <c r="C8" s="379"/>
      <c r="D8" s="398" t="s">
        <v>556</v>
      </c>
    </row>
    <row r="9" spans="1:4">
      <c r="B9" s="172"/>
      <c r="D9" s="172"/>
    </row>
    <row r="10" spans="1:4">
      <c r="A10" s="178">
        <v>5.4</v>
      </c>
      <c r="B10" s="182" t="s">
        <v>557</v>
      </c>
      <c r="C10" s="178">
        <v>5.4</v>
      </c>
      <c r="D10" s="182" t="s">
        <v>558</v>
      </c>
    </row>
    <row r="11" spans="1:4" ht="44.45" customHeight="1">
      <c r="A11" s="181" t="s">
        <v>559</v>
      </c>
      <c r="B11" s="397" t="s">
        <v>560</v>
      </c>
      <c r="C11" s="181" t="s">
        <v>559</v>
      </c>
      <c r="D11" s="397" t="s">
        <v>561</v>
      </c>
    </row>
    <row r="12" spans="1:4" ht="129" customHeight="1">
      <c r="B12" s="398" t="s">
        <v>562</v>
      </c>
      <c r="D12" s="398" t="s">
        <v>563</v>
      </c>
    </row>
    <row r="13" spans="1:4">
      <c r="B13" s="398"/>
      <c r="D13" s="398"/>
    </row>
    <row r="14" spans="1:4">
      <c r="A14" s="181" t="s">
        <v>564</v>
      </c>
      <c r="B14" s="397" t="s">
        <v>546</v>
      </c>
      <c r="D14" s="376" t="s">
        <v>565</v>
      </c>
    </row>
    <row r="15" spans="1:4" ht="62.45" customHeight="1">
      <c r="B15" s="398" t="s">
        <v>566</v>
      </c>
      <c r="D15" s="398" t="s">
        <v>567</v>
      </c>
    </row>
    <row r="16" spans="1:4" ht="51.95">
      <c r="A16" s="180"/>
      <c r="B16" s="398" t="s">
        <v>568</v>
      </c>
      <c r="D16" s="398" t="s">
        <v>569</v>
      </c>
    </row>
    <row r="17" spans="1:4" ht="60" customHeight="1">
      <c r="A17" s="180"/>
      <c r="B17" s="398" t="s">
        <v>570</v>
      </c>
      <c r="D17" s="398" t="s">
        <v>571</v>
      </c>
    </row>
    <row r="18" spans="1:4">
      <c r="B18" s="398"/>
      <c r="D18" s="396"/>
    </row>
    <row r="19" spans="1:4">
      <c r="A19" s="178" t="s">
        <v>572</v>
      </c>
      <c r="B19" s="578" t="s">
        <v>573</v>
      </c>
      <c r="C19" s="178" t="s">
        <v>572</v>
      </c>
      <c r="D19" s="578" t="s">
        <v>574</v>
      </c>
    </row>
    <row r="20" spans="1:4">
      <c r="A20" s="181" t="s">
        <v>575</v>
      </c>
      <c r="B20" s="397" t="s">
        <v>576</v>
      </c>
      <c r="C20" s="181" t="s">
        <v>575</v>
      </c>
      <c r="D20" s="397" t="s">
        <v>577</v>
      </c>
    </row>
    <row r="21" spans="1:4" ht="15" customHeight="1">
      <c r="B21" s="398" t="s">
        <v>578</v>
      </c>
      <c r="C21" s="180"/>
      <c r="D21" s="398" t="s">
        <v>579</v>
      </c>
    </row>
    <row r="22" spans="1:4" ht="60.95" customHeight="1">
      <c r="B22" s="398" t="s">
        <v>566</v>
      </c>
      <c r="D22" s="398" t="s">
        <v>567</v>
      </c>
    </row>
    <row r="23" spans="1:4" ht="122.1" customHeight="1">
      <c r="A23" s="579"/>
      <c r="B23" s="220" t="s">
        <v>580</v>
      </c>
      <c r="C23" s="579"/>
      <c r="D23" s="220" t="s">
        <v>581</v>
      </c>
    </row>
    <row r="24" spans="1:4">
      <c r="A24" s="180"/>
      <c r="B24" s="172"/>
      <c r="D24" s="172"/>
    </row>
    <row r="25" spans="1:4">
      <c r="B25" s="184"/>
      <c r="C25" s="180"/>
      <c r="D25" s="184"/>
    </row>
    <row r="26" spans="1:4">
      <c r="B26" s="172"/>
      <c r="D26" s="172"/>
    </row>
  </sheetData>
  <pageMargins left="0.94488188976377963" right="0.70866141732283472" top="0.94488188976377963" bottom="0.94488188976377963" header="0.51181102362204722" footer="0.51181102362204722"/>
  <pageSetup paperSize="9" scale="80" fitToWidth="2" orientation="portrait" r:id="rId1"/>
  <headerFooter alignWithMargins="0"/>
  <colBreaks count="1" manualBreakCount="1">
    <brk id="2" max="22" man="1"/>
  </col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E97B6-2794-4549-B766-EBB6EB1B7D70}">
  <dimension ref="A1:I94"/>
  <sheetViews>
    <sheetView view="pageBreakPreview" zoomScaleNormal="100" zoomScaleSheetLayoutView="100" workbookViewId="0"/>
  </sheetViews>
  <sheetFormatPr defaultColWidth="9" defaultRowHeight="14.45"/>
  <cols>
    <col min="1" max="1" width="7.140625" style="401" customWidth="1"/>
    <col min="2" max="2" width="80.42578125" style="409" customWidth="1"/>
    <col min="3" max="3" width="7.140625" style="401" customWidth="1"/>
    <col min="4" max="4" width="80.42578125" style="409" customWidth="1"/>
    <col min="5" max="5" width="9" style="150"/>
    <col min="6" max="9" width="10.140625" style="150" customWidth="1"/>
    <col min="10" max="256" width="9" style="150"/>
    <col min="257" max="257" width="7.140625" style="150" customWidth="1"/>
    <col min="258" max="258" width="80.42578125" style="150" customWidth="1"/>
    <col min="259" max="259" width="7.140625" style="150" customWidth="1"/>
    <col min="260" max="260" width="80.42578125" style="150" customWidth="1"/>
    <col min="261" max="261" width="9" style="150"/>
    <col min="262" max="265" width="10.140625" style="150" customWidth="1"/>
    <col min="266" max="512" width="9" style="150"/>
    <col min="513" max="513" width="7.140625" style="150" customWidth="1"/>
    <col min="514" max="514" width="80.42578125" style="150" customWidth="1"/>
    <col min="515" max="515" width="7.140625" style="150" customWidth="1"/>
    <col min="516" max="516" width="80.42578125" style="150" customWidth="1"/>
    <col min="517" max="517" width="9" style="150"/>
    <col min="518" max="521" width="10.140625" style="150" customWidth="1"/>
    <col min="522" max="768" width="9" style="150"/>
    <col min="769" max="769" width="7.140625" style="150" customWidth="1"/>
    <col min="770" max="770" width="80.42578125" style="150" customWidth="1"/>
    <col min="771" max="771" width="7.140625" style="150" customWidth="1"/>
    <col min="772" max="772" width="80.42578125" style="150" customWidth="1"/>
    <col min="773" max="773" width="9" style="150"/>
    <col min="774" max="777" width="10.140625" style="150" customWidth="1"/>
    <col min="778" max="1024" width="9" style="150"/>
    <col min="1025" max="1025" width="7.140625" style="150" customWidth="1"/>
    <col min="1026" max="1026" width="80.42578125" style="150" customWidth="1"/>
    <col min="1027" max="1027" width="7.140625" style="150" customWidth="1"/>
    <col min="1028" max="1028" width="80.42578125" style="150" customWidth="1"/>
    <col min="1029" max="1029" width="9" style="150"/>
    <col min="1030" max="1033" width="10.140625" style="150" customWidth="1"/>
    <col min="1034" max="1280" width="9" style="150"/>
    <col min="1281" max="1281" width="7.140625" style="150" customWidth="1"/>
    <col min="1282" max="1282" width="80.42578125" style="150" customWidth="1"/>
    <col min="1283" max="1283" width="7.140625" style="150" customWidth="1"/>
    <col min="1284" max="1284" width="80.42578125" style="150" customWidth="1"/>
    <col min="1285" max="1285" width="9" style="150"/>
    <col min="1286" max="1289" width="10.140625" style="150" customWidth="1"/>
    <col min="1290" max="1536" width="9" style="150"/>
    <col min="1537" max="1537" width="7.140625" style="150" customWidth="1"/>
    <col min="1538" max="1538" width="80.42578125" style="150" customWidth="1"/>
    <col min="1539" max="1539" width="7.140625" style="150" customWidth="1"/>
    <col min="1540" max="1540" width="80.42578125" style="150" customWidth="1"/>
    <col min="1541" max="1541" width="9" style="150"/>
    <col min="1542" max="1545" width="10.140625" style="150" customWidth="1"/>
    <col min="1546" max="1792" width="9" style="150"/>
    <col min="1793" max="1793" width="7.140625" style="150" customWidth="1"/>
    <col min="1794" max="1794" width="80.42578125" style="150" customWidth="1"/>
    <col min="1795" max="1795" width="7.140625" style="150" customWidth="1"/>
    <col min="1796" max="1796" width="80.42578125" style="150" customWidth="1"/>
    <col min="1797" max="1797" width="9" style="150"/>
    <col min="1798" max="1801" width="10.140625" style="150" customWidth="1"/>
    <col min="1802" max="2048" width="9" style="150"/>
    <col min="2049" max="2049" width="7.140625" style="150" customWidth="1"/>
    <col min="2050" max="2050" width="80.42578125" style="150" customWidth="1"/>
    <col min="2051" max="2051" width="7.140625" style="150" customWidth="1"/>
    <col min="2052" max="2052" width="80.42578125" style="150" customWidth="1"/>
    <col min="2053" max="2053" width="9" style="150"/>
    <col min="2054" max="2057" width="10.140625" style="150" customWidth="1"/>
    <col min="2058" max="2304" width="9" style="150"/>
    <col min="2305" max="2305" width="7.140625" style="150" customWidth="1"/>
    <col min="2306" max="2306" width="80.42578125" style="150" customWidth="1"/>
    <col min="2307" max="2307" width="7.140625" style="150" customWidth="1"/>
    <col min="2308" max="2308" width="80.42578125" style="150" customWidth="1"/>
    <col min="2309" max="2309" width="9" style="150"/>
    <col min="2310" max="2313" width="10.140625" style="150" customWidth="1"/>
    <col min="2314" max="2560" width="9" style="150"/>
    <col min="2561" max="2561" width="7.140625" style="150" customWidth="1"/>
    <col min="2562" max="2562" width="80.42578125" style="150" customWidth="1"/>
    <col min="2563" max="2563" width="7.140625" style="150" customWidth="1"/>
    <col min="2564" max="2564" width="80.42578125" style="150" customWidth="1"/>
    <col min="2565" max="2565" width="9" style="150"/>
    <col min="2566" max="2569" width="10.140625" style="150" customWidth="1"/>
    <col min="2570" max="2816" width="9" style="150"/>
    <col min="2817" max="2817" width="7.140625" style="150" customWidth="1"/>
    <col min="2818" max="2818" width="80.42578125" style="150" customWidth="1"/>
    <col min="2819" max="2819" width="7.140625" style="150" customWidth="1"/>
    <col min="2820" max="2820" width="80.42578125" style="150" customWidth="1"/>
    <col min="2821" max="2821" width="9" style="150"/>
    <col min="2822" max="2825" width="10.140625" style="150" customWidth="1"/>
    <col min="2826" max="3072" width="9" style="150"/>
    <col min="3073" max="3073" width="7.140625" style="150" customWidth="1"/>
    <col min="3074" max="3074" width="80.42578125" style="150" customWidth="1"/>
    <col min="3075" max="3075" width="7.140625" style="150" customWidth="1"/>
    <col min="3076" max="3076" width="80.42578125" style="150" customWidth="1"/>
    <col min="3077" max="3077" width="9" style="150"/>
    <col min="3078" max="3081" width="10.140625" style="150" customWidth="1"/>
    <col min="3082" max="3328" width="9" style="150"/>
    <col min="3329" max="3329" width="7.140625" style="150" customWidth="1"/>
    <col min="3330" max="3330" width="80.42578125" style="150" customWidth="1"/>
    <col min="3331" max="3331" width="7.140625" style="150" customWidth="1"/>
    <col min="3332" max="3332" width="80.42578125" style="150" customWidth="1"/>
    <col min="3333" max="3333" width="9" style="150"/>
    <col min="3334" max="3337" width="10.140625" style="150" customWidth="1"/>
    <col min="3338" max="3584" width="9" style="150"/>
    <col min="3585" max="3585" width="7.140625" style="150" customWidth="1"/>
    <col min="3586" max="3586" width="80.42578125" style="150" customWidth="1"/>
    <col min="3587" max="3587" width="7.140625" style="150" customWidth="1"/>
    <col min="3588" max="3588" width="80.42578125" style="150" customWidth="1"/>
    <col min="3589" max="3589" width="9" style="150"/>
    <col min="3590" max="3593" width="10.140625" style="150" customWidth="1"/>
    <col min="3594" max="3840" width="9" style="150"/>
    <col min="3841" max="3841" width="7.140625" style="150" customWidth="1"/>
    <col min="3842" max="3842" width="80.42578125" style="150" customWidth="1"/>
    <col min="3843" max="3843" width="7.140625" style="150" customWidth="1"/>
    <col min="3844" max="3844" width="80.42578125" style="150" customWidth="1"/>
    <col min="3845" max="3845" width="9" style="150"/>
    <col min="3846" max="3849" width="10.140625" style="150" customWidth="1"/>
    <col min="3850" max="4096" width="9" style="150"/>
    <col min="4097" max="4097" width="7.140625" style="150" customWidth="1"/>
    <col min="4098" max="4098" width="80.42578125" style="150" customWidth="1"/>
    <col min="4099" max="4099" width="7.140625" style="150" customWidth="1"/>
    <col min="4100" max="4100" width="80.42578125" style="150" customWidth="1"/>
    <col min="4101" max="4101" width="9" style="150"/>
    <col min="4102" max="4105" width="10.140625" style="150" customWidth="1"/>
    <col min="4106" max="4352" width="9" style="150"/>
    <col min="4353" max="4353" width="7.140625" style="150" customWidth="1"/>
    <col min="4354" max="4354" width="80.42578125" style="150" customWidth="1"/>
    <col min="4355" max="4355" width="7.140625" style="150" customWidth="1"/>
    <col min="4356" max="4356" width="80.42578125" style="150" customWidth="1"/>
    <col min="4357" max="4357" width="9" style="150"/>
    <col min="4358" max="4361" width="10.140625" style="150" customWidth="1"/>
    <col min="4362" max="4608" width="9" style="150"/>
    <col min="4609" max="4609" width="7.140625" style="150" customWidth="1"/>
    <col min="4610" max="4610" width="80.42578125" style="150" customWidth="1"/>
    <col min="4611" max="4611" width="7.140625" style="150" customWidth="1"/>
    <col min="4612" max="4612" width="80.42578125" style="150" customWidth="1"/>
    <col min="4613" max="4613" width="9" style="150"/>
    <col min="4614" max="4617" width="10.140625" style="150" customWidth="1"/>
    <col min="4618" max="4864" width="9" style="150"/>
    <col min="4865" max="4865" width="7.140625" style="150" customWidth="1"/>
    <col min="4866" max="4866" width="80.42578125" style="150" customWidth="1"/>
    <col min="4867" max="4867" width="7.140625" style="150" customWidth="1"/>
    <col min="4868" max="4868" width="80.42578125" style="150" customWidth="1"/>
    <col min="4869" max="4869" width="9" style="150"/>
    <col min="4870" max="4873" width="10.140625" style="150" customWidth="1"/>
    <col min="4874" max="5120" width="9" style="150"/>
    <col min="5121" max="5121" width="7.140625" style="150" customWidth="1"/>
    <col min="5122" max="5122" width="80.42578125" style="150" customWidth="1"/>
    <col min="5123" max="5123" width="7.140625" style="150" customWidth="1"/>
    <col min="5124" max="5124" width="80.42578125" style="150" customWidth="1"/>
    <col min="5125" max="5125" width="9" style="150"/>
    <col min="5126" max="5129" width="10.140625" style="150" customWidth="1"/>
    <col min="5130" max="5376" width="9" style="150"/>
    <col min="5377" max="5377" width="7.140625" style="150" customWidth="1"/>
    <col min="5378" max="5378" width="80.42578125" style="150" customWidth="1"/>
    <col min="5379" max="5379" width="7.140625" style="150" customWidth="1"/>
    <col min="5380" max="5380" width="80.42578125" style="150" customWidth="1"/>
    <col min="5381" max="5381" width="9" style="150"/>
    <col min="5382" max="5385" width="10.140625" style="150" customWidth="1"/>
    <col min="5386" max="5632" width="9" style="150"/>
    <col min="5633" max="5633" width="7.140625" style="150" customWidth="1"/>
    <col min="5634" max="5634" width="80.42578125" style="150" customWidth="1"/>
    <col min="5635" max="5635" width="7.140625" style="150" customWidth="1"/>
    <col min="5636" max="5636" width="80.42578125" style="150" customWidth="1"/>
    <col min="5637" max="5637" width="9" style="150"/>
    <col min="5638" max="5641" width="10.140625" style="150" customWidth="1"/>
    <col min="5642" max="5888" width="9" style="150"/>
    <col min="5889" max="5889" width="7.140625" style="150" customWidth="1"/>
    <col min="5890" max="5890" width="80.42578125" style="150" customWidth="1"/>
    <col min="5891" max="5891" width="7.140625" style="150" customWidth="1"/>
    <col min="5892" max="5892" width="80.42578125" style="150" customWidth="1"/>
    <col min="5893" max="5893" width="9" style="150"/>
    <col min="5894" max="5897" width="10.140625" style="150" customWidth="1"/>
    <col min="5898" max="6144" width="9" style="150"/>
    <col min="6145" max="6145" width="7.140625" style="150" customWidth="1"/>
    <col min="6146" max="6146" width="80.42578125" style="150" customWidth="1"/>
    <col min="6147" max="6147" width="7.140625" style="150" customWidth="1"/>
    <col min="6148" max="6148" width="80.42578125" style="150" customWidth="1"/>
    <col min="6149" max="6149" width="9" style="150"/>
    <col min="6150" max="6153" width="10.140625" style="150" customWidth="1"/>
    <col min="6154" max="6400" width="9" style="150"/>
    <col min="6401" max="6401" width="7.140625" style="150" customWidth="1"/>
    <col min="6402" max="6402" width="80.42578125" style="150" customWidth="1"/>
    <col min="6403" max="6403" width="7.140625" style="150" customWidth="1"/>
    <col min="6404" max="6404" width="80.42578125" style="150" customWidth="1"/>
    <col min="6405" max="6405" width="9" style="150"/>
    <col min="6406" max="6409" width="10.140625" style="150" customWidth="1"/>
    <col min="6410" max="6656" width="9" style="150"/>
    <col min="6657" max="6657" width="7.140625" style="150" customWidth="1"/>
    <col min="6658" max="6658" width="80.42578125" style="150" customWidth="1"/>
    <col min="6659" max="6659" width="7.140625" style="150" customWidth="1"/>
    <col min="6660" max="6660" width="80.42578125" style="150" customWidth="1"/>
    <col min="6661" max="6661" width="9" style="150"/>
    <col min="6662" max="6665" width="10.140625" style="150" customWidth="1"/>
    <col min="6666" max="6912" width="9" style="150"/>
    <col min="6913" max="6913" width="7.140625" style="150" customWidth="1"/>
    <col min="6914" max="6914" width="80.42578125" style="150" customWidth="1"/>
    <col min="6915" max="6915" width="7.140625" style="150" customWidth="1"/>
    <col min="6916" max="6916" width="80.42578125" style="150" customWidth="1"/>
    <col min="6917" max="6917" width="9" style="150"/>
    <col min="6918" max="6921" width="10.140625" style="150" customWidth="1"/>
    <col min="6922" max="7168" width="9" style="150"/>
    <col min="7169" max="7169" width="7.140625" style="150" customWidth="1"/>
    <col min="7170" max="7170" width="80.42578125" style="150" customWidth="1"/>
    <col min="7171" max="7171" width="7.140625" style="150" customWidth="1"/>
    <col min="7172" max="7172" width="80.42578125" style="150" customWidth="1"/>
    <col min="7173" max="7173" width="9" style="150"/>
    <col min="7174" max="7177" width="10.140625" style="150" customWidth="1"/>
    <col min="7178" max="7424" width="9" style="150"/>
    <col min="7425" max="7425" width="7.140625" style="150" customWidth="1"/>
    <col min="7426" max="7426" width="80.42578125" style="150" customWidth="1"/>
    <col min="7427" max="7427" width="7.140625" style="150" customWidth="1"/>
    <col min="7428" max="7428" width="80.42578125" style="150" customWidth="1"/>
    <col min="7429" max="7429" width="9" style="150"/>
    <col min="7430" max="7433" width="10.140625" style="150" customWidth="1"/>
    <col min="7434" max="7680" width="9" style="150"/>
    <col min="7681" max="7681" width="7.140625" style="150" customWidth="1"/>
    <col min="7682" max="7682" width="80.42578125" style="150" customWidth="1"/>
    <col min="7683" max="7683" width="7.140625" style="150" customWidth="1"/>
    <col min="7684" max="7684" width="80.42578125" style="150" customWidth="1"/>
    <col min="7685" max="7685" width="9" style="150"/>
    <col min="7686" max="7689" width="10.140625" style="150" customWidth="1"/>
    <col min="7690" max="7936" width="9" style="150"/>
    <col min="7937" max="7937" width="7.140625" style="150" customWidth="1"/>
    <col min="7938" max="7938" width="80.42578125" style="150" customWidth="1"/>
    <col min="7939" max="7939" width="7.140625" style="150" customWidth="1"/>
    <col min="7940" max="7940" width="80.42578125" style="150" customWidth="1"/>
    <col min="7941" max="7941" width="9" style="150"/>
    <col min="7942" max="7945" width="10.140625" style="150" customWidth="1"/>
    <col min="7946" max="8192" width="9" style="150"/>
    <col min="8193" max="8193" width="7.140625" style="150" customWidth="1"/>
    <col min="8194" max="8194" width="80.42578125" style="150" customWidth="1"/>
    <col min="8195" max="8195" width="7.140625" style="150" customWidth="1"/>
    <col min="8196" max="8196" width="80.42578125" style="150" customWidth="1"/>
    <col min="8197" max="8197" width="9" style="150"/>
    <col min="8198" max="8201" width="10.140625" style="150" customWidth="1"/>
    <col min="8202" max="8448" width="9" style="150"/>
    <col min="8449" max="8449" width="7.140625" style="150" customWidth="1"/>
    <col min="8450" max="8450" width="80.42578125" style="150" customWidth="1"/>
    <col min="8451" max="8451" width="7.140625" style="150" customWidth="1"/>
    <col min="8452" max="8452" width="80.42578125" style="150" customWidth="1"/>
    <col min="8453" max="8453" width="9" style="150"/>
    <col min="8454" max="8457" width="10.140625" style="150" customWidth="1"/>
    <col min="8458" max="8704" width="9" style="150"/>
    <col min="8705" max="8705" width="7.140625" style="150" customWidth="1"/>
    <col min="8706" max="8706" width="80.42578125" style="150" customWidth="1"/>
    <col min="8707" max="8707" width="7.140625" style="150" customWidth="1"/>
    <col min="8708" max="8708" width="80.42578125" style="150" customWidth="1"/>
    <col min="8709" max="8709" width="9" style="150"/>
    <col min="8710" max="8713" width="10.140625" style="150" customWidth="1"/>
    <col min="8714" max="8960" width="9" style="150"/>
    <col min="8961" max="8961" width="7.140625" style="150" customWidth="1"/>
    <col min="8962" max="8962" width="80.42578125" style="150" customWidth="1"/>
    <col min="8963" max="8963" width="7.140625" style="150" customWidth="1"/>
    <col min="8964" max="8964" width="80.42578125" style="150" customWidth="1"/>
    <col min="8965" max="8965" width="9" style="150"/>
    <col min="8966" max="8969" width="10.140625" style="150" customWidth="1"/>
    <col min="8970" max="9216" width="9" style="150"/>
    <col min="9217" max="9217" width="7.140625" style="150" customWidth="1"/>
    <col min="9218" max="9218" width="80.42578125" style="150" customWidth="1"/>
    <col min="9219" max="9219" width="7.140625" style="150" customWidth="1"/>
    <col min="9220" max="9220" width="80.42578125" style="150" customWidth="1"/>
    <col min="9221" max="9221" width="9" style="150"/>
    <col min="9222" max="9225" width="10.140625" style="150" customWidth="1"/>
    <col min="9226" max="9472" width="9" style="150"/>
    <col min="9473" max="9473" width="7.140625" style="150" customWidth="1"/>
    <col min="9474" max="9474" width="80.42578125" style="150" customWidth="1"/>
    <col min="9475" max="9475" width="7.140625" style="150" customWidth="1"/>
    <col min="9476" max="9476" width="80.42578125" style="150" customWidth="1"/>
    <col min="9477" max="9477" width="9" style="150"/>
    <col min="9478" max="9481" width="10.140625" style="150" customWidth="1"/>
    <col min="9482" max="9728" width="9" style="150"/>
    <col min="9729" max="9729" width="7.140625" style="150" customWidth="1"/>
    <col min="9730" max="9730" width="80.42578125" style="150" customWidth="1"/>
    <col min="9731" max="9731" width="7.140625" style="150" customWidth="1"/>
    <col min="9732" max="9732" width="80.42578125" style="150" customWidth="1"/>
    <col min="9733" max="9733" width="9" style="150"/>
    <col min="9734" max="9737" width="10.140625" style="150" customWidth="1"/>
    <col min="9738" max="9984" width="9" style="150"/>
    <col min="9985" max="9985" width="7.140625" style="150" customWidth="1"/>
    <col min="9986" max="9986" width="80.42578125" style="150" customWidth="1"/>
    <col min="9987" max="9987" width="7.140625" style="150" customWidth="1"/>
    <col min="9988" max="9988" width="80.42578125" style="150" customWidth="1"/>
    <col min="9989" max="9989" width="9" style="150"/>
    <col min="9990" max="9993" width="10.140625" style="150" customWidth="1"/>
    <col min="9994" max="10240" width="9" style="150"/>
    <col min="10241" max="10241" width="7.140625" style="150" customWidth="1"/>
    <col min="10242" max="10242" width="80.42578125" style="150" customWidth="1"/>
    <col min="10243" max="10243" width="7.140625" style="150" customWidth="1"/>
    <col min="10244" max="10244" width="80.42578125" style="150" customWidth="1"/>
    <col min="10245" max="10245" width="9" style="150"/>
    <col min="10246" max="10249" width="10.140625" style="150" customWidth="1"/>
    <col min="10250" max="10496" width="9" style="150"/>
    <col min="10497" max="10497" width="7.140625" style="150" customWidth="1"/>
    <col min="10498" max="10498" width="80.42578125" style="150" customWidth="1"/>
    <col min="10499" max="10499" width="7.140625" style="150" customWidth="1"/>
    <col min="10500" max="10500" width="80.42578125" style="150" customWidth="1"/>
    <col min="10501" max="10501" width="9" style="150"/>
    <col min="10502" max="10505" width="10.140625" style="150" customWidth="1"/>
    <col min="10506" max="10752" width="9" style="150"/>
    <col min="10753" max="10753" width="7.140625" style="150" customWidth="1"/>
    <col min="10754" max="10754" width="80.42578125" style="150" customWidth="1"/>
    <col min="10755" max="10755" width="7.140625" style="150" customWidth="1"/>
    <col min="10756" max="10756" width="80.42578125" style="150" customWidth="1"/>
    <col min="10757" max="10757" width="9" style="150"/>
    <col min="10758" max="10761" width="10.140625" style="150" customWidth="1"/>
    <col min="10762" max="11008" width="9" style="150"/>
    <col min="11009" max="11009" width="7.140625" style="150" customWidth="1"/>
    <col min="11010" max="11010" width="80.42578125" style="150" customWidth="1"/>
    <col min="11011" max="11011" width="7.140625" style="150" customWidth="1"/>
    <col min="11012" max="11012" width="80.42578125" style="150" customWidth="1"/>
    <col min="11013" max="11013" width="9" style="150"/>
    <col min="11014" max="11017" width="10.140625" style="150" customWidth="1"/>
    <col min="11018" max="11264" width="9" style="150"/>
    <col min="11265" max="11265" width="7.140625" style="150" customWidth="1"/>
    <col min="11266" max="11266" width="80.42578125" style="150" customWidth="1"/>
    <col min="11267" max="11267" width="7.140625" style="150" customWidth="1"/>
    <col min="11268" max="11268" width="80.42578125" style="150" customWidth="1"/>
    <col min="11269" max="11269" width="9" style="150"/>
    <col min="11270" max="11273" width="10.140625" style="150" customWidth="1"/>
    <col min="11274" max="11520" width="9" style="150"/>
    <col min="11521" max="11521" width="7.140625" style="150" customWidth="1"/>
    <col min="11522" max="11522" width="80.42578125" style="150" customWidth="1"/>
    <col min="11523" max="11523" width="7.140625" style="150" customWidth="1"/>
    <col min="11524" max="11524" width="80.42578125" style="150" customWidth="1"/>
    <col min="11525" max="11525" width="9" style="150"/>
    <col min="11526" max="11529" width="10.140625" style="150" customWidth="1"/>
    <col min="11530" max="11776" width="9" style="150"/>
    <col min="11777" max="11777" width="7.140625" style="150" customWidth="1"/>
    <col min="11778" max="11778" width="80.42578125" style="150" customWidth="1"/>
    <col min="11779" max="11779" width="7.140625" style="150" customWidth="1"/>
    <col min="11780" max="11780" width="80.42578125" style="150" customWidth="1"/>
    <col min="11781" max="11781" width="9" style="150"/>
    <col min="11782" max="11785" width="10.140625" style="150" customWidth="1"/>
    <col min="11786" max="12032" width="9" style="150"/>
    <col min="12033" max="12033" width="7.140625" style="150" customWidth="1"/>
    <col min="12034" max="12034" width="80.42578125" style="150" customWidth="1"/>
    <col min="12035" max="12035" width="7.140625" style="150" customWidth="1"/>
    <col min="12036" max="12036" width="80.42578125" style="150" customWidth="1"/>
    <col min="12037" max="12037" width="9" style="150"/>
    <col min="12038" max="12041" width="10.140625" style="150" customWidth="1"/>
    <col min="12042" max="12288" width="9" style="150"/>
    <col min="12289" max="12289" width="7.140625" style="150" customWidth="1"/>
    <col min="12290" max="12290" width="80.42578125" style="150" customWidth="1"/>
    <col min="12291" max="12291" width="7.140625" style="150" customWidth="1"/>
    <col min="12292" max="12292" width="80.42578125" style="150" customWidth="1"/>
    <col min="12293" max="12293" width="9" style="150"/>
    <col min="12294" max="12297" width="10.140625" style="150" customWidth="1"/>
    <col min="12298" max="12544" width="9" style="150"/>
    <col min="12545" max="12545" width="7.140625" style="150" customWidth="1"/>
    <col min="12546" max="12546" width="80.42578125" style="150" customWidth="1"/>
    <col min="12547" max="12547" width="7.140625" style="150" customWidth="1"/>
    <col min="12548" max="12548" width="80.42578125" style="150" customWidth="1"/>
    <col min="12549" max="12549" width="9" style="150"/>
    <col min="12550" max="12553" width="10.140625" style="150" customWidth="1"/>
    <col min="12554" max="12800" width="9" style="150"/>
    <col min="12801" max="12801" width="7.140625" style="150" customWidth="1"/>
    <col min="12802" max="12802" width="80.42578125" style="150" customWidth="1"/>
    <col min="12803" max="12803" width="7.140625" style="150" customWidth="1"/>
    <col min="12804" max="12804" width="80.42578125" style="150" customWidth="1"/>
    <col min="12805" max="12805" width="9" style="150"/>
    <col min="12806" max="12809" width="10.140625" style="150" customWidth="1"/>
    <col min="12810" max="13056" width="9" style="150"/>
    <col min="13057" max="13057" width="7.140625" style="150" customWidth="1"/>
    <col min="13058" max="13058" width="80.42578125" style="150" customWidth="1"/>
    <col min="13059" max="13059" width="7.140625" style="150" customWidth="1"/>
    <col min="13060" max="13060" width="80.42578125" style="150" customWidth="1"/>
    <col min="13061" max="13061" width="9" style="150"/>
    <col min="13062" max="13065" width="10.140625" style="150" customWidth="1"/>
    <col min="13066" max="13312" width="9" style="150"/>
    <col min="13313" max="13313" width="7.140625" style="150" customWidth="1"/>
    <col min="13314" max="13314" width="80.42578125" style="150" customWidth="1"/>
    <col min="13315" max="13315" width="7.140625" style="150" customWidth="1"/>
    <col min="13316" max="13316" width="80.42578125" style="150" customWidth="1"/>
    <col min="13317" max="13317" width="9" style="150"/>
    <col min="13318" max="13321" width="10.140625" style="150" customWidth="1"/>
    <col min="13322" max="13568" width="9" style="150"/>
    <col min="13569" max="13569" width="7.140625" style="150" customWidth="1"/>
    <col min="13570" max="13570" width="80.42578125" style="150" customWidth="1"/>
    <col min="13571" max="13571" width="7.140625" style="150" customWidth="1"/>
    <col min="13572" max="13572" width="80.42578125" style="150" customWidth="1"/>
    <col min="13573" max="13573" width="9" style="150"/>
    <col min="13574" max="13577" width="10.140625" style="150" customWidth="1"/>
    <col min="13578" max="13824" width="9" style="150"/>
    <col min="13825" max="13825" width="7.140625" style="150" customWidth="1"/>
    <col min="13826" max="13826" width="80.42578125" style="150" customWidth="1"/>
    <col min="13827" max="13827" width="7.140625" style="150" customWidth="1"/>
    <col min="13828" max="13828" width="80.42578125" style="150" customWidth="1"/>
    <col min="13829" max="13829" width="9" style="150"/>
    <col min="13830" max="13833" width="10.140625" style="150" customWidth="1"/>
    <col min="13834" max="14080" width="9" style="150"/>
    <col min="14081" max="14081" width="7.140625" style="150" customWidth="1"/>
    <col min="14082" max="14082" width="80.42578125" style="150" customWidth="1"/>
    <col min="14083" max="14083" width="7.140625" style="150" customWidth="1"/>
    <col min="14084" max="14084" width="80.42578125" style="150" customWidth="1"/>
    <col min="14085" max="14085" width="9" style="150"/>
    <col min="14086" max="14089" width="10.140625" style="150" customWidth="1"/>
    <col min="14090" max="14336" width="9" style="150"/>
    <col min="14337" max="14337" width="7.140625" style="150" customWidth="1"/>
    <col min="14338" max="14338" width="80.42578125" style="150" customWidth="1"/>
    <col min="14339" max="14339" width="7.140625" style="150" customWidth="1"/>
    <col min="14340" max="14340" width="80.42578125" style="150" customWidth="1"/>
    <col min="14341" max="14341" width="9" style="150"/>
    <col min="14342" max="14345" width="10.140625" style="150" customWidth="1"/>
    <col min="14346" max="14592" width="9" style="150"/>
    <col min="14593" max="14593" width="7.140625" style="150" customWidth="1"/>
    <col min="14594" max="14594" width="80.42578125" style="150" customWidth="1"/>
    <col min="14595" max="14595" width="7.140625" style="150" customWidth="1"/>
    <col min="14596" max="14596" width="80.42578125" style="150" customWidth="1"/>
    <col min="14597" max="14597" width="9" style="150"/>
    <col min="14598" max="14601" width="10.140625" style="150" customWidth="1"/>
    <col min="14602" max="14848" width="9" style="150"/>
    <col min="14849" max="14849" width="7.140625" style="150" customWidth="1"/>
    <col min="14850" max="14850" width="80.42578125" style="150" customWidth="1"/>
    <col min="14851" max="14851" width="7.140625" style="150" customWidth="1"/>
    <col min="14852" max="14852" width="80.42578125" style="150" customWidth="1"/>
    <col min="14853" max="14853" width="9" style="150"/>
    <col min="14854" max="14857" width="10.140625" style="150" customWidth="1"/>
    <col min="14858" max="15104" width="9" style="150"/>
    <col min="15105" max="15105" width="7.140625" style="150" customWidth="1"/>
    <col min="15106" max="15106" width="80.42578125" style="150" customWidth="1"/>
    <col min="15107" max="15107" width="7.140625" style="150" customWidth="1"/>
    <col min="15108" max="15108" width="80.42578125" style="150" customWidth="1"/>
    <col min="15109" max="15109" width="9" style="150"/>
    <col min="15110" max="15113" width="10.140625" style="150" customWidth="1"/>
    <col min="15114" max="15360" width="9" style="150"/>
    <col min="15361" max="15361" width="7.140625" style="150" customWidth="1"/>
    <col min="15362" max="15362" width="80.42578125" style="150" customWidth="1"/>
    <col min="15363" max="15363" width="7.140625" style="150" customWidth="1"/>
    <col min="15364" max="15364" width="80.42578125" style="150" customWidth="1"/>
    <col min="15365" max="15365" width="9" style="150"/>
    <col min="15366" max="15369" width="10.140625" style="150" customWidth="1"/>
    <col min="15370" max="15616" width="9" style="150"/>
    <col min="15617" max="15617" width="7.140625" style="150" customWidth="1"/>
    <col min="15618" max="15618" width="80.42578125" style="150" customWidth="1"/>
    <col min="15619" max="15619" width="7.140625" style="150" customWidth="1"/>
    <col min="15620" max="15620" width="80.42578125" style="150" customWidth="1"/>
    <col min="15621" max="15621" width="9" style="150"/>
    <col min="15622" max="15625" width="10.140625" style="150" customWidth="1"/>
    <col min="15626" max="15872" width="9" style="150"/>
    <col min="15873" max="15873" width="7.140625" style="150" customWidth="1"/>
    <col min="15874" max="15874" width="80.42578125" style="150" customWidth="1"/>
    <col min="15875" max="15875" width="7.140625" style="150" customWidth="1"/>
    <col min="15876" max="15876" width="80.42578125" style="150" customWidth="1"/>
    <col min="15877" max="15877" width="9" style="150"/>
    <col min="15878" max="15881" width="10.140625" style="150" customWidth="1"/>
    <col min="15882" max="16128" width="9" style="150"/>
    <col min="16129" max="16129" width="7.140625" style="150" customWidth="1"/>
    <col min="16130" max="16130" width="80.42578125" style="150" customWidth="1"/>
    <col min="16131" max="16131" width="7.140625" style="150" customWidth="1"/>
    <col min="16132" max="16132" width="80.42578125" style="150" customWidth="1"/>
    <col min="16133" max="16133" width="9" style="150"/>
    <col min="16134" max="16137" width="10.140625" style="150" customWidth="1"/>
    <col min="16138" max="16384" width="9" style="150"/>
  </cols>
  <sheetData>
    <row r="1" spans="1:9" ht="22.5" customHeight="1">
      <c r="A1" s="381">
        <v>6</v>
      </c>
      <c r="B1" s="382" t="s">
        <v>582</v>
      </c>
      <c r="C1" s="381">
        <v>6</v>
      </c>
      <c r="D1" s="382" t="s">
        <v>583</v>
      </c>
      <c r="F1" s="383"/>
      <c r="G1" s="205"/>
      <c r="H1" s="383"/>
      <c r="I1" s="205"/>
    </row>
    <row r="2" spans="1:9" s="71" customFormat="1" ht="23.1" customHeight="1">
      <c r="A2" s="322">
        <v>6.1</v>
      </c>
      <c r="B2" s="384" t="s">
        <v>584</v>
      </c>
      <c r="C2" s="322">
        <v>6.1</v>
      </c>
      <c r="D2" s="384" t="s">
        <v>585</v>
      </c>
      <c r="F2" s="385"/>
      <c r="G2" s="205"/>
      <c r="H2" s="385"/>
      <c r="I2" s="205"/>
    </row>
    <row r="3" spans="1:9" s="71" customFormat="1" ht="12.95">
      <c r="A3" s="322"/>
      <c r="B3" s="73" t="s">
        <v>26</v>
      </c>
      <c r="C3" s="322"/>
      <c r="D3" s="73" t="str">
        <f>B3</f>
        <v>23-31.08.2023</v>
      </c>
      <c r="F3" s="385"/>
      <c r="G3" s="5"/>
      <c r="H3" s="385"/>
      <c r="I3" s="5"/>
    </row>
    <row r="4" spans="1:9" s="71" customFormat="1" ht="12.95">
      <c r="A4" s="322"/>
      <c r="B4" s="321"/>
      <c r="C4" s="322"/>
      <c r="D4" s="321"/>
      <c r="F4" s="385"/>
      <c r="G4" s="5"/>
      <c r="H4" s="385"/>
      <c r="I4" s="5"/>
    </row>
    <row r="5" spans="1:9" s="71" customFormat="1" ht="12.95">
      <c r="A5" s="322"/>
      <c r="B5" s="376" t="s">
        <v>399</v>
      </c>
      <c r="C5" s="322"/>
      <c r="D5" s="376" t="s">
        <v>586</v>
      </c>
      <c r="F5" s="385"/>
      <c r="G5" s="386"/>
      <c r="H5" s="385"/>
      <c r="I5" s="386"/>
    </row>
    <row r="6" spans="1:9" s="71" customFormat="1" ht="12.95">
      <c r="A6" s="322"/>
      <c r="B6" s="321" t="s">
        <v>587</v>
      </c>
      <c r="C6" s="322"/>
      <c r="D6" s="321" t="s">
        <v>588</v>
      </c>
      <c r="F6" s="385"/>
    </row>
    <row r="7" spans="1:9" s="71" customFormat="1" ht="12.95">
      <c r="A7" s="322"/>
      <c r="B7" s="321" t="s">
        <v>589</v>
      </c>
      <c r="C7" s="322"/>
      <c r="D7" s="321" t="s">
        <v>590</v>
      </c>
      <c r="F7" s="385"/>
    </row>
    <row r="8" spans="1:9" s="71" customFormat="1" ht="12.95">
      <c r="A8" s="322"/>
      <c r="B8" s="321" t="s">
        <v>591</v>
      </c>
      <c r="C8" s="322"/>
      <c r="D8" s="321" t="s">
        <v>592</v>
      </c>
      <c r="F8" s="385"/>
    </row>
    <row r="9" spans="1:9" s="71" customFormat="1" ht="12.95">
      <c r="A9" s="322"/>
      <c r="B9" s="321" t="s">
        <v>593</v>
      </c>
      <c r="C9" s="322"/>
      <c r="D9" s="321" t="s">
        <v>594</v>
      </c>
      <c r="F9" s="385"/>
    </row>
    <row r="10" spans="1:9" s="71" customFormat="1" ht="12.95">
      <c r="A10" s="322"/>
      <c r="B10" s="321" t="s">
        <v>595</v>
      </c>
      <c r="C10" s="322"/>
      <c r="D10" s="321" t="s">
        <v>596</v>
      </c>
      <c r="F10" s="385"/>
    </row>
    <row r="11" spans="1:9" s="71" customFormat="1" ht="12.95">
      <c r="A11" s="322"/>
      <c r="B11" s="321" t="s">
        <v>597</v>
      </c>
      <c r="C11" s="322"/>
      <c r="D11" s="321" t="s">
        <v>598</v>
      </c>
      <c r="F11" s="385"/>
    </row>
    <row r="12" spans="1:9" s="71" customFormat="1" ht="12.95">
      <c r="A12" s="322"/>
      <c r="B12" s="321" t="s">
        <v>599</v>
      </c>
      <c r="C12" s="322"/>
      <c r="D12" s="321" t="s">
        <v>600</v>
      </c>
      <c r="F12" s="385"/>
    </row>
    <row r="13" spans="1:9" s="71" customFormat="1" ht="12.95">
      <c r="A13" s="322"/>
      <c r="B13" s="321" t="s">
        <v>601</v>
      </c>
      <c r="C13" s="322"/>
      <c r="D13" s="321" t="s">
        <v>602</v>
      </c>
      <c r="F13" s="385"/>
    </row>
    <row r="14" spans="1:9" s="71" customFormat="1" ht="12.95">
      <c r="A14" s="322"/>
      <c r="B14" s="321" t="s">
        <v>603</v>
      </c>
      <c r="C14" s="322"/>
      <c r="D14" s="321" t="s">
        <v>604</v>
      </c>
      <c r="F14" s="385"/>
    </row>
    <row r="15" spans="1:9" s="71" customFormat="1" ht="12.95">
      <c r="A15" s="322"/>
      <c r="B15" s="321" t="s">
        <v>605</v>
      </c>
      <c r="C15" s="322"/>
      <c r="D15" s="321" t="s">
        <v>606</v>
      </c>
      <c r="F15" s="385"/>
    </row>
    <row r="16" spans="1:9" s="71" customFormat="1" ht="12.95">
      <c r="A16" s="322"/>
      <c r="B16" s="321" t="s">
        <v>607</v>
      </c>
      <c r="C16" s="322"/>
      <c r="D16" s="321" t="s">
        <v>608</v>
      </c>
      <c r="F16" s="385"/>
    </row>
    <row r="17" spans="1:9" s="71" customFormat="1" ht="12.95">
      <c r="A17" s="322"/>
      <c r="B17" s="321" t="s">
        <v>609</v>
      </c>
      <c r="C17" s="322"/>
      <c r="D17" s="321" t="s">
        <v>610</v>
      </c>
      <c r="F17" s="385"/>
    </row>
    <row r="18" spans="1:9" s="71" customFormat="1" ht="12.95">
      <c r="A18" s="322"/>
      <c r="B18" s="321" t="s">
        <v>611</v>
      </c>
      <c r="C18" s="322"/>
      <c r="D18" s="321" t="s">
        <v>612</v>
      </c>
      <c r="F18" s="385"/>
    </row>
    <row r="19" spans="1:9" s="71" customFormat="1" ht="12.95">
      <c r="A19" s="322"/>
      <c r="B19" s="321" t="s">
        <v>613</v>
      </c>
      <c r="C19" s="322"/>
      <c r="D19" s="321" t="s">
        <v>614</v>
      </c>
      <c r="F19" s="385"/>
    </row>
    <row r="20" spans="1:9" s="71" customFormat="1" ht="12.95">
      <c r="A20" s="322"/>
      <c r="B20" s="321" t="s">
        <v>615</v>
      </c>
      <c r="C20" s="322"/>
      <c r="D20" s="321" t="s">
        <v>616</v>
      </c>
      <c r="F20" s="385"/>
    </row>
    <row r="21" spans="1:9" s="71" customFormat="1" ht="12.95">
      <c r="A21" s="322"/>
      <c r="B21" s="321" t="s">
        <v>617</v>
      </c>
      <c r="C21" s="322"/>
      <c r="D21" s="321" t="s">
        <v>618</v>
      </c>
      <c r="F21" s="385"/>
    </row>
    <row r="22" spans="1:9" s="71" customFormat="1" ht="12.95">
      <c r="A22" s="322"/>
      <c r="B22" s="387"/>
      <c r="C22" s="322"/>
      <c r="D22" s="387"/>
      <c r="F22" s="385"/>
    </row>
    <row r="23" spans="1:9" s="71" customFormat="1" ht="12.95">
      <c r="A23" s="322" t="s">
        <v>619</v>
      </c>
      <c r="B23" s="388" t="s">
        <v>620</v>
      </c>
      <c r="C23" s="322" t="s">
        <v>619</v>
      </c>
      <c r="D23" s="389" t="s">
        <v>620</v>
      </c>
      <c r="F23" s="385"/>
    </row>
    <row r="24" spans="1:9" s="71" customFormat="1" ht="12.95">
      <c r="A24" s="322"/>
      <c r="B24" s="388"/>
      <c r="C24" s="322"/>
      <c r="D24" s="389"/>
      <c r="F24" s="385"/>
    </row>
    <row r="25" spans="1:9" s="71" customFormat="1" ht="12.95">
      <c r="A25" s="322" t="s">
        <v>621</v>
      </c>
      <c r="B25" s="388" t="s">
        <v>622</v>
      </c>
      <c r="C25" s="322" t="s">
        <v>621</v>
      </c>
      <c r="D25" s="389" t="s">
        <v>622</v>
      </c>
      <c r="F25" s="385"/>
    </row>
    <row r="26" spans="1:9" s="71" customFormat="1" ht="12.95">
      <c r="A26" s="322"/>
      <c r="B26" s="390"/>
      <c r="C26" s="322"/>
      <c r="D26" s="390"/>
      <c r="F26" s="385"/>
      <c r="H26" s="385"/>
    </row>
    <row r="27" spans="1:9" s="71" customFormat="1" ht="12.95">
      <c r="A27" s="322">
        <v>6.2</v>
      </c>
      <c r="B27" s="391" t="s">
        <v>623</v>
      </c>
      <c r="C27" s="322">
        <v>6.2</v>
      </c>
      <c r="D27" s="391" t="s">
        <v>624</v>
      </c>
      <c r="F27" s="385"/>
      <c r="G27" s="205"/>
      <c r="H27" s="385"/>
      <c r="I27" s="205"/>
    </row>
    <row r="28" spans="1:9" s="71" customFormat="1" ht="33.75" customHeight="1">
      <c r="A28" s="322"/>
      <c r="B28" s="73" t="s">
        <v>625</v>
      </c>
      <c r="C28" s="322"/>
      <c r="D28" s="73" t="s">
        <v>440</v>
      </c>
      <c r="F28" s="385"/>
      <c r="G28" s="5"/>
      <c r="H28" s="385"/>
    </row>
    <row r="29" spans="1:9" s="71" customFormat="1" ht="14.25" customHeight="1">
      <c r="A29" s="322"/>
      <c r="B29" s="387"/>
      <c r="C29" s="322"/>
      <c r="D29" s="173"/>
      <c r="F29" s="385"/>
      <c r="G29" s="392"/>
      <c r="H29" s="385"/>
      <c r="I29" s="392"/>
    </row>
    <row r="30" spans="1:9" s="71" customFormat="1" ht="15" customHeight="1">
      <c r="A30" s="322"/>
      <c r="B30" s="323"/>
      <c r="C30" s="322"/>
      <c r="D30" s="323"/>
      <c r="F30" s="385"/>
      <c r="G30" s="5"/>
      <c r="H30" s="385"/>
      <c r="I30" s="5"/>
    </row>
    <row r="31" spans="1:9" s="71" customFormat="1" ht="12.95">
      <c r="A31" s="322">
        <v>6.3</v>
      </c>
      <c r="B31" s="391" t="s">
        <v>626</v>
      </c>
      <c r="C31" s="322">
        <v>6.3</v>
      </c>
      <c r="D31" s="391" t="s">
        <v>627</v>
      </c>
      <c r="F31" s="385"/>
      <c r="G31" s="205"/>
      <c r="H31" s="385"/>
      <c r="I31" s="205"/>
    </row>
    <row r="32" spans="1:9" s="71" customFormat="1" ht="12.95">
      <c r="A32" s="322"/>
      <c r="B32" s="393" t="s">
        <v>628</v>
      </c>
      <c r="C32" s="322"/>
      <c r="D32" s="393" t="s">
        <v>629</v>
      </c>
      <c r="F32" s="385"/>
      <c r="G32" s="386"/>
      <c r="H32" s="385"/>
      <c r="I32" s="386"/>
    </row>
    <row r="33" spans="1:9" s="71" customFormat="1" ht="108.6" customHeight="1">
      <c r="A33" s="322"/>
      <c r="B33" s="394" t="s">
        <v>630</v>
      </c>
      <c r="C33" s="395"/>
      <c r="D33" s="258" t="s">
        <v>631</v>
      </c>
      <c r="F33" s="385"/>
      <c r="G33" s="5"/>
      <c r="H33" s="385"/>
      <c r="I33" s="5"/>
    </row>
    <row r="34" spans="1:9" s="71" customFormat="1" ht="75.599999999999994" customHeight="1">
      <c r="A34" s="322"/>
      <c r="B34" s="258" t="s">
        <v>632</v>
      </c>
      <c r="C34" s="322"/>
      <c r="D34" s="258" t="s">
        <v>633</v>
      </c>
      <c r="F34" s="385"/>
      <c r="G34" s="5"/>
      <c r="H34" s="385"/>
      <c r="I34" s="5"/>
    </row>
    <row r="35" spans="1:9" s="71" customFormat="1" ht="12.95">
      <c r="A35" s="322"/>
      <c r="B35" s="321" t="s">
        <v>634</v>
      </c>
      <c r="C35" s="322"/>
      <c r="D35" s="321" t="s">
        <v>634</v>
      </c>
      <c r="F35" s="385"/>
      <c r="G35" s="5"/>
      <c r="H35" s="385"/>
      <c r="I35" s="5"/>
    </row>
    <row r="36" spans="1:9" s="71" customFormat="1" ht="12.95">
      <c r="A36" s="322"/>
      <c r="B36" s="321"/>
      <c r="C36" s="322"/>
      <c r="D36" s="321"/>
      <c r="F36" s="385"/>
      <c r="G36" s="5"/>
      <c r="H36" s="385"/>
      <c r="I36" s="5"/>
    </row>
    <row r="37" spans="1:9" s="71" customFormat="1" ht="12.95">
      <c r="A37" s="322" t="s">
        <v>635</v>
      </c>
      <c r="B37" s="376" t="s">
        <v>452</v>
      </c>
      <c r="C37" s="322" t="s">
        <v>635</v>
      </c>
      <c r="D37" s="174" t="s">
        <v>453</v>
      </c>
      <c r="F37" s="385"/>
      <c r="G37" s="386"/>
      <c r="H37" s="385"/>
    </row>
    <row r="38" spans="1:9" s="71" customFormat="1" ht="12.95">
      <c r="A38" s="322"/>
      <c r="B38" s="321" t="s">
        <v>27</v>
      </c>
      <c r="C38" s="322"/>
      <c r="D38" s="321" t="str">
        <f>B38</f>
        <v>Karina Kitnaes</v>
      </c>
      <c r="F38" s="385"/>
      <c r="G38" s="5"/>
      <c r="H38" s="385"/>
      <c r="I38" s="5"/>
    </row>
    <row r="39" spans="1:9" s="71" customFormat="1" ht="12.95">
      <c r="A39" s="322"/>
      <c r="B39" s="323"/>
      <c r="C39" s="322"/>
      <c r="D39" s="323"/>
      <c r="F39" s="385"/>
      <c r="G39" s="5"/>
      <c r="H39" s="385"/>
      <c r="I39" s="5"/>
    </row>
    <row r="40" spans="1:9" s="71" customFormat="1" ht="12.95">
      <c r="A40" s="322">
        <v>6.4</v>
      </c>
      <c r="B40" s="391" t="s">
        <v>636</v>
      </c>
      <c r="C40" s="322">
        <v>6.4</v>
      </c>
      <c r="D40" s="378" t="s">
        <v>637</v>
      </c>
      <c r="F40" s="385"/>
      <c r="G40" s="205"/>
      <c r="H40" s="385"/>
      <c r="I40" s="205"/>
    </row>
    <row r="41" spans="1:9" s="71" customFormat="1" ht="146.44999999999999" customHeight="1">
      <c r="A41" s="322" t="s">
        <v>638</v>
      </c>
      <c r="B41" s="393" t="s">
        <v>493</v>
      </c>
      <c r="C41" s="322" t="s">
        <v>638</v>
      </c>
      <c r="D41" s="393" t="s">
        <v>639</v>
      </c>
      <c r="F41" s="385"/>
      <c r="G41" s="5"/>
      <c r="H41" s="385"/>
      <c r="I41" s="5"/>
    </row>
    <row r="42" spans="1:9" s="71" customFormat="1" ht="53.1" customHeight="1">
      <c r="A42" s="322" t="s">
        <v>640</v>
      </c>
      <c r="B42" s="376" t="s">
        <v>495</v>
      </c>
      <c r="C42" s="322" t="s">
        <v>640</v>
      </c>
      <c r="D42" s="376" t="s">
        <v>641</v>
      </c>
      <c r="F42" s="385"/>
      <c r="G42" s="5"/>
      <c r="H42" s="385"/>
      <c r="I42" s="5"/>
    </row>
    <row r="43" spans="1:9" s="71" customFormat="1" ht="12.95">
      <c r="A43" s="322"/>
      <c r="B43" s="396"/>
      <c r="C43" s="322"/>
      <c r="D43" s="396"/>
      <c r="F43" s="385"/>
      <c r="G43" s="18"/>
      <c r="H43" s="385"/>
    </row>
    <row r="44" spans="1:9" s="71" customFormat="1" ht="12.95">
      <c r="A44" s="322"/>
      <c r="B44" s="397" t="s">
        <v>642</v>
      </c>
      <c r="C44" s="322"/>
      <c r="D44" s="397" t="s">
        <v>643</v>
      </c>
      <c r="F44" s="385"/>
      <c r="H44" s="385"/>
    </row>
    <row r="45" spans="1:9" s="71" customFormat="1" ht="12.95">
      <c r="A45" s="322"/>
      <c r="B45" s="396"/>
      <c r="C45" s="322"/>
      <c r="D45" s="396"/>
      <c r="F45" s="385"/>
      <c r="G45" s="75"/>
      <c r="H45" s="385"/>
      <c r="I45" s="75"/>
    </row>
    <row r="46" spans="1:9" s="71" customFormat="1" ht="65.099999999999994">
      <c r="A46" s="322"/>
      <c r="B46" s="398" t="s">
        <v>644</v>
      </c>
      <c r="C46" s="322"/>
      <c r="D46" s="398" t="s">
        <v>645</v>
      </c>
      <c r="F46" s="385"/>
      <c r="G46" s="386"/>
      <c r="H46" s="385"/>
      <c r="I46" s="386"/>
    </row>
    <row r="47" spans="1:9" s="71" customFormat="1" ht="12.95">
      <c r="A47" s="322"/>
      <c r="B47" s="321" t="s">
        <v>646</v>
      </c>
      <c r="C47" s="322"/>
      <c r="D47" s="321" t="s">
        <v>647</v>
      </c>
      <c r="F47" s="385"/>
      <c r="G47" s="5"/>
      <c r="H47" s="385"/>
    </row>
    <row r="48" spans="1:9" s="71" customFormat="1" ht="12.95">
      <c r="A48" s="322"/>
      <c r="B48" s="175"/>
      <c r="C48" s="322"/>
      <c r="D48" s="175"/>
      <c r="F48" s="385"/>
      <c r="G48" s="205"/>
      <c r="H48" s="385"/>
      <c r="I48" s="205"/>
    </row>
    <row r="49" spans="1:9" s="71" customFormat="1" ht="12.95">
      <c r="A49" s="322" t="s">
        <v>648</v>
      </c>
      <c r="B49" s="376" t="s">
        <v>649</v>
      </c>
      <c r="C49" s="322" t="s">
        <v>648</v>
      </c>
      <c r="D49" s="376" t="s">
        <v>649</v>
      </c>
      <c r="F49" s="385"/>
      <c r="G49" s="5"/>
      <c r="H49" s="385"/>
    </row>
    <row r="50" spans="1:9" s="71" customFormat="1" ht="78">
      <c r="A50" s="322"/>
      <c r="B50" s="323" t="s">
        <v>650</v>
      </c>
      <c r="C50" s="322"/>
      <c r="D50" s="323" t="s">
        <v>651</v>
      </c>
      <c r="F50" s="385"/>
      <c r="G50" s="5"/>
      <c r="H50" s="385"/>
    </row>
    <row r="51" spans="1:9" s="71" customFormat="1">
      <c r="A51" s="322">
        <v>6.5</v>
      </c>
      <c r="B51" s="382" t="s">
        <v>652</v>
      </c>
      <c r="C51" s="399">
        <v>9.5</v>
      </c>
      <c r="D51" s="400" t="s">
        <v>653</v>
      </c>
      <c r="F51" s="385"/>
      <c r="G51" s="5"/>
      <c r="H51" s="385"/>
    </row>
    <row r="52" spans="1:9" s="71" customFormat="1">
      <c r="A52" s="322"/>
      <c r="B52" s="73" t="s">
        <v>654</v>
      </c>
      <c r="C52" s="401"/>
      <c r="D52" s="73" t="s">
        <v>655</v>
      </c>
      <c r="F52" s="385"/>
      <c r="G52" s="5"/>
      <c r="H52" s="385"/>
    </row>
    <row r="53" spans="1:9" s="71" customFormat="1">
      <c r="A53" s="322"/>
      <c r="B53" s="321" t="s">
        <v>656</v>
      </c>
      <c r="C53" s="401"/>
      <c r="D53" s="321" t="s">
        <v>657</v>
      </c>
      <c r="F53" s="385"/>
      <c r="G53" s="5"/>
      <c r="H53" s="385"/>
    </row>
    <row r="54" spans="1:9" s="71" customFormat="1">
      <c r="A54" s="322"/>
      <c r="B54" s="321" t="s">
        <v>658</v>
      </c>
      <c r="C54" s="401"/>
      <c r="D54" s="321" t="s">
        <v>659</v>
      </c>
      <c r="F54" s="385"/>
      <c r="G54" s="5"/>
      <c r="H54" s="385"/>
      <c r="I54" s="5"/>
    </row>
    <row r="55" spans="1:9" s="71" customFormat="1" ht="39.6" customHeight="1">
      <c r="A55" s="322"/>
      <c r="B55" s="321" t="s">
        <v>660</v>
      </c>
      <c r="C55" s="401"/>
      <c r="D55" s="321" t="s">
        <v>661</v>
      </c>
      <c r="F55" s="385"/>
      <c r="G55" s="205"/>
      <c r="H55" s="385"/>
      <c r="I55" s="205"/>
    </row>
    <row r="56" spans="1:9" s="71" customFormat="1">
      <c r="A56" s="322"/>
      <c r="B56" s="321" t="s">
        <v>662</v>
      </c>
      <c r="C56" s="401"/>
      <c r="D56" s="321" t="s">
        <v>521</v>
      </c>
      <c r="F56" s="385"/>
      <c r="G56" s="5"/>
      <c r="H56" s="385"/>
      <c r="I56" s="5"/>
    </row>
    <row r="57" spans="1:9" s="71" customFormat="1" ht="12.95">
      <c r="A57" s="322"/>
      <c r="B57" s="321"/>
      <c r="C57" s="322"/>
      <c r="D57" s="323"/>
      <c r="F57" s="385"/>
      <c r="G57" s="5"/>
      <c r="H57" s="385"/>
      <c r="I57" s="5"/>
    </row>
    <row r="58" spans="1:9" s="71" customFormat="1" ht="12.95">
      <c r="A58" s="322">
        <v>6.6</v>
      </c>
      <c r="B58" s="391" t="s">
        <v>663</v>
      </c>
      <c r="C58" s="322">
        <v>6.6</v>
      </c>
      <c r="D58" s="384" t="s">
        <v>664</v>
      </c>
      <c r="F58" s="385"/>
      <c r="G58" s="205"/>
      <c r="H58" s="385"/>
      <c r="I58" s="205"/>
    </row>
    <row r="59" spans="1:9" s="71" customFormat="1" ht="26.1">
      <c r="A59" s="322"/>
      <c r="B59" s="321" t="s">
        <v>665</v>
      </c>
      <c r="C59" s="322"/>
      <c r="D59" s="321" t="s">
        <v>666</v>
      </c>
      <c r="F59" s="385"/>
      <c r="G59" s="205"/>
      <c r="H59" s="385"/>
      <c r="I59" s="205"/>
    </row>
    <row r="60" spans="1:9" s="71" customFormat="1" ht="12.95">
      <c r="A60" s="322"/>
      <c r="B60" s="323"/>
      <c r="C60" s="322"/>
      <c r="D60" s="323"/>
      <c r="F60" s="385"/>
      <c r="G60" s="5"/>
      <c r="H60" s="385"/>
      <c r="I60" s="5"/>
    </row>
    <row r="61" spans="1:9" s="71" customFormat="1" ht="12.95">
      <c r="A61" s="322">
        <v>6.7</v>
      </c>
      <c r="B61" s="391" t="s">
        <v>464</v>
      </c>
      <c r="C61" s="322">
        <v>6.7</v>
      </c>
      <c r="D61" s="391" t="s">
        <v>464</v>
      </c>
      <c r="F61" s="385"/>
      <c r="G61" s="5"/>
      <c r="H61" s="385"/>
      <c r="I61" s="5"/>
    </row>
    <row r="62" spans="1:9" s="71" customFormat="1" ht="12.95">
      <c r="A62" s="322"/>
      <c r="B62" s="378" t="s">
        <v>667</v>
      </c>
      <c r="C62" s="322"/>
      <c r="D62" s="378" t="s">
        <v>667</v>
      </c>
      <c r="F62" s="385"/>
      <c r="G62" s="5"/>
      <c r="H62" s="385"/>
      <c r="I62" s="5"/>
    </row>
    <row r="63" spans="1:9" s="71" customFormat="1" ht="182.1">
      <c r="A63" s="322"/>
      <c r="B63" s="73" t="s">
        <v>668</v>
      </c>
      <c r="C63" s="322"/>
      <c r="D63" s="73" t="s">
        <v>669</v>
      </c>
      <c r="F63" s="385"/>
      <c r="G63" s="5"/>
      <c r="H63" s="385"/>
      <c r="I63" s="5"/>
    </row>
    <row r="64" spans="1:9" s="71" customFormat="1" ht="165" customHeight="1">
      <c r="A64" s="322"/>
      <c r="B64" s="321" t="s">
        <v>670</v>
      </c>
      <c r="C64" s="322"/>
      <c r="D64" s="321" t="s">
        <v>670</v>
      </c>
      <c r="F64" s="385"/>
      <c r="G64" s="5"/>
      <c r="H64" s="385"/>
      <c r="I64" s="5"/>
    </row>
    <row r="65" spans="1:9" s="71" customFormat="1" ht="138.6" customHeight="1">
      <c r="A65" s="322"/>
      <c r="B65" s="321" t="s">
        <v>671</v>
      </c>
      <c r="C65" s="322"/>
      <c r="D65" s="321" t="s">
        <v>671</v>
      </c>
      <c r="F65" s="385"/>
      <c r="G65" s="5"/>
      <c r="H65" s="385"/>
      <c r="I65" s="5"/>
    </row>
    <row r="66" spans="1:9" s="71" customFormat="1" ht="122.1" customHeight="1">
      <c r="A66" s="322"/>
      <c r="B66" s="321" t="s">
        <v>672</v>
      </c>
      <c r="C66" s="322"/>
      <c r="D66" s="321" t="s">
        <v>672</v>
      </c>
      <c r="F66" s="385"/>
      <c r="G66" s="5"/>
      <c r="H66" s="385"/>
      <c r="I66" s="5"/>
    </row>
    <row r="67" spans="1:9" s="71" customFormat="1" ht="119.1" customHeight="1">
      <c r="A67" s="322"/>
      <c r="B67" s="321" t="s">
        <v>673</v>
      </c>
      <c r="C67" s="322"/>
      <c r="D67" s="321" t="s">
        <v>673</v>
      </c>
      <c r="F67" s="385"/>
      <c r="G67" s="5"/>
      <c r="H67" s="385"/>
      <c r="I67" s="5"/>
    </row>
    <row r="68" spans="1:9" s="71" customFormat="1" ht="104.1">
      <c r="A68" s="322"/>
      <c r="B68" s="321" t="s">
        <v>674</v>
      </c>
      <c r="C68" s="322"/>
      <c r="D68" s="321" t="s">
        <v>674</v>
      </c>
      <c r="F68" s="385"/>
      <c r="G68" s="5"/>
      <c r="H68" s="385"/>
      <c r="I68" s="5"/>
    </row>
    <row r="69" spans="1:9" s="71" customFormat="1" ht="39" customHeight="1">
      <c r="A69" s="322"/>
      <c r="B69" s="321" t="s">
        <v>675</v>
      </c>
      <c r="C69" s="322"/>
      <c r="D69" s="321" t="s">
        <v>675</v>
      </c>
      <c r="F69" s="385"/>
      <c r="G69" s="5"/>
      <c r="H69" s="385"/>
      <c r="I69" s="5"/>
    </row>
    <row r="70" spans="1:9" s="71" customFormat="1" ht="101.1" customHeight="1">
      <c r="A70" s="322"/>
      <c r="B70" s="321" t="s">
        <v>676</v>
      </c>
      <c r="C70" s="322"/>
      <c r="D70" s="321" t="s">
        <v>676</v>
      </c>
      <c r="F70" s="385"/>
      <c r="G70" s="5"/>
      <c r="H70" s="385"/>
      <c r="I70" s="5"/>
    </row>
    <row r="71" spans="1:9" s="71" customFormat="1" ht="129.94999999999999">
      <c r="A71" s="322"/>
      <c r="B71" s="321" t="s">
        <v>677</v>
      </c>
      <c r="C71" s="322"/>
      <c r="D71" s="321" t="s">
        <v>677</v>
      </c>
      <c r="F71" s="385"/>
      <c r="G71" s="5"/>
      <c r="H71" s="385"/>
      <c r="I71" s="5"/>
    </row>
    <row r="72" spans="1:9" s="71" customFormat="1" ht="48" customHeight="1">
      <c r="A72" s="322"/>
      <c r="B72" s="321" t="s">
        <v>678</v>
      </c>
      <c r="C72" s="322"/>
      <c r="D72" s="321" t="s">
        <v>678</v>
      </c>
      <c r="F72" s="385"/>
      <c r="G72" s="5"/>
      <c r="H72" s="385"/>
      <c r="I72" s="5"/>
    </row>
    <row r="73" spans="1:9" s="71" customFormat="1" ht="84" customHeight="1">
      <c r="A73" s="322"/>
      <c r="B73" s="321" t="s">
        <v>679</v>
      </c>
      <c r="C73" s="322"/>
      <c r="D73" s="321" t="s">
        <v>679</v>
      </c>
      <c r="F73" s="402"/>
      <c r="G73" s="205"/>
      <c r="H73" s="402"/>
      <c r="I73" s="205"/>
    </row>
    <row r="74" spans="1:9" s="71" customFormat="1" ht="63.95" customHeight="1">
      <c r="A74" s="322"/>
      <c r="B74" s="323" t="s">
        <v>680</v>
      </c>
      <c r="C74" s="322"/>
      <c r="D74" s="323" t="s">
        <v>680</v>
      </c>
      <c r="F74" s="385"/>
      <c r="G74" s="5"/>
      <c r="H74" s="385"/>
      <c r="I74" s="5"/>
    </row>
    <row r="75" spans="1:9" s="71" customFormat="1" ht="12.95">
      <c r="A75" s="403" t="s">
        <v>681</v>
      </c>
      <c r="B75" s="391" t="s">
        <v>682</v>
      </c>
      <c r="C75" s="403" t="s">
        <v>681</v>
      </c>
      <c r="D75" s="391" t="s">
        <v>683</v>
      </c>
      <c r="F75" s="385"/>
      <c r="G75" s="5"/>
      <c r="H75" s="385"/>
      <c r="I75" s="5"/>
    </row>
    <row r="76" spans="1:9" s="71" customFormat="1" ht="33.950000000000003" customHeight="1">
      <c r="A76" s="322"/>
      <c r="B76" s="73" t="s">
        <v>684</v>
      </c>
      <c r="C76" s="322"/>
      <c r="D76" s="73" t="s">
        <v>685</v>
      </c>
      <c r="F76" s="385"/>
      <c r="G76" s="205"/>
      <c r="H76" s="385"/>
      <c r="I76" s="205"/>
    </row>
    <row r="77" spans="1:9" s="71" customFormat="1" ht="12.95">
      <c r="A77" s="322"/>
      <c r="B77" s="323"/>
      <c r="C77" s="322"/>
      <c r="D77" s="323"/>
      <c r="F77" s="385"/>
      <c r="G77" s="5"/>
      <c r="H77" s="385"/>
      <c r="I77" s="5"/>
    </row>
    <row r="78" spans="1:9" s="71" customFormat="1" ht="39">
      <c r="A78" s="322">
        <v>6.9</v>
      </c>
      <c r="B78" s="391" t="s">
        <v>686</v>
      </c>
      <c r="C78" s="322">
        <v>6.9</v>
      </c>
      <c r="D78" s="391" t="s">
        <v>687</v>
      </c>
      <c r="F78" s="385"/>
      <c r="G78" s="5"/>
      <c r="H78" s="385"/>
      <c r="I78" s="5"/>
    </row>
    <row r="79" spans="1:9" s="71" customFormat="1" ht="26.1">
      <c r="A79" s="322"/>
      <c r="B79" s="73" t="s">
        <v>688</v>
      </c>
      <c r="C79" s="322"/>
      <c r="D79" s="73" t="s">
        <v>689</v>
      </c>
      <c r="F79" s="385"/>
      <c r="G79" s="205"/>
      <c r="H79" s="385"/>
      <c r="I79" s="205"/>
    </row>
    <row r="80" spans="1:9" s="71" customFormat="1">
      <c r="A80" s="322"/>
      <c r="B80" s="323"/>
      <c r="C80" s="322"/>
      <c r="D80" s="404"/>
      <c r="F80" s="385"/>
      <c r="G80" s="5"/>
      <c r="H80" s="385"/>
      <c r="I80" s="5"/>
    </row>
    <row r="81" spans="1:9" s="71" customFormat="1" ht="12.95">
      <c r="A81" s="322" t="s">
        <v>690</v>
      </c>
      <c r="B81" s="391" t="s">
        <v>691</v>
      </c>
      <c r="C81" s="322" t="s">
        <v>690</v>
      </c>
      <c r="D81" s="391" t="s">
        <v>692</v>
      </c>
      <c r="F81" s="385"/>
      <c r="G81" s="5"/>
      <c r="H81" s="385"/>
      <c r="I81" s="5"/>
    </row>
    <row r="82" spans="1:9" s="71" customFormat="1" ht="39">
      <c r="A82" s="322"/>
      <c r="B82" s="73" t="s">
        <v>693</v>
      </c>
      <c r="C82" s="322"/>
      <c r="D82" s="73" t="s">
        <v>694</v>
      </c>
      <c r="F82" s="385"/>
      <c r="G82" s="205"/>
      <c r="H82" s="385"/>
      <c r="I82" s="205"/>
    </row>
    <row r="83" spans="1:9" s="71" customFormat="1">
      <c r="A83" s="322"/>
      <c r="B83" s="323"/>
      <c r="C83" s="322"/>
      <c r="D83" s="404"/>
      <c r="F83" s="385"/>
      <c r="G83" s="5"/>
      <c r="H83" s="385"/>
      <c r="I83" s="5"/>
    </row>
    <row r="84" spans="1:9" s="71" customFormat="1" ht="12.95">
      <c r="A84" s="322">
        <v>6.11</v>
      </c>
      <c r="B84" s="391" t="s">
        <v>695</v>
      </c>
      <c r="C84" s="322">
        <v>6.11</v>
      </c>
      <c r="D84" s="391" t="s">
        <v>696</v>
      </c>
      <c r="F84" s="385"/>
      <c r="G84" s="386"/>
      <c r="H84" s="385"/>
      <c r="I84" s="386"/>
    </row>
    <row r="85" spans="1:9" s="71" customFormat="1" ht="26.1">
      <c r="A85" s="322"/>
      <c r="B85" s="73" t="s">
        <v>697</v>
      </c>
      <c r="C85" s="322"/>
      <c r="D85" s="73" t="s">
        <v>698</v>
      </c>
      <c r="F85" s="405"/>
      <c r="G85" s="5"/>
      <c r="H85" s="405"/>
      <c r="I85" s="5"/>
    </row>
    <row r="86" spans="1:9" s="71" customFormat="1" ht="12.95">
      <c r="A86" s="322" t="s">
        <v>534</v>
      </c>
      <c r="B86" s="376" t="s">
        <v>535</v>
      </c>
      <c r="C86" s="322" t="s">
        <v>534</v>
      </c>
      <c r="D86" s="376" t="s">
        <v>699</v>
      </c>
      <c r="F86" s="405"/>
      <c r="G86" s="5"/>
      <c r="H86" s="405"/>
      <c r="I86" s="5"/>
    </row>
    <row r="87" spans="1:9" s="71" customFormat="1" ht="12.95">
      <c r="A87" s="406"/>
      <c r="B87" s="321" t="s">
        <v>117</v>
      </c>
      <c r="C87" s="406"/>
      <c r="D87" s="321" t="s">
        <v>700</v>
      </c>
      <c r="F87" s="405"/>
      <c r="G87" s="5"/>
      <c r="H87" s="405"/>
      <c r="I87" s="5"/>
    </row>
    <row r="88" spans="1:9" s="71" customFormat="1" ht="12.95">
      <c r="A88" s="406"/>
      <c r="B88" s="321"/>
      <c r="C88" s="406"/>
      <c r="D88" s="321"/>
      <c r="F88" s="407"/>
      <c r="G88" s="5"/>
      <c r="H88" s="407"/>
      <c r="I88" s="5"/>
    </row>
    <row r="89" spans="1:9" s="71" customFormat="1" ht="12.95">
      <c r="A89" s="406"/>
      <c r="B89" s="321"/>
      <c r="C89" s="406"/>
      <c r="D89" s="321"/>
    </row>
    <row r="90" spans="1:9" s="71" customFormat="1" ht="12.95">
      <c r="A90" s="408"/>
      <c r="B90" s="323"/>
      <c r="C90" s="408"/>
      <c r="D90" s="323"/>
    </row>
    <row r="91" spans="1:9" s="71" customFormat="1" ht="12.95">
      <c r="A91" s="385"/>
      <c r="B91" s="72"/>
      <c r="C91" s="385"/>
      <c r="D91" s="72"/>
    </row>
    <row r="92" spans="1:9" s="71" customFormat="1" ht="12.95">
      <c r="A92" s="385"/>
      <c r="B92" s="72"/>
      <c r="C92" s="385"/>
      <c r="D92" s="72"/>
    </row>
    <row r="93" spans="1:9" s="71" customFormat="1" ht="12.95">
      <c r="A93" s="385"/>
      <c r="B93" s="72"/>
      <c r="C93" s="385"/>
      <c r="D93" s="72"/>
    </row>
    <row r="94" spans="1:9" s="71" customFormat="1">
      <c r="A94" s="385"/>
      <c r="B94" s="72"/>
      <c r="C94" s="385"/>
      <c r="D94" s="72"/>
      <c r="F94" s="150"/>
      <c r="G94" s="150"/>
      <c r="H94" s="150"/>
      <c r="I94" s="150"/>
    </row>
  </sheetData>
  <pageMargins left="0.75" right="0.75" top="1" bottom="1" header="0.5" footer="0.5"/>
  <pageSetup paperSize="9" scale="92" orientation="portrait" r:id="rId1"/>
  <headerFooter alignWithMargins="0"/>
  <colBreaks count="1" manualBreakCount="1">
    <brk id="2" max="89"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F8ECD-EC78-4569-AFA9-DD2572656C9E}">
  <dimension ref="A1:I95"/>
  <sheetViews>
    <sheetView view="pageBreakPreview" zoomScaleNormal="100" zoomScaleSheetLayoutView="100" workbookViewId="0"/>
  </sheetViews>
  <sheetFormatPr defaultColWidth="9" defaultRowHeight="14.45"/>
  <cols>
    <col min="1" max="1" width="7.140625" style="401" customWidth="1"/>
    <col min="2" max="2" width="76.140625" style="409" customWidth="1"/>
    <col min="3" max="3" width="7.140625" style="401" customWidth="1"/>
    <col min="4" max="4" width="76" style="409" customWidth="1"/>
    <col min="5" max="5" width="9" style="150"/>
    <col min="6" max="9" width="10.140625" style="150" customWidth="1"/>
    <col min="10" max="256" width="9" style="150"/>
    <col min="257" max="257" width="7.140625" style="150" customWidth="1"/>
    <col min="258" max="258" width="80.42578125" style="150" customWidth="1"/>
    <col min="259" max="259" width="7.140625" style="150" customWidth="1"/>
    <col min="260" max="260" width="80.42578125" style="150" customWidth="1"/>
    <col min="261" max="261" width="9" style="150"/>
    <col min="262" max="265" width="10.140625" style="150" customWidth="1"/>
    <col min="266" max="512" width="9" style="150"/>
    <col min="513" max="513" width="7.140625" style="150" customWidth="1"/>
    <col min="514" max="514" width="80.42578125" style="150" customWidth="1"/>
    <col min="515" max="515" width="7.140625" style="150" customWidth="1"/>
    <col min="516" max="516" width="80.42578125" style="150" customWidth="1"/>
    <col min="517" max="517" width="9" style="150"/>
    <col min="518" max="521" width="10.140625" style="150" customWidth="1"/>
    <col min="522" max="768" width="9" style="150"/>
    <col min="769" max="769" width="7.140625" style="150" customWidth="1"/>
    <col min="770" max="770" width="80.42578125" style="150" customWidth="1"/>
    <col min="771" max="771" width="7.140625" style="150" customWidth="1"/>
    <col min="772" max="772" width="80.42578125" style="150" customWidth="1"/>
    <col min="773" max="773" width="9" style="150"/>
    <col min="774" max="777" width="10.140625" style="150" customWidth="1"/>
    <col min="778" max="1024" width="9" style="150"/>
    <col min="1025" max="1025" width="7.140625" style="150" customWidth="1"/>
    <col min="1026" max="1026" width="80.42578125" style="150" customWidth="1"/>
    <col min="1027" max="1027" width="7.140625" style="150" customWidth="1"/>
    <col min="1028" max="1028" width="80.42578125" style="150" customWidth="1"/>
    <col min="1029" max="1029" width="9" style="150"/>
    <col min="1030" max="1033" width="10.140625" style="150" customWidth="1"/>
    <col min="1034" max="1280" width="9" style="150"/>
    <col min="1281" max="1281" width="7.140625" style="150" customWidth="1"/>
    <col min="1282" max="1282" width="80.42578125" style="150" customWidth="1"/>
    <col min="1283" max="1283" width="7.140625" style="150" customWidth="1"/>
    <col min="1284" max="1284" width="80.42578125" style="150" customWidth="1"/>
    <col min="1285" max="1285" width="9" style="150"/>
    <col min="1286" max="1289" width="10.140625" style="150" customWidth="1"/>
    <col min="1290" max="1536" width="9" style="150"/>
    <col min="1537" max="1537" width="7.140625" style="150" customWidth="1"/>
    <col min="1538" max="1538" width="80.42578125" style="150" customWidth="1"/>
    <col min="1539" max="1539" width="7.140625" style="150" customWidth="1"/>
    <col min="1540" max="1540" width="80.42578125" style="150" customWidth="1"/>
    <col min="1541" max="1541" width="9" style="150"/>
    <col min="1542" max="1545" width="10.140625" style="150" customWidth="1"/>
    <col min="1546" max="1792" width="9" style="150"/>
    <col min="1793" max="1793" width="7.140625" style="150" customWidth="1"/>
    <col min="1794" max="1794" width="80.42578125" style="150" customWidth="1"/>
    <col min="1795" max="1795" width="7.140625" style="150" customWidth="1"/>
    <col min="1796" max="1796" width="80.42578125" style="150" customWidth="1"/>
    <col min="1797" max="1797" width="9" style="150"/>
    <col min="1798" max="1801" width="10.140625" style="150" customWidth="1"/>
    <col min="1802" max="2048" width="9" style="150"/>
    <col min="2049" max="2049" width="7.140625" style="150" customWidth="1"/>
    <col min="2050" max="2050" width="80.42578125" style="150" customWidth="1"/>
    <col min="2051" max="2051" width="7.140625" style="150" customWidth="1"/>
    <col min="2052" max="2052" width="80.42578125" style="150" customWidth="1"/>
    <col min="2053" max="2053" width="9" style="150"/>
    <col min="2054" max="2057" width="10.140625" style="150" customWidth="1"/>
    <col min="2058" max="2304" width="9" style="150"/>
    <col min="2305" max="2305" width="7.140625" style="150" customWidth="1"/>
    <col min="2306" max="2306" width="80.42578125" style="150" customWidth="1"/>
    <col min="2307" max="2307" width="7.140625" style="150" customWidth="1"/>
    <col min="2308" max="2308" width="80.42578125" style="150" customWidth="1"/>
    <col min="2309" max="2309" width="9" style="150"/>
    <col min="2310" max="2313" width="10.140625" style="150" customWidth="1"/>
    <col min="2314" max="2560" width="9" style="150"/>
    <col min="2561" max="2561" width="7.140625" style="150" customWidth="1"/>
    <col min="2562" max="2562" width="80.42578125" style="150" customWidth="1"/>
    <col min="2563" max="2563" width="7.140625" style="150" customWidth="1"/>
    <col min="2564" max="2564" width="80.42578125" style="150" customWidth="1"/>
    <col min="2565" max="2565" width="9" style="150"/>
    <col min="2566" max="2569" width="10.140625" style="150" customWidth="1"/>
    <col min="2570" max="2816" width="9" style="150"/>
    <col min="2817" max="2817" width="7.140625" style="150" customWidth="1"/>
    <col min="2818" max="2818" width="80.42578125" style="150" customWidth="1"/>
    <col min="2819" max="2819" width="7.140625" style="150" customWidth="1"/>
    <col min="2820" max="2820" width="80.42578125" style="150" customWidth="1"/>
    <col min="2821" max="2821" width="9" style="150"/>
    <col min="2822" max="2825" width="10.140625" style="150" customWidth="1"/>
    <col min="2826" max="3072" width="9" style="150"/>
    <col min="3073" max="3073" width="7.140625" style="150" customWidth="1"/>
    <col min="3074" max="3074" width="80.42578125" style="150" customWidth="1"/>
    <col min="3075" max="3075" width="7.140625" style="150" customWidth="1"/>
    <col min="3076" max="3076" width="80.42578125" style="150" customWidth="1"/>
    <col min="3077" max="3077" width="9" style="150"/>
    <col min="3078" max="3081" width="10.140625" style="150" customWidth="1"/>
    <col min="3082" max="3328" width="9" style="150"/>
    <col min="3329" max="3329" width="7.140625" style="150" customWidth="1"/>
    <col min="3330" max="3330" width="80.42578125" style="150" customWidth="1"/>
    <col min="3331" max="3331" width="7.140625" style="150" customWidth="1"/>
    <col min="3332" max="3332" width="80.42578125" style="150" customWidth="1"/>
    <col min="3333" max="3333" width="9" style="150"/>
    <col min="3334" max="3337" width="10.140625" style="150" customWidth="1"/>
    <col min="3338" max="3584" width="9" style="150"/>
    <col min="3585" max="3585" width="7.140625" style="150" customWidth="1"/>
    <col min="3586" max="3586" width="80.42578125" style="150" customWidth="1"/>
    <col min="3587" max="3587" width="7.140625" style="150" customWidth="1"/>
    <col min="3588" max="3588" width="80.42578125" style="150" customWidth="1"/>
    <col min="3589" max="3589" width="9" style="150"/>
    <col min="3590" max="3593" width="10.140625" style="150" customWidth="1"/>
    <col min="3594" max="3840" width="9" style="150"/>
    <col min="3841" max="3841" width="7.140625" style="150" customWidth="1"/>
    <col min="3842" max="3842" width="80.42578125" style="150" customWidth="1"/>
    <col min="3843" max="3843" width="7.140625" style="150" customWidth="1"/>
    <col min="3844" max="3844" width="80.42578125" style="150" customWidth="1"/>
    <col min="3845" max="3845" width="9" style="150"/>
    <col min="3846" max="3849" width="10.140625" style="150" customWidth="1"/>
    <col min="3850" max="4096" width="9" style="150"/>
    <col min="4097" max="4097" width="7.140625" style="150" customWidth="1"/>
    <col min="4098" max="4098" width="80.42578125" style="150" customWidth="1"/>
    <col min="4099" max="4099" width="7.140625" style="150" customWidth="1"/>
    <col min="4100" max="4100" width="80.42578125" style="150" customWidth="1"/>
    <col min="4101" max="4101" width="9" style="150"/>
    <col min="4102" max="4105" width="10.140625" style="150" customWidth="1"/>
    <col min="4106" max="4352" width="9" style="150"/>
    <col min="4353" max="4353" width="7.140625" style="150" customWidth="1"/>
    <col min="4354" max="4354" width="80.42578125" style="150" customWidth="1"/>
    <col min="4355" max="4355" width="7.140625" style="150" customWidth="1"/>
    <col min="4356" max="4356" width="80.42578125" style="150" customWidth="1"/>
    <col min="4357" max="4357" width="9" style="150"/>
    <col min="4358" max="4361" width="10.140625" style="150" customWidth="1"/>
    <col min="4362" max="4608" width="9" style="150"/>
    <col min="4609" max="4609" width="7.140625" style="150" customWidth="1"/>
    <col min="4610" max="4610" width="80.42578125" style="150" customWidth="1"/>
    <col min="4611" max="4611" width="7.140625" style="150" customWidth="1"/>
    <col min="4612" max="4612" width="80.42578125" style="150" customWidth="1"/>
    <col min="4613" max="4613" width="9" style="150"/>
    <col min="4614" max="4617" width="10.140625" style="150" customWidth="1"/>
    <col min="4618" max="4864" width="9" style="150"/>
    <col min="4865" max="4865" width="7.140625" style="150" customWidth="1"/>
    <col min="4866" max="4866" width="80.42578125" style="150" customWidth="1"/>
    <col min="4867" max="4867" width="7.140625" style="150" customWidth="1"/>
    <col min="4868" max="4868" width="80.42578125" style="150" customWidth="1"/>
    <col min="4869" max="4869" width="9" style="150"/>
    <col min="4870" max="4873" width="10.140625" style="150" customWidth="1"/>
    <col min="4874" max="5120" width="9" style="150"/>
    <col min="5121" max="5121" width="7.140625" style="150" customWidth="1"/>
    <col min="5122" max="5122" width="80.42578125" style="150" customWidth="1"/>
    <col min="5123" max="5123" width="7.140625" style="150" customWidth="1"/>
    <col min="5124" max="5124" width="80.42578125" style="150" customWidth="1"/>
    <col min="5125" max="5125" width="9" style="150"/>
    <col min="5126" max="5129" width="10.140625" style="150" customWidth="1"/>
    <col min="5130" max="5376" width="9" style="150"/>
    <col min="5377" max="5377" width="7.140625" style="150" customWidth="1"/>
    <col min="5378" max="5378" width="80.42578125" style="150" customWidth="1"/>
    <col min="5379" max="5379" width="7.140625" style="150" customWidth="1"/>
    <col min="5380" max="5380" width="80.42578125" style="150" customWidth="1"/>
    <col min="5381" max="5381" width="9" style="150"/>
    <col min="5382" max="5385" width="10.140625" style="150" customWidth="1"/>
    <col min="5386" max="5632" width="9" style="150"/>
    <col min="5633" max="5633" width="7.140625" style="150" customWidth="1"/>
    <col min="5634" max="5634" width="80.42578125" style="150" customWidth="1"/>
    <col min="5635" max="5635" width="7.140625" style="150" customWidth="1"/>
    <col min="5636" max="5636" width="80.42578125" style="150" customWidth="1"/>
    <col min="5637" max="5637" width="9" style="150"/>
    <col min="5638" max="5641" width="10.140625" style="150" customWidth="1"/>
    <col min="5642" max="5888" width="9" style="150"/>
    <col min="5889" max="5889" width="7.140625" style="150" customWidth="1"/>
    <col min="5890" max="5890" width="80.42578125" style="150" customWidth="1"/>
    <col min="5891" max="5891" width="7.140625" style="150" customWidth="1"/>
    <col min="5892" max="5892" width="80.42578125" style="150" customWidth="1"/>
    <col min="5893" max="5893" width="9" style="150"/>
    <col min="5894" max="5897" width="10.140625" style="150" customWidth="1"/>
    <col min="5898" max="6144" width="9" style="150"/>
    <col min="6145" max="6145" width="7.140625" style="150" customWidth="1"/>
    <col min="6146" max="6146" width="80.42578125" style="150" customWidth="1"/>
    <col min="6147" max="6147" width="7.140625" style="150" customWidth="1"/>
    <col min="6148" max="6148" width="80.42578125" style="150" customWidth="1"/>
    <col min="6149" max="6149" width="9" style="150"/>
    <col min="6150" max="6153" width="10.140625" style="150" customWidth="1"/>
    <col min="6154" max="6400" width="9" style="150"/>
    <col min="6401" max="6401" width="7.140625" style="150" customWidth="1"/>
    <col min="6402" max="6402" width="80.42578125" style="150" customWidth="1"/>
    <col min="6403" max="6403" width="7.140625" style="150" customWidth="1"/>
    <col min="6404" max="6404" width="80.42578125" style="150" customWidth="1"/>
    <col min="6405" max="6405" width="9" style="150"/>
    <col min="6406" max="6409" width="10.140625" style="150" customWidth="1"/>
    <col min="6410" max="6656" width="9" style="150"/>
    <col min="6657" max="6657" width="7.140625" style="150" customWidth="1"/>
    <col min="6658" max="6658" width="80.42578125" style="150" customWidth="1"/>
    <col min="6659" max="6659" width="7.140625" style="150" customWidth="1"/>
    <col min="6660" max="6660" width="80.42578125" style="150" customWidth="1"/>
    <col min="6661" max="6661" width="9" style="150"/>
    <col min="6662" max="6665" width="10.140625" style="150" customWidth="1"/>
    <col min="6666" max="6912" width="9" style="150"/>
    <col min="6913" max="6913" width="7.140625" style="150" customWidth="1"/>
    <col min="6914" max="6914" width="80.42578125" style="150" customWidth="1"/>
    <col min="6915" max="6915" width="7.140625" style="150" customWidth="1"/>
    <col min="6916" max="6916" width="80.42578125" style="150" customWidth="1"/>
    <col min="6917" max="6917" width="9" style="150"/>
    <col min="6918" max="6921" width="10.140625" style="150" customWidth="1"/>
    <col min="6922" max="7168" width="9" style="150"/>
    <col min="7169" max="7169" width="7.140625" style="150" customWidth="1"/>
    <col min="7170" max="7170" width="80.42578125" style="150" customWidth="1"/>
    <col min="7171" max="7171" width="7.140625" style="150" customWidth="1"/>
    <col min="7172" max="7172" width="80.42578125" style="150" customWidth="1"/>
    <col min="7173" max="7173" width="9" style="150"/>
    <col min="7174" max="7177" width="10.140625" style="150" customWidth="1"/>
    <col min="7178" max="7424" width="9" style="150"/>
    <col min="7425" max="7425" width="7.140625" style="150" customWidth="1"/>
    <col min="7426" max="7426" width="80.42578125" style="150" customWidth="1"/>
    <col min="7427" max="7427" width="7.140625" style="150" customWidth="1"/>
    <col min="7428" max="7428" width="80.42578125" style="150" customWidth="1"/>
    <col min="7429" max="7429" width="9" style="150"/>
    <col min="7430" max="7433" width="10.140625" style="150" customWidth="1"/>
    <col min="7434" max="7680" width="9" style="150"/>
    <col min="7681" max="7681" width="7.140625" style="150" customWidth="1"/>
    <col min="7682" max="7682" width="80.42578125" style="150" customWidth="1"/>
    <col min="7683" max="7683" width="7.140625" style="150" customWidth="1"/>
    <col min="7684" max="7684" width="80.42578125" style="150" customWidth="1"/>
    <col min="7685" max="7685" width="9" style="150"/>
    <col min="7686" max="7689" width="10.140625" style="150" customWidth="1"/>
    <col min="7690" max="7936" width="9" style="150"/>
    <col min="7937" max="7937" width="7.140625" style="150" customWidth="1"/>
    <col min="7938" max="7938" width="80.42578125" style="150" customWidth="1"/>
    <col min="7939" max="7939" width="7.140625" style="150" customWidth="1"/>
    <col min="7940" max="7940" width="80.42578125" style="150" customWidth="1"/>
    <col min="7941" max="7941" width="9" style="150"/>
    <col min="7942" max="7945" width="10.140625" style="150" customWidth="1"/>
    <col min="7946" max="8192" width="9" style="150"/>
    <col min="8193" max="8193" width="7.140625" style="150" customWidth="1"/>
    <col min="8194" max="8194" width="80.42578125" style="150" customWidth="1"/>
    <col min="8195" max="8195" width="7.140625" style="150" customWidth="1"/>
    <col min="8196" max="8196" width="80.42578125" style="150" customWidth="1"/>
    <col min="8197" max="8197" width="9" style="150"/>
    <col min="8198" max="8201" width="10.140625" style="150" customWidth="1"/>
    <col min="8202" max="8448" width="9" style="150"/>
    <col min="8449" max="8449" width="7.140625" style="150" customWidth="1"/>
    <col min="8450" max="8450" width="80.42578125" style="150" customWidth="1"/>
    <col min="8451" max="8451" width="7.140625" style="150" customWidth="1"/>
    <col min="8452" max="8452" width="80.42578125" style="150" customWidth="1"/>
    <col min="8453" max="8453" width="9" style="150"/>
    <col min="8454" max="8457" width="10.140625" style="150" customWidth="1"/>
    <col min="8458" max="8704" width="9" style="150"/>
    <col min="8705" max="8705" width="7.140625" style="150" customWidth="1"/>
    <col min="8706" max="8706" width="80.42578125" style="150" customWidth="1"/>
    <col min="8707" max="8707" width="7.140625" style="150" customWidth="1"/>
    <col min="8708" max="8708" width="80.42578125" style="150" customWidth="1"/>
    <col min="8709" max="8709" width="9" style="150"/>
    <col min="8710" max="8713" width="10.140625" style="150" customWidth="1"/>
    <col min="8714" max="8960" width="9" style="150"/>
    <col min="8961" max="8961" width="7.140625" style="150" customWidth="1"/>
    <col min="8962" max="8962" width="80.42578125" style="150" customWidth="1"/>
    <col min="8963" max="8963" width="7.140625" style="150" customWidth="1"/>
    <col min="8964" max="8964" width="80.42578125" style="150" customWidth="1"/>
    <col min="8965" max="8965" width="9" style="150"/>
    <col min="8966" max="8969" width="10.140625" style="150" customWidth="1"/>
    <col min="8970" max="9216" width="9" style="150"/>
    <col min="9217" max="9217" width="7.140625" style="150" customWidth="1"/>
    <col min="9218" max="9218" width="80.42578125" style="150" customWidth="1"/>
    <col min="9219" max="9219" width="7.140625" style="150" customWidth="1"/>
    <col min="9220" max="9220" width="80.42578125" style="150" customWidth="1"/>
    <col min="9221" max="9221" width="9" style="150"/>
    <col min="9222" max="9225" width="10.140625" style="150" customWidth="1"/>
    <col min="9226" max="9472" width="9" style="150"/>
    <col min="9473" max="9473" width="7.140625" style="150" customWidth="1"/>
    <col min="9474" max="9474" width="80.42578125" style="150" customWidth="1"/>
    <col min="9475" max="9475" width="7.140625" style="150" customWidth="1"/>
    <col min="9476" max="9476" width="80.42578125" style="150" customWidth="1"/>
    <col min="9477" max="9477" width="9" style="150"/>
    <col min="9478" max="9481" width="10.140625" style="150" customWidth="1"/>
    <col min="9482" max="9728" width="9" style="150"/>
    <col min="9729" max="9729" width="7.140625" style="150" customWidth="1"/>
    <col min="9730" max="9730" width="80.42578125" style="150" customWidth="1"/>
    <col min="9731" max="9731" width="7.140625" style="150" customWidth="1"/>
    <col min="9732" max="9732" width="80.42578125" style="150" customWidth="1"/>
    <col min="9733" max="9733" width="9" style="150"/>
    <col min="9734" max="9737" width="10.140625" style="150" customWidth="1"/>
    <col min="9738" max="9984" width="9" style="150"/>
    <col min="9985" max="9985" width="7.140625" style="150" customWidth="1"/>
    <col min="9986" max="9986" width="80.42578125" style="150" customWidth="1"/>
    <col min="9987" max="9987" width="7.140625" style="150" customWidth="1"/>
    <col min="9988" max="9988" width="80.42578125" style="150" customWidth="1"/>
    <col min="9989" max="9989" width="9" style="150"/>
    <col min="9990" max="9993" width="10.140625" style="150" customWidth="1"/>
    <col min="9994" max="10240" width="9" style="150"/>
    <col min="10241" max="10241" width="7.140625" style="150" customWidth="1"/>
    <col min="10242" max="10242" width="80.42578125" style="150" customWidth="1"/>
    <col min="10243" max="10243" width="7.140625" style="150" customWidth="1"/>
    <col min="10244" max="10244" width="80.42578125" style="150" customWidth="1"/>
    <col min="10245" max="10245" width="9" style="150"/>
    <col min="10246" max="10249" width="10.140625" style="150" customWidth="1"/>
    <col min="10250" max="10496" width="9" style="150"/>
    <col min="10497" max="10497" width="7.140625" style="150" customWidth="1"/>
    <col min="10498" max="10498" width="80.42578125" style="150" customWidth="1"/>
    <col min="10499" max="10499" width="7.140625" style="150" customWidth="1"/>
    <col min="10500" max="10500" width="80.42578125" style="150" customWidth="1"/>
    <col min="10501" max="10501" width="9" style="150"/>
    <col min="10502" max="10505" width="10.140625" style="150" customWidth="1"/>
    <col min="10506" max="10752" width="9" style="150"/>
    <col min="10753" max="10753" width="7.140625" style="150" customWidth="1"/>
    <col min="10754" max="10754" width="80.42578125" style="150" customWidth="1"/>
    <col min="10755" max="10755" width="7.140625" style="150" customWidth="1"/>
    <col min="10756" max="10756" width="80.42578125" style="150" customWidth="1"/>
    <col min="10757" max="10757" width="9" style="150"/>
    <col min="10758" max="10761" width="10.140625" style="150" customWidth="1"/>
    <col min="10762" max="11008" width="9" style="150"/>
    <col min="11009" max="11009" width="7.140625" style="150" customWidth="1"/>
    <col min="11010" max="11010" width="80.42578125" style="150" customWidth="1"/>
    <col min="11011" max="11011" width="7.140625" style="150" customWidth="1"/>
    <col min="11012" max="11012" width="80.42578125" style="150" customWidth="1"/>
    <col min="11013" max="11013" width="9" style="150"/>
    <col min="11014" max="11017" width="10.140625" style="150" customWidth="1"/>
    <col min="11018" max="11264" width="9" style="150"/>
    <col min="11265" max="11265" width="7.140625" style="150" customWidth="1"/>
    <col min="11266" max="11266" width="80.42578125" style="150" customWidth="1"/>
    <col min="11267" max="11267" width="7.140625" style="150" customWidth="1"/>
    <col min="11268" max="11268" width="80.42578125" style="150" customWidth="1"/>
    <col min="11269" max="11269" width="9" style="150"/>
    <col min="11270" max="11273" width="10.140625" style="150" customWidth="1"/>
    <col min="11274" max="11520" width="9" style="150"/>
    <col min="11521" max="11521" width="7.140625" style="150" customWidth="1"/>
    <col min="11522" max="11522" width="80.42578125" style="150" customWidth="1"/>
    <col min="11523" max="11523" width="7.140625" style="150" customWidth="1"/>
    <col min="11524" max="11524" width="80.42578125" style="150" customWidth="1"/>
    <col min="11525" max="11525" width="9" style="150"/>
    <col min="11526" max="11529" width="10.140625" style="150" customWidth="1"/>
    <col min="11530" max="11776" width="9" style="150"/>
    <col min="11777" max="11777" width="7.140625" style="150" customWidth="1"/>
    <col min="11778" max="11778" width="80.42578125" style="150" customWidth="1"/>
    <col min="11779" max="11779" width="7.140625" style="150" customWidth="1"/>
    <col min="11780" max="11780" width="80.42578125" style="150" customWidth="1"/>
    <col min="11781" max="11781" width="9" style="150"/>
    <col min="11782" max="11785" width="10.140625" style="150" customWidth="1"/>
    <col min="11786" max="12032" width="9" style="150"/>
    <col min="12033" max="12033" width="7.140625" style="150" customWidth="1"/>
    <col min="12034" max="12034" width="80.42578125" style="150" customWidth="1"/>
    <col min="12035" max="12035" width="7.140625" style="150" customWidth="1"/>
    <col min="12036" max="12036" width="80.42578125" style="150" customWidth="1"/>
    <col min="12037" max="12037" width="9" style="150"/>
    <col min="12038" max="12041" width="10.140625" style="150" customWidth="1"/>
    <col min="12042" max="12288" width="9" style="150"/>
    <col min="12289" max="12289" width="7.140625" style="150" customWidth="1"/>
    <col min="12290" max="12290" width="80.42578125" style="150" customWidth="1"/>
    <col min="12291" max="12291" width="7.140625" style="150" customWidth="1"/>
    <col min="12292" max="12292" width="80.42578125" style="150" customWidth="1"/>
    <col min="12293" max="12293" width="9" style="150"/>
    <col min="12294" max="12297" width="10.140625" style="150" customWidth="1"/>
    <col min="12298" max="12544" width="9" style="150"/>
    <col min="12545" max="12545" width="7.140625" style="150" customWidth="1"/>
    <col min="12546" max="12546" width="80.42578125" style="150" customWidth="1"/>
    <col min="12547" max="12547" width="7.140625" style="150" customWidth="1"/>
    <col min="12548" max="12548" width="80.42578125" style="150" customWidth="1"/>
    <col min="12549" max="12549" width="9" style="150"/>
    <col min="12550" max="12553" width="10.140625" style="150" customWidth="1"/>
    <col min="12554" max="12800" width="9" style="150"/>
    <col min="12801" max="12801" width="7.140625" style="150" customWidth="1"/>
    <col min="12802" max="12802" width="80.42578125" style="150" customWidth="1"/>
    <col min="12803" max="12803" width="7.140625" style="150" customWidth="1"/>
    <col min="12804" max="12804" width="80.42578125" style="150" customWidth="1"/>
    <col min="12805" max="12805" width="9" style="150"/>
    <col min="12806" max="12809" width="10.140625" style="150" customWidth="1"/>
    <col min="12810" max="13056" width="9" style="150"/>
    <col min="13057" max="13057" width="7.140625" style="150" customWidth="1"/>
    <col min="13058" max="13058" width="80.42578125" style="150" customWidth="1"/>
    <col min="13059" max="13059" width="7.140625" style="150" customWidth="1"/>
    <col min="13060" max="13060" width="80.42578125" style="150" customWidth="1"/>
    <col min="13061" max="13061" width="9" style="150"/>
    <col min="13062" max="13065" width="10.140625" style="150" customWidth="1"/>
    <col min="13066" max="13312" width="9" style="150"/>
    <col min="13313" max="13313" width="7.140625" style="150" customWidth="1"/>
    <col min="13314" max="13314" width="80.42578125" style="150" customWidth="1"/>
    <col min="13315" max="13315" width="7.140625" style="150" customWidth="1"/>
    <col min="13316" max="13316" width="80.42578125" style="150" customWidth="1"/>
    <col min="13317" max="13317" width="9" style="150"/>
    <col min="13318" max="13321" width="10.140625" style="150" customWidth="1"/>
    <col min="13322" max="13568" width="9" style="150"/>
    <col min="13569" max="13569" width="7.140625" style="150" customWidth="1"/>
    <col min="13570" max="13570" width="80.42578125" style="150" customWidth="1"/>
    <col min="13571" max="13571" width="7.140625" style="150" customWidth="1"/>
    <col min="13572" max="13572" width="80.42578125" style="150" customWidth="1"/>
    <col min="13573" max="13573" width="9" style="150"/>
    <col min="13574" max="13577" width="10.140625" style="150" customWidth="1"/>
    <col min="13578" max="13824" width="9" style="150"/>
    <col min="13825" max="13825" width="7.140625" style="150" customWidth="1"/>
    <col min="13826" max="13826" width="80.42578125" style="150" customWidth="1"/>
    <col min="13827" max="13827" width="7.140625" style="150" customWidth="1"/>
    <col min="13828" max="13828" width="80.42578125" style="150" customWidth="1"/>
    <col min="13829" max="13829" width="9" style="150"/>
    <col min="13830" max="13833" width="10.140625" style="150" customWidth="1"/>
    <col min="13834" max="14080" width="9" style="150"/>
    <col min="14081" max="14081" width="7.140625" style="150" customWidth="1"/>
    <col min="14082" max="14082" width="80.42578125" style="150" customWidth="1"/>
    <col min="14083" max="14083" width="7.140625" style="150" customWidth="1"/>
    <col min="14084" max="14084" width="80.42578125" style="150" customWidth="1"/>
    <col min="14085" max="14085" width="9" style="150"/>
    <col min="14086" max="14089" width="10.140625" style="150" customWidth="1"/>
    <col min="14090" max="14336" width="9" style="150"/>
    <col min="14337" max="14337" width="7.140625" style="150" customWidth="1"/>
    <col min="14338" max="14338" width="80.42578125" style="150" customWidth="1"/>
    <col min="14339" max="14339" width="7.140625" style="150" customWidth="1"/>
    <col min="14340" max="14340" width="80.42578125" style="150" customWidth="1"/>
    <col min="14341" max="14341" width="9" style="150"/>
    <col min="14342" max="14345" width="10.140625" style="150" customWidth="1"/>
    <col min="14346" max="14592" width="9" style="150"/>
    <col min="14593" max="14593" width="7.140625" style="150" customWidth="1"/>
    <col min="14594" max="14594" width="80.42578125" style="150" customWidth="1"/>
    <col min="14595" max="14595" width="7.140625" style="150" customWidth="1"/>
    <col min="14596" max="14596" width="80.42578125" style="150" customWidth="1"/>
    <col min="14597" max="14597" width="9" style="150"/>
    <col min="14598" max="14601" width="10.140625" style="150" customWidth="1"/>
    <col min="14602" max="14848" width="9" style="150"/>
    <col min="14849" max="14849" width="7.140625" style="150" customWidth="1"/>
    <col min="14850" max="14850" width="80.42578125" style="150" customWidth="1"/>
    <col min="14851" max="14851" width="7.140625" style="150" customWidth="1"/>
    <col min="14852" max="14852" width="80.42578125" style="150" customWidth="1"/>
    <col min="14853" max="14853" width="9" style="150"/>
    <col min="14854" max="14857" width="10.140625" style="150" customWidth="1"/>
    <col min="14858" max="15104" width="9" style="150"/>
    <col min="15105" max="15105" width="7.140625" style="150" customWidth="1"/>
    <col min="15106" max="15106" width="80.42578125" style="150" customWidth="1"/>
    <col min="15107" max="15107" width="7.140625" style="150" customWidth="1"/>
    <col min="15108" max="15108" width="80.42578125" style="150" customWidth="1"/>
    <col min="15109" max="15109" width="9" style="150"/>
    <col min="15110" max="15113" width="10.140625" style="150" customWidth="1"/>
    <col min="15114" max="15360" width="9" style="150"/>
    <col min="15361" max="15361" width="7.140625" style="150" customWidth="1"/>
    <col min="15362" max="15362" width="80.42578125" style="150" customWidth="1"/>
    <col min="15363" max="15363" width="7.140625" style="150" customWidth="1"/>
    <col min="15364" max="15364" width="80.42578125" style="150" customWidth="1"/>
    <col min="15365" max="15365" width="9" style="150"/>
    <col min="15366" max="15369" width="10.140625" style="150" customWidth="1"/>
    <col min="15370" max="15616" width="9" style="150"/>
    <col min="15617" max="15617" width="7.140625" style="150" customWidth="1"/>
    <col min="15618" max="15618" width="80.42578125" style="150" customWidth="1"/>
    <col min="15619" max="15619" width="7.140625" style="150" customWidth="1"/>
    <col min="15620" max="15620" width="80.42578125" style="150" customWidth="1"/>
    <col min="15621" max="15621" width="9" style="150"/>
    <col min="15622" max="15625" width="10.140625" style="150" customWidth="1"/>
    <col min="15626" max="15872" width="9" style="150"/>
    <col min="15873" max="15873" width="7.140625" style="150" customWidth="1"/>
    <col min="15874" max="15874" width="80.42578125" style="150" customWidth="1"/>
    <col min="15875" max="15875" width="7.140625" style="150" customWidth="1"/>
    <col min="15876" max="15876" width="80.42578125" style="150" customWidth="1"/>
    <col min="15877" max="15877" width="9" style="150"/>
    <col min="15878" max="15881" width="10.140625" style="150" customWidth="1"/>
    <col min="15882" max="16128" width="9" style="150"/>
    <col min="16129" max="16129" width="7.140625" style="150" customWidth="1"/>
    <col min="16130" max="16130" width="80.42578125" style="150" customWidth="1"/>
    <col min="16131" max="16131" width="7.140625" style="150" customWidth="1"/>
    <col min="16132" max="16132" width="80.42578125" style="150" customWidth="1"/>
    <col min="16133" max="16133" width="9" style="150"/>
    <col min="16134" max="16137" width="10.140625" style="150" customWidth="1"/>
    <col min="16138" max="16384" width="9" style="150"/>
  </cols>
  <sheetData>
    <row r="1" spans="1:9">
      <c r="A1" s="381">
        <v>7</v>
      </c>
      <c r="B1" s="382" t="s">
        <v>701</v>
      </c>
      <c r="C1" s="381">
        <v>7</v>
      </c>
      <c r="D1" s="382" t="s">
        <v>702</v>
      </c>
      <c r="F1" s="383"/>
      <c r="G1" s="205"/>
      <c r="H1" s="383"/>
      <c r="I1" s="205"/>
    </row>
    <row r="2" spans="1:9" s="71" customFormat="1" ht="12.95">
      <c r="A2" s="322">
        <v>7.1</v>
      </c>
      <c r="B2" s="384" t="s">
        <v>584</v>
      </c>
      <c r="C2" s="322">
        <v>7.1</v>
      </c>
      <c r="D2" s="384" t="s">
        <v>585</v>
      </c>
      <c r="F2" s="385"/>
      <c r="G2" s="205"/>
      <c r="H2" s="385"/>
      <c r="I2" s="205"/>
    </row>
    <row r="3" spans="1:9" s="71" customFormat="1" ht="12.95">
      <c r="A3" s="322"/>
      <c r="B3" s="542" t="str">
        <f>Cover!B18</f>
        <v>26.08-03.09.2024</v>
      </c>
      <c r="C3" s="322"/>
      <c r="D3" s="73" t="str">
        <f>B3</f>
        <v>26.08-03.09.2024</v>
      </c>
      <c r="F3" s="385"/>
      <c r="G3" s="5"/>
      <c r="H3" s="385"/>
      <c r="I3" s="5"/>
    </row>
    <row r="4" spans="1:9" s="71" customFormat="1" ht="12.95">
      <c r="A4" s="322"/>
      <c r="B4" s="321"/>
      <c r="C4" s="322"/>
      <c r="D4" s="321"/>
      <c r="F4" s="385"/>
      <c r="G4" s="5"/>
      <c r="H4" s="385"/>
      <c r="I4" s="5"/>
    </row>
    <row r="5" spans="1:9" s="71" customFormat="1" ht="12.95">
      <c r="A5" s="322"/>
      <c r="B5" s="376" t="s">
        <v>399</v>
      </c>
      <c r="C5" s="322"/>
      <c r="D5" s="376" t="s">
        <v>586</v>
      </c>
      <c r="F5" s="385"/>
      <c r="G5" s="386"/>
      <c r="H5" s="385"/>
      <c r="I5" s="386"/>
    </row>
    <row r="6" spans="1:9" s="71" customFormat="1" ht="12.95">
      <c r="A6" s="322"/>
      <c r="B6" s="321" t="s">
        <v>703</v>
      </c>
      <c r="C6" s="322"/>
      <c r="D6" s="321" t="s">
        <v>704</v>
      </c>
      <c r="F6" s="385"/>
    </row>
    <row r="7" spans="1:9" s="71" customFormat="1" ht="12.95">
      <c r="A7" s="322"/>
      <c r="B7" s="321" t="s">
        <v>705</v>
      </c>
      <c r="C7" s="322"/>
      <c r="D7" s="321" t="s">
        <v>706</v>
      </c>
      <c r="F7" s="385"/>
    </row>
    <row r="8" spans="1:9" s="71" customFormat="1" ht="12.95">
      <c r="A8" s="322"/>
      <c r="B8" s="321" t="s">
        <v>707</v>
      </c>
      <c r="C8" s="322"/>
      <c r="D8" s="321" t="s">
        <v>708</v>
      </c>
      <c r="F8" s="385"/>
    </row>
    <row r="9" spans="1:9" s="71" customFormat="1" ht="12.95">
      <c r="A9" s="322"/>
      <c r="B9" s="321" t="s">
        <v>709</v>
      </c>
      <c r="C9" s="322"/>
      <c r="D9" s="321" t="s">
        <v>710</v>
      </c>
      <c r="F9" s="385"/>
    </row>
    <row r="10" spans="1:9" s="71" customFormat="1" ht="12.95">
      <c r="A10" s="322"/>
      <c r="B10" s="321" t="s">
        <v>711</v>
      </c>
      <c r="C10" s="322"/>
      <c r="D10" s="321" t="s">
        <v>712</v>
      </c>
      <c r="F10" s="385"/>
    </row>
    <row r="11" spans="1:9" s="71" customFormat="1" ht="12.95">
      <c r="A11" s="322"/>
      <c r="B11" s="321" t="s">
        <v>713</v>
      </c>
      <c r="C11" s="322"/>
      <c r="D11" s="321" t="s">
        <v>714</v>
      </c>
      <c r="F11" s="385"/>
    </row>
    <row r="12" spans="1:9" s="71" customFormat="1" ht="12.95">
      <c r="A12" s="322"/>
      <c r="B12" s="321" t="s">
        <v>715</v>
      </c>
      <c r="C12" s="322"/>
      <c r="D12" s="321" t="s">
        <v>716</v>
      </c>
      <c r="F12" s="385"/>
    </row>
    <row r="13" spans="1:9" s="71" customFormat="1" ht="12.95">
      <c r="A13" s="322"/>
      <c r="B13" s="321" t="s">
        <v>717</v>
      </c>
      <c r="C13" s="322"/>
      <c r="D13" s="321" t="s">
        <v>718</v>
      </c>
      <c r="F13" s="385"/>
    </row>
    <row r="14" spans="1:9" s="71" customFormat="1" ht="12.95">
      <c r="A14" s="322"/>
      <c r="B14" s="321" t="s">
        <v>719</v>
      </c>
      <c r="C14" s="322"/>
      <c r="D14" s="321" t="s">
        <v>720</v>
      </c>
      <c r="F14" s="385"/>
    </row>
    <row r="15" spans="1:9" s="71" customFormat="1" ht="12.95">
      <c r="A15" s="322"/>
      <c r="B15" s="321" t="s">
        <v>721</v>
      </c>
      <c r="C15" s="322"/>
      <c r="D15" s="321" t="s">
        <v>722</v>
      </c>
      <c r="F15" s="385"/>
    </row>
    <row r="16" spans="1:9" s="71" customFormat="1" ht="12.95">
      <c r="A16" s="322"/>
      <c r="B16" s="321" t="s">
        <v>723</v>
      </c>
      <c r="C16" s="322"/>
      <c r="D16" s="321" t="s">
        <v>724</v>
      </c>
      <c r="F16" s="385"/>
    </row>
    <row r="17" spans="1:9" s="71" customFormat="1" ht="12.95">
      <c r="A17" s="322"/>
      <c r="B17" s="321" t="s">
        <v>725</v>
      </c>
      <c r="C17" s="322"/>
      <c r="D17" s="321" t="s">
        <v>726</v>
      </c>
      <c r="F17" s="385"/>
    </row>
    <row r="18" spans="1:9" s="71" customFormat="1" ht="12.95">
      <c r="A18" s="322"/>
      <c r="B18" s="321" t="s">
        <v>727</v>
      </c>
      <c r="C18" s="322"/>
      <c r="D18" s="321" t="s">
        <v>728</v>
      </c>
      <c r="F18" s="385"/>
    </row>
    <row r="19" spans="1:9" s="71" customFormat="1" ht="12.95">
      <c r="A19" s="322"/>
      <c r="B19" s="321" t="s">
        <v>729</v>
      </c>
      <c r="C19" s="322"/>
      <c r="D19" s="321" t="s">
        <v>730</v>
      </c>
      <c r="F19" s="385"/>
    </row>
    <row r="20" spans="1:9" s="71" customFormat="1" ht="12.95">
      <c r="A20" s="322"/>
      <c r="B20" s="321" t="s">
        <v>731</v>
      </c>
      <c r="C20" s="322"/>
      <c r="D20" s="321" t="s">
        <v>732</v>
      </c>
      <c r="F20" s="385"/>
    </row>
    <row r="21" spans="1:9" s="71" customFormat="1" ht="12.95">
      <c r="A21" s="322"/>
      <c r="B21" s="321" t="s">
        <v>733</v>
      </c>
      <c r="C21" s="322"/>
      <c r="D21" s="321" t="s">
        <v>734</v>
      </c>
      <c r="F21" s="385"/>
    </row>
    <row r="22" spans="1:9" s="71" customFormat="1" ht="12.95">
      <c r="A22" s="322"/>
      <c r="B22" s="387"/>
      <c r="C22" s="322"/>
      <c r="D22" s="387"/>
      <c r="F22" s="385"/>
    </row>
    <row r="23" spans="1:9" s="71" customFormat="1" ht="12.95">
      <c r="A23" s="322" t="s">
        <v>735</v>
      </c>
      <c r="B23" s="389" t="s">
        <v>620</v>
      </c>
      <c r="C23" s="322" t="s">
        <v>735</v>
      </c>
      <c r="D23" s="389" t="s">
        <v>620</v>
      </c>
      <c r="F23" s="385"/>
    </row>
    <row r="24" spans="1:9" s="71" customFormat="1" ht="12.95">
      <c r="A24" s="322"/>
      <c r="B24" s="389"/>
      <c r="C24" s="322"/>
      <c r="D24" s="389"/>
      <c r="F24" s="385"/>
    </row>
    <row r="25" spans="1:9" s="71" customFormat="1" ht="12.95">
      <c r="A25" s="322" t="s">
        <v>736</v>
      </c>
      <c r="B25" s="389" t="s">
        <v>622</v>
      </c>
      <c r="C25" s="322" t="s">
        <v>736</v>
      </c>
      <c r="D25" s="389" t="s">
        <v>622</v>
      </c>
      <c r="F25" s="385"/>
    </row>
    <row r="26" spans="1:9" s="71" customFormat="1" ht="12.95">
      <c r="A26" s="322"/>
      <c r="B26" s="390"/>
      <c r="C26" s="322"/>
      <c r="D26" s="390"/>
      <c r="F26" s="385"/>
      <c r="H26" s="385"/>
    </row>
    <row r="27" spans="1:9" s="71" customFormat="1" ht="12.95">
      <c r="A27" s="322">
        <v>7.2</v>
      </c>
      <c r="B27" s="391" t="s">
        <v>623</v>
      </c>
      <c r="C27" s="322">
        <v>7.2</v>
      </c>
      <c r="D27" s="391" t="s">
        <v>624</v>
      </c>
      <c r="F27" s="385"/>
      <c r="G27" s="205"/>
      <c r="H27" s="385"/>
      <c r="I27" s="205"/>
    </row>
    <row r="28" spans="1:9" s="71" customFormat="1" ht="33.75" customHeight="1">
      <c r="A28" s="322"/>
      <c r="B28" s="73" t="s">
        <v>625</v>
      </c>
      <c r="C28" s="322"/>
      <c r="D28" s="73" t="s">
        <v>440</v>
      </c>
      <c r="F28" s="385"/>
      <c r="G28" s="5"/>
      <c r="H28" s="385"/>
    </row>
    <row r="29" spans="1:9" s="71" customFormat="1" ht="14.25" hidden="1" customHeight="1">
      <c r="A29" s="322"/>
      <c r="B29" s="387"/>
      <c r="C29" s="322"/>
      <c r="D29" s="173"/>
      <c r="F29" s="385"/>
      <c r="G29" s="392"/>
      <c r="H29" s="385"/>
      <c r="I29" s="392"/>
    </row>
    <row r="30" spans="1:9" s="71" customFormat="1" ht="15" customHeight="1">
      <c r="A30" s="322"/>
      <c r="B30" s="323"/>
      <c r="C30" s="322"/>
      <c r="D30" s="323"/>
      <c r="F30" s="385"/>
      <c r="G30" s="5"/>
      <c r="H30" s="385"/>
      <c r="I30" s="5"/>
    </row>
    <row r="31" spans="1:9" s="71" customFormat="1" ht="12.95">
      <c r="A31" s="322">
        <v>7.3</v>
      </c>
      <c r="B31" s="391" t="s">
        <v>626</v>
      </c>
      <c r="C31" s="322">
        <v>7.3</v>
      </c>
      <c r="D31" s="391" t="s">
        <v>627</v>
      </c>
      <c r="F31" s="385"/>
      <c r="G31" s="205"/>
      <c r="H31" s="385"/>
      <c r="I31" s="205"/>
    </row>
    <row r="32" spans="1:9" s="71" customFormat="1" ht="12.95">
      <c r="A32" s="322"/>
      <c r="B32" s="393" t="s">
        <v>628</v>
      </c>
      <c r="C32" s="322"/>
      <c r="D32" s="393" t="s">
        <v>629</v>
      </c>
      <c r="F32" s="385"/>
      <c r="G32" s="386"/>
      <c r="H32" s="385"/>
      <c r="I32" s="386"/>
    </row>
    <row r="33" spans="1:9" s="71" customFormat="1" ht="95.45" customHeight="1">
      <c r="A33" s="322"/>
      <c r="B33" s="541" t="s">
        <v>630</v>
      </c>
      <c r="C33" s="395"/>
      <c r="D33" s="576" t="s">
        <v>631</v>
      </c>
      <c r="F33" s="385"/>
      <c r="G33" s="5"/>
      <c r="H33" s="385"/>
      <c r="I33" s="5"/>
    </row>
    <row r="34" spans="1:9" s="71" customFormat="1" ht="75.599999999999994" customHeight="1">
      <c r="A34" s="322"/>
      <c r="B34" s="543" t="s">
        <v>737</v>
      </c>
      <c r="C34" s="322"/>
      <c r="D34" s="576" t="s">
        <v>738</v>
      </c>
      <c r="F34" s="385"/>
      <c r="G34" s="5"/>
      <c r="H34" s="385"/>
      <c r="I34" s="5"/>
    </row>
    <row r="35" spans="1:9" s="71" customFormat="1" ht="12.95">
      <c r="A35" s="322"/>
      <c r="B35" s="321" t="s">
        <v>634</v>
      </c>
      <c r="C35" s="322"/>
      <c r="D35" s="321" t="s">
        <v>634</v>
      </c>
      <c r="F35" s="385"/>
      <c r="G35" s="5"/>
      <c r="H35" s="385"/>
      <c r="I35" s="5"/>
    </row>
    <row r="36" spans="1:9" s="71" customFormat="1" ht="12.95">
      <c r="A36" s="322"/>
      <c r="B36" s="321"/>
      <c r="C36" s="322"/>
      <c r="D36" s="321"/>
      <c r="F36" s="385"/>
      <c r="G36" s="5"/>
      <c r="H36" s="385"/>
      <c r="I36" s="5"/>
    </row>
    <row r="37" spans="1:9" s="71" customFormat="1" ht="12.95">
      <c r="A37" s="322" t="s">
        <v>739</v>
      </c>
      <c r="B37" s="376" t="s">
        <v>452</v>
      </c>
      <c r="C37" s="322" t="s">
        <v>739</v>
      </c>
      <c r="D37" s="174" t="s">
        <v>453</v>
      </c>
      <c r="F37" s="385"/>
      <c r="G37" s="386"/>
      <c r="H37" s="385"/>
    </row>
    <row r="38" spans="1:9" s="71" customFormat="1" ht="12.95">
      <c r="A38" s="322"/>
      <c r="B38" s="321" t="s">
        <v>27</v>
      </c>
      <c r="C38" s="322"/>
      <c r="D38" s="321" t="str">
        <f>B38</f>
        <v>Karina Kitnaes</v>
      </c>
      <c r="F38" s="385"/>
      <c r="G38" s="5"/>
      <c r="H38" s="385"/>
      <c r="I38" s="5"/>
    </row>
    <row r="39" spans="1:9" s="71" customFormat="1" ht="12.95">
      <c r="A39" s="322"/>
      <c r="B39" s="323"/>
      <c r="C39" s="322"/>
      <c r="D39" s="323"/>
      <c r="F39" s="385"/>
      <c r="G39" s="5"/>
      <c r="H39" s="385"/>
      <c r="I39" s="5"/>
    </row>
    <row r="40" spans="1:9" s="71" customFormat="1" ht="12.95">
      <c r="A40" s="322">
        <v>7.4</v>
      </c>
      <c r="B40" s="391" t="s">
        <v>636</v>
      </c>
      <c r="C40" s="322">
        <v>7.4</v>
      </c>
      <c r="D40" s="378" t="s">
        <v>637</v>
      </c>
      <c r="F40" s="385"/>
      <c r="G40" s="205"/>
      <c r="H40" s="385"/>
      <c r="I40" s="205"/>
    </row>
    <row r="41" spans="1:9" s="71" customFormat="1" ht="146.44999999999999" customHeight="1">
      <c r="A41" s="322" t="s">
        <v>740</v>
      </c>
      <c r="B41" s="393" t="s">
        <v>493</v>
      </c>
      <c r="C41" s="322" t="s">
        <v>740</v>
      </c>
      <c r="D41" s="393" t="s">
        <v>639</v>
      </c>
      <c r="F41" s="385"/>
      <c r="G41" s="5"/>
      <c r="H41" s="385"/>
      <c r="I41" s="5"/>
    </row>
    <row r="42" spans="1:9" s="71" customFormat="1" ht="53.1" customHeight="1">
      <c r="A42" s="322" t="s">
        <v>741</v>
      </c>
      <c r="B42" s="376" t="s">
        <v>495</v>
      </c>
      <c r="C42" s="322" t="s">
        <v>741</v>
      </c>
      <c r="D42" s="376" t="s">
        <v>641</v>
      </c>
      <c r="F42" s="385"/>
      <c r="G42" s="5"/>
      <c r="H42" s="385"/>
      <c r="I42" s="5"/>
    </row>
    <row r="43" spans="1:9" s="71" customFormat="1" ht="12.95">
      <c r="A43" s="322"/>
      <c r="B43" s="396"/>
      <c r="C43" s="322"/>
      <c r="D43" s="396"/>
      <c r="F43" s="385"/>
      <c r="G43" s="18"/>
      <c r="H43" s="385"/>
    </row>
    <row r="44" spans="1:9" s="71" customFormat="1" ht="12.95">
      <c r="A44" s="322"/>
      <c r="B44" s="397" t="s">
        <v>642</v>
      </c>
      <c r="C44" s="322"/>
      <c r="D44" s="397" t="s">
        <v>643</v>
      </c>
      <c r="F44" s="385"/>
      <c r="H44" s="385"/>
    </row>
    <row r="45" spans="1:9" s="71" customFormat="1" ht="12.95">
      <c r="A45" s="322"/>
      <c r="B45" s="396"/>
      <c r="C45" s="322"/>
      <c r="D45" s="396"/>
      <c r="F45" s="385"/>
      <c r="G45" s="75"/>
      <c r="H45" s="385"/>
      <c r="I45" s="75"/>
    </row>
    <row r="46" spans="1:9" s="71" customFormat="1" ht="65.099999999999994">
      <c r="A46" s="322"/>
      <c r="B46" s="398" t="s">
        <v>644</v>
      </c>
      <c r="C46" s="322"/>
      <c r="D46" s="398" t="s">
        <v>645</v>
      </c>
      <c r="F46" s="385"/>
      <c r="G46" s="386"/>
      <c r="H46" s="385"/>
      <c r="I46" s="386"/>
    </row>
    <row r="47" spans="1:9" s="71" customFormat="1" ht="12.95">
      <c r="A47" s="322"/>
      <c r="B47" s="321" t="s">
        <v>742</v>
      </c>
      <c r="C47" s="322"/>
      <c r="D47" s="321" t="s">
        <v>743</v>
      </c>
      <c r="F47" s="385"/>
      <c r="G47" s="5"/>
      <c r="H47" s="385"/>
    </row>
    <row r="48" spans="1:9" s="71" customFormat="1" ht="12.95">
      <c r="A48" s="322"/>
      <c r="B48" s="175"/>
      <c r="C48" s="322"/>
      <c r="D48" s="175"/>
      <c r="F48" s="385"/>
      <c r="G48" s="205"/>
      <c r="H48" s="385"/>
      <c r="I48" s="205"/>
    </row>
    <row r="49" spans="1:9" s="71" customFormat="1" ht="12.95">
      <c r="A49" s="322" t="s">
        <v>744</v>
      </c>
      <c r="B49" s="376" t="s">
        <v>649</v>
      </c>
      <c r="C49" s="322" t="s">
        <v>744</v>
      </c>
      <c r="D49" s="376" t="s">
        <v>649</v>
      </c>
      <c r="F49" s="385"/>
      <c r="G49" s="5"/>
      <c r="H49" s="385"/>
    </row>
    <row r="50" spans="1:9" s="71" customFormat="1" ht="94.5" customHeight="1">
      <c r="A50" s="322"/>
      <c r="B50" s="323" t="s">
        <v>650</v>
      </c>
      <c r="C50" s="322"/>
      <c r="D50" s="323" t="s">
        <v>651</v>
      </c>
      <c r="F50" s="385"/>
      <c r="G50" s="5"/>
      <c r="H50" s="385"/>
    </row>
    <row r="51" spans="1:9" s="71" customFormat="1">
      <c r="A51" s="322">
        <v>7.5</v>
      </c>
      <c r="B51" s="382" t="s">
        <v>652</v>
      </c>
      <c r="C51" s="399">
        <v>7.5</v>
      </c>
      <c r="D51" s="400" t="s">
        <v>653</v>
      </c>
      <c r="F51" s="385"/>
      <c r="G51" s="5"/>
      <c r="H51" s="385"/>
    </row>
    <row r="52" spans="1:9" s="71" customFormat="1">
      <c r="A52" s="322"/>
      <c r="B52" s="73" t="s">
        <v>745</v>
      </c>
      <c r="C52" s="399"/>
      <c r="D52" s="73" t="s">
        <v>746</v>
      </c>
      <c r="F52" s="385"/>
      <c r="G52" s="5"/>
      <c r="H52" s="385"/>
    </row>
    <row r="53" spans="1:9" s="71" customFormat="1">
      <c r="A53" s="322"/>
      <c r="B53" s="321" t="s">
        <v>656</v>
      </c>
      <c r="C53" s="399"/>
      <c r="D53" s="321" t="s">
        <v>515</v>
      </c>
      <c r="F53" s="385"/>
      <c r="G53" s="5"/>
      <c r="H53" s="385"/>
    </row>
    <row r="54" spans="1:9" s="71" customFormat="1">
      <c r="A54" s="322"/>
      <c r="B54" s="321" t="s">
        <v>747</v>
      </c>
      <c r="C54" s="399"/>
      <c r="D54" s="321" t="s">
        <v>748</v>
      </c>
      <c r="F54" s="385"/>
      <c r="G54" s="5"/>
      <c r="H54" s="385"/>
      <c r="I54" s="5"/>
    </row>
    <row r="55" spans="1:9" s="71" customFormat="1">
      <c r="A55" s="322"/>
      <c r="B55" s="321" t="s">
        <v>749</v>
      </c>
      <c r="C55" s="399"/>
      <c r="D55" s="321" t="s">
        <v>750</v>
      </c>
      <c r="F55" s="385"/>
      <c r="G55" s="205"/>
      <c r="H55" s="385"/>
      <c r="I55" s="205"/>
    </row>
    <row r="56" spans="1:9" s="71" customFormat="1">
      <c r="A56" s="322"/>
      <c r="B56" s="321" t="s">
        <v>662</v>
      </c>
      <c r="C56" s="399"/>
      <c r="D56" s="321" t="s">
        <v>521</v>
      </c>
      <c r="F56" s="385"/>
      <c r="G56" s="5"/>
      <c r="H56" s="385"/>
      <c r="I56" s="5"/>
    </row>
    <row r="57" spans="1:9" s="71" customFormat="1" ht="12.95">
      <c r="A57" s="322"/>
      <c r="B57" s="321"/>
      <c r="C57" s="322"/>
      <c r="D57" s="323"/>
      <c r="F57" s="385"/>
      <c r="G57" s="5"/>
      <c r="H57" s="385"/>
      <c r="I57" s="5"/>
    </row>
    <row r="58" spans="1:9" s="71" customFormat="1" ht="12.95">
      <c r="A58" s="322">
        <v>7.6</v>
      </c>
      <c r="B58" s="391" t="s">
        <v>663</v>
      </c>
      <c r="C58" s="322">
        <v>7.6</v>
      </c>
      <c r="D58" s="384" t="s">
        <v>664</v>
      </c>
      <c r="F58" s="385"/>
      <c r="G58" s="205"/>
      <c r="H58" s="385"/>
      <c r="I58" s="205"/>
    </row>
    <row r="59" spans="1:9" s="71" customFormat="1" ht="26.1">
      <c r="A59" s="322"/>
      <c r="B59" s="321" t="s">
        <v>665</v>
      </c>
      <c r="C59" s="322"/>
      <c r="D59" s="321" t="s">
        <v>666</v>
      </c>
      <c r="F59" s="385"/>
      <c r="G59" s="205"/>
      <c r="H59" s="385"/>
      <c r="I59" s="205"/>
    </row>
    <row r="60" spans="1:9" s="71" customFormat="1" ht="12.95">
      <c r="A60" s="322"/>
      <c r="B60" s="323"/>
      <c r="C60" s="322"/>
      <c r="D60" s="323"/>
      <c r="F60" s="385"/>
      <c r="G60" s="5"/>
      <c r="H60" s="385"/>
      <c r="I60" s="5"/>
    </row>
    <row r="61" spans="1:9" s="71" customFormat="1" ht="12.95">
      <c r="A61" s="322">
        <v>7.7</v>
      </c>
      <c r="B61" s="391" t="s">
        <v>464</v>
      </c>
      <c r="C61" s="322">
        <v>7.7</v>
      </c>
      <c r="D61" s="391" t="s">
        <v>464</v>
      </c>
      <c r="F61" s="385"/>
      <c r="G61" s="5"/>
      <c r="H61" s="385"/>
      <c r="I61" s="5"/>
    </row>
    <row r="62" spans="1:9" s="71" customFormat="1" ht="12.95">
      <c r="A62" s="322"/>
      <c r="B62" s="378" t="s">
        <v>667</v>
      </c>
      <c r="C62" s="322"/>
      <c r="D62" s="378" t="s">
        <v>667</v>
      </c>
      <c r="F62" s="385"/>
      <c r="G62" s="5"/>
      <c r="H62" s="385"/>
      <c r="I62" s="5"/>
    </row>
    <row r="63" spans="1:9" s="71" customFormat="1" ht="72.95" customHeight="1">
      <c r="A63" s="322"/>
      <c r="B63" s="73" t="s">
        <v>751</v>
      </c>
      <c r="C63" s="322"/>
      <c r="D63" s="73" t="s">
        <v>751</v>
      </c>
      <c r="F63" s="385"/>
      <c r="G63" s="5"/>
      <c r="H63" s="385"/>
      <c r="I63" s="5"/>
    </row>
    <row r="64" spans="1:9" s="71" customFormat="1" ht="44.1" customHeight="1">
      <c r="A64" s="322"/>
      <c r="B64" s="321" t="s">
        <v>752</v>
      </c>
      <c r="C64" s="322"/>
      <c r="D64" s="321" t="s">
        <v>752</v>
      </c>
      <c r="F64" s="385"/>
      <c r="G64" s="5"/>
      <c r="H64" s="385"/>
      <c r="I64" s="5"/>
    </row>
    <row r="65" spans="1:9" s="71" customFormat="1" ht="57.6" customHeight="1">
      <c r="A65" s="322"/>
      <c r="B65" s="321" t="s">
        <v>753</v>
      </c>
      <c r="C65" s="322"/>
      <c r="D65" s="321" t="s">
        <v>753</v>
      </c>
      <c r="F65" s="385"/>
      <c r="G65" s="5"/>
      <c r="H65" s="385"/>
      <c r="I65" s="5"/>
    </row>
    <row r="66" spans="1:9" s="71" customFormat="1" ht="69" customHeight="1">
      <c r="A66" s="322"/>
      <c r="B66" s="321" t="s">
        <v>754</v>
      </c>
      <c r="C66" s="322"/>
      <c r="D66" s="321" t="s">
        <v>754</v>
      </c>
      <c r="F66" s="385"/>
      <c r="G66" s="5"/>
      <c r="H66" s="385"/>
      <c r="I66" s="5"/>
    </row>
    <row r="67" spans="1:9" s="71" customFormat="1" ht="33.6" customHeight="1">
      <c r="A67" s="322"/>
      <c r="B67" s="321" t="s">
        <v>755</v>
      </c>
      <c r="C67" s="322"/>
      <c r="D67" s="321" t="s">
        <v>755</v>
      </c>
      <c r="F67" s="385"/>
      <c r="G67" s="5"/>
      <c r="H67" s="385"/>
      <c r="I67" s="5"/>
    </row>
    <row r="68" spans="1:9" s="71" customFormat="1" ht="45.95" customHeight="1">
      <c r="A68" s="322"/>
      <c r="B68" s="321" t="s">
        <v>756</v>
      </c>
      <c r="C68" s="322"/>
      <c r="D68" s="321" t="s">
        <v>756</v>
      </c>
      <c r="F68" s="385"/>
      <c r="G68" s="5"/>
      <c r="H68" s="385"/>
      <c r="I68" s="5"/>
    </row>
    <row r="69" spans="1:9" s="71" customFormat="1" ht="78">
      <c r="A69" s="322"/>
      <c r="B69" s="321" t="s">
        <v>757</v>
      </c>
      <c r="C69" s="322"/>
      <c r="D69" s="321" t="s">
        <v>757</v>
      </c>
      <c r="F69" s="385"/>
      <c r="G69" s="5"/>
      <c r="H69" s="385"/>
      <c r="I69" s="5"/>
    </row>
    <row r="70" spans="1:9" s="71" customFormat="1" ht="44.1" customHeight="1">
      <c r="A70" s="322"/>
      <c r="B70" s="321" t="s">
        <v>758</v>
      </c>
      <c r="C70" s="322"/>
      <c r="D70" s="321" t="s">
        <v>758</v>
      </c>
      <c r="F70" s="385"/>
      <c r="G70" s="5"/>
      <c r="H70" s="385"/>
      <c r="I70" s="5"/>
    </row>
    <row r="71" spans="1:9" s="71" customFormat="1" ht="51.95">
      <c r="A71" s="322"/>
      <c r="B71" s="321" t="s">
        <v>759</v>
      </c>
      <c r="C71" s="322"/>
      <c r="D71" s="321" t="s">
        <v>759</v>
      </c>
      <c r="F71" s="385"/>
      <c r="G71" s="5"/>
      <c r="H71" s="385"/>
      <c r="I71" s="5"/>
    </row>
    <row r="72" spans="1:9" s="71" customFormat="1" ht="39">
      <c r="A72" s="322"/>
      <c r="B72" s="321" t="s">
        <v>760</v>
      </c>
      <c r="C72" s="322"/>
      <c r="D72" s="321" t="s">
        <v>760</v>
      </c>
      <c r="F72" s="385"/>
      <c r="G72" s="5"/>
      <c r="H72" s="385"/>
      <c r="I72" s="5"/>
    </row>
    <row r="73" spans="1:9" s="71" customFormat="1" ht="63.6" customHeight="1">
      <c r="A73" s="322"/>
      <c r="B73" s="321" t="s">
        <v>761</v>
      </c>
      <c r="C73" s="322"/>
      <c r="D73" s="321" t="s">
        <v>761</v>
      </c>
      <c r="F73" s="402"/>
      <c r="G73" s="205"/>
      <c r="H73" s="402"/>
      <c r="I73" s="205"/>
    </row>
    <row r="74" spans="1:9" s="71" customFormat="1" ht="90.95">
      <c r="A74" s="322"/>
      <c r="B74" s="321" t="s">
        <v>762</v>
      </c>
      <c r="C74" s="322"/>
      <c r="D74" s="321" t="s">
        <v>762</v>
      </c>
      <c r="F74" s="402"/>
      <c r="G74" s="205"/>
      <c r="H74" s="402"/>
      <c r="I74" s="205"/>
    </row>
    <row r="75" spans="1:9" s="71" customFormat="1" ht="12.95">
      <c r="A75" s="322"/>
      <c r="B75" s="323"/>
      <c r="C75" s="322"/>
      <c r="D75" s="323"/>
      <c r="F75" s="385"/>
      <c r="G75" s="5"/>
      <c r="H75" s="385"/>
      <c r="I75" s="5"/>
    </row>
    <row r="76" spans="1:9" s="71" customFormat="1" ht="12.95">
      <c r="A76" s="410">
        <v>7.8</v>
      </c>
      <c r="B76" s="391" t="s">
        <v>682</v>
      </c>
      <c r="C76" s="410">
        <v>7.8</v>
      </c>
      <c r="D76" s="391" t="s">
        <v>683</v>
      </c>
      <c r="F76" s="385"/>
      <c r="G76" s="5"/>
      <c r="H76" s="385"/>
      <c r="I76" s="5"/>
    </row>
    <row r="77" spans="1:9" s="71" customFormat="1" ht="33.950000000000003" customHeight="1">
      <c r="A77" s="322"/>
      <c r="B77" s="73" t="s">
        <v>684</v>
      </c>
      <c r="C77" s="322"/>
      <c r="D77" s="73" t="s">
        <v>685</v>
      </c>
      <c r="F77" s="385"/>
      <c r="G77" s="205"/>
      <c r="H77" s="385"/>
      <c r="I77" s="205"/>
    </row>
    <row r="78" spans="1:9" s="71" customFormat="1" ht="12.95">
      <c r="A78" s="322"/>
      <c r="B78" s="323"/>
      <c r="C78" s="322"/>
      <c r="D78" s="323"/>
      <c r="F78" s="385"/>
      <c r="G78" s="5"/>
      <c r="H78" s="385"/>
      <c r="I78" s="5"/>
    </row>
    <row r="79" spans="1:9" s="71" customFormat="1" ht="39">
      <c r="A79" s="322">
        <v>7.9</v>
      </c>
      <c r="B79" s="391" t="s">
        <v>686</v>
      </c>
      <c r="C79" s="322">
        <v>7.9</v>
      </c>
      <c r="D79" s="391" t="s">
        <v>687</v>
      </c>
      <c r="F79" s="385"/>
      <c r="G79" s="5"/>
      <c r="H79" s="385"/>
      <c r="I79" s="5"/>
    </row>
    <row r="80" spans="1:9" s="71" customFormat="1" ht="26.1">
      <c r="A80" s="322"/>
      <c r="B80" s="73" t="s">
        <v>688</v>
      </c>
      <c r="C80" s="322"/>
      <c r="D80" s="73" t="s">
        <v>689</v>
      </c>
      <c r="F80" s="385"/>
      <c r="G80" s="205"/>
      <c r="H80" s="385"/>
      <c r="I80" s="205"/>
    </row>
    <row r="81" spans="1:9" s="71" customFormat="1">
      <c r="A81" s="322"/>
      <c r="B81" s="323"/>
      <c r="C81" s="322"/>
      <c r="D81" s="404"/>
      <c r="F81" s="385"/>
      <c r="G81" s="5"/>
      <c r="H81" s="385"/>
      <c r="I81" s="5"/>
    </row>
    <row r="82" spans="1:9" s="71" customFormat="1" ht="12.95">
      <c r="A82" s="403">
        <v>7.1</v>
      </c>
      <c r="B82" s="391" t="s">
        <v>691</v>
      </c>
      <c r="C82" s="403">
        <v>7.1</v>
      </c>
      <c r="D82" s="391" t="s">
        <v>692</v>
      </c>
      <c r="F82" s="385"/>
      <c r="G82" s="5"/>
      <c r="H82" s="385"/>
      <c r="I82" s="5"/>
    </row>
    <row r="83" spans="1:9" s="71" customFormat="1" ht="51.95">
      <c r="A83" s="322"/>
      <c r="B83" s="73" t="s">
        <v>693</v>
      </c>
      <c r="C83" s="322"/>
      <c r="D83" s="73" t="s">
        <v>694</v>
      </c>
      <c r="F83" s="385"/>
      <c r="G83" s="205"/>
      <c r="H83" s="385"/>
      <c r="I83" s="205"/>
    </row>
    <row r="84" spans="1:9" s="71" customFormat="1">
      <c r="A84" s="322"/>
      <c r="B84" s="323"/>
      <c r="C84" s="322"/>
      <c r="D84" s="404"/>
      <c r="F84" s="385"/>
      <c r="G84" s="5"/>
      <c r="H84" s="385"/>
      <c r="I84" s="5"/>
    </row>
    <row r="85" spans="1:9" s="71" customFormat="1" ht="12.95">
      <c r="A85" s="322">
        <v>7.11</v>
      </c>
      <c r="B85" s="391" t="s">
        <v>695</v>
      </c>
      <c r="C85" s="322">
        <v>7.11</v>
      </c>
      <c r="D85" s="391" t="s">
        <v>696</v>
      </c>
      <c r="F85" s="385"/>
      <c r="G85" s="386"/>
      <c r="H85" s="385"/>
      <c r="I85" s="386"/>
    </row>
    <row r="86" spans="1:9" s="71" customFormat="1" ht="26.1">
      <c r="A86" s="322"/>
      <c r="B86" s="73" t="s">
        <v>697</v>
      </c>
      <c r="C86" s="322"/>
      <c r="D86" s="73" t="s">
        <v>698</v>
      </c>
      <c r="F86" s="405"/>
      <c r="G86" s="5"/>
      <c r="H86" s="405"/>
      <c r="I86" s="5"/>
    </row>
    <row r="87" spans="1:9" s="71" customFormat="1" ht="12.95">
      <c r="A87" s="322" t="s">
        <v>534</v>
      </c>
      <c r="B87" s="376" t="s">
        <v>535</v>
      </c>
      <c r="C87" s="322" t="s">
        <v>534</v>
      </c>
      <c r="D87" s="376" t="s">
        <v>699</v>
      </c>
      <c r="F87" s="405"/>
      <c r="G87" s="5"/>
      <c r="H87" s="405"/>
      <c r="I87" s="5"/>
    </row>
    <row r="88" spans="1:9" s="71" customFormat="1" ht="12.95">
      <c r="A88" s="406"/>
      <c r="B88" s="321" t="s">
        <v>117</v>
      </c>
      <c r="C88" s="406"/>
      <c r="D88" s="321" t="s">
        <v>700</v>
      </c>
      <c r="F88" s="405"/>
      <c r="G88" s="5"/>
      <c r="H88" s="405"/>
      <c r="I88" s="5"/>
    </row>
    <row r="89" spans="1:9" s="71" customFormat="1" ht="12.95">
      <c r="A89" s="577"/>
      <c r="B89" s="323"/>
      <c r="C89" s="577"/>
      <c r="D89" s="323"/>
      <c r="F89" s="407"/>
      <c r="G89" s="5"/>
      <c r="H89" s="407"/>
      <c r="I89" s="5"/>
    </row>
    <row r="90" spans="1:9" s="71" customFormat="1" ht="12.95">
      <c r="A90" s="406"/>
      <c r="B90" s="321"/>
      <c r="C90" s="406"/>
      <c r="D90" s="321"/>
    </row>
    <row r="91" spans="1:9" s="71" customFormat="1" ht="12.95">
      <c r="A91" s="408"/>
      <c r="B91" s="323"/>
      <c r="C91" s="408"/>
      <c r="D91" s="323"/>
    </row>
    <row r="92" spans="1:9" s="71" customFormat="1" ht="12.95">
      <c r="A92" s="385"/>
      <c r="B92" s="72"/>
      <c r="C92" s="385"/>
      <c r="D92" s="72"/>
    </row>
    <row r="93" spans="1:9" s="71" customFormat="1" ht="12.95">
      <c r="A93" s="385"/>
      <c r="B93" s="72"/>
      <c r="C93" s="385"/>
      <c r="D93" s="72"/>
    </row>
    <row r="94" spans="1:9" s="71" customFormat="1" ht="12.95">
      <c r="A94" s="385"/>
      <c r="B94" s="72"/>
      <c r="C94" s="385"/>
      <c r="D94" s="72"/>
    </row>
    <row r="95" spans="1:9" s="71" customFormat="1">
      <c r="A95" s="385"/>
      <c r="B95" s="72"/>
      <c r="C95" s="385"/>
      <c r="D95" s="72"/>
      <c r="F95" s="150"/>
      <c r="G95" s="150"/>
      <c r="H95" s="150"/>
      <c r="I95" s="150"/>
    </row>
  </sheetData>
  <phoneticPr fontId="138" type="noConversion"/>
  <pageMargins left="0.94488188976377963" right="0.55118110236220474" top="0.94488188976377963" bottom="0.94488188976377963" header="0.51181102362204722" footer="0.51181102362204722"/>
  <pageSetup paperSize="9" scale="86" fitToWidth="2" fitToHeight="3" orientation="portrait" r:id="rId1"/>
  <headerFooter alignWithMargins="0"/>
  <colBreaks count="1" manualBreakCount="1">
    <brk id="2" max="88"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66724-1D4E-46FB-B002-4B6B26B558C6}">
  <dimension ref="A1:I91"/>
  <sheetViews>
    <sheetView view="pageBreakPreview" zoomScaleNormal="100" zoomScaleSheetLayoutView="100" workbookViewId="0"/>
  </sheetViews>
  <sheetFormatPr defaultColWidth="9" defaultRowHeight="14.45"/>
  <cols>
    <col min="1" max="1" width="7.140625" style="401" customWidth="1"/>
    <col min="2" max="2" width="76.140625" style="409" customWidth="1"/>
    <col min="3" max="3" width="7.140625" style="401" customWidth="1"/>
    <col min="4" max="4" width="76" style="409" customWidth="1"/>
    <col min="5" max="5" width="9" style="150"/>
    <col min="6" max="9" width="10.140625" style="150" customWidth="1"/>
    <col min="10" max="256" width="9" style="150"/>
    <col min="257" max="257" width="7.140625" style="150" customWidth="1"/>
    <col min="258" max="258" width="80.42578125" style="150" customWidth="1"/>
    <col min="259" max="259" width="7.140625" style="150" customWidth="1"/>
    <col min="260" max="260" width="80.42578125" style="150" customWidth="1"/>
    <col min="261" max="261" width="9" style="150"/>
    <col min="262" max="265" width="10.140625" style="150" customWidth="1"/>
    <col min="266" max="512" width="9" style="150"/>
    <col min="513" max="513" width="7.140625" style="150" customWidth="1"/>
    <col min="514" max="514" width="80.42578125" style="150" customWidth="1"/>
    <col min="515" max="515" width="7.140625" style="150" customWidth="1"/>
    <col min="516" max="516" width="80.42578125" style="150" customWidth="1"/>
    <col min="517" max="517" width="9" style="150"/>
    <col min="518" max="521" width="10.140625" style="150" customWidth="1"/>
    <col min="522" max="768" width="9" style="150"/>
    <col min="769" max="769" width="7.140625" style="150" customWidth="1"/>
    <col min="770" max="770" width="80.42578125" style="150" customWidth="1"/>
    <col min="771" max="771" width="7.140625" style="150" customWidth="1"/>
    <col min="772" max="772" width="80.42578125" style="150" customWidth="1"/>
    <col min="773" max="773" width="9" style="150"/>
    <col min="774" max="777" width="10.140625" style="150" customWidth="1"/>
    <col min="778" max="1024" width="9" style="150"/>
    <col min="1025" max="1025" width="7.140625" style="150" customWidth="1"/>
    <col min="1026" max="1026" width="80.42578125" style="150" customWidth="1"/>
    <col min="1027" max="1027" width="7.140625" style="150" customWidth="1"/>
    <col min="1028" max="1028" width="80.42578125" style="150" customWidth="1"/>
    <col min="1029" max="1029" width="9" style="150"/>
    <col min="1030" max="1033" width="10.140625" style="150" customWidth="1"/>
    <col min="1034" max="1280" width="9" style="150"/>
    <col min="1281" max="1281" width="7.140625" style="150" customWidth="1"/>
    <col min="1282" max="1282" width="80.42578125" style="150" customWidth="1"/>
    <col min="1283" max="1283" width="7.140625" style="150" customWidth="1"/>
    <col min="1284" max="1284" width="80.42578125" style="150" customWidth="1"/>
    <col min="1285" max="1285" width="9" style="150"/>
    <col min="1286" max="1289" width="10.140625" style="150" customWidth="1"/>
    <col min="1290" max="1536" width="9" style="150"/>
    <col min="1537" max="1537" width="7.140625" style="150" customWidth="1"/>
    <col min="1538" max="1538" width="80.42578125" style="150" customWidth="1"/>
    <col min="1539" max="1539" width="7.140625" style="150" customWidth="1"/>
    <col min="1540" max="1540" width="80.42578125" style="150" customWidth="1"/>
    <col min="1541" max="1541" width="9" style="150"/>
    <col min="1542" max="1545" width="10.140625" style="150" customWidth="1"/>
    <col min="1546" max="1792" width="9" style="150"/>
    <col min="1793" max="1793" width="7.140625" style="150" customWidth="1"/>
    <col min="1794" max="1794" width="80.42578125" style="150" customWidth="1"/>
    <col min="1795" max="1795" width="7.140625" style="150" customWidth="1"/>
    <col min="1796" max="1796" width="80.42578125" style="150" customWidth="1"/>
    <col min="1797" max="1797" width="9" style="150"/>
    <col min="1798" max="1801" width="10.140625" style="150" customWidth="1"/>
    <col min="1802" max="2048" width="9" style="150"/>
    <col min="2049" max="2049" width="7.140625" style="150" customWidth="1"/>
    <col min="2050" max="2050" width="80.42578125" style="150" customWidth="1"/>
    <col min="2051" max="2051" width="7.140625" style="150" customWidth="1"/>
    <col min="2052" max="2052" width="80.42578125" style="150" customWidth="1"/>
    <col min="2053" max="2053" width="9" style="150"/>
    <col min="2054" max="2057" width="10.140625" style="150" customWidth="1"/>
    <col min="2058" max="2304" width="9" style="150"/>
    <col min="2305" max="2305" width="7.140625" style="150" customWidth="1"/>
    <col min="2306" max="2306" width="80.42578125" style="150" customWidth="1"/>
    <col min="2307" max="2307" width="7.140625" style="150" customWidth="1"/>
    <col min="2308" max="2308" width="80.42578125" style="150" customWidth="1"/>
    <col min="2309" max="2309" width="9" style="150"/>
    <col min="2310" max="2313" width="10.140625" style="150" customWidth="1"/>
    <col min="2314" max="2560" width="9" style="150"/>
    <col min="2561" max="2561" width="7.140625" style="150" customWidth="1"/>
    <col min="2562" max="2562" width="80.42578125" style="150" customWidth="1"/>
    <col min="2563" max="2563" width="7.140625" style="150" customWidth="1"/>
    <col min="2564" max="2564" width="80.42578125" style="150" customWidth="1"/>
    <col min="2565" max="2565" width="9" style="150"/>
    <col min="2566" max="2569" width="10.140625" style="150" customWidth="1"/>
    <col min="2570" max="2816" width="9" style="150"/>
    <col min="2817" max="2817" width="7.140625" style="150" customWidth="1"/>
    <col min="2818" max="2818" width="80.42578125" style="150" customWidth="1"/>
    <col min="2819" max="2819" width="7.140625" style="150" customWidth="1"/>
    <col min="2820" max="2820" width="80.42578125" style="150" customWidth="1"/>
    <col min="2821" max="2821" width="9" style="150"/>
    <col min="2822" max="2825" width="10.140625" style="150" customWidth="1"/>
    <col min="2826" max="3072" width="9" style="150"/>
    <col min="3073" max="3073" width="7.140625" style="150" customWidth="1"/>
    <col min="3074" max="3074" width="80.42578125" style="150" customWidth="1"/>
    <col min="3075" max="3075" width="7.140625" style="150" customWidth="1"/>
    <col min="3076" max="3076" width="80.42578125" style="150" customWidth="1"/>
    <col min="3077" max="3077" width="9" style="150"/>
    <col min="3078" max="3081" width="10.140625" style="150" customWidth="1"/>
    <col min="3082" max="3328" width="9" style="150"/>
    <col min="3329" max="3329" width="7.140625" style="150" customWidth="1"/>
    <col min="3330" max="3330" width="80.42578125" style="150" customWidth="1"/>
    <col min="3331" max="3331" width="7.140625" style="150" customWidth="1"/>
    <col min="3332" max="3332" width="80.42578125" style="150" customWidth="1"/>
    <col min="3333" max="3333" width="9" style="150"/>
    <col min="3334" max="3337" width="10.140625" style="150" customWidth="1"/>
    <col min="3338" max="3584" width="9" style="150"/>
    <col min="3585" max="3585" width="7.140625" style="150" customWidth="1"/>
    <col min="3586" max="3586" width="80.42578125" style="150" customWidth="1"/>
    <col min="3587" max="3587" width="7.140625" style="150" customWidth="1"/>
    <col min="3588" max="3588" width="80.42578125" style="150" customWidth="1"/>
    <col min="3589" max="3589" width="9" style="150"/>
    <col min="3590" max="3593" width="10.140625" style="150" customWidth="1"/>
    <col min="3594" max="3840" width="9" style="150"/>
    <col min="3841" max="3841" width="7.140625" style="150" customWidth="1"/>
    <col min="3842" max="3842" width="80.42578125" style="150" customWidth="1"/>
    <col min="3843" max="3843" width="7.140625" style="150" customWidth="1"/>
    <col min="3844" max="3844" width="80.42578125" style="150" customWidth="1"/>
    <col min="3845" max="3845" width="9" style="150"/>
    <col min="3846" max="3849" width="10.140625" style="150" customWidth="1"/>
    <col min="3850" max="4096" width="9" style="150"/>
    <col min="4097" max="4097" width="7.140625" style="150" customWidth="1"/>
    <col min="4098" max="4098" width="80.42578125" style="150" customWidth="1"/>
    <col min="4099" max="4099" width="7.140625" style="150" customWidth="1"/>
    <col min="4100" max="4100" width="80.42578125" style="150" customWidth="1"/>
    <col min="4101" max="4101" width="9" style="150"/>
    <col min="4102" max="4105" width="10.140625" style="150" customWidth="1"/>
    <col min="4106" max="4352" width="9" style="150"/>
    <col min="4353" max="4353" width="7.140625" style="150" customWidth="1"/>
    <col min="4354" max="4354" width="80.42578125" style="150" customWidth="1"/>
    <col min="4355" max="4355" width="7.140625" style="150" customWidth="1"/>
    <col min="4356" max="4356" width="80.42578125" style="150" customWidth="1"/>
    <col min="4357" max="4357" width="9" style="150"/>
    <col min="4358" max="4361" width="10.140625" style="150" customWidth="1"/>
    <col min="4362" max="4608" width="9" style="150"/>
    <col min="4609" max="4609" width="7.140625" style="150" customWidth="1"/>
    <col min="4610" max="4610" width="80.42578125" style="150" customWidth="1"/>
    <col min="4611" max="4611" width="7.140625" style="150" customWidth="1"/>
    <col min="4612" max="4612" width="80.42578125" style="150" customWidth="1"/>
    <col min="4613" max="4613" width="9" style="150"/>
    <col min="4614" max="4617" width="10.140625" style="150" customWidth="1"/>
    <col min="4618" max="4864" width="9" style="150"/>
    <col min="4865" max="4865" width="7.140625" style="150" customWidth="1"/>
    <col min="4866" max="4866" width="80.42578125" style="150" customWidth="1"/>
    <col min="4867" max="4867" width="7.140625" style="150" customWidth="1"/>
    <col min="4868" max="4868" width="80.42578125" style="150" customWidth="1"/>
    <col min="4869" max="4869" width="9" style="150"/>
    <col min="4870" max="4873" width="10.140625" style="150" customWidth="1"/>
    <col min="4874" max="5120" width="9" style="150"/>
    <col min="5121" max="5121" width="7.140625" style="150" customWidth="1"/>
    <col min="5122" max="5122" width="80.42578125" style="150" customWidth="1"/>
    <col min="5123" max="5123" width="7.140625" style="150" customWidth="1"/>
    <col min="5124" max="5124" width="80.42578125" style="150" customWidth="1"/>
    <col min="5125" max="5125" width="9" style="150"/>
    <col min="5126" max="5129" width="10.140625" style="150" customWidth="1"/>
    <col min="5130" max="5376" width="9" style="150"/>
    <col min="5377" max="5377" width="7.140625" style="150" customWidth="1"/>
    <col min="5378" max="5378" width="80.42578125" style="150" customWidth="1"/>
    <col min="5379" max="5379" width="7.140625" style="150" customWidth="1"/>
    <col min="5380" max="5380" width="80.42578125" style="150" customWidth="1"/>
    <col min="5381" max="5381" width="9" style="150"/>
    <col min="5382" max="5385" width="10.140625" style="150" customWidth="1"/>
    <col min="5386" max="5632" width="9" style="150"/>
    <col min="5633" max="5633" width="7.140625" style="150" customWidth="1"/>
    <col min="5634" max="5634" width="80.42578125" style="150" customWidth="1"/>
    <col min="5635" max="5635" width="7.140625" style="150" customWidth="1"/>
    <col min="5636" max="5636" width="80.42578125" style="150" customWidth="1"/>
    <col min="5637" max="5637" width="9" style="150"/>
    <col min="5638" max="5641" width="10.140625" style="150" customWidth="1"/>
    <col min="5642" max="5888" width="9" style="150"/>
    <col min="5889" max="5889" width="7.140625" style="150" customWidth="1"/>
    <col min="5890" max="5890" width="80.42578125" style="150" customWidth="1"/>
    <col min="5891" max="5891" width="7.140625" style="150" customWidth="1"/>
    <col min="5892" max="5892" width="80.42578125" style="150" customWidth="1"/>
    <col min="5893" max="5893" width="9" style="150"/>
    <col min="5894" max="5897" width="10.140625" style="150" customWidth="1"/>
    <col min="5898" max="6144" width="9" style="150"/>
    <col min="6145" max="6145" width="7.140625" style="150" customWidth="1"/>
    <col min="6146" max="6146" width="80.42578125" style="150" customWidth="1"/>
    <col min="6147" max="6147" width="7.140625" style="150" customWidth="1"/>
    <col min="6148" max="6148" width="80.42578125" style="150" customWidth="1"/>
    <col min="6149" max="6149" width="9" style="150"/>
    <col min="6150" max="6153" width="10.140625" style="150" customWidth="1"/>
    <col min="6154" max="6400" width="9" style="150"/>
    <col min="6401" max="6401" width="7.140625" style="150" customWidth="1"/>
    <col min="6402" max="6402" width="80.42578125" style="150" customWidth="1"/>
    <col min="6403" max="6403" width="7.140625" style="150" customWidth="1"/>
    <col min="6404" max="6404" width="80.42578125" style="150" customWidth="1"/>
    <col min="6405" max="6405" width="9" style="150"/>
    <col min="6406" max="6409" width="10.140625" style="150" customWidth="1"/>
    <col min="6410" max="6656" width="9" style="150"/>
    <col min="6657" max="6657" width="7.140625" style="150" customWidth="1"/>
    <col min="6658" max="6658" width="80.42578125" style="150" customWidth="1"/>
    <col min="6659" max="6659" width="7.140625" style="150" customWidth="1"/>
    <col min="6660" max="6660" width="80.42578125" style="150" customWidth="1"/>
    <col min="6661" max="6661" width="9" style="150"/>
    <col min="6662" max="6665" width="10.140625" style="150" customWidth="1"/>
    <col min="6666" max="6912" width="9" style="150"/>
    <col min="6913" max="6913" width="7.140625" style="150" customWidth="1"/>
    <col min="6914" max="6914" width="80.42578125" style="150" customWidth="1"/>
    <col min="6915" max="6915" width="7.140625" style="150" customWidth="1"/>
    <col min="6916" max="6916" width="80.42578125" style="150" customWidth="1"/>
    <col min="6917" max="6917" width="9" style="150"/>
    <col min="6918" max="6921" width="10.140625" style="150" customWidth="1"/>
    <col min="6922" max="7168" width="9" style="150"/>
    <col min="7169" max="7169" width="7.140625" style="150" customWidth="1"/>
    <col min="7170" max="7170" width="80.42578125" style="150" customWidth="1"/>
    <col min="7171" max="7171" width="7.140625" style="150" customWidth="1"/>
    <col min="7172" max="7172" width="80.42578125" style="150" customWidth="1"/>
    <col min="7173" max="7173" width="9" style="150"/>
    <col min="7174" max="7177" width="10.140625" style="150" customWidth="1"/>
    <col min="7178" max="7424" width="9" style="150"/>
    <col min="7425" max="7425" width="7.140625" style="150" customWidth="1"/>
    <col min="7426" max="7426" width="80.42578125" style="150" customWidth="1"/>
    <col min="7427" max="7427" width="7.140625" style="150" customWidth="1"/>
    <col min="7428" max="7428" width="80.42578125" style="150" customWidth="1"/>
    <col min="7429" max="7429" width="9" style="150"/>
    <col min="7430" max="7433" width="10.140625" style="150" customWidth="1"/>
    <col min="7434" max="7680" width="9" style="150"/>
    <col min="7681" max="7681" width="7.140625" style="150" customWidth="1"/>
    <col min="7682" max="7682" width="80.42578125" style="150" customWidth="1"/>
    <col min="7683" max="7683" width="7.140625" style="150" customWidth="1"/>
    <col min="7684" max="7684" width="80.42578125" style="150" customWidth="1"/>
    <col min="7685" max="7685" width="9" style="150"/>
    <col min="7686" max="7689" width="10.140625" style="150" customWidth="1"/>
    <col min="7690" max="7936" width="9" style="150"/>
    <col min="7937" max="7937" width="7.140625" style="150" customWidth="1"/>
    <col min="7938" max="7938" width="80.42578125" style="150" customWidth="1"/>
    <col min="7939" max="7939" width="7.140625" style="150" customWidth="1"/>
    <col min="7940" max="7940" width="80.42578125" style="150" customWidth="1"/>
    <col min="7941" max="7941" width="9" style="150"/>
    <col min="7942" max="7945" width="10.140625" style="150" customWidth="1"/>
    <col min="7946" max="8192" width="9" style="150"/>
    <col min="8193" max="8193" width="7.140625" style="150" customWidth="1"/>
    <col min="8194" max="8194" width="80.42578125" style="150" customWidth="1"/>
    <col min="8195" max="8195" width="7.140625" style="150" customWidth="1"/>
    <col min="8196" max="8196" width="80.42578125" style="150" customWidth="1"/>
    <col min="8197" max="8197" width="9" style="150"/>
    <col min="8198" max="8201" width="10.140625" style="150" customWidth="1"/>
    <col min="8202" max="8448" width="9" style="150"/>
    <col min="8449" max="8449" width="7.140625" style="150" customWidth="1"/>
    <col min="8450" max="8450" width="80.42578125" style="150" customWidth="1"/>
    <col min="8451" max="8451" width="7.140625" style="150" customWidth="1"/>
    <col min="8452" max="8452" width="80.42578125" style="150" customWidth="1"/>
    <col min="8453" max="8453" width="9" style="150"/>
    <col min="8454" max="8457" width="10.140625" style="150" customWidth="1"/>
    <col min="8458" max="8704" width="9" style="150"/>
    <col min="8705" max="8705" width="7.140625" style="150" customWidth="1"/>
    <col min="8706" max="8706" width="80.42578125" style="150" customWidth="1"/>
    <col min="8707" max="8707" width="7.140625" style="150" customWidth="1"/>
    <col min="8708" max="8708" width="80.42578125" style="150" customWidth="1"/>
    <col min="8709" max="8709" width="9" style="150"/>
    <col min="8710" max="8713" width="10.140625" style="150" customWidth="1"/>
    <col min="8714" max="8960" width="9" style="150"/>
    <col min="8961" max="8961" width="7.140625" style="150" customWidth="1"/>
    <col min="8962" max="8962" width="80.42578125" style="150" customWidth="1"/>
    <col min="8963" max="8963" width="7.140625" style="150" customWidth="1"/>
    <col min="8964" max="8964" width="80.42578125" style="150" customWidth="1"/>
    <col min="8965" max="8965" width="9" style="150"/>
    <col min="8966" max="8969" width="10.140625" style="150" customWidth="1"/>
    <col min="8970" max="9216" width="9" style="150"/>
    <col min="9217" max="9217" width="7.140625" style="150" customWidth="1"/>
    <col min="9218" max="9218" width="80.42578125" style="150" customWidth="1"/>
    <col min="9219" max="9219" width="7.140625" style="150" customWidth="1"/>
    <col min="9220" max="9220" width="80.42578125" style="150" customWidth="1"/>
    <col min="9221" max="9221" width="9" style="150"/>
    <col min="9222" max="9225" width="10.140625" style="150" customWidth="1"/>
    <col min="9226" max="9472" width="9" style="150"/>
    <col min="9473" max="9473" width="7.140625" style="150" customWidth="1"/>
    <col min="9474" max="9474" width="80.42578125" style="150" customWidth="1"/>
    <col min="9475" max="9475" width="7.140625" style="150" customWidth="1"/>
    <col min="9476" max="9476" width="80.42578125" style="150" customWidth="1"/>
    <col min="9477" max="9477" width="9" style="150"/>
    <col min="9478" max="9481" width="10.140625" style="150" customWidth="1"/>
    <col min="9482" max="9728" width="9" style="150"/>
    <col min="9729" max="9729" width="7.140625" style="150" customWidth="1"/>
    <col min="9730" max="9730" width="80.42578125" style="150" customWidth="1"/>
    <col min="9731" max="9731" width="7.140625" style="150" customWidth="1"/>
    <col min="9732" max="9732" width="80.42578125" style="150" customWidth="1"/>
    <col min="9733" max="9733" width="9" style="150"/>
    <col min="9734" max="9737" width="10.140625" style="150" customWidth="1"/>
    <col min="9738" max="9984" width="9" style="150"/>
    <col min="9985" max="9985" width="7.140625" style="150" customWidth="1"/>
    <col min="9986" max="9986" width="80.42578125" style="150" customWidth="1"/>
    <col min="9987" max="9987" width="7.140625" style="150" customWidth="1"/>
    <col min="9988" max="9988" width="80.42578125" style="150" customWidth="1"/>
    <col min="9989" max="9989" width="9" style="150"/>
    <col min="9990" max="9993" width="10.140625" style="150" customWidth="1"/>
    <col min="9994" max="10240" width="9" style="150"/>
    <col min="10241" max="10241" width="7.140625" style="150" customWidth="1"/>
    <col min="10242" max="10242" width="80.42578125" style="150" customWidth="1"/>
    <col min="10243" max="10243" width="7.140625" style="150" customWidth="1"/>
    <col min="10244" max="10244" width="80.42578125" style="150" customWidth="1"/>
    <col min="10245" max="10245" width="9" style="150"/>
    <col min="10246" max="10249" width="10.140625" style="150" customWidth="1"/>
    <col min="10250" max="10496" width="9" style="150"/>
    <col min="10497" max="10497" width="7.140625" style="150" customWidth="1"/>
    <col min="10498" max="10498" width="80.42578125" style="150" customWidth="1"/>
    <col min="10499" max="10499" width="7.140625" style="150" customWidth="1"/>
    <col min="10500" max="10500" width="80.42578125" style="150" customWidth="1"/>
    <col min="10501" max="10501" width="9" style="150"/>
    <col min="10502" max="10505" width="10.140625" style="150" customWidth="1"/>
    <col min="10506" max="10752" width="9" style="150"/>
    <col min="10753" max="10753" width="7.140625" style="150" customWidth="1"/>
    <col min="10754" max="10754" width="80.42578125" style="150" customWidth="1"/>
    <col min="10755" max="10755" width="7.140625" style="150" customWidth="1"/>
    <col min="10756" max="10756" width="80.42578125" style="150" customWidth="1"/>
    <col min="10757" max="10757" width="9" style="150"/>
    <col min="10758" max="10761" width="10.140625" style="150" customWidth="1"/>
    <col min="10762" max="11008" width="9" style="150"/>
    <col min="11009" max="11009" width="7.140625" style="150" customWidth="1"/>
    <col min="11010" max="11010" width="80.42578125" style="150" customWidth="1"/>
    <col min="11011" max="11011" width="7.140625" style="150" customWidth="1"/>
    <col min="11012" max="11012" width="80.42578125" style="150" customWidth="1"/>
    <col min="11013" max="11013" width="9" style="150"/>
    <col min="11014" max="11017" width="10.140625" style="150" customWidth="1"/>
    <col min="11018" max="11264" width="9" style="150"/>
    <col min="11265" max="11265" width="7.140625" style="150" customWidth="1"/>
    <col min="11266" max="11266" width="80.42578125" style="150" customWidth="1"/>
    <col min="11267" max="11267" width="7.140625" style="150" customWidth="1"/>
    <col min="11268" max="11268" width="80.42578125" style="150" customWidth="1"/>
    <col min="11269" max="11269" width="9" style="150"/>
    <col min="11270" max="11273" width="10.140625" style="150" customWidth="1"/>
    <col min="11274" max="11520" width="9" style="150"/>
    <col min="11521" max="11521" width="7.140625" style="150" customWidth="1"/>
    <col min="11522" max="11522" width="80.42578125" style="150" customWidth="1"/>
    <col min="11523" max="11523" width="7.140625" style="150" customWidth="1"/>
    <col min="11524" max="11524" width="80.42578125" style="150" customWidth="1"/>
    <col min="11525" max="11525" width="9" style="150"/>
    <col min="11526" max="11529" width="10.140625" style="150" customWidth="1"/>
    <col min="11530" max="11776" width="9" style="150"/>
    <col min="11777" max="11777" width="7.140625" style="150" customWidth="1"/>
    <col min="11778" max="11778" width="80.42578125" style="150" customWidth="1"/>
    <col min="11779" max="11779" width="7.140625" style="150" customWidth="1"/>
    <col min="11780" max="11780" width="80.42578125" style="150" customWidth="1"/>
    <col min="11781" max="11781" width="9" style="150"/>
    <col min="11782" max="11785" width="10.140625" style="150" customWidth="1"/>
    <col min="11786" max="12032" width="9" style="150"/>
    <col min="12033" max="12033" width="7.140625" style="150" customWidth="1"/>
    <col min="12034" max="12034" width="80.42578125" style="150" customWidth="1"/>
    <col min="12035" max="12035" width="7.140625" style="150" customWidth="1"/>
    <col min="12036" max="12036" width="80.42578125" style="150" customWidth="1"/>
    <col min="12037" max="12037" width="9" style="150"/>
    <col min="12038" max="12041" width="10.140625" style="150" customWidth="1"/>
    <col min="12042" max="12288" width="9" style="150"/>
    <col min="12289" max="12289" width="7.140625" style="150" customWidth="1"/>
    <col min="12290" max="12290" width="80.42578125" style="150" customWidth="1"/>
    <col min="12291" max="12291" width="7.140625" style="150" customWidth="1"/>
    <col min="12292" max="12292" width="80.42578125" style="150" customWidth="1"/>
    <col min="12293" max="12293" width="9" style="150"/>
    <col min="12294" max="12297" width="10.140625" style="150" customWidth="1"/>
    <col min="12298" max="12544" width="9" style="150"/>
    <col min="12545" max="12545" width="7.140625" style="150" customWidth="1"/>
    <col min="12546" max="12546" width="80.42578125" style="150" customWidth="1"/>
    <col min="12547" max="12547" width="7.140625" style="150" customWidth="1"/>
    <col min="12548" max="12548" width="80.42578125" style="150" customWidth="1"/>
    <col min="12549" max="12549" width="9" style="150"/>
    <col min="12550" max="12553" width="10.140625" style="150" customWidth="1"/>
    <col min="12554" max="12800" width="9" style="150"/>
    <col min="12801" max="12801" width="7.140625" style="150" customWidth="1"/>
    <col min="12802" max="12802" width="80.42578125" style="150" customWidth="1"/>
    <col min="12803" max="12803" width="7.140625" style="150" customWidth="1"/>
    <col min="12804" max="12804" width="80.42578125" style="150" customWidth="1"/>
    <col min="12805" max="12805" width="9" style="150"/>
    <col min="12806" max="12809" width="10.140625" style="150" customWidth="1"/>
    <col min="12810" max="13056" width="9" style="150"/>
    <col min="13057" max="13057" width="7.140625" style="150" customWidth="1"/>
    <col min="13058" max="13058" width="80.42578125" style="150" customWidth="1"/>
    <col min="13059" max="13059" width="7.140625" style="150" customWidth="1"/>
    <col min="13060" max="13060" width="80.42578125" style="150" customWidth="1"/>
    <col min="13061" max="13061" width="9" style="150"/>
    <col min="13062" max="13065" width="10.140625" style="150" customWidth="1"/>
    <col min="13066" max="13312" width="9" style="150"/>
    <col min="13313" max="13313" width="7.140625" style="150" customWidth="1"/>
    <col min="13314" max="13314" width="80.42578125" style="150" customWidth="1"/>
    <col min="13315" max="13315" width="7.140625" style="150" customWidth="1"/>
    <col min="13316" max="13316" width="80.42578125" style="150" customWidth="1"/>
    <col min="13317" max="13317" width="9" style="150"/>
    <col min="13318" max="13321" width="10.140625" style="150" customWidth="1"/>
    <col min="13322" max="13568" width="9" style="150"/>
    <col min="13569" max="13569" width="7.140625" style="150" customWidth="1"/>
    <col min="13570" max="13570" width="80.42578125" style="150" customWidth="1"/>
    <col min="13571" max="13571" width="7.140625" style="150" customWidth="1"/>
    <col min="13572" max="13572" width="80.42578125" style="150" customWidth="1"/>
    <col min="13573" max="13573" width="9" style="150"/>
    <col min="13574" max="13577" width="10.140625" style="150" customWidth="1"/>
    <col min="13578" max="13824" width="9" style="150"/>
    <col min="13825" max="13825" width="7.140625" style="150" customWidth="1"/>
    <col min="13826" max="13826" width="80.42578125" style="150" customWidth="1"/>
    <col min="13827" max="13827" width="7.140625" style="150" customWidth="1"/>
    <col min="13828" max="13828" width="80.42578125" style="150" customWidth="1"/>
    <col min="13829" max="13829" width="9" style="150"/>
    <col min="13830" max="13833" width="10.140625" style="150" customWidth="1"/>
    <col min="13834" max="14080" width="9" style="150"/>
    <col min="14081" max="14081" width="7.140625" style="150" customWidth="1"/>
    <col min="14082" max="14082" width="80.42578125" style="150" customWidth="1"/>
    <col min="14083" max="14083" width="7.140625" style="150" customWidth="1"/>
    <col min="14084" max="14084" width="80.42578125" style="150" customWidth="1"/>
    <col min="14085" max="14085" width="9" style="150"/>
    <col min="14086" max="14089" width="10.140625" style="150" customWidth="1"/>
    <col min="14090" max="14336" width="9" style="150"/>
    <col min="14337" max="14337" width="7.140625" style="150" customWidth="1"/>
    <col min="14338" max="14338" width="80.42578125" style="150" customWidth="1"/>
    <col min="14339" max="14339" width="7.140625" style="150" customWidth="1"/>
    <col min="14340" max="14340" width="80.42578125" style="150" customWidth="1"/>
    <col min="14341" max="14341" width="9" style="150"/>
    <col min="14342" max="14345" width="10.140625" style="150" customWidth="1"/>
    <col min="14346" max="14592" width="9" style="150"/>
    <col min="14593" max="14593" width="7.140625" style="150" customWidth="1"/>
    <col min="14594" max="14594" width="80.42578125" style="150" customWidth="1"/>
    <col min="14595" max="14595" width="7.140625" style="150" customWidth="1"/>
    <col min="14596" max="14596" width="80.42578125" style="150" customWidth="1"/>
    <col min="14597" max="14597" width="9" style="150"/>
    <col min="14598" max="14601" width="10.140625" style="150" customWidth="1"/>
    <col min="14602" max="14848" width="9" style="150"/>
    <col min="14849" max="14849" width="7.140625" style="150" customWidth="1"/>
    <col min="14850" max="14850" width="80.42578125" style="150" customWidth="1"/>
    <col min="14851" max="14851" width="7.140625" style="150" customWidth="1"/>
    <col min="14852" max="14852" width="80.42578125" style="150" customWidth="1"/>
    <col min="14853" max="14853" width="9" style="150"/>
    <col min="14854" max="14857" width="10.140625" style="150" customWidth="1"/>
    <col min="14858" max="15104" width="9" style="150"/>
    <col min="15105" max="15105" width="7.140625" style="150" customWidth="1"/>
    <col min="15106" max="15106" width="80.42578125" style="150" customWidth="1"/>
    <col min="15107" max="15107" width="7.140625" style="150" customWidth="1"/>
    <col min="15108" max="15108" width="80.42578125" style="150" customWidth="1"/>
    <col min="15109" max="15109" width="9" style="150"/>
    <col min="15110" max="15113" width="10.140625" style="150" customWidth="1"/>
    <col min="15114" max="15360" width="9" style="150"/>
    <col min="15361" max="15361" width="7.140625" style="150" customWidth="1"/>
    <col min="15362" max="15362" width="80.42578125" style="150" customWidth="1"/>
    <col min="15363" max="15363" width="7.140625" style="150" customWidth="1"/>
    <col min="15364" max="15364" width="80.42578125" style="150" customWidth="1"/>
    <col min="15365" max="15365" width="9" style="150"/>
    <col min="15366" max="15369" width="10.140625" style="150" customWidth="1"/>
    <col min="15370" max="15616" width="9" style="150"/>
    <col min="15617" max="15617" width="7.140625" style="150" customWidth="1"/>
    <col min="15618" max="15618" width="80.42578125" style="150" customWidth="1"/>
    <col min="15619" max="15619" width="7.140625" style="150" customWidth="1"/>
    <col min="15620" max="15620" width="80.42578125" style="150" customWidth="1"/>
    <col min="15621" max="15621" width="9" style="150"/>
    <col min="15622" max="15625" width="10.140625" style="150" customWidth="1"/>
    <col min="15626" max="15872" width="9" style="150"/>
    <col min="15873" max="15873" width="7.140625" style="150" customWidth="1"/>
    <col min="15874" max="15874" width="80.42578125" style="150" customWidth="1"/>
    <col min="15875" max="15875" width="7.140625" style="150" customWidth="1"/>
    <col min="15876" max="15876" width="80.42578125" style="150" customWidth="1"/>
    <col min="15877" max="15877" width="9" style="150"/>
    <col min="15878" max="15881" width="10.140625" style="150" customWidth="1"/>
    <col min="15882" max="16128" width="9" style="150"/>
    <col min="16129" max="16129" width="7.140625" style="150" customWidth="1"/>
    <col min="16130" max="16130" width="80.42578125" style="150" customWidth="1"/>
    <col min="16131" max="16131" width="7.140625" style="150" customWidth="1"/>
    <col min="16132" max="16132" width="80.42578125" style="150" customWidth="1"/>
    <col min="16133" max="16133" width="9" style="150"/>
    <col min="16134" max="16137" width="10.140625" style="150" customWidth="1"/>
    <col min="16138" max="16384" width="9" style="150"/>
  </cols>
  <sheetData>
    <row r="1" spans="1:9">
      <c r="A1" s="381">
        <v>7</v>
      </c>
      <c r="B1" s="382" t="s">
        <v>701</v>
      </c>
      <c r="C1" s="381">
        <v>7</v>
      </c>
      <c r="D1" s="382" t="s">
        <v>702</v>
      </c>
      <c r="F1" s="383"/>
      <c r="G1" s="205"/>
      <c r="H1" s="383"/>
      <c r="I1" s="205"/>
    </row>
    <row r="2" spans="1:9" s="71" customFormat="1" ht="12.95">
      <c r="A2" s="322">
        <v>7.1</v>
      </c>
      <c r="B2" s="384" t="s">
        <v>584</v>
      </c>
      <c r="C2" s="322">
        <v>7.1</v>
      </c>
      <c r="D2" s="384" t="s">
        <v>585</v>
      </c>
      <c r="F2" s="385"/>
      <c r="G2" s="205"/>
      <c r="H2" s="385"/>
      <c r="I2" s="205"/>
    </row>
    <row r="3" spans="1:9" s="71" customFormat="1" ht="12.95">
      <c r="A3" s="322"/>
      <c r="B3" s="542" t="str">
        <f>Cover!B19</f>
        <v>18.08-29.08.2025</v>
      </c>
      <c r="C3" s="322"/>
      <c r="D3" s="73" t="str">
        <f>B3</f>
        <v>18.08-29.08.2025</v>
      </c>
      <c r="F3" s="385"/>
      <c r="G3" s="5"/>
      <c r="H3" s="385"/>
      <c r="I3" s="5"/>
    </row>
    <row r="4" spans="1:9" s="71" customFormat="1" ht="12.95">
      <c r="A4" s="322"/>
      <c r="B4" s="321"/>
      <c r="C4" s="322"/>
      <c r="D4" s="321"/>
      <c r="F4" s="385"/>
      <c r="G4" s="5"/>
      <c r="H4" s="385"/>
      <c r="I4" s="5"/>
    </row>
    <row r="5" spans="1:9" s="71" customFormat="1" ht="12.95">
      <c r="A5" s="322"/>
      <c r="B5" s="376" t="s">
        <v>399</v>
      </c>
      <c r="C5" s="322"/>
      <c r="D5" s="376" t="s">
        <v>586</v>
      </c>
      <c r="F5" s="385"/>
      <c r="G5" s="386"/>
      <c r="H5" s="385"/>
      <c r="I5" s="386"/>
    </row>
    <row r="6" spans="1:9" s="71" customFormat="1" ht="12.95">
      <c r="A6" s="322"/>
      <c r="B6" s="321" t="s">
        <v>763</v>
      </c>
      <c r="C6" s="322"/>
      <c r="D6" s="321" t="s">
        <v>764</v>
      </c>
      <c r="F6" s="385"/>
    </row>
    <row r="7" spans="1:9" s="71" customFormat="1" ht="12.95">
      <c r="A7" s="322"/>
      <c r="B7" s="321" t="s">
        <v>765</v>
      </c>
      <c r="C7" s="322"/>
      <c r="D7" s="321" t="s">
        <v>766</v>
      </c>
      <c r="F7" s="385"/>
    </row>
    <row r="8" spans="1:9" s="71" customFormat="1" ht="12.95">
      <c r="A8" s="322"/>
      <c r="B8" s="321" t="s">
        <v>767</v>
      </c>
      <c r="C8" s="322"/>
      <c r="D8" s="321" t="s">
        <v>768</v>
      </c>
      <c r="F8" s="385"/>
    </row>
    <row r="9" spans="1:9" s="71" customFormat="1" ht="12.95">
      <c r="A9" s="322"/>
      <c r="B9" s="321" t="s">
        <v>769</v>
      </c>
      <c r="C9" s="322"/>
      <c r="D9" s="321" t="s">
        <v>770</v>
      </c>
      <c r="F9" s="385"/>
    </row>
    <row r="10" spans="1:9" s="71" customFormat="1" ht="12.95">
      <c r="A10" s="322"/>
      <c r="B10" s="321" t="s">
        <v>771</v>
      </c>
      <c r="C10" s="322"/>
      <c r="D10" s="321" t="s">
        <v>772</v>
      </c>
      <c r="F10" s="385"/>
    </row>
    <row r="11" spans="1:9" s="71" customFormat="1" ht="12.95">
      <c r="A11" s="322"/>
      <c r="B11" s="321" t="s">
        <v>773</v>
      </c>
      <c r="C11" s="322"/>
      <c r="D11" s="321" t="s">
        <v>774</v>
      </c>
      <c r="F11" s="385"/>
    </row>
    <row r="12" spans="1:9" s="71" customFormat="1" ht="12.95">
      <c r="A12" s="322"/>
      <c r="B12" s="321" t="s">
        <v>775</v>
      </c>
      <c r="C12" s="322"/>
      <c r="D12" s="321" t="s">
        <v>776</v>
      </c>
      <c r="F12" s="385"/>
    </row>
    <row r="13" spans="1:9" s="71" customFormat="1" ht="12.95">
      <c r="A13" s="322"/>
      <c r="B13" s="321" t="s">
        <v>777</v>
      </c>
      <c r="C13" s="322"/>
      <c r="D13" s="321" t="s">
        <v>778</v>
      </c>
      <c r="F13" s="385"/>
    </row>
    <row r="14" spans="1:9" s="71" customFormat="1" ht="12.95">
      <c r="A14" s="322"/>
      <c r="B14" s="321" t="s">
        <v>779</v>
      </c>
      <c r="C14" s="322"/>
      <c r="D14" s="321" t="s">
        <v>780</v>
      </c>
      <c r="F14" s="385"/>
    </row>
    <row r="15" spans="1:9" s="71" customFormat="1" ht="12.95">
      <c r="A15" s="322"/>
      <c r="B15" s="321" t="s">
        <v>781</v>
      </c>
      <c r="C15" s="322"/>
      <c r="D15" s="321" t="s">
        <v>782</v>
      </c>
      <c r="F15" s="385"/>
    </row>
    <row r="16" spans="1:9" s="71" customFormat="1" ht="12.95">
      <c r="A16" s="322"/>
      <c r="B16" s="321" t="s">
        <v>783</v>
      </c>
      <c r="C16" s="322"/>
      <c r="D16" s="321" t="s">
        <v>784</v>
      </c>
      <c r="F16" s="385"/>
    </row>
    <row r="17" spans="1:9" s="71" customFormat="1" ht="12.95">
      <c r="A17" s="322"/>
      <c r="B17" s="321" t="s">
        <v>785</v>
      </c>
      <c r="C17" s="322"/>
      <c r="D17" s="321" t="s">
        <v>786</v>
      </c>
      <c r="F17" s="385"/>
    </row>
    <row r="18" spans="1:9" s="71" customFormat="1" ht="12.95">
      <c r="A18" s="322"/>
      <c r="B18" s="321" t="s">
        <v>787</v>
      </c>
      <c r="C18" s="322"/>
      <c r="D18" s="321" t="s">
        <v>788</v>
      </c>
      <c r="F18" s="385"/>
    </row>
    <row r="19" spans="1:9" s="71" customFormat="1" ht="12.95">
      <c r="A19" s="322"/>
      <c r="B19" s="321" t="s">
        <v>789</v>
      </c>
      <c r="C19" s="322"/>
      <c r="D19" s="321" t="s">
        <v>790</v>
      </c>
      <c r="F19" s="385"/>
    </row>
    <row r="20" spans="1:9" s="71" customFormat="1" ht="12.95">
      <c r="A20" s="322"/>
      <c r="B20" s="387"/>
      <c r="C20" s="322"/>
      <c r="D20" s="387"/>
      <c r="F20" s="385"/>
    </row>
    <row r="21" spans="1:9" s="71" customFormat="1" ht="12.95">
      <c r="A21" s="322" t="s">
        <v>735</v>
      </c>
      <c r="B21" s="389" t="s">
        <v>620</v>
      </c>
      <c r="C21" s="322" t="s">
        <v>735</v>
      </c>
      <c r="D21" s="389" t="s">
        <v>620</v>
      </c>
      <c r="F21" s="385"/>
    </row>
    <row r="22" spans="1:9" s="71" customFormat="1" ht="12.95">
      <c r="A22" s="322"/>
      <c r="B22" s="389"/>
      <c r="C22" s="322"/>
      <c r="D22" s="389"/>
      <c r="F22" s="385"/>
    </row>
    <row r="23" spans="1:9" s="71" customFormat="1" ht="12.95">
      <c r="A23" s="322" t="s">
        <v>736</v>
      </c>
      <c r="B23" s="389" t="s">
        <v>622</v>
      </c>
      <c r="C23" s="322" t="s">
        <v>736</v>
      </c>
      <c r="D23" s="389" t="s">
        <v>622</v>
      </c>
      <c r="F23" s="385"/>
    </row>
    <row r="24" spans="1:9" s="71" customFormat="1" ht="12.95">
      <c r="A24" s="322"/>
      <c r="B24" s="390"/>
      <c r="C24" s="322"/>
      <c r="D24" s="390"/>
      <c r="F24" s="385"/>
      <c r="H24" s="385"/>
    </row>
    <row r="25" spans="1:9" s="71" customFormat="1" ht="12.95">
      <c r="A25" s="322">
        <v>7.2</v>
      </c>
      <c r="B25" s="391" t="s">
        <v>623</v>
      </c>
      <c r="C25" s="322">
        <v>7.2</v>
      </c>
      <c r="D25" s="391" t="s">
        <v>624</v>
      </c>
      <c r="F25" s="385"/>
      <c r="G25" s="205"/>
      <c r="H25" s="385"/>
      <c r="I25" s="205"/>
    </row>
    <row r="26" spans="1:9" s="71" customFormat="1" ht="33.75" customHeight="1">
      <c r="A26" s="322"/>
      <c r="B26" s="73" t="s">
        <v>791</v>
      </c>
      <c r="C26" s="322"/>
      <c r="D26" s="73" t="s">
        <v>792</v>
      </c>
      <c r="F26" s="385"/>
      <c r="G26" s="5"/>
      <c r="H26" s="385"/>
    </row>
    <row r="27" spans="1:9" s="71" customFormat="1" ht="14.25" hidden="1" customHeight="1">
      <c r="A27" s="322"/>
      <c r="B27" s="387"/>
      <c r="C27" s="322"/>
      <c r="D27" s="173"/>
      <c r="F27" s="385"/>
      <c r="G27" s="392"/>
      <c r="H27" s="385"/>
      <c r="I27" s="392"/>
    </row>
    <row r="28" spans="1:9" s="71" customFormat="1" ht="15" customHeight="1">
      <c r="A28" s="322"/>
      <c r="B28" s="323"/>
      <c r="C28" s="322"/>
      <c r="D28" s="323"/>
      <c r="F28" s="385"/>
      <c r="G28" s="5"/>
      <c r="H28" s="385"/>
      <c r="I28" s="5"/>
    </row>
    <row r="29" spans="1:9" s="71" customFormat="1" ht="12.95">
      <c r="A29" s="322">
        <v>7.3</v>
      </c>
      <c r="B29" s="391" t="s">
        <v>626</v>
      </c>
      <c r="C29" s="322">
        <v>7.3</v>
      </c>
      <c r="D29" s="391" t="s">
        <v>627</v>
      </c>
      <c r="F29" s="385"/>
      <c r="G29" s="205"/>
      <c r="H29" s="385"/>
      <c r="I29" s="205"/>
    </row>
    <row r="30" spans="1:9" s="71" customFormat="1" ht="12.95">
      <c r="A30" s="322"/>
      <c r="B30" s="393" t="s">
        <v>628</v>
      </c>
      <c r="C30" s="322"/>
      <c r="D30" s="393" t="s">
        <v>629</v>
      </c>
      <c r="F30" s="385"/>
      <c r="G30" s="386"/>
      <c r="H30" s="385"/>
      <c r="I30" s="386"/>
    </row>
    <row r="31" spans="1:9" s="71" customFormat="1" ht="101.25" customHeight="1">
      <c r="A31" s="322"/>
      <c r="B31" s="541" t="s">
        <v>793</v>
      </c>
      <c r="C31" s="588"/>
      <c r="D31" s="543" t="s">
        <v>794</v>
      </c>
      <c r="F31" s="385"/>
      <c r="G31" s="5"/>
      <c r="H31" s="385"/>
      <c r="I31" s="5"/>
    </row>
    <row r="32" spans="1:9" s="71" customFormat="1" ht="114.75" customHeight="1">
      <c r="A32" s="322"/>
      <c r="B32" s="543" t="s">
        <v>795</v>
      </c>
      <c r="C32" s="322"/>
      <c r="D32" s="543" t="s">
        <v>796</v>
      </c>
      <c r="F32" s="385"/>
      <c r="G32" s="5"/>
      <c r="H32" s="385"/>
      <c r="I32" s="5"/>
    </row>
    <row r="33" spans="1:9" s="71" customFormat="1" ht="104.25" customHeight="1">
      <c r="A33" s="322"/>
      <c r="B33" s="543" t="s">
        <v>797</v>
      </c>
      <c r="C33" s="322"/>
      <c r="D33" s="543" t="s">
        <v>798</v>
      </c>
      <c r="F33" s="385"/>
      <c r="G33" s="5"/>
      <c r="H33" s="385"/>
      <c r="I33" s="5"/>
    </row>
    <row r="34" spans="1:9" s="71" customFormat="1" ht="12.95">
      <c r="A34" s="322"/>
      <c r="B34" s="321" t="s">
        <v>634</v>
      </c>
      <c r="C34" s="322"/>
      <c r="D34" s="321" t="s">
        <v>634</v>
      </c>
      <c r="F34" s="385"/>
      <c r="G34" s="5"/>
      <c r="H34" s="385"/>
      <c r="I34" s="5"/>
    </row>
    <row r="35" spans="1:9" s="71" customFormat="1" ht="12.95">
      <c r="A35" s="322"/>
      <c r="B35" s="321"/>
      <c r="C35" s="322"/>
      <c r="D35" s="321"/>
      <c r="F35" s="385"/>
      <c r="G35" s="5"/>
      <c r="H35" s="385"/>
      <c r="I35" s="5"/>
    </row>
    <row r="36" spans="1:9" s="71" customFormat="1" ht="12.95">
      <c r="A36" s="322" t="s">
        <v>739</v>
      </c>
      <c r="B36" s="376" t="s">
        <v>452</v>
      </c>
      <c r="C36" s="322" t="s">
        <v>739</v>
      </c>
      <c r="D36" s="174" t="s">
        <v>453</v>
      </c>
      <c r="F36" s="385"/>
      <c r="G36" s="386"/>
      <c r="H36" s="385"/>
    </row>
    <row r="37" spans="1:9" s="71" customFormat="1" ht="12.95">
      <c r="A37" s="322"/>
      <c r="B37" s="321" t="s">
        <v>799</v>
      </c>
      <c r="C37" s="322"/>
      <c r="D37" s="321" t="str">
        <f>B37</f>
        <v>Jess Jørgensen/Karina Kitnæs</v>
      </c>
      <c r="F37" s="385"/>
      <c r="G37" s="5"/>
      <c r="H37" s="385"/>
      <c r="I37" s="5"/>
    </row>
    <row r="38" spans="1:9" s="71" customFormat="1" ht="12.95">
      <c r="A38" s="322"/>
      <c r="B38" s="323"/>
      <c r="C38" s="322"/>
      <c r="D38" s="323"/>
      <c r="F38" s="385"/>
      <c r="G38" s="5"/>
      <c r="H38" s="385"/>
      <c r="I38" s="5"/>
    </row>
    <row r="39" spans="1:9" s="71" customFormat="1" ht="12.95">
      <c r="A39" s="322">
        <v>7.4</v>
      </c>
      <c r="B39" s="391" t="s">
        <v>636</v>
      </c>
      <c r="C39" s="322">
        <v>7.4</v>
      </c>
      <c r="D39" s="378" t="s">
        <v>637</v>
      </c>
      <c r="F39" s="385"/>
      <c r="G39" s="205"/>
      <c r="H39" s="385"/>
      <c r="I39" s="205"/>
    </row>
    <row r="40" spans="1:9" s="71" customFormat="1" ht="146.44999999999999" customHeight="1">
      <c r="A40" s="322" t="s">
        <v>740</v>
      </c>
      <c r="B40" s="393" t="s">
        <v>493</v>
      </c>
      <c r="C40" s="322" t="s">
        <v>740</v>
      </c>
      <c r="D40" s="393" t="s">
        <v>639</v>
      </c>
      <c r="F40" s="385"/>
      <c r="G40" s="5"/>
      <c r="H40" s="385"/>
      <c r="I40" s="5"/>
    </row>
    <row r="41" spans="1:9" s="71" customFormat="1" ht="53.1" customHeight="1">
      <c r="A41" s="322" t="s">
        <v>741</v>
      </c>
      <c r="B41" s="376" t="s">
        <v>495</v>
      </c>
      <c r="C41" s="322" t="s">
        <v>741</v>
      </c>
      <c r="D41" s="376" t="s">
        <v>641</v>
      </c>
      <c r="F41" s="385"/>
      <c r="G41" s="5"/>
      <c r="H41" s="385"/>
      <c r="I41" s="5"/>
    </row>
    <row r="42" spans="1:9" s="71" customFormat="1" ht="12.95">
      <c r="A42" s="322"/>
      <c r="B42" s="396"/>
      <c r="C42" s="322"/>
      <c r="D42" s="396"/>
      <c r="F42" s="385"/>
      <c r="G42" s="18"/>
      <c r="H42" s="385"/>
    </row>
    <row r="43" spans="1:9" s="71" customFormat="1" ht="12.95">
      <c r="A43" s="322"/>
      <c r="B43" s="397" t="s">
        <v>642</v>
      </c>
      <c r="C43" s="322"/>
      <c r="D43" s="397" t="s">
        <v>643</v>
      </c>
      <c r="F43" s="385"/>
      <c r="H43" s="385"/>
    </row>
    <row r="44" spans="1:9" s="71" customFormat="1" ht="12.95">
      <c r="A44" s="322"/>
      <c r="B44" s="396"/>
      <c r="C44" s="322"/>
      <c r="D44" s="396"/>
      <c r="F44" s="385"/>
      <c r="G44" s="75"/>
      <c r="H44" s="385"/>
      <c r="I44" s="75"/>
    </row>
    <row r="45" spans="1:9" s="71" customFormat="1" ht="65.099999999999994">
      <c r="A45" s="322"/>
      <c r="B45" s="398" t="s">
        <v>644</v>
      </c>
      <c r="C45" s="322"/>
      <c r="D45" s="398" t="s">
        <v>645</v>
      </c>
      <c r="F45" s="385"/>
      <c r="G45" s="386"/>
      <c r="H45" s="385"/>
      <c r="I45" s="386"/>
    </row>
    <row r="46" spans="1:9" s="71" customFormat="1" ht="12.95">
      <c r="A46" s="322"/>
      <c r="B46" s="321" t="s">
        <v>800</v>
      </c>
      <c r="C46" s="322"/>
      <c r="D46" s="321" t="s">
        <v>801</v>
      </c>
      <c r="F46" s="385"/>
      <c r="G46" s="5"/>
      <c r="H46" s="385"/>
    </row>
    <row r="47" spans="1:9" s="71" customFormat="1" ht="12.95">
      <c r="A47" s="322"/>
      <c r="B47" s="175"/>
      <c r="C47" s="322"/>
      <c r="D47" s="175"/>
      <c r="F47" s="385"/>
      <c r="G47" s="205"/>
      <c r="H47" s="385"/>
      <c r="I47" s="205"/>
    </row>
    <row r="48" spans="1:9" s="71" customFormat="1" ht="12.95">
      <c r="A48" s="322" t="s">
        <v>744</v>
      </c>
      <c r="B48" s="376" t="s">
        <v>649</v>
      </c>
      <c r="C48" s="322" t="s">
        <v>744</v>
      </c>
      <c r="D48" s="376" t="s">
        <v>649</v>
      </c>
      <c r="F48" s="385"/>
      <c r="G48" s="5"/>
      <c r="H48" s="385"/>
    </row>
    <row r="49" spans="1:9" s="71" customFormat="1" ht="94.5" customHeight="1">
      <c r="A49" s="322"/>
      <c r="B49" s="323" t="s">
        <v>650</v>
      </c>
      <c r="C49" s="322"/>
      <c r="D49" s="323" t="s">
        <v>651</v>
      </c>
      <c r="F49" s="385"/>
      <c r="G49" s="5"/>
      <c r="H49" s="385"/>
    </row>
    <row r="50" spans="1:9" s="71" customFormat="1">
      <c r="A50" s="322">
        <v>7.5</v>
      </c>
      <c r="B50" s="382" t="s">
        <v>652</v>
      </c>
      <c r="C50" s="399">
        <v>7.5</v>
      </c>
      <c r="D50" s="400" t="s">
        <v>653</v>
      </c>
      <c r="F50" s="385"/>
      <c r="G50" s="5"/>
      <c r="H50" s="385"/>
    </row>
    <row r="51" spans="1:9" s="71" customFormat="1">
      <c r="A51" s="322"/>
      <c r="B51" s="73" t="s">
        <v>745</v>
      </c>
      <c r="C51" s="399"/>
      <c r="D51" s="73" t="s">
        <v>746</v>
      </c>
      <c r="F51" s="385"/>
      <c r="G51" s="5"/>
      <c r="H51" s="385"/>
    </row>
    <row r="52" spans="1:9" s="71" customFormat="1">
      <c r="A52" s="322"/>
      <c r="B52" s="321" t="s">
        <v>514</v>
      </c>
      <c r="C52" s="399"/>
      <c r="D52" s="321" t="s">
        <v>515</v>
      </c>
      <c r="F52" s="385"/>
      <c r="G52" s="5"/>
      <c r="H52" s="385"/>
    </row>
    <row r="53" spans="1:9" s="71" customFormat="1">
      <c r="A53" s="322"/>
      <c r="B53" s="321" t="s">
        <v>802</v>
      </c>
      <c r="C53" s="399"/>
      <c r="D53" s="321" t="s">
        <v>748</v>
      </c>
      <c r="F53" s="385"/>
      <c r="G53" s="5"/>
      <c r="H53" s="385"/>
      <c r="I53" s="5"/>
    </row>
    <row r="54" spans="1:9" s="71" customFormat="1">
      <c r="A54" s="322"/>
      <c r="B54" s="321" t="s">
        <v>803</v>
      </c>
      <c r="C54" s="399"/>
      <c r="D54" s="321" t="s">
        <v>804</v>
      </c>
      <c r="F54" s="385"/>
      <c r="G54" s="205"/>
      <c r="H54" s="385"/>
      <c r="I54" s="205"/>
    </row>
    <row r="55" spans="1:9" s="71" customFormat="1">
      <c r="A55" s="322"/>
      <c r="B55" s="321" t="s">
        <v>662</v>
      </c>
      <c r="C55" s="399"/>
      <c r="D55" s="321" t="s">
        <v>521</v>
      </c>
      <c r="F55" s="385"/>
      <c r="G55" s="5"/>
      <c r="H55" s="385"/>
      <c r="I55" s="5"/>
    </row>
    <row r="56" spans="1:9" s="71" customFormat="1" ht="12.95">
      <c r="A56" s="322"/>
      <c r="B56" s="321"/>
      <c r="C56" s="322"/>
      <c r="D56" s="323"/>
      <c r="F56" s="385"/>
      <c r="G56" s="5"/>
      <c r="H56" s="385"/>
      <c r="I56" s="5"/>
    </row>
    <row r="57" spans="1:9" s="71" customFormat="1" ht="12.95">
      <c r="A57" s="322">
        <v>7.6</v>
      </c>
      <c r="B57" s="391" t="s">
        <v>663</v>
      </c>
      <c r="C57" s="322">
        <v>7.6</v>
      </c>
      <c r="D57" s="384" t="s">
        <v>664</v>
      </c>
      <c r="F57" s="385"/>
      <c r="G57" s="205"/>
      <c r="H57" s="385"/>
      <c r="I57" s="205"/>
    </row>
    <row r="58" spans="1:9" s="71" customFormat="1" ht="26.1">
      <c r="A58" s="322"/>
      <c r="B58" s="321" t="s">
        <v>665</v>
      </c>
      <c r="C58" s="322"/>
      <c r="D58" s="321" t="s">
        <v>666</v>
      </c>
      <c r="F58" s="385"/>
      <c r="G58" s="205"/>
      <c r="H58" s="385"/>
      <c r="I58" s="205"/>
    </row>
    <row r="59" spans="1:9" s="71" customFormat="1" ht="12.95">
      <c r="A59" s="322"/>
      <c r="B59" s="323"/>
      <c r="C59" s="322"/>
      <c r="D59" s="323"/>
      <c r="F59" s="385"/>
      <c r="G59" s="5"/>
      <c r="H59" s="385"/>
      <c r="I59" s="5"/>
    </row>
    <row r="60" spans="1:9" s="71" customFormat="1" ht="12.95">
      <c r="A60" s="322">
        <v>7.7</v>
      </c>
      <c r="B60" s="391" t="s">
        <v>464</v>
      </c>
      <c r="C60" s="322">
        <v>7.7</v>
      </c>
      <c r="D60" s="391" t="s">
        <v>464</v>
      </c>
      <c r="F60" s="385"/>
      <c r="G60" s="5"/>
      <c r="H60" s="385"/>
      <c r="I60" s="5"/>
    </row>
    <row r="61" spans="1:9" s="71" customFormat="1" ht="12.95">
      <c r="A61" s="322"/>
      <c r="B61" s="378" t="s">
        <v>667</v>
      </c>
      <c r="C61" s="322"/>
      <c r="D61" s="378" t="s">
        <v>667</v>
      </c>
      <c r="F61" s="385"/>
      <c r="G61" s="5"/>
      <c r="H61" s="385"/>
      <c r="I61" s="5"/>
    </row>
    <row r="62" spans="1:9" s="71" customFormat="1" ht="102.75" customHeight="1">
      <c r="A62" s="322"/>
      <c r="B62" s="73" t="s">
        <v>805</v>
      </c>
      <c r="C62" s="322"/>
      <c r="D62" s="73" t="s">
        <v>806</v>
      </c>
      <c r="F62" s="385"/>
      <c r="G62" s="5"/>
      <c r="H62" s="385"/>
      <c r="I62" s="5"/>
    </row>
    <row r="63" spans="1:9" s="71" customFormat="1" ht="104.1">
      <c r="A63" s="322"/>
      <c r="B63" s="321" t="s">
        <v>807</v>
      </c>
      <c r="C63" s="322"/>
      <c r="D63" s="321" t="s">
        <v>808</v>
      </c>
      <c r="F63" s="385"/>
      <c r="G63" s="5"/>
      <c r="H63" s="385"/>
      <c r="I63" s="5"/>
    </row>
    <row r="64" spans="1:9" s="71" customFormat="1" ht="150" customHeight="1">
      <c r="A64" s="322"/>
      <c r="B64" s="321" t="s">
        <v>809</v>
      </c>
      <c r="C64" s="322"/>
      <c r="D64" s="321" t="s">
        <v>810</v>
      </c>
      <c r="F64" s="385"/>
      <c r="G64" s="5"/>
      <c r="H64" s="385"/>
    </row>
    <row r="65" spans="1:9" s="71" customFormat="1" ht="363.95">
      <c r="A65" s="322"/>
      <c r="B65" s="321" t="s">
        <v>811</v>
      </c>
      <c r="C65" s="322"/>
      <c r="D65" s="321" t="s">
        <v>812</v>
      </c>
      <c r="F65" s="385"/>
      <c r="G65" s="5"/>
      <c r="H65" s="385"/>
      <c r="I65" s="5"/>
    </row>
    <row r="66" spans="1:9" s="71" customFormat="1" ht="117">
      <c r="A66" s="322"/>
      <c r="B66" s="321" t="s">
        <v>813</v>
      </c>
      <c r="C66" s="322"/>
      <c r="D66" s="321" t="s">
        <v>814</v>
      </c>
      <c r="F66" s="385"/>
      <c r="G66" s="5"/>
      <c r="H66" s="385"/>
      <c r="I66" s="5"/>
    </row>
    <row r="67" spans="1:9" s="71" customFormat="1" ht="182.1">
      <c r="A67" s="322"/>
      <c r="B67" s="321" t="s">
        <v>815</v>
      </c>
      <c r="C67" s="322"/>
      <c r="D67" s="321" t="s">
        <v>816</v>
      </c>
      <c r="F67" s="385"/>
      <c r="G67" s="5"/>
      <c r="H67" s="385"/>
      <c r="I67" s="5"/>
    </row>
    <row r="68" spans="1:9" s="71" customFormat="1" ht="229.5" customHeight="1">
      <c r="A68" s="322"/>
      <c r="B68" s="321" t="s">
        <v>817</v>
      </c>
      <c r="C68" s="322"/>
      <c r="D68" s="321" t="s">
        <v>818</v>
      </c>
      <c r="F68" s="385"/>
      <c r="G68" s="5"/>
      <c r="H68" s="385"/>
      <c r="I68" s="5"/>
    </row>
    <row r="69" spans="1:9" s="71" customFormat="1" ht="182.1">
      <c r="A69" s="322"/>
      <c r="B69" s="321" t="s">
        <v>819</v>
      </c>
      <c r="C69" s="322"/>
      <c r="D69" s="321" t="s">
        <v>820</v>
      </c>
      <c r="F69" s="385"/>
      <c r="G69" s="5"/>
      <c r="H69" s="385"/>
      <c r="I69" s="5"/>
    </row>
    <row r="70" spans="1:9" s="71" customFormat="1" ht="221.1">
      <c r="A70" s="322"/>
      <c r="B70" s="321" t="s">
        <v>821</v>
      </c>
      <c r="C70" s="322"/>
      <c r="D70" s="321" t="s">
        <v>822</v>
      </c>
      <c r="F70" s="385"/>
      <c r="G70" s="5"/>
      <c r="H70" s="385"/>
      <c r="I70" s="5"/>
    </row>
    <row r="71" spans="1:9" s="71" customFormat="1" ht="12.95">
      <c r="A71" s="322"/>
      <c r="B71" s="323"/>
      <c r="C71" s="322"/>
      <c r="D71" s="323"/>
      <c r="F71" s="385"/>
      <c r="G71" s="5"/>
      <c r="H71" s="385"/>
      <c r="I71" s="5"/>
    </row>
    <row r="72" spans="1:9" s="71" customFormat="1" ht="12.95">
      <c r="A72" s="410">
        <v>7.8</v>
      </c>
      <c r="B72" s="391" t="s">
        <v>682</v>
      </c>
      <c r="C72" s="410">
        <v>7.8</v>
      </c>
      <c r="D72" s="391" t="s">
        <v>683</v>
      </c>
      <c r="F72" s="385"/>
      <c r="G72" s="5"/>
      <c r="H72" s="385"/>
      <c r="I72" s="5"/>
    </row>
    <row r="73" spans="1:9" s="71" customFormat="1" ht="33.950000000000003" customHeight="1">
      <c r="A73" s="322"/>
      <c r="B73" s="73" t="s">
        <v>684</v>
      </c>
      <c r="C73" s="322"/>
      <c r="D73" s="73" t="s">
        <v>685</v>
      </c>
      <c r="F73" s="385"/>
      <c r="G73" s="205"/>
      <c r="H73" s="385"/>
      <c r="I73" s="205"/>
    </row>
    <row r="74" spans="1:9" s="71" customFormat="1" ht="12.95">
      <c r="A74" s="322"/>
      <c r="B74" s="323"/>
      <c r="C74" s="322"/>
      <c r="D74" s="323"/>
      <c r="F74" s="385"/>
      <c r="G74" s="5"/>
      <c r="H74" s="385"/>
      <c r="I74" s="5"/>
    </row>
    <row r="75" spans="1:9" s="71" customFormat="1" ht="39">
      <c r="A75" s="322">
        <v>7.9</v>
      </c>
      <c r="B75" s="391" t="s">
        <v>686</v>
      </c>
      <c r="C75" s="322">
        <v>7.9</v>
      </c>
      <c r="D75" s="391" t="s">
        <v>687</v>
      </c>
      <c r="F75" s="385"/>
      <c r="G75" s="5"/>
      <c r="H75" s="385"/>
      <c r="I75" s="5"/>
    </row>
    <row r="76" spans="1:9" s="71" customFormat="1" ht="26.1">
      <c r="A76" s="322"/>
      <c r="B76" s="73" t="s">
        <v>688</v>
      </c>
      <c r="C76" s="322"/>
      <c r="D76" s="73" t="s">
        <v>689</v>
      </c>
      <c r="F76" s="385"/>
      <c r="G76" s="205"/>
      <c r="H76" s="385"/>
      <c r="I76" s="205"/>
    </row>
    <row r="77" spans="1:9" s="71" customFormat="1">
      <c r="A77" s="322"/>
      <c r="B77" s="323"/>
      <c r="C77" s="322"/>
      <c r="D77" s="404"/>
      <c r="F77" s="385"/>
      <c r="G77" s="5"/>
      <c r="H77" s="385"/>
      <c r="I77" s="5"/>
    </row>
    <row r="78" spans="1:9" s="71" customFormat="1" ht="12.95">
      <c r="A78" s="403">
        <v>7.1</v>
      </c>
      <c r="B78" s="391" t="s">
        <v>691</v>
      </c>
      <c r="C78" s="403">
        <v>7.1</v>
      </c>
      <c r="D78" s="391" t="s">
        <v>692</v>
      </c>
      <c r="F78" s="385"/>
      <c r="G78" s="5"/>
      <c r="H78" s="385"/>
      <c r="I78" s="5"/>
    </row>
    <row r="79" spans="1:9" s="71" customFormat="1" ht="51.95">
      <c r="A79" s="322"/>
      <c r="B79" s="73" t="s">
        <v>693</v>
      </c>
      <c r="C79" s="322"/>
      <c r="D79" s="73" t="s">
        <v>694</v>
      </c>
      <c r="F79" s="385"/>
      <c r="G79" s="205"/>
      <c r="H79" s="385"/>
      <c r="I79" s="205"/>
    </row>
    <row r="80" spans="1:9" s="71" customFormat="1">
      <c r="A80" s="322"/>
      <c r="B80" s="323"/>
      <c r="C80" s="322"/>
      <c r="D80" s="404"/>
      <c r="F80" s="385"/>
      <c r="G80" s="5"/>
      <c r="H80" s="385"/>
      <c r="I80" s="5"/>
    </row>
    <row r="81" spans="1:9" s="71" customFormat="1" ht="12.95">
      <c r="A81" s="322">
        <v>7.11</v>
      </c>
      <c r="B81" s="391" t="s">
        <v>695</v>
      </c>
      <c r="C81" s="322">
        <v>7.11</v>
      </c>
      <c r="D81" s="391" t="s">
        <v>696</v>
      </c>
      <c r="F81" s="385"/>
      <c r="G81" s="386"/>
      <c r="H81" s="385"/>
      <c r="I81" s="386"/>
    </row>
    <row r="82" spans="1:9" s="71" customFormat="1" ht="26.1">
      <c r="A82" s="322"/>
      <c r="B82" s="73" t="s">
        <v>697</v>
      </c>
      <c r="C82" s="322"/>
      <c r="D82" s="73" t="s">
        <v>698</v>
      </c>
      <c r="F82" s="405"/>
      <c r="G82" s="5"/>
      <c r="H82" s="405"/>
      <c r="I82" s="5"/>
    </row>
    <row r="83" spans="1:9" s="71" customFormat="1" ht="12.95">
      <c r="A83" s="322" t="s">
        <v>534</v>
      </c>
      <c r="B83" s="376" t="s">
        <v>535</v>
      </c>
      <c r="C83" s="322" t="s">
        <v>534</v>
      </c>
      <c r="D83" s="376" t="s">
        <v>699</v>
      </c>
      <c r="F83" s="405"/>
      <c r="G83" s="5"/>
      <c r="H83" s="405"/>
      <c r="I83" s="5"/>
    </row>
    <row r="84" spans="1:9" s="71" customFormat="1" ht="12.95">
      <c r="A84" s="406"/>
      <c r="B84" s="321" t="s">
        <v>117</v>
      </c>
      <c r="C84" s="406"/>
      <c r="D84" s="321" t="s">
        <v>700</v>
      </c>
      <c r="F84" s="405"/>
      <c r="G84" s="5"/>
      <c r="H84" s="405"/>
      <c r="I84" s="5"/>
    </row>
    <row r="85" spans="1:9" s="71" customFormat="1" ht="12.95">
      <c r="A85" s="577"/>
      <c r="B85" s="323"/>
      <c r="C85" s="577"/>
      <c r="D85" s="323"/>
      <c r="F85" s="407"/>
      <c r="G85" s="5"/>
      <c r="H85" s="407"/>
      <c r="I85" s="5"/>
    </row>
    <row r="86" spans="1:9" s="71" customFormat="1" ht="12.95">
      <c r="A86" s="406"/>
      <c r="B86" s="321"/>
      <c r="C86" s="406"/>
      <c r="D86" s="321"/>
    </row>
    <row r="87" spans="1:9" s="71" customFormat="1" ht="12.95">
      <c r="A87" s="408"/>
      <c r="B87" s="323"/>
      <c r="C87" s="408"/>
      <c r="D87" s="323"/>
    </row>
    <row r="88" spans="1:9" s="71" customFormat="1" ht="12.95">
      <c r="A88" s="385"/>
      <c r="B88" s="72"/>
      <c r="C88" s="385"/>
      <c r="D88" s="72"/>
    </row>
    <row r="89" spans="1:9" s="71" customFormat="1" ht="12.95">
      <c r="A89" s="385"/>
      <c r="B89" s="72"/>
      <c r="C89" s="385"/>
      <c r="D89" s="72"/>
    </row>
    <row r="90" spans="1:9" s="71" customFormat="1" ht="12.95">
      <c r="A90" s="385"/>
      <c r="B90" s="72"/>
      <c r="C90" s="385"/>
      <c r="D90" s="72"/>
    </row>
    <row r="91" spans="1:9" s="71" customFormat="1">
      <c r="A91" s="385"/>
      <c r="B91" s="72"/>
      <c r="C91" s="385"/>
      <c r="D91" s="72"/>
      <c r="F91" s="150"/>
      <c r="G91" s="150"/>
      <c r="H91" s="150"/>
      <c r="I91" s="150"/>
    </row>
  </sheetData>
  <pageMargins left="0.94488188976377963" right="0.55118110236220474" top="0.94488188976377963" bottom="0.94488188976377963" header="0.51181102362204722" footer="0.51181102362204722"/>
  <pageSetup paperSize="9" scale="86" fitToWidth="2" fitToHeight="3" orientation="portrait" r:id="rId1"/>
  <headerFooter alignWithMargins="0"/>
  <colBreaks count="1" manualBreakCount="1">
    <brk id="2" max="88" man="1"/>
  </col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A0D2E-A66A-4A21-9584-A424086D2412}">
  <sheetPr>
    <tabColor theme="8" tint="-0.499984740745262"/>
  </sheetPr>
  <dimension ref="A1:W527"/>
  <sheetViews>
    <sheetView topLeftCell="B69" zoomScaleNormal="100" zoomScaleSheetLayoutView="100" workbookViewId="0">
      <selection activeCell="I73" sqref="I73"/>
    </sheetView>
  </sheetViews>
  <sheetFormatPr defaultColWidth="9" defaultRowHeight="12.95"/>
  <cols>
    <col min="1" max="1" width="5.42578125" style="471" hidden="1" customWidth="1"/>
    <col min="2" max="2" width="8" style="503" customWidth="1"/>
    <col min="3" max="3" width="64" style="504" customWidth="1"/>
    <col min="4" max="4" width="63.42578125" style="504" customWidth="1"/>
    <col min="5" max="5" width="17.42578125" style="505" hidden="1" customWidth="1"/>
    <col min="6" max="8" width="5.28515625" style="504" hidden="1" customWidth="1"/>
    <col min="9" max="9" width="45.140625" style="506" customWidth="1"/>
    <col min="10" max="10" width="7.140625" style="506" customWidth="1"/>
    <col min="11" max="11" width="7.140625" style="507" customWidth="1"/>
    <col min="12" max="12" width="45.7109375" style="506" customWidth="1"/>
    <col min="13" max="13" width="7.140625" style="506" customWidth="1"/>
    <col min="14" max="14" width="7.140625" style="507" customWidth="1"/>
    <col min="15" max="15" width="39.42578125" style="506" customWidth="1"/>
    <col min="16" max="16" width="7.140625" style="506" customWidth="1"/>
    <col min="17" max="17" width="7.140625" style="507" customWidth="1"/>
    <col min="18" max="18" width="51.28515625" style="506" customWidth="1"/>
    <col min="19" max="19" width="7.140625" style="506" customWidth="1"/>
    <col min="20" max="20" width="7.140625" style="507" customWidth="1"/>
    <col min="21" max="21" width="35.85546875" style="506" customWidth="1"/>
    <col min="22" max="22" width="7.140625" style="506" customWidth="1"/>
    <col min="23" max="23" width="7.140625" style="507" customWidth="1"/>
    <col min="24" max="16384" width="9" style="478"/>
  </cols>
  <sheetData>
    <row r="1" spans="1:23" ht="19.5">
      <c r="A1" s="471" t="s">
        <v>823</v>
      </c>
      <c r="B1" s="472" t="s">
        <v>824</v>
      </c>
      <c r="C1" s="473"/>
      <c r="D1" s="474"/>
      <c r="E1" s="475" t="s">
        <v>823</v>
      </c>
      <c r="F1" s="476"/>
      <c r="G1" s="476"/>
      <c r="H1" s="476"/>
      <c r="I1" s="476"/>
      <c r="J1" s="476"/>
      <c r="K1" s="477"/>
      <c r="L1" s="476"/>
      <c r="M1" s="476"/>
      <c r="N1" s="477"/>
      <c r="O1" s="476"/>
      <c r="P1" s="476"/>
      <c r="Q1" s="477"/>
      <c r="R1" s="476"/>
      <c r="S1" s="476"/>
      <c r="T1" s="477"/>
      <c r="U1" s="476"/>
      <c r="V1" s="476"/>
      <c r="W1" s="477"/>
    </row>
    <row r="2" spans="1:23">
      <c r="A2" s="479"/>
      <c r="B2" s="480"/>
      <c r="C2" s="476"/>
      <c r="D2" s="476"/>
      <c r="E2" s="481"/>
      <c r="F2" s="476"/>
      <c r="G2" s="476"/>
      <c r="H2" s="476"/>
      <c r="I2" s="476"/>
      <c r="J2" s="476"/>
      <c r="K2" s="477"/>
      <c r="L2" s="476"/>
      <c r="M2" s="476"/>
      <c r="N2" s="477"/>
      <c r="O2" s="476"/>
      <c r="P2" s="476"/>
      <c r="Q2" s="477"/>
      <c r="R2" s="476"/>
      <c r="S2" s="476"/>
      <c r="T2" s="477"/>
      <c r="U2" s="476"/>
      <c r="V2" s="476"/>
      <c r="W2" s="477"/>
    </row>
    <row r="3" spans="1:23">
      <c r="A3" s="479"/>
      <c r="B3" s="480"/>
      <c r="C3" s="482" t="s">
        <v>825</v>
      </c>
      <c r="D3" s="482" t="s">
        <v>826</v>
      </c>
      <c r="E3" s="483"/>
      <c r="F3" s="476"/>
      <c r="G3" s="476"/>
      <c r="H3" s="476"/>
      <c r="I3" s="476"/>
      <c r="J3" s="476"/>
      <c r="K3" s="477"/>
      <c r="L3" s="476"/>
      <c r="M3" s="476"/>
      <c r="N3" s="477"/>
      <c r="O3" s="476"/>
      <c r="P3" s="476"/>
      <c r="Q3" s="477"/>
      <c r="R3" s="476"/>
      <c r="S3" s="476"/>
      <c r="T3" s="477"/>
      <c r="U3" s="476"/>
      <c r="V3" s="476"/>
      <c r="W3" s="477"/>
    </row>
    <row r="4" spans="1:23" ht="26.1">
      <c r="A4" s="484"/>
      <c r="B4" s="485"/>
      <c r="C4" s="486" t="s">
        <v>827</v>
      </c>
      <c r="D4" s="486" t="s">
        <v>828</v>
      </c>
      <c r="E4" s="481"/>
      <c r="F4" s="476"/>
      <c r="G4" s="476"/>
      <c r="H4" s="476"/>
      <c r="I4" s="476"/>
      <c r="J4" s="476"/>
      <c r="K4" s="477"/>
      <c r="L4" s="476"/>
      <c r="M4" s="476"/>
      <c r="N4" s="477"/>
      <c r="O4" s="476"/>
      <c r="P4" s="476"/>
      <c r="Q4" s="477"/>
      <c r="R4" s="476"/>
      <c r="S4" s="476"/>
      <c r="T4" s="477"/>
      <c r="U4" s="476"/>
      <c r="V4" s="476"/>
      <c r="W4" s="477"/>
    </row>
    <row r="5" spans="1:23">
      <c r="A5" s="479"/>
      <c r="B5" s="480"/>
      <c r="C5" s="482" t="s">
        <v>829</v>
      </c>
      <c r="D5" s="482" t="s">
        <v>830</v>
      </c>
      <c r="E5" s="483"/>
      <c r="F5" s="476"/>
      <c r="G5" s="476"/>
      <c r="H5" s="476"/>
      <c r="I5" s="476"/>
      <c r="J5" s="476"/>
      <c r="K5" s="477"/>
      <c r="L5" s="476"/>
      <c r="M5" s="476"/>
      <c r="N5" s="477"/>
      <c r="O5" s="476"/>
      <c r="P5" s="476"/>
      <c r="Q5" s="477"/>
      <c r="R5" s="476"/>
      <c r="S5" s="476"/>
      <c r="T5" s="477"/>
      <c r="U5" s="476"/>
      <c r="V5" s="476"/>
      <c r="W5" s="477"/>
    </row>
    <row r="6" spans="1:23">
      <c r="A6" s="484"/>
      <c r="B6" s="487"/>
      <c r="C6" s="485" t="s">
        <v>6</v>
      </c>
      <c r="D6" s="485" t="s">
        <v>94</v>
      </c>
      <c r="E6" s="481"/>
      <c r="F6" s="476"/>
      <c r="G6" s="476"/>
      <c r="H6" s="476"/>
      <c r="I6" s="476"/>
      <c r="J6" s="476"/>
      <c r="K6" s="477"/>
      <c r="L6" s="476"/>
      <c r="M6" s="476"/>
      <c r="N6" s="477"/>
      <c r="O6" s="476"/>
      <c r="P6" s="476"/>
      <c r="Q6" s="477"/>
      <c r="R6" s="476"/>
      <c r="S6" s="476"/>
      <c r="T6" s="477"/>
      <c r="U6" s="476"/>
      <c r="V6" s="476"/>
      <c r="W6" s="477"/>
    </row>
    <row r="7" spans="1:23">
      <c r="A7" s="479"/>
      <c r="B7" s="480"/>
      <c r="C7" s="482" t="s">
        <v>831</v>
      </c>
      <c r="D7" s="482" t="s">
        <v>832</v>
      </c>
      <c r="E7" s="483"/>
      <c r="F7" s="476"/>
      <c r="G7" s="476"/>
      <c r="H7" s="476"/>
      <c r="I7" s="476"/>
      <c r="J7" s="476"/>
      <c r="K7" s="477"/>
      <c r="L7" s="476"/>
      <c r="M7" s="476"/>
      <c r="N7" s="477"/>
      <c r="O7" s="476"/>
      <c r="P7" s="476"/>
      <c r="Q7" s="477"/>
      <c r="R7" s="476"/>
      <c r="S7" s="476"/>
      <c r="T7" s="477"/>
      <c r="U7" s="476"/>
      <c r="V7" s="476"/>
      <c r="W7" s="477"/>
    </row>
    <row r="8" spans="1:23">
      <c r="A8" s="479"/>
      <c r="B8" s="480"/>
      <c r="C8" s="485" t="s">
        <v>833</v>
      </c>
      <c r="D8" s="485" t="str">
        <f>C8</f>
        <v>16.01.2024</v>
      </c>
      <c r="E8" s="481"/>
      <c r="F8" s="476"/>
      <c r="G8" s="476"/>
      <c r="H8" s="476"/>
      <c r="I8" s="476"/>
      <c r="J8" s="476"/>
      <c r="K8" s="477"/>
      <c r="L8" s="476"/>
      <c r="M8" s="476"/>
      <c r="N8" s="477"/>
      <c r="O8" s="476"/>
      <c r="P8" s="476"/>
      <c r="Q8" s="477"/>
      <c r="R8" s="476"/>
      <c r="S8" s="476"/>
      <c r="T8" s="477"/>
      <c r="U8" s="476"/>
      <c r="V8" s="476"/>
      <c r="W8" s="477"/>
    </row>
    <row r="9" spans="1:23">
      <c r="A9" s="479"/>
      <c r="B9" s="480"/>
      <c r="C9" s="482" t="s">
        <v>834</v>
      </c>
      <c r="D9" s="482" t="s">
        <v>835</v>
      </c>
      <c r="E9" s="483"/>
      <c r="F9" s="476"/>
      <c r="G9" s="476"/>
      <c r="H9" s="476"/>
      <c r="I9" s="476"/>
      <c r="J9" s="476"/>
      <c r="K9" s="477"/>
      <c r="L9" s="476"/>
      <c r="M9" s="476"/>
      <c r="N9" s="477"/>
      <c r="O9" s="476"/>
      <c r="P9" s="476"/>
      <c r="Q9" s="477"/>
      <c r="R9" s="476"/>
      <c r="S9" s="476"/>
      <c r="T9" s="477"/>
      <c r="U9" s="476"/>
      <c r="V9" s="476"/>
      <c r="W9" s="477"/>
    </row>
    <row r="10" spans="1:23">
      <c r="A10" s="479"/>
      <c r="B10" s="480"/>
      <c r="C10" s="485" t="s">
        <v>836</v>
      </c>
      <c r="D10" s="485" t="s">
        <v>837</v>
      </c>
      <c r="E10" s="481"/>
      <c r="F10" s="476"/>
      <c r="G10" s="476"/>
      <c r="H10" s="476"/>
      <c r="I10" s="476"/>
      <c r="J10" s="476"/>
      <c r="K10" s="477"/>
      <c r="L10" s="476"/>
      <c r="M10" s="476"/>
      <c r="N10" s="477"/>
      <c r="O10" s="476"/>
      <c r="P10" s="476"/>
      <c r="Q10" s="477"/>
      <c r="R10" s="476"/>
      <c r="S10" s="476"/>
      <c r="T10" s="477"/>
      <c r="U10" s="476"/>
      <c r="V10" s="476"/>
      <c r="W10" s="477"/>
    </row>
    <row r="11" spans="1:23">
      <c r="A11" s="479"/>
      <c r="B11" s="480"/>
      <c r="C11" s="476"/>
      <c r="D11" s="476"/>
      <c r="E11" s="481"/>
      <c r="F11" s="476"/>
      <c r="G11" s="476"/>
      <c r="H11" s="476"/>
      <c r="I11" s="476"/>
      <c r="J11" s="476"/>
      <c r="K11" s="477"/>
      <c r="L11" s="476"/>
      <c r="M11" s="476"/>
      <c r="N11" s="477"/>
      <c r="O11" s="476"/>
      <c r="P11" s="476"/>
      <c r="Q11" s="477"/>
      <c r="R11" s="476"/>
      <c r="S11" s="476"/>
      <c r="T11" s="477"/>
      <c r="U11" s="476"/>
      <c r="V11" s="476"/>
      <c r="W11" s="477"/>
    </row>
    <row r="12" spans="1:23">
      <c r="A12" s="479"/>
      <c r="B12" s="480"/>
      <c r="C12" s="488" t="s">
        <v>838</v>
      </c>
      <c r="D12" s="489"/>
      <c r="E12" s="483"/>
      <c r="F12" s="476"/>
      <c r="G12" s="476"/>
      <c r="H12" s="476"/>
      <c r="I12" s="476"/>
      <c r="J12" s="476"/>
      <c r="K12" s="477"/>
      <c r="L12" s="476"/>
      <c r="M12" s="476"/>
      <c r="N12" s="477"/>
      <c r="O12" s="476"/>
      <c r="P12" s="476"/>
      <c r="Q12" s="477"/>
      <c r="R12" s="476"/>
      <c r="S12" s="476"/>
      <c r="T12" s="477"/>
      <c r="U12" s="476"/>
      <c r="V12" s="476"/>
      <c r="W12" s="477"/>
    </row>
    <row r="13" spans="1:23">
      <c r="A13" s="479"/>
      <c r="B13" s="480"/>
      <c r="C13" s="488"/>
      <c r="D13" s="489"/>
      <c r="E13" s="483"/>
      <c r="F13" s="476"/>
      <c r="G13" s="476"/>
      <c r="H13" s="476"/>
      <c r="I13" s="476"/>
      <c r="J13" s="476"/>
      <c r="K13" s="477"/>
      <c r="L13" s="476"/>
      <c r="M13" s="476"/>
      <c r="N13" s="477"/>
      <c r="O13" s="476"/>
      <c r="P13" s="476"/>
      <c r="Q13" s="477"/>
      <c r="R13" s="476"/>
      <c r="S13" s="476"/>
      <c r="T13" s="477"/>
      <c r="U13" s="476"/>
      <c r="V13" s="476"/>
      <c r="W13" s="477"/>
    </row>
    <row r="14" spans="1:23" s="497" customFormat="1">
      <c r="A14" s="490"/>
      <c r="B14" s="491"/>
      <c r="C14" s="492"/>
      <c r="D14" s="493"/>
      <c r="E14" s="494"/>
      <c r="F14" s="494"/>
      <c r="G14" s="494"/>
      <c r="H14" s="494"/>
      <c r="I14" s="493" t="s">
        <v>839</v>
      </c>
      <c r="J14" s="493" t="s">
        <v>840</v>
      </c>
      <c r="K14" s="495" t="s">
        <v>841</v>
      </c>
      <c r="L14" s="493" t="s">
        <v>25</v>
      </c>
      <c r="M14" s="493" t="s">
        <v>840</v>
      </c>
      <c r="N14" s="495" t="s">
        <v>841</v>
      </c>
      <c r="O14" s="493" t="s">
        <v>29</v>
      </c>
      <c r="P14" s="493" t="s">
        <v>840</v>
      </c>
      <c r="Q14" s="495" t="s">
        <v>841</v>
      </c>
      <c r="R14" s="493" t="s">
        <v>32</v>
      </c>
      <c r="S14" s="493" t="s">
        <v>840</v>
      </c>
      <c r="T14" s="495" t="s">
        <v>841</v>
      </c>
      <c r="U14" s="493" t="s">
        <v>36</v>
      </c>
      <c r="V14" s="493" t="s">
        <v>840</v>
      </c>
      <c r="W14" s="496" t="s">
        <v>841</v>
      </c>
    </row>
    <row r="15" spans="1:23" s="497" customFormat="1" ht="26.1">
      <c r="A15" s="490" t="s">
        <v>842</v>
      </c>
      <c r="B15" s="498" t="s">
        <v>842</v>
      </c>
      <c r="C15" s="482" t="s">
        <v>843</v>
      </c>
      <c r="D15" s="493" t="s">
        <v>844</v>
      </c>
      <c r="E15" s="493"/>
      <c r="F15" s="494"/>
      <c r="G15" s="494"/>
      <c r="H15" s="494"/>
      <c r="I15" s="493"/>
      <c r="J15" s="493"/>
      <c r="K15" s="495"/>
      <c r="L15" s="493"/>
      <c r="M15" s="493"/>
      <c r="N15" s="495"/>
      <c r="O15" s="493"/>
      <c r="P15" s="493"/>
      <c r="Q15" s="495"/>
      <c r="R15" s="493"/>
      <c r="S15" s="493"/>
      <c r="T15" s="495"/>
      <c r="U15" s="493"/>
      <c r="V15" s="493"/>
      <c r="W15" s="496"/>
    </row>
    <row r="16" spans="1:23" ht="36.75" customHeight="1">
      <c r="A16" s="499" t="s">
        <v>842</v>
      </c>
      <c r="B16" s="500" t="s">
        <v>845</v>
      </c>
      <c r="C16" s="485" t="s">
        <v>846</v>
      </c>
      <c r="D16" s="485" t="s">
        <v>847</v>
      </c>
      <c r="E16" s="501"/>
      <c r="F16" s="485"/>
      <c r="G16" s="485"/>
      <c r="H16" s="485"/>
      <c r="I16" s="485" t="s">
        <v>848</v>
      </c>
      <c r="J16" s="485" t="s">
        <v>849</v>
      </c>
      <c r="K16" s="502"/>
      <c r="L16" s="485" t="s">
        <v>848</v>
      </c>
      <c r="M16" s="485" t="s">
        <v>849</v>
      </c>
      <c r="N16" s="502"/>
      <c r="O16" s="485"/>
      <c r="P16" s="485"/>
      <c r="Q16" s="502"/>
      <c r="R16" s="485" t="s">
        <v>848</v>
      </c>
      <c r="S16" s="485" t="s">
        <v>849</v>
      </c>
      <c r="T16" s="502"/>
      <c r="U16" s="485"/>
      <c r="V16" s="485"/>
      <c r="W16" s="502"/>
    </row>
    <row r="17" spans="1:23" ht="42" customHeight="1">
      <c r="A17" s="499" t="s">
        <v>842</v>
      </c>
      <c r="B17" s="500" t="s">
        <v>850</v>
      </c>
      <c r="C17" s="485" t="s">
        <v>851</v>
      </c>
      <c r="D17" s="485" t="s">
        <v>852</v>
      </c>
      <c r="E17" s="501"/>
      <c r="F17" s="485"/>
      <c r="G17" s="485"/>
      <c r="H17" s="485"/>
      <c r="I17" s="485" t="s">
        <v>853</v>
      </c>
      <c r="J17" s="485" t="s">
        <v>849</v>
      </c>
      <c r="K17" s="502"/>
      <c r="L17" s="485" t="s">
        <v>853</v>
      </c>
      <c r="M17" s="485" t="s">
        <v>849</v>
      </c>
      <c r="N17" s="502"/>
      <c r="O17" s="485"/>
      <c r="P17" s="485"/>
      <c r="Q17" s="502"/>
      <c r="R17" s="485" t="s">
        <v>854</v>
      </c>
      <c r="S17" s="485" t="s">
        <v>849</v>
      </c>
      <c r="T17" s="502"/>
      <c r="U17" s="485"/>
      <c r="V17" s="485"/>
      <c r="W17" s="502"/>
    </row>
    <row r="18" spans="1:23" ht="42.75" customHeight="1">
      <c r="A18" s="499" t="s">
        <v>842</v>
      </c>
      <c r="B18" s="500" t="s">
        <v>855</v>
      </c>
      <c r="C18" s="485" t="s">
        <v>856</v>
      </c>
      <c r="D18" s="485" t="s">
        <v>857</v>
      </c>
      <c r="E18" s="501"/>
      <c r="F18" s="485"/>
      <c r="G18" s="485"/>
      <c r="H18" s="485"/>
      <c r="I18" s="485" t="s">
        <v>858</v>
      </c>
      <c r="J18" s="485" t="s">
        <v>859</v>
      </c>
      <c r="K18" s="502"/>
      <c r="L18" s="485" t="s">
        <v>858</v>
      </c>
      <c r="M18" s="485" t="s">
        <v>859</v>
      </c>
      <c r="N18" s="502"/>
      <c r="O18" s="485"/>
      <c r="P18" s="485"/>
      <c r="Q18" s="502"/>
      <c r="R18" s="485" t="s">
        <v>860</v>
      </c>
      <c r="S18" s="485" t="s">
        <v>859</v>
      </c>
      <c r="T18" s="502"/>
      <c r="U18" s="485"/>
      <c r="V18" s="485"/>
      <c r="W18" s="502"/>
    </row>
    <row r="21" spans="1:23" s="497" customFormat="1">
      <c r="A21" s="490" t="s">
        <v>284</v>
      </c>
      <c r="B21" s="491" t="s">
        <v>284</v>
      </c>
      <c r="C21" s="482" t="s">
        <v>861</v>
      </c>
      <c r="D21" s="493" t="s">
        <v>862</v>
      </c>
      <c r="E21" s="494" t="s">
        <v>863</v>
      </c>
      <c r="F21" s="494" t="s">
        <v>864</v>
      </c>
      <c r="G21" s="494" t="s">
        <v>865</v>
      </c>
      <c r="H21" s="494" t="s">
        <v>866</v>
      </c>
      <c r="I21" s="493" t="s">
        <v>839</v>
      </c>
      <c r="J21" s="493" t="s">
        <v>840</v>
      </c>
      <c r="K21" s="495" t="s">
        <v>841</v>
      </c>
      <c r="L21" s="493" t="s">
        <v>25</v>
      </c>
      <c r="M21" s="493" t="s">
        <v>840</v>
      </c>
      <c r="N21" s="495" t="s">
        <v>841</v>
      </c>
      <c r="O21" s="493" t="s">
        <v>29</v>
      </c>
      <c r="P21" s="493" t="s">
        <v>840</v>
      </c>
      <c r="Q21" s="495" t="s">
        <v>841</v>
      </c>
      <c r="R21" s="493" t="s">
        <v>32</v>
      </c>
      <c r="S21" s="493" t="s">
        <v>840</v>
      </c>
      <c r="T21" s="495" t="s">
        <v>841</v>
      </c>
      <c r="U21" s="493" t="s">
        <v>36</v>
      </c>
      <c r="V21" s="493" t="s">
        <v>840</v>
      </c>
      <c r="W21" s="496" t="s">
        <v>841</v>
      </c>
    </row>
    <row r="22" spans="1:23" s="217" customFormat="1">
      <c r="A22" s="212" t="s">
        <v>867</v>
      </c>
      <c r="B22" s="213" t="s">
        <v>867</v>
      </c>
      <c r="C22" s="595" t="s">
        <v>868</v>
      </c>
      <c r="D22" s="214" t="s">
        <v>868</v>
      </c>
      <c r="E22" s="215"/>
      <c r="F22" s="215"/>
      <c r="G22" s="215"/>
      <c r="H22" s="215"/>
      <c r="I22" s="216"/>
      <c r="J22" s="216"/>
      <c r="K22" s="216"/>
      <c r="L22" s="216"/>
      <c r="M22" s="216"/>
      <c r="N22" s="216"/>
      <c r="O22" s="216"/>
      <c r="P22" s="216"/>
      <c r="Q22" s="216"/>
      <c r="R22" s="216"/>
      <c r="S22" s="216"/>
      <c r="T22" s="216"/>
      <c r="U22" s="216"/>
      <c r="V22" s="216"/>
      <c r="W22" s="214"/>
    </row>
    <row r="23" spans="1:23" s="512" customFormat="1">
      <c r="A23" s="508">
        <v>3</v>
      </c>
      <c r="B23" s="509">
        <v>3</v>
      </c>
      <c r="C23" s="511" t="s">
        <v>869</v>
      </c>
      <c r="D23" s="511" t="s">
        <v>870</v>
      </c>
      <c r="E23" s="482"/>
      <c r="F23" s="482"/>
      <c r="G23" s="482"/>
      <c r="H23" s="482"/>
      <c r="I23" s="482"/>
      <c r="J23" s="482"/>
      <c r="K23" s="496"/>
      <c r="L23" s="482"/>
      <c r="M23" s="482"/>
      <c r="N23" s="496"/>
      <c r="O23" s="482"/>
      <c r="P23" s="482"/>
      <c r="Q23" s="496"/>
      <c r="R23" s="482"/>
      <c r="S23" s="482"/>
      <c r="T23" s="496"/>
      <c r="U23" s="482"/>
      <c r="V23" s="482"/>
      <c r="W23" s="496"/>
    </row>
    <row r="24" spans="1:23" s="512" customFormat="1" ht="156">
      <c r="A24" s="508">
        <v>3</v>
      </c>
      <c r="B24" s="513" t="s">
        <v>871</v>
      </c>
      <c r="C24" s="511" t="s">
        <v>872</v>
      </c>
      <c r="D24" s="511" t="s">
        <v>873</v>
      </c>
      <c r="E24" s="482"/>
      <c r="F24" s="482"/>
      <c r="G24" s="482"/>
      <c r="H24" s="482"/>
      <c r="I24" s="482"/>
      <c r="J24" s="482"/>
      <c r="K24" s="496"/>
      <c r="L24" s="482"/>
      <c r="M24" s="482"/>
      <c r="N24" s="496"/>
      <c r="O24" s="482"/>
      <c r="P24" s="482"/>
      <c r="Q24" s="496"/>
      <c r="R24" s="482"/>
      <c r="S24" s="482"/>
      <c r="T24" s="496"/>
      <c r="U24" s="482"/>
      <c r="V24" s="482"/>
      <c r="W24" s="496"/>
    </row>
    <row r="25" spans="1:23" ht="143.1">
      <c r="A25" s="514">
        <v>3</v>
      </c>
      <c r="B25" s="515" t="s">
        <v>874</v>
      </c>
      <c r="C25" s="486" t="s">
        <v>875</v>
      </c>
      <c r="D25" s="486" t="s">
        <v>876</v>
      </c>
      <c r="E25" s="501"/>
      <c r="F25" s="485"/>
      <c r="G25" s="485"/>
      <c r="H25" s="485"/>
      <c r="I25" s="2" t="s">
        <v>877</v>
      </c>
      <c r="J25" s="534" t="s">
        <v>859</v>
      </c>
      <c r="K25" s="502"/>
      <c r="L25" s="485"/>
      <c r="M25" s="485"/>
      <c r="N25" s="502"/>
      <c r="O25" s="485"/>
      <c r="P25" s="485"/>
      <c r="Q25" s="502"/>
      <c r="R25" s="2" t="s">
        <v>878</v>
      </c>
      <c r="S25" s="485" t="s">
        <v>859</v>
      </c>
      <c r="T25" s="502"/>
      <c r="U25" s="485"/>
      <c r="V25" s="485"/>
      <c r="W25" s="502"/>
    </row>
    <row r="26" spans="1:23" ht="178.5" customHeight="1">
      <c r="A26" s="514">
        <v>3</v>
      </c>
      <c r="B26" s="516" t="s">
        <v>879</v>
      </c>
      <c r="C26" s="486" t="s">
        <v>880</v>
      </c>
      <c r="D26" s="486" t="s">
        <v>881</v>
      </c>
      <c r="E26" s="501"/>
      <c r="F26" s="485"/>
      <c r="G26" s="485"/>
      <c r="H26" s="485"/>
      <c r="I26" s="2" t="s">
        <v>882</v>
      </c>
      <c r="J26" s="534" t="s">
        <v>859</v>
      </c>
      <c r="K26" s="502"/>
      <c r="L26" s="485"/>
      <c r="M26" s="485"/>
      <c r="N26" s="502"/>
      <c r="O26" s="485"/>
      <c r="P26" s="485"/>
      <c r="Q26" s="502"/>
      <c r="R26" s="2" t="s">
        <v>883</v>
      </c>
      <c r="S26" s="485" t="s">
        <v>859</v>
      </c>
      <c r="T26" s="502"/>
      <c r="U26" s="485"/>
      <c r="V26" s="485"/>
      <c r="W26" s="502"/>
    </row>
    <row r="27" spans="1:23" ht="207.95">
      <c r="A27" s="514">
        <v>3</v>
      </c>
      <c r="B27" s="486" t="s">
        <v>884</v>
      </c>
      <c r="C27" s="486" t="s">
        <v>885</v>
      </c>
      <c r="D27" s="486" t="s">
        <v>886</v>
      </c>
      <c r="E27" s="501"/>
      <c r="F27" s="485"/>
      <c r="G27" s="485"/>
      <c r="H27" s="485"/>
      <c r="I27" s="535" t="s">
        <v>887</v>
      </c>
      <c r="J27" s="534" t="s">
        <v>859</v>
      </c>
      <c r="K27" s="502"/>
      <c r="L27" s="485"/>
      <c r="M27" s="485"/>
      <c r="N27" s="502"/>
      <c r="O27" s="485"/>
      <c r="P27" s="485"/>
      <c r="Q27" s="502"/>
      <c r="R27" s="535" t="s">
        <v>888</v>
      </c>
      <c r="S27" s="485" t="s">
        <v>859</v>
      </c>
      <c r="T27" s="502"/>
      <c r="U27" s="485"/>
      <c r="V27" s="485"/>
      <c r="W27" s="502"/>
    </row>
    <row r="28" spans="1:23" ht="185.1" customHeight="1">
      <c r="A28" s="514">
        <v>3</v>
      </c>
      <c r="B28" s="486" t="s">
        <v>889</v>
      </c>
      <c r="C28" s="486" t="s">
        <v>890</v>
      </c>
      <c r="D28" s="517" t="s">
        <v>891</v>
      </c>
      <c r="E28" s="501"/>
      <c r="F28" s="485"/>
      <c r="G28" s="485"/>
      <c r="H28" s="485"/>
      <c r="I28" s="485" t="s">
        <v>892</v>
      </c>
      <c r="J28" s="485"/>
      <c r="K28" s="502"/>
      <c r="L28" s="485"/>
      <c r="M28" s="485"/>
      <c r="N28" s="502"/>
      <c r="O28" s="485"/>
      <c r="P28" s="485"/>
      <c r="Q28" s="502"/>
      <c r="R28" s="485" t="s">
        <v>893</v>
      </c>
      <c r="S28" s="485" t="s">
        <v>859</v>
      </c>
      <c r="T28" s="502"/>
      <c r="U28" s="485"/>
      <c r="V28" s="485"/>
      <c r="W28" s="502"/>
    </row>
    <row r="29" spans="1:23" ht="54.95" customHeight="1">
      <c r="A29" s="514">
        <v>3</v>
      </c>
      <c r="B29" s="486" t="s">
        <v>894</v>
      </c>
      <c r="C29" s="486" t="s">
        <v>895</v>
      </c>
      <c r="D29" s="517" t="s">
        <v>896</v>
      </c>
      <c r="E29" s="501"/>
      <c r="F29" s="485"/>
      <c r="G29" s="485"/>
      <c r="H29" s="485"/>
      <c r="I29" s="485"/>
      <c r="J29" s="485"/>
      <c r="K29" s="502"/>
      <c r="L29" s="485"/>
      <c r="M29" s="485"/>
      <c r="N29" s="502"/>
      <c r="O29" s="485"/>
      <c r="P29" s="485"/>
      <c r="Q29" s="502"/>
      <c r="R29" s="485" t="s">
        <v>897</v>
      </c>
      <c r="S29" s="485" t="s">
        <v>65</v>
      </c>
      <c r="T29" s="502"/>
      <c r="U29" s="485"/>
      <c r="V29" s="485"/>
      <c r="W29" s="502"/>
    </row>
    <row r="30" spans="1:23" s="512" customFormat="1">
      <c r="A30" s="508">
        <v>3</v>
      </c>
      <c r="B30" s="511" t="s">
        <v>898</v>
      </c>
      <c r="C30" s="511" t="s">
        <v>899</v>
      </c>
      <c r="D30" s="511" t="s">
        <v>900</v>
      </c>
      <c r="E30" s="482"/>
      <c r="F30" s="482"/>
      <c r="G30" s="482"/>
      <c r="H30" s="482"/>
      <c r="I30" s="482"/>
      <c r="J30" s="482"/>
      <c r="K30" s="496"/>
      <c r="L30" s="482"/>
      <c r="M30" s="482"/>
      <c r="N30" s="496"/>
      <c r="O30" s="482"/>
      <c r="P30" s="482"/>
      <c r="Q30" s="496"/>
      <c r="R30" s="482"/>
      <c r="S30" s="482"/>
      <c r="T30" s="496"/>
      <c r="U30" s="482"/>
      <c r="V30" s="482"/>
      <c r="W30" s="496"/>
    </row>
    <row r="31" spans="1:23" s="512" customFormat="1" ht="26.1">
      <c r="A31" s="508">
        <v>3</v>
      </c>
      <c r="B31" s="511" t="s">
        <v>901</v>
      </c>
      <c r="C31" s="511" t="s">
        <v>902</v>
      </c>
      <c r="D31" s="511" t="s">
        <v>903</v>
      </c>
      <c r="E31" s="482"/>
      <c r="F31" s="482"/>
      <c r="G31" s="482"/>
      <c r="H31" s="482"/>
      <c r="I31" s="482"/>
      <c r="J31" s="482"/>
      <c r="K31" s="496"/>
      <c r="L31" s="482"/>
      <c r="M31" s="482"/>
      <c r="N31" s="496"/>
      <c r="O31" s="482"/>
      <c r="P31" s="482"/>
      <c r="Q31" s="496"/>
      <c r="R31" s="482"/>
      <c r="S31" s="482"/>
      <c r="T31" s="496"/>
      <c r="U31" s="482"/>
      <c r="V31" s="482"/>
      <c r="W31" s="496"/>
    </row>
    <row r="32" spans="1:23" ht="116.1" customHeight="1">
      <c r="A32" s="514">
        <v>3</v>
      </c>
      <c r="B32" s="486" t="s">
        <v>904</v>
      </c>
      <c r="C32" s="486" t="s">
        <v>905</v>
      </c>
      <c r="D32" s="486" t="s">
        <v>906</v>
      </c>
      <c r="E32" s="501"/>
      <c r="F32" s="485"/>
      <c r="G32" s="485"/>
      <c r="H32" s="485"/>
      <c r="I32" s="2" t="s">
        <v>907</v>
      </c>
      <c r="J32" s="534" t="s">
        <v>859</v>
      </c>
      <c r="K32" s="502"/>
      <c r="L32" s="485"/>
      <c r="M32" s="485"/>
      <c r="N32" s="502"/>
      <c r="O32" s="485"/>
      <c r="P32" s="485"/>
      <c r="Q32" s="502"/>
      <c r="R32" s="2" t="s">
        <v>908</v>
      </c>
      <c r="S32" s="485" t="s">
        <v>859</v>
      </c>
      <c r="T32" s="502"/>
      <c r="U32" s="485"/>
      <c r="V32" s="485"/>
      <c r="W32" s="502"/>
    </row>
    <row r="33" spans="1:23" s="512" customFormat="1">
      <c r="A33" s="508">
        <v>3</v>
      </c>
      <c r="B33" s="511" t="s">
        <v>909</v>
      </c>
      <c r="C33" s="511" t="s">
        <v>910</v>
      </c>
      <c r="D33" s="511" t="s">
        <v>911</v>
      </c>
      <c r="E33" s="482"/>
      <c r="F33" s="482"/>
      <c r="G33" s="482"/>
      <c r="H33" s="482"/>
      <c r="I33" s="482"/>
      <c r="J33" s="482"/>
      <c r="K33" s="482"/>
      <c r="L33" s="482"/>
      <c r="M33" s="482"/>
      <c r="N33" s="482"/>
      <c r="O33" s="482"/>
      <c r="P33" s="482"/>
      <c r="Q33" s="482"/>
      <c r="R33" s="482"/>
      <c r="S33" s="482"/>
      <c r="T33" s="482"/>
      <c r="U33" s="482"/>
      <c r="V33" s="482"/>
      <c r="W33" s="482"/>
    </row>
    <row r="34" spans="1:23" s="512" customFormat="1" ht="65.099999999999994">
      <c r="A34" s="508">
        <v>3</v>
      </c>
      <c r="B34" s="511" t="s">
        <v>912</v>
      </c>
      <c r="C34" s="511" t="s">
        <v>913</v>
      </c>
      <c r="D34" s="511" t="s">
        <v>914</v>
      </c>
      <c r="E34" s="482"/>
      <c r="F34" s="482"/>
      <c r="G34" s="482"/>
      <c r="H34" s="482"/>
      <c r="I34" s="482"/>
      <c r="J34" s="482"/>
      <c r="K34" s="482"/>
      <c r="L34" s="482"/>
      <c r="M34" s="482"/>
      <c r="N34" s="482"/>
      <c r="O34" s="482"/>
      <c r="P34" s="482"/>
      <c r="Q34" s="482"/>
      <c r="R34" s="482"/>
      <c r="S34" s="482"/>
      <c r="T34" s="482"/>
      <c r="U34" s="482"/>
      <c r="V34" s="482"/>
      <c r="W34" s="482"/>
    </row>
    <row r="35" spans="1:23" ht="128.44999999999999" customHeight="1">
      <c r="A35" s="514">
        <v>3</v>
      </c>
      <c r="B35" s="486" t="s">
        <v>451</v>
      </c>
      <c r="C35" s="486" t="s">
        <v>915</v>
      </c>
      <c r="D35" s="486" t="s">
        <v>916</v>
      </c>
      <c r="E35" s="501"/>
      <c r="F35" s="485"/>
      <c r="G35" s="485"/>
      <c r="H35" s="485"/>
      <c r="I35" s="2" t="s">
        <v>917</v>
      </c>
      <c r="J35" s="534" t="s">
        <v>859</v>
      </c>
      <c r="K35" s="485"/>
      <c r="L35" s="485"/>
      <c r="M35" s="485"/>
      <c r="N35" s="485"/>
      <c r="O35" s="485"/>
      <c r="P35" s="485"/>
      <c r="Q35" s="485"/>
      <c r="R35" s="2" t="s">
        <v>918</v>
      </c>
      <c r="S35" s="485" t="s">
        <v>859</v>
      </c>
      <c r="T35" s="485"/>
      <c r="U35" s="485"/>
      <c r="V35" s="485"/>
      <c r="W35" s="485"/>
    </row>
    <row r="36" spans="1:23" s="512" customFormat="1">
      <c r="A36" s="508">
        <v>3</v>
      </c>
      <c r="B36" s="513" t="s">
        <v>919</v>
      </c>
      <c r="C36" s="511" t="s">
        <v>920</v>
      </c>
      <c r="D36" s="511" t="s">
        <v>921</v>
      </c>
      <c r="E36" s="482"/>
      <c r="F36" s="482"/>
      <c r="G36" s="482"/>
      <c r="H36" s="482"/>
      <c r="I36" s="482"/>
      <c r="J36" s="482"/>
      <c r="K36" s="496"/>
      <c r="L36" s="482"/>
      <c r="M36" s="482"/>
      <c r="N36" s="496"/>
      <c r="O36" s="482"/>
      <c r="P36" s="482"/>
      <c r="Q36" s="496"/>
      <c r="R36" s="482"/>
      <c r="S36" s="482"/>
      <c r="T36" s="496"/>
      <c r="U36" s="482"/>
      <c r="V36" s="482"/>
      <c r="W36" s="496"/>
    </row>
    <row r="37" spans="1:23" s="512" customFormat="1" ht="39">
      <c r="A37" s="508">
        <v>3</v>
      </c>
      <c r="B37" s="510" t="s">
        <v>922</v>
      </c>
      <c r="C37" s="511" t="s">
        <v>923</v>
      </c>
      <c r="D37" s="511" t="s">
        <v>924</v>
      </c>
      <c r="E37" s="482"/>
      <c r="F37" s="482"/>
      <c r="G37" s="482"/>
      <c r="H37" s="482"/>
      <c r="I37" s="482"/>
      <c r="J37" s="482"/>
      <c r="K37" s="496"/>
      <c r="L37" s="482"/>
      <c r="M37" s="482"/>
      <c r="N37" s="496"/>
      <c r="O37" s="482"/>
      <c r="P37" s="482"/>
      <c r="Q37" s="496"/>
      <c r="R37" s="482"/>
      <c r="S37" s="482"/>
      <c r="T37" s="496"/>
      <c r="U37" s="482"/>
      <c r="V37" s="482"/>
      <c r="W37" s="496"/>
    </row>
    <row r="38" spans="1:23" ht="221.1">
      <c r="A38" s="514">
        <v>3</v>
      </c>
      <c r="B38" s="515" t="s">
        <v>925</v>
      </c>
      <c r="C38" s="486" t="s">
        <v>926</v>
      </c>
      <c r="D38" s="486" t="s">
        <v>333</v>
      </c>
      <c r="E38" s="501"/>
      <c r="F38" s="485"/>
      <c r="G38" s="485"/>
      <c r="H38" s="485"/>
      <c r="I38" s="535" t="s">
        <v>927</v>
      </c>
      <c r="J38" s="534" t="s">
        <v>859</v>
      </c>
      <c r="K38" s="502"/>
      <c r="L38" s="485"/>
      <c r="M38" s="485"/>
      <c r="N38" s="502"/>
      <c r="O38" s="485"/>
      <c r="P38" s="485"/>
      <c r="Q38" s="502"/>
      <c r="R38" s="535" t="s">
        <v>928</v>
      </c>
      <c r="S38" s="485" t="s">
        <v>859</v>
      </c>
      <c r="T38" s="502"/>
      <c r="U38" s="485"/>
      <c r="V38" s="485"/>
      <c r="W38" s="502"/>
    </row>
    <row r="39" spans="1:23" ht="51.95">
      <c r="A39" s="514">
        <v>3</v>
      </c>
      <c r="B39" s="515" t="s">
        <v>929</v>
      </c>
      <c r="C39" s="486" t="s">
        <v>930</v>
      </c>
      <c r="D39" s="486" t="s">
        <v>931</v>
      </c>
      <c r="E39" s="501"/>
      <c r="F39" s="485"/>
      <c r="G39" s="485"/>
      <c r="H39" s="485"/>
      <c r="I39" s="536" t="s">
        <v>932</v>
      </c>
      <c r="J39" s="534" t="s">
        <v>859</v>
      </c>
      <c r="K39" s="502"/>
      <c r="L39" s="485"/>
      <c r="M39" s="485"/>
      <c r="N39" s="502"/>
      <c r="O39" s="485"/>
      <c r="P39" s="485"/>
      <c r="Q39" s="502"/>
      <c r="R39" s="536" t="s">
        <v>932</v>
      </c>
      <c r="S39" s="485" t="s">
        <v>859</v>
      </c>
      <c r="T39" s="502"/>
      <c r="U39" s="485"/>
      <c r="V39" s="485"/>
      <c r="W39" s="502"/>
    </row>
    <row r="40" spans="1:23" s="512" customFormat="1">
      <c r="A40" s="508">
        <v>3</v>
      </c>
      <c r="B40" s="513" t="s">
        <v>933</v>
      </c>
      <c r="C40" s="511" t="s">
        <v>934</v>
      </c>
      <c r="D40" s="518" t="s">
        <v>935</v>
      </c>
      <c r="E40" s="482"/>
      <c r="F40" s="482"/>
      <c r="G40" s="482"/>
      <c r="H40" s="482"/>
      <c r="I40" s="482"/>
      <c r="J40" s="482"/>
      <c r="K40" s="496"/>
      <c r="L40" s="482"/>
      <c r="M40" s="482"/>
      <c r="N40" s="496"/>
      <c r="O40" s="482"/>
      <c r="P40" s="482"/>
      <c r="Q40" s="496"/>
      <c r="R40" s="482"/>
      <c r="S40" s="482"/>
      <c r="T40" s="496"/>
      <c r="U40" s="482"/>
      <c r="V40" s="482"/>
      <c r="W40" s="496"/>
    </row>
    <row r="41" spans="1:23" s="512" customFormat="1" ht="78">
      <c r="A41" s="508">
        <v>3</v>
      </c>
      <c r="B41" s="510" t="s">
        <v>936</v>
      </c>
      <c r="C41" s="511" t="s">
        <v>937</v>
      </c>
      <c r="D41" s="518" t="s">
        <v>938</v>
      </c>
      <c r="E41" s="482"/>
      <c r="F41" s="482"/>
      <c r="G41" s="482"/>
      <c r="H41" s="482"/>
      <c r="I41" s="482"/>
      <c r="J41" s="482"/>
      <c r="K41" s="496"/>
      <c r="L41" s="482"/>
      <c r="M41" s="482"/>
      <c r="N41" s="496"/>
      <c r="O41" s="482"/>
      <c r="P41" s="482"/>
      <c r="Q41" s="496"/>
      <c r="R41" s="482"/>
      <c r="S41" s="482"/>
      <c r="T41" s="496"/>
      <c r="U41" s="482"/>
      <c r="V41" s="482"/>
      <c r="W41" s="496"/>
    </row>
    <row r="42" spans="1:23" ht="182.1">
      <c r="A42" s="514">
        <v>3</v>
      </c>
      <c r="B42" s="515" t="s">
        <v>939</v>
      </c>
      <c r="C42" s="486" t="s">
        <v>940</v>
      </c>
      <c r="D42" s="517" t="s">
        <v>941</v>
      </c>
      <c r="E42" s="501"/>
      <c r="F42" s="485"/>
      <c r="G42" s="485"/>
      <c r="H42" s="485"/>
      <c r="I42" s="485" t="s">
        <v>942</v>
      </c>
      <c r="J42" s="485" t="s">
        <v>859</v>
      </c>
      <c r="K42" s="502"/>
      <c r="L42" s="485" t="s">
        <v>943</v>
      </c>
      <c r="M42" s="485"/>
      <c r="N42" s="502"/>
      <c r="O42" s="485"/>
      <c r="P42" s="485"/>
      <c r="Q42" s="502"/>
      <c r="R42" s="2" t="s">
        <v>944</v>
      </c>
      <c r="S42" s="485" t="s">
        <v>859</v>
      </c>
      <c r="T42" s="502"/>
      <c r="U42" s="485"/>
      <c r="V42" s="485"/>
      <c r="W42" s="502"/>
    </row>
    <row r="43" spans="1:23" s="512" customFormat="1" ht="65.099999999999994">
      <c r="A43" s="508">
        <v>3</v>
      </c>
      <c r="B43" s="513" t="s">
        <v>945</v>
      </c>
      <c r="C43" s="511" t="s">
        <v>946</v>
      </c>
      <c r="D43" s="511" t="s">
        <v>947</v>
      </c>
      <c r="E43" s="482"/>
      <c r="F43" s="482"/>
      <c r="G43" s="482"/>
      <c r="H43" s="482"/>
      <c r="I43" s="482"/>
      <c r="J43" s="482"/>
      <c r="K43" s="496"/>
      <c r="L43" s="482"/>
      <c r="M43" s="482"/>
      <c r="N43" s="496"/>
      <c r="O43" s="482"/>
      <c r="P43" s="482"/>
      <c r="Q43" s="496"/>
      <c r="R43" s="482"/>
      <c r="S43" s="482"/>
      <c r="T43" s="496"/>
      <c r="U43" s="482"/>
      <c r="V43" s="482"/>
      <c r="W43" s="496"/>
    </row>
    <row r="44" spans="1:23" ht="90.95">
      <c r="A44" s="514">
        <v>3</v>
      </c>
      <c r="B44" s="515" t="s">
        <v>948</v>
      </c>
      <c r="C44" s="486" t="s">
        <v>949</v>
      </c>
      <c r="D44" s="486" t="s">
        <v>950</v>
      </c>
      <c r="E44" s="501"/>
      <c r="F44" s="485"/>
      <c r="G44" s="485"/>
      <c r="H44" s="485"/>
      <c r="I44" s="2" t="s">
        <v>951</v>
      </c>
      <c r="J44" s="2" t="s">
        <v>859</v>
      </c>
      <c r="K44" s="502"/>
      <c r="L44" s="485"/>
      <c r="M44" s="485"/>
      <c r="N44" s="502"/>
      <c r="O44" s="485"/>
      <c r="P44" s="485"/>
      <c r="Q44" s="502"/>
      <c r="R44" s="2" t="s">
        <v>952</v>
      </c>
      <c r="S44" s="485" t="s">
        <v>859</v>
      </c>
      <c r="T44" s="502"/>
      <c r="U44" s="485"/>
      <c r="V44" s="485"/>
      <c r="W44" s="502"/>
    </row>
    <row r="45" spans="1:23" ht="116.1" customHeight="1">
      <c r="A45" s="514">
        <v>3</v>
      </c>
      <c r="B45" s="515" t="s">
        <v>953</v>
      </c>
      <c r="C45" s="486" t="s">
        <v>954</v>
      </c>
      <c r="D45" s="486" t="s">
        <v>955</v>
      </c>
      <c r="E45" s="501"/>
      <c r="F45" s="485"/>
      <c r="G45" s="485"/>
      <c r="H45" s="485"/>
      <c r="I45" s="2" t="s">
        <v>956</v>
      </c>
      <c r="J45" s="534" t="s">
        <v>859</v>
      </c>
      <c r="K45" s="502"/>
      <c r="L45" s="485"/>
      <c r="M45" s="485"/>
      <c r="N45" s="502"/>
      <c r="O45" s="485"/>
      <c r="P45" s="485"/>
      <c r="Q45" s="502"/>
      <c r="R45" s="2" t="s">
        <v>957</v>
      </c>
      <c r="S45" s="485" t="s">
        <v>859</v>
      </c>
      <c r="T45" s="502"/>
      <c r="U45" s="485"/>
      <c r="V45" s="485"/>
      <c r="W45" s="502"/>
    </row>
    <row r="46" spans="1:23" ht="195">
      <c r="A46" s="514">
        <v>3</v>
      </c>
      <c r="B46" s="515" t="s">
        <v>377</v>
      </c>
      <c r="C46" s="486" t="s">
        <v>378</v>
      </c>
      <c r="D46" s="486" t="s">
        <v>958</v>
      </c>
      <c r="E46" s="501"/>
      <c r="F46" s="485"/>
      <c r="G46" s="485"/>
      <c r="H46" s="485"/>
      <c r="I46" s="2" t="s">
        <v>959</v>
      </c>
      <c r="J46" s="534" t="s">
        <v>859</v>
      </c>
      <c r="K46" s="502"/>
      <c r="L46" s="485"/>
      <c r="M46" s="485"/>
      <c r="N46" s="502"/>
      <c r="O46" s="485"/>
      <c r="P46" s="485"/>
      <c r="Q46" s="502"/>
      <c r="R46" s="561" t="s">
        <v>960</v>
      </c>
      <c r="S46" s="591" t="s">
        <v>961</v>
      </c>
      <c r="T46" s="592" t="s">
        <v>375</v>
      </c>
      <c r="U46" s="485"/>
      <c r="V46" s="485"/>
      <c r="W46" s="502"/>
    </row>
    <row r="47" spans="1:23" ht="26.1">
      <c r="A47" s="514">
        <v>3</v>
      </c>
      <c r="B47" s="515" t="s">
        <v>962</v>
      </c>
      <c r="C47" s="486" t="s">
        <v>963</v>
      </c>
      <c r="D47" s="486" t="s">
        <v>964</v>
      </c>
      <c r="E47" s="501"/>
      <c r="F47" s="485"/>
      <c r="G47" s="485"/>
      <c r="H47" s="485"/>
      <c r="I47" s="2" t="s">
        <v>965</v>
      </c>
      <c r="J47" s="2" t="s">
        <v>849</v>
      </c>
      <c r="K47" s="502"/>
      <c r="L47" s="485"/>
      <c r="M47" s="485"/>
      <c r="N47" s="502"/>
      <c r="O47" s="485"/>
      <c r="P47" s="485"/>
      <c r="Q47" s="502"/>
      <c r="R47" s="2" t="s">
        <v>965</v>
      </c>
      <c r="S47" s="485" t="s">
        <v>65</v>
      </c>
      <c r="T47" s="502"/>
      <c r="U47" s="485"/>
      <c r="V47" s="485"/>
      <c r="W47" s="502"/>
    </row>
    <row r="48" spans="1:23" s="512" customFormat="1" ht="39">
      <c r="A48" s="508">
        <v>3</v>
      </c>
      <c r="B48" s="510" t="s">
        <v>966</v>
      </c>
      <c r="C48" s="511" t="s">
        <v>967</v>
      </c>
      <c r="D48" s="511" t="s">
        <v>968</v>
      </c>
      <c r="E48" s="482"/>
      <c r="F48" s="482"/>
      <c r="G48" s="482"/>
      <c r="H48" s="482"/>
      <c r="I48" s="482"/>
      <c r="J48" s="482"/>
      <c r="K48" s="496"/>
      <c r="L48" s="482"/>
      <c r="M48" s="482"/>
      <c r="N48" s="496"/>
      <c r="O48" s="482"/>
      <c r="P48" s="482"/>
      <c r="Q48" s="496"/>
      <c r="R48" s="482"/>
      <c r="S48" s="482"/>
      <c r="T48" s="496"/>
      <c r="U48" s="482"/>
      <c r="V48" s="482"/>
      <c r="W48" s="496"/>
    </row>
    <row r="49" spans="1:23" ht="156">
      <c r="A49" s="514">
        <v>3</v>
      </c>
      <c r="B49" s="515" t="s">
        <v>969</v>
      </c>
      <c r="C49" s="486" t="s">
        <v>970</v>
      </c>
      <c r="D49" s="486" t="s">
        <v>971</v>
      </c>
      <c r="E49" s="501"/>
      <c r="F49" s="485"/>
      <c r="G49" s="485"/>
      <c r="H49" s="485"/>
      <c r="I49" s="535" t="s">
        <v>972</v>
      </c>
      <c r="J49" s="534" t="s">
        <v>859</v>
      </c>
      <c r="K49" s="502"/>
      <c r="L49" s="485"/>
      <c r="M49" s="485"/>
      <c r="N49" s="502"/>
      <c r="O49" s="485"/>
      <c r="P49" s="485"/>
      <c r="Q49" s="502"/>
      <c r="R49" s="535" t="s">
        <v>973</v>
      </c>
      <c r="S49" s="485" t="s">
        <v>859</v>
      </c>
      <c r="T49" s="502"/>
      <c r="U49" s="485"/>
      <c r="V49" s="485"/>
      <c r="W49" s="502"/>
    </row>
    <row r="50" spans="1:23" s="512" customFormat="1" ht="90.95">
      <c r="A50" s="508">
        <v>3</v>
      </c>
      <c r="B50" s="510" t="s">
        <v>974</v>
      </c>
      <c r="C50" s="511" t="s">
        <v>975</v>
      </c>
      <c r="D50" s="511" t="s">
        <v>976</v>
      </c>
      <c r="E50" s="482"/>
      <c r="F50" s="482"/>
      <c r="G50" s="482"/>
      <c r="H50" s="482"/>
      <c r="I50" s="482"/>
      <c r="J50" s="482"/>
      <c r="K50" s="496"/>
      <c r="L50" s="482"/>
      <c r="M50" s="482"/>
      <c r="N50" s="496"/>
      <c r="O50" s="482"/>
      <c r="P50" s="482"/>
      <c r="Q50" s="496"/>
      <c r="R50" s="482"/>
      <c r="S50" s="482"/>
      <c r="T50" s="496"/>
      <c r="U50" s="482"/>
      <c r="V50" s="482"/>
      <c r="W50" s="496"/>
    </row>
    <row r="51" spans="1:23" ht="234">
      <c r="A51" s="514">
        <v>3</v>
      </c>
      <c r="B51" s="515" t="s">
        <v>358</v>
      </c>
      <c r="C51" s="486" t="s">
        <v>977</v>
      </c>
      <c r="D51" s="486" t="s">
        <v>978</v>
      </c>
      <c r="E51" s="501"/>
      <c r="F51" s="485"/>
      <c r="G51" s="485"/>
      <c r="H51" s="485"/>
      <c r="I51" s="537" t="s">
        <v>979</v>
      </c>
      <c r="J51" s="538" t="s">
        <v>859</v>
      </c>
      <c r="K51" s="539"/>
      <c r="L51" s="537" t="s">
        <v>980</v>
      </c>
      <c r="M51" s="538" t="s">
        <v>859</v>
      </c>
      <c r="N51" s="502"/>
      <c r="O51" s="485"/>
      <c r="P51" s="485"/>
      <c r="Q51" s="502"/>
      <c r="R51" s="593" t="s">
        <v>981</v>
      </c>
      <c r="S51" s="591" t="s">
        <v>982</v>
      </c>
      <c r="T51" s="592" t="s">
        <v>356</v>
      </c>
      <c r="U51" s="485"/>
      <c r="V51" s="485"/>
      <c r="W51" s="502"/>
    </row>
    <row r="52" spans="1:23" ht="90.95">
      <c r="A52" s="514">
        <v>3</v>
      </c>
      <c r="B52" s="515" t="s">
        <v>983</v>
      </c>
      <c r="C52" s="486" t="s">
        <v>984</v>
      </c>
      <c r="D52" s="486" t="s">
        <v>985</v>
      </c>
      <c r="E52" s="501"/>
      <c r="F52" s="485"/>
      <c r="G52" s="485"/>
      <c r="H52" s="485"/>
      <c r="I52" s="537" t="s">
        <v>986</v>
      </c>
      <c r="J52" s="538" t="s">
        <v>859</v>
      </c>
      <c r="K52" s="539"/>
      <c r="L52" s="537" t="s">
        <v>986</v>
      </c>
      <c r="M52" s="538" t="s">
        <v>859</v>
      </c>
      <c r="N52" s="502"/>
      <c r="O52" s="485"/>
      <c r="P52" s="485"/>
      <c r="Q52" s="502"/>
      <c r="R52" s="537" t="s">
        <v>986</v>
      </c>
      <c r="S52" s="485" t="s">
        <v>859</v>
      </c>
      <c r="T52" s="502"/>
      <c r="U52" s="485"/>
      <c r="V52" s="485"/>
      <c r="W52" s="502"/>
    </row>
    <row r="53" spans="1:23" ht="409.5">
      <c r="A53" s="514">
        <v>3</v>
      </c>
      <c r="B53" s="515" t="s">
        <v>987</v>
      </c>
      <c r="C53" s="486" t="s">
        <v>988</v>
      </c>
      <c r="D53" s="486" t="s">
        <v>989</v>
      </c>
      <c r="E53" s="501"/>
      <c r="F53" s="485"/>
      <c r="G53" s="485"/>
      <c r="H53" s="485"/>
      <c r="I53" s="2" t="s">
        <v>990</v>
      </c>
      <c r="J53" s="538" t="s">
        <v>859</v>
      </c>
      <c r="K53" s="539"/>
      <c r="L53" s="2" t="s">
        <v>991</v>
      </c>
      <c r="M53" s="538" t="s">
        <v>859</v>
      </c>
      <c r="N53" s="502"/>
      <c r="O53" s="485"/>
      <c r="P53" s="485"/>
      <c r="Q53" s="502"/>
      <c r="R53" s="2" t="s">
        <v>992</v>
      </c>
      <c r="S53" s="485" t="s">
        <v>859</v>
      </c>
      <c r="T53" s="502"/>
      <c r="U53" s="485"/>
      <c r="V53" s="485"/>
      <c r="W53" s="502"/>
    </row>
    <row r="54" spans="1:23" s="512" customFormat="1" ht="51.95">
      <c r="A54" s="514">
        <v>3</v>
      </c>
      <c r="B54" s="509" t="s">
        <v>993</v>
      </c>
      <c r="C54" s="520" t="s">
        <v>994</v>
      </c>
      <c r="D54" s="520" t="s">
        <v>995</v>
      </c>
      <c r="E54" s="482"/>
      <c r="F54" s="482"/>
      <c r="G54" s="482"/>
      <c r="H54" s="482"/>
      <c r="I54" s="482"/>
      <c r="J54" s="482"/>
      <c r="K54" s="496"/>
      <c r="L54" s="482"/>
      <c r="M54" s="482"/>
      <c r="N54" s="496"/>
      <c r="O54" s="482"/>
      <c r="P54" s="482"/>
      <c r="Q54" s="496"/>
      <c r="R54" s="482"/>
      <c r="S54" s="482"/>
      <c r="T54" s="496"/>
      <c r="U54" s="482"/>
      <c r="V54" s="482"/>
      <c r="W54" s="496"/>
    </row>
    <row r="55" spans="1:23" ht="182.1">
      <c r="A55" s="514">
        <v>3</v>
      </c>
      <c r="B55" s="516" t="s">
        <v>996</v>
      </c>
      <c r="C55" s="521" t="s">
        <v>997</v>
      </c>
      <c r="D55" s="521" t="s">
        <v>998</v>
      </c>
      <c r="E55" s="501"/>
      <c r="F55" s="485"/>
      <c r="G55" s="485"/>
      <c r="H55" s="485"/>
      <c r="I55" s="2" t="s">
        <v>999</v>
      </c>
      <c r="J55" s="538" t="s">
        <v>859</v>
      </c>
      <c r="K55" s="539"/>
      <c r="L55" s="2" t="s">
        <v>999</v>
      </c>
      <c r="M55" s="538" t="s">
        <v>859</v>
      </c>
      <c r="N55" s="502"/>
      <c r="P55" s="485"/>
      <c r="Q55" s="502"/>
      <c r="R55" s="485" t="s">
        <v>1000</v>
      </c>
      <c r="S55" s="485" t="s">
        <v>859</v>
      </c>
      <c r="T55" s="502"/>
      <c r="U55" s="485"/>
      <c r="V55" s="485"/>
      <c r="W55" s="502"/>
    </row>
    <row r="56" spans="1:23" ht="129.94999999999999">
      <c r="A56" s="514">
        <v>3</v>
      </c>
      <c r="B56" s="516" t="s">
        <v>1001</v>
      </c>
      <c r="C56" s="521" t="s">
        <v>1002</v>
      </c>
      <c r="D56" s="521" t="s">
        <v>1003</v>
      </c>
      <c r="E56" s="501"/>
      <c r="F56" s="485"/>
      <c r="G56" s="485"/>
      <c r="H56" s="485"/>
      <c r="I56" s="2" t="s">
        <v>1004</v>
      </c>
      <c r="J56" s="538" t="s">
        <v>859</v>
      </c>
      <c r="K56" s="539"/>
      <c r="L56" s="2" t="s">
        <v>1004</v>
      </c>
      <c r="M56" s="538" t="s">
        <v>859</v>
      </c>
      <c r="N56" s="502"/>
      <c r="O56" s="485"/>
      <c r="P56" s="485"/>
      <c r="Q56" s="502"/>
      <c r="R56" s="2" t="s">
        <v>1005</v>
      </c>
      <c r="S56" s="485" t="s">
        <v>859</v>
      </c>
      <c r="T56" s="502"/>
      <c r="U56" s="485"/>
      <c r="V56" s="485"/>
      <c r="W56" s="502"/>
    </row>
    <row r="57" spans="1:23" s="497" customFormat="1" ht="90.95">
      <c r="A57" s="514">
        <v>3</v>
      </c>
      <c r="B57" s="510" t="s">
        <v>1006</v>
      </c>
      <c r="C57" s="520" t="s">
        <v>1007</v>
      </c>
      <c r="D57" s="520" t="s">
        <v>1008</v>
      </c>
      <c r="E57" s="501"/>
      <c r="F57" s="501"/>
      <c r="G57" s="501"/>
      <c r="H57" s="501"/>
      <c r="I57" s="501"/>
      <c r="J57" s="501"/>
      <c r="K57" s="522"/>
      <c r="L57" s="501"/>
      <c r="M57" s="501"/>
      <c r="N57" s="522"/>
      <c r="O57" s="501"/>
      <c r="P57" s="501"/>
      <c r="Q57" s="522"/>
      <c r="R57" s="501"/>
      <c r="S57" s="501"/>
      <c r="T57" s="522"/>
      <c r="U57" s="501"/>
      <c r="V57" s="501"/>
      <c r="W57" s="522"/>
    </row>
    <row r="58" spans="1:23" ht="156">
      <c r="A58" s="514">
        <v>3</v>
      </c>
      <c r="B58" s="515" t="s">
        <v>367</v>
      </c>
      <c r="C58" s="521" t="s">
        <v>368</v>
      </c>
      <c r="D58" s="521" t="s">
        <v>1009</v>
      </c>
      <c r="E58" s="501"/>
      <c r="F58" s="485"/>
      <c r="G58" s="485"/>
      <c r="H58" s="485"/>
      <c r="I58" s="2" t="s">
        <v>1010</v>
      </c>
      <c r="J58" s="538" t="s">
        <v>859</v>
      </c>
      <c r="K58" s="539"/>
      <c r="L58" s="2" t="s">
        <v>1010</v>
      </c>
      <c r="M58" s="538" t="s">
        <v>859</v>
      </c>
      <c r="N58" s="502"/>
      <c r="O58" s="485"/>
      <c r="P58" s="485"/>
      <c r="Q58" s="502"/>
      <c r="R58" s="2" t="s">
        <v>1011</v>
      </c>
      <c r="S58" s="538" t="s">
        <v>859</v>
      </c>
      <c r="T58" s="502" t="s">
        <v>1012</v>
      </c>
      <c r="U58" s="485"/>
      <c r="V58" s="485"/>
      <c r="W58" s="502"/>
    </row>
    <row r="59" spans="1:23" ht="207.95">
      <c r="A59" s="514">
        <v>3</v>
      </c>
      <c r="B59" s="515" t="s">
        <v>1013</v>
      </c>
      <c r="C59" s="521" t="s">
        <v>1014</v>
      </c>
      <c r="D59" s="521" t="s">
        <v>1015</v>
      </c>
      <c r="E59" s="501"/>
      <c r="F59" s="485"/>
      <c r="G59" s="485"/>
      <c r="H59" s="485"/>
      <c r="I59" s="2" t="s">
        <v>1016</v>
      </c>
      <c r="J59" s="538" t="s">
        <v>859</v>
      </c>
      <c r="K59" s="539"/>
      <c r="L59" s="2" t="s">
        <v>1017</v>
      </c>
      <c r="M59" s="538" t="s">
        <v>859</v>
      </c>
      <c r="N59" s="502"/>
      <c r="O59" s="485"/>
      <c r="P59" s="485"/>
      <c r="Q59" s="502"/>
      <c r="R59" s="2" t="s">
        <v>1018</v>
      </c>
      <c r="S59" s="538" t="s">
        <v>859</v>
      </c>
      <c r="T59" s="502"/>
      <c r="U59" s="485"/>
      <c r="V59" s="485"/>
      <c r="W59" s="502"/>
    </row>
    <row r="60" spans="1:23" ht="168.95">
      <c r="A60" s="514">
        <v>3</v>
      </c>
      <c r="B60" s="515" t="s">
        <v>372</v>
      </c>
      <c r="C60" s="521" t="s">
        <v>1019</v>
      </c>
      <c r="D60" s="521" t="s">
        <v>1020</v>
      </c>
      <c r="E60" s="501"/>
      <c r="F60" s="485"/>
      <c r="G60" s="485"/>
      <c r="H60" s="485"/>
      <c r="I60" s="2" t="s">
        <v>1021</v>
      </c>
      <c r="J60" s="538" t="s">
        <v>859</v>
      </c>
      <c r="K60" s="539"/>
      <c r="L60" s="2" t="s">
        <v>1021</v>
      </c>
      <c r="M60" s="538" t="s">
        <v>859</v>
      </c>
      <c r="N60" s="502"/>
      <c r="O60" s="485"/>
      <c r="P60" s="485"/>
      <c r="Q60" s="502"/>
      <c r="R60" s="561" t="s">
        <v>1022</v>
      </c>
      <c r="S60" s="594" t="s">
        <v>859</v>
      </c>
      <c r="T60" s="592" t="s">
        <v>370</v>
      </c>
      <c r="U60" s="485"/>
      <c r="V60" s="485"/>
      <c r="W60" s="502"/>
    </row>
    <row r="61" spans="1:23" ht="143.1">
      <c r="A61" s="514">
        <v>3</v>
      </c>
      <c r="B61" s="515" t="s">
        <v>1023</v>
      </c>
      <c r="C61" s="521" t="s">
        <v>1024</v>
      </c>
      <c r="D61" s="521" t="s">
        <v>1025</v>
      </c>
      <c r="E61" s="501"/>
      <c r="F61" s="485"/>
      <c r="G61" s="485"/>
      <c r="H61" s="485"/>
      <c r="I61" s="537" t="s">
        <v>1026</v>
      </c>
      <c r="J61" s="538" t="s">
        <v>859</v>
      </c>
      <c r="K61" s="539"/>
      <c r="L61" s="537" t="s">
        <v>1026</v>
      </c>
      <c r="M61" s="538" t="s">
        <v>859</v>
      </c>
      <c r="N61" s="502"/>
      <c r="O61" s="485"/>
      <c r="P61" s="485"/>
      <c r="Q61" s="502"/>
      <c r="R61" s="537" t="s">
        <v>1027</v>
      </c>
      <c r="S61" s="538" t="s">
        <v>859</v>
      </c>
      <c r="T61" s="502"/>
      <c r="U61" s="485"/>
      <c r="V61" s="485"/>
      <c r="W61" s="502"/>
    </row>
    <row r="62" spans="1:23" ht="90.95">
      <c r="A62" s="514">
        <v>3</v>
      </c>
      <c r="B62" s="515" t="s">
        <v>1028</v>
      </c>
      <c r="C62" s="521" t="s">
        <v>1029</v>
      </c>
      <c r="D62" s="521" t="s">
        <v>1030</v>
      </c>
      <c r="E62" s="501"/>
      <c r="F62" s="485"/>
      <c r="G62" s="485"/>
      <c r="H62" s="485"/>
      <c r="I62" s="537" t="s">
        <v>1031</v>
      </c>
      <c r="J62" s="538" t="s">
        <v>859</v>
      </c>
      <c r="K62" s="539"/>
      <c r="L62" s="537" t="s">
        <v>1031</v>
      </c>
      <c r="M62" s="538" t="s">
        <v>859</v>
      </c>
      <c r="N62" s="502"/>
      <c r="O62" s="485"/>
      <c r="P62" s="485"/>
      <c r="Q62" s="502"/>
      <c r="R62" s="537" t="s">
        <v>1032</v>
      </c>
      <c r="S62" s="538" t="s">
        <v>859</v>
      </c>
      <c r="T62" s="502"/>
      <c r="U62" s="485"/>
      <c r="V62" s="485"/>
      <c r="W62" s="502"/>
    </row>
    <row r="63" spans="1:23" ht="104.1">
      <c r="A63" s="514">
        <v>3</v>
      </c>
      <c r="B63" s="515" t="s">
        <v>1033</v>
      </c>
      <c r="C63" s="521" t="s">
        <v>1034</v>
      </c>
      <c r="D63" s="521" t="s">
        <v>1035</v>
      </c>
      <c r="E63" s="501"/>
      <c r="F63" s="485"/>
      <c r="G63" s="485"/>
      <c r="H63" s="485"/>
      <c r="I63" s="3" t="s">
        <v>1036</v>
      </c>
      <c r="J63" s="538" t="s">
        <v>859</v>
      </c>
      <c r="K63" s="539"/>
      <c r="L63" s="3" t="s">
        <v>1036</v>
      </c>
      <c r="M63" s="538" t="s">
        <v>859</v>
      </c>
      <c r="N63" s="502"/>
      <c r="O63" s="485"/>
      <c r="P63" s="485"/>
      <c r="Q63" s="502"/>
      <c r="R63" s="3" t="s">
        <v>1037</v>
      </c>
      <c r="S63" s="538" t="s">
        <v>859</v>
      </c>
      <c r="T63" s="502"/>
      <c r="U63" s="485"/>
      <c r="V63" s="485"/>
      <c r="W63" s="502"/>
    </row>
    <row r="64" spans="1:23" ht="104.1">
      <c r="A64" s="514">
        <v>3</v>
      </c>
      <c r="B64" s="515" t="s">
        <v>1038</v>
      </c>
      <c r="C64" s="521" t="s">
        <v>1039</v>
      </c>
      <c r="D64" s="521" t="s">
        <v>1040</v>
      </c>
      <c r="E64" s="501"/>
      <c r="F64" s="485"/>
      <c r="G64" s="485"/>
      <c r="H64" s="485"/>
      <c r="I64" s="3" t="s">
        <v>1036</v>
      </c>
      <c r="J64" s="538" t="s">
        <v>859</v>
      </c>
      <c r="K64" s="539"/>
      <c r="L64" s="3" t="s">
        <v>1036</v>
      </c>
      <c r="M64" s="538" t="s">
        <v>859</v>
      </c>
      <c r="N64" s="502"/>
      <c r="O64" s="485"/>
      <c r="P64" s="485"/>
      <c r="Q64" s="502"/>
      <c r="R64" s="3" t="s">
        <v>1041</v>
      </c>
      <c r="S64" s="538" t="s">
        <v>859</v>
      </c>
      <c r="T64" s="502"/>
      <c r="U64" s="485"/>
      <c r="V64" s="485"/>
      <c r="W64" s="502"/>
    </row>
    <row r="65" spans="1:23" s="512" customFormat="1" ht="90.95">
      <c r="A65" s="508">
        <v>3</v>
      </c>
      <c r="B65" s="510" t="s">
        <v>1042</v>
      </c>
      <c r="C65" s="511" t="s">
        <v>1043</v>
      </c>
      <c r="D65" s="511" t="s">
        <v>1044</v>
      </c>
      <c r="E65" s="482"/>
      <c r="F65" s="482"/>
      <c r="G65" s="482"/>
      <c r="H65" s="482"/>
      <c r="I65" s="482"/>
      <c r="J65" s="482"/>
      <c r="K65" s="496"/>
      <c r="L65" s="482"/>
      <c r="M65" s="482"/>
      <c r="N65" s="496"/>
      <c r="O65" s="482"/>
      <c r="P65" s="482"/>
      <c r="Q65" s="496"/>
      <c r="R65" s="482"/>
      <c r="S65" s="482"/>
      <c r="T65" s="496"/>
      <c r="U65" s="482"/>
      <c r="V65" s="482"/>
      <c r="W65" s="496"/>
    </row>
    <row r="66" spans="1:23" ht="72.95" customHeight="1">
      <c r="A66" s="514">
        <v>3</v>
      </c>
      <c r="B66" s="515" t="s">
        <v>1045</v>
      </c>
      <c r="C66" s="486" t="s">
        <v>1046</v>
      </c>
      <c r="D66" s="486" t="s">
        <v>1047</v>
      </c>
      <c r="E66" s="501"/>
      <c r="F66" s="485"/>
      <c r="G66" s="485"/>
      <c r="H66" s="485"/>
      <c r="I66" s="485" t="s">
        <v>1048</v>
      </c>
      <c r="J66" s="485" t="s">
        <v>859</v>
      </c>
      <c r="K66" s="502"/>
      <c r="L66" s="485"/>
      <c r="M66" s="485"/>
      <c r="N66" s="502"/>
      <c r="O66" s="485"/>
      <c r="P66" s="485"/>
      <c r="Q66" s="502"/>
      <c r="R66" s="485" t="s">
        <v>1049</v>
      </c>
      <c r="S66" s="485" t="s">
        <v>859</v>
      </c>
      <c r="T66" s="502"/>
      <c r="U66" s="485"/>
      <c r="V66" s="485"/>
      <c r="W66" s="502"/>
    </row>
    <row r="67" spans="1:23" s="512" customFormat="1" ht="78">
      <c r="A67" s="508">
        <v>3</v>
      </c>
      <c r="B67" s="510" t="s">
        <v>1050</v>
      </c>
      <c r="C67" s="511" t="s">
        <v>1051</v>
      </c>
      <c r="D67" s="511" t="s">
        <v>1052</v>
      </c>
      <c r="E67" s="482"/>
      <c r="F67" s="482"/>
      <c r="G67" s="482"/>
      <c r="H67" s="482"/>
      <c r="I67" s="482"/>
      <c r="J67" s="482"/>
      <c r="K67" s="496"/>
      <c r="L67" s="482"/>
      <c r="M67" s="482"/>
      <c r="N67" s="496"/>
      <c r="O67" s="482"/>
      <c r="P67" s="482"/>
      <c r="Q67" s="496"/>
      <c r="R67" s="482"/>
      <c r="S67" s="482"/>
      <c r="T67" s="496"/>
      <c r="U67" s="482"/>
      <c r="V67" s="482"/>
      <c r="W67" s="496"/>
    </row>
    <row r="68" spans="1:23" ht="158.44999999999999" customHeight="1">
      <c r="A68" s="514">
        <v>3</v>
      </c>
      <c r="B68" s="515" t="s">
        <v>1053</v>
      </c>
      <c r="C68" s="486" t="s">
        <v>1054</v>
      </c>
      <c r="D68" s="486" t="s">
        <v>1055</v>
      </c>
      <c r="E68" s="501"/>
      <c r="F68" s="485"/>
      <c r="G68" s="485"/>
      <c r="H68" s="485"/>
      <c r="I68" s="2" t="s">
        <v>1056</v>
      </c>
      <c r="J68" s="538" t="s">
        <v>859</v>
      </c>
      <c r="K68" s="502"/>
      <c r="L68" s="485"/>
      <c r="M68" s="485"/>
      <c r="N68" s="502"/>
      <c r="O68" s="485"/>
      <c r="P68" s="485"/>
      <c r="Q68" s="502"/>
      <c r="R68" s="2" t="s">
        <v>1057</v>
      </c>
      <c r="S68" s="538" t="s">
        <v>859</v>
      </c>
      <c r="T68" s="502"/>
      <c r="U68" s="485"/>
      <c r="V68" s="485"/>
      <c r="W68" s="502"/>
    </row>
    <row r="69" spans="1:23" ht="117">
      <c r="A69" s="514">
        <v>3</v>
      </c>
      <c r="B69" s="515" t="s">
        <v>1058</v>
      </c>
      <c r="C69" s="486" t="s">
        <v>1059</v>
      </c>
      <c r="D69" s="486" t="s">
        <v>1060</v>
      </c>
      <c r="E69" s="501"/>
      <c r="F69" s="485"/>
      <c r="G69" s="485"/>
      <c r="H69" s="485"/>
      <c r="I69" s="2" t="s">
        <v>1061</v>
      </c>
      <c r="J69" s="538" t="s">
        <v>859</v>
      </c>
      <c r="K69" s="502"/>
      <c r="L69" s="485"/>
      <c r="M69" s="485"/>
      <c r="N69" s="502"/>
      <c r="O69" s="485"/>
      <c r="P69" s="485"/>
      <c r="Q69" s="502"/>
      <c r="R69" s="2" t="s">
        <v>1062</v>
      </c>
      <c r="S69" s="538" t="s">
        <v>859</v>
      </c>
      <c r="T69" s="502"/>
      <c r="U69" s="485"/>
      <c r="V69" s="485"/>
      <c r="W69" s="502"/>
    </row>
    <row r="70" spans="1:23" s="512" customFormat="1" ht="104.1">
      <c r="A70" s="508">
        <v>3</v>
      </c>
      <c r="B70" s="510" t="s">
        <v>1063</v>
      </c>
      <c r="C70" s="511" t="s">
        <v>1064</v>
      </c>
      <c r="D70" s="511" t="s">
        <v>1065</v>
      </c>
      <c r="E70" s="482"/>
      <c r="F70" s="482"/>
      <c r="G70" s="482"/>
      <c r="H70" s="482"/>
      <c r="I70" s="482"/>
      <c r="J70" s="482"/>
      <c r="K70" s="496"/>
      <c r="L70" s="482"/>
      <c r="M70" s="482"/>
      <c r="N70" s="496"/>
      <c r="O70" s="482"/>
      <c r="P70" s="482"/>
      <c r="Q70" s="496"/>
      <c r="R70" s="482"/>
      <c r="S70" s="482"/>
      <c r="T70" s="496"/>
      <c r="U70" s="482"/>
      <c r="V70" s="482"/>
      <c r="W70" s="496"/>
    </row>
    <row r="71" spans="1:23" ht="50.45" customHeight="1">
      <c r="A71" s="514">
        <v>3</v>
      </c>
      <c r="B71" s="515" t="s">
        <v>1066</v>
      </c>
      <c r="C71" s="486" t="s">
        <v>1067</v>
      </c>
      <c r="D71" s="486" t="s">
        <v>1068</v>
      </c>
      <c r="E71" s="501"/>
      <c r="F71" s="485"/>
      <c r="G71" s="485"/>
      <c r="H71" s="485"/>
      <c r="I71" s="535" t="s">
        <v>1069</v>
      </c>
      <c r="J71" s="538" t="s">
        <v>859</v>
      </c>
      <c r="K71" s="502"/>
      <c r="L71" s="485"/>
      <c r="M71" s="485"/>
      <c r="N71" s="502"/>
      <c r="O71" s="485"/>
      <c r="P71" s="485"/>
      <c r="Q71" s="502"/>
      <c r="R71" s="535" t="s">
        <v>1069</v>
      </c>
      <c r="S71" s="538" t="s">
        <v>859</v>
      </c>
      <c r="T71" s="502"/>
      <c r="U71" s="485"/>
      <c r="V71" s="485"/>
      <c r="W71" s="502"/>
    </row>
    <row r="72" spans="1:23" ht="51.95">
      <c r="A72" s="514">
        <v>3</v>
      </c>
      <c r="B72" s="515" t="s">
        <v>1070</v>
      </c>
      <c r="C72" s="486" t="s">
        <v>1071</v>
      </c>
      <c r="D72" s="486" t="s">
        <v>1072</v>
      </c>
      <c r="E72" s="501"/>
      <c r="F72" s="485"/>
      <c r="G72" s="485"/>
      <c r="H72" s="485"/>
      <c r="I72" s="2" t="s">
        <v>1073</v>
      </c>
      <c r="J72" s="538" t="s">
        <v>859</v>
      </c>
      <c r="K72" s="502"/>
      <c r="L72" s="485"/>
      <c r="M72" s="485"/>
      <c r="N72" s="502"/>
      <c r="O72" s="485"/>
      <c r="P72" s="485"/>
      <c r="Q72" s="502"/>
      <c r="R72" s="2" t="s">
        <v>1074</v>
      </c>
      <c r="S72" s="538" t="s">
        <v>65</v>
      </c>
      <c r="T72" s="502"/>
      <c r="U72" s="485"/>
      <c r="V72" s="485"/>
      <c r="W72" s="502"/>
    </row>
    <row r="73" spans="1:23" ht="156">
      <c r="A73" s="514">
        <v>3</v>
      </c>
      <c r="B73" s="515" t="s">
        <v>1075</v>
      </c>
      <c r="C73" s="486" t="s">
        <v>1076</v>
      </c>
      <c r="D73" s="486" t="s">
        <v>1077</v>
      </c>
      <c r="E73" s="501"/>
      <c r="F73" s="485"/>
      <c r="G73" s="485"/>
      <c r="H73" s="485"/>
      <c r="I73" s="2" t="s">
        <v>1078</v>
      </c>
      <c r="J73" s="538" t="s">
        <v>859</v>
      </c>
      <c r="K73" s="502"/>
      <c r="L73" s="485"/>
      <c r="M73" s="485"/>
      <c r="N73" s="502"/>
      <c r="O73" s="485"/>
      <c r="P73" s="485"/>
      <c r="Q73" s="502"/>
      <c r="R73" s="2" t="s">
        <v>1079</v>
      </c>
      <c r="S73" s="538" t="s">
        <v>859</v>
      </c>
      <c r="T73" s="502"/>
      <c r="U73" s="485"/>
      <c r="V73" s="485"/>
      <c r="W73" s="502"/>
    </row>
    <row r="74" spans="1:23" ht="78">
      <c r="A74" s="514">
        <v>3</v>
      </c>
      <c r="B74" s="515" t="s">
        <v>1080</v>
      </c>
      <c r="C74" s="486" t="s">
        <v>1081</v>
      </c>
      <c r="D74" s="486" t="s">
        <v>1082</v>
      </c>
      <c r="E74" s="501"/>
      <c r="F74" s="485"/>
      <c r="G74" s="485"/>
      <c r="H74" s="485"/>
      <c r="I74" s="2" t="s">
        <v>1078</v>
      </c>
      <c r="J74" s="538" t="s">
        <v>859</v>
      </c>
      <c r="K74" s="502"/>
      <c r="L74" s="485"/>
      <c r="M74" s="485"/>
      <c r="N74" s="502"/>
      <c r="O74" s="485"/>
      <c r="P74" s="485"/>
      <c r="Q74" s="502"/>
      <c r="R74" s="2" t="s">
        <v>1083</v>
      </c>
      <c r="S74" s="538" t="s">
        <v>859</v>
      </c>
      <c r="T74" s="502"/>
      <c r="U74" s="485"/>
      <c r="V74" s="485"/>
      <c r="W74" s="502"/>
    </row>
    <row r="75" spans="1:23" ht="95.1" customHeight="1">
      <c r="A75" s="514">
        <v>3</v>
      </c>
      <c r="B75" s="515" t="s">
        <v>1084</v>
      </c>
      <c r="C75" s="486" t="s">
        <v>1085</v>
      </c>
      <c r="D75" s="486" t="s">
        <v>1086</v>
      </c>
      <c r="E75" s="501"/>
      <c r="F75" s="485"/>
      <c r="G75" s="485"/>
      <c r="H75" s="485"/>
      <c r="I75" s="2" t="s">
        <v>1087</v>
      </c>
      <c r="J75" s="538" t="s">
        <v>859</v>
      </c>
      <c r="K75" s="502"/>
      <c r="L75" s="485"/>
      <c r="M75" s="485"/>
      <c r="N75" s="502"/>
      <c r="O75" s="485"/>
      <c r="P75" s="485"/>
      <c r="Q75" s="502"/>
      <c r="R75" s="2" t="s">
        <v>1083</v>
      </c>
      <c r="S75" s="538" t="s">
        <v>859</v>
      </c>
      <c r="T75" s="502"/>
      <c r="U75" s="485"/>
      <c r="V75" s="485"/>
      <c r="W75" s="502"/>
    </row>
    <row r="76" spans="1:23" s="497" customFormat="1" ht="51.95">
      <c r="A76" s="508">
        <v>3</v>
      </c>
      <c r="B76" s="523" t="s">
        <v>1088</v>
      </c>
      <c r="C76" s="511" t="s">
        <v>1089</v>
      </c>
      <c r="D76" s="511" t="s">
        <v>1090</v>
      </c>
      <c r="E76" s="501"/>
      <c r="F76" s="501"/>
      <c r="G76" s="501"/>
      <c r="H76" s="501"/>
      <c r="I76" s="501"/>
      <c r="J76" s="501"/>
      <c r="K76" s="522"/>
      <c r="L76" s="501"/>
      <c r="M76" s="501"/>
      <c r="N76" s="522"/>
      <c r="O76" s="501"/>
      <c r="P76" s="501"/>
      <c r="Q76" s="522"/>
      <c r="R76" s="501"/>
      <c r="S76" s="501"/>
      <c r="T76" s="522"/>
      <c r="U76" s="501"/>
      <c r="V76" s="501"/>
      <c r="W76" s="522"/>
    </row>
    <row r="77" spans="1:23" ht="65.099999999999994">
      <c r="A77" s="514">
        <v>3</v>
      </c>
      <c r="B77" s="521" t="s">
        <v>1091</v>
      </c>
      <c r="C77" s="486" t="s">
        <v>1092</v>
      </c>
      <c r="D77" s="486" t="s">
        <v>1093</v>
      </c>
      <c r="E77" s="501"/>
      <c r="F77" s="485"/>
      <c r="G77" s="485"/>
      <c r="H77" s="485"/>
      <c r="I77" s="535" t="s">
        <v>1094</v>
      </c>
      <c r="J77" s="2" t="s">
        <v>859</v>
      </c>
      <c r="K77" s="539"/>
      <c r="L77" s="535" t="s">
        <v>1094</v>
      </c>
      <c r="M77" s="538" t="s">
        <v>859</v>
      </c>
      <c r="N77" s="502"/>
      <c r="O77" s="485"/>
      <c r="P77" s="485"/>
      <c r="Q77" s="502"/>
      <c r="R77" s="535" t="s">
        <v>1095</v>
      </c>
      <c r="S77" s="2" t="s">
        <v>859</v>
      </c>
      <c r="T77" s="502"/>
      <c r="U77" s="485"/>
      <c r="V77" s="485"/>
      <c r="W77" s="502"/>
    </row>
    <row r="78" spans="1:23" ht="92.1" customHeight="1">
      <c r="A78" s="514">
        <v>3</v>
      </c>
      <c r="B78" s="521" t="s">
        <v>1096</v>
      </c>
      <c r="C78" s="486" t="s">
        <v>1097</v>
      </c>
      <c r="D78" s="486" t="s">
        <v>1098</v>
      </c>
      <c r="E78" s="501"/>
      <c r="F78" s="485"/>
      <c r="G78" s="485"/>
      <c r="H78" s="485"/>
      <c r="I78" s="535" t="s">
        <v>1099</v>
      </c>
      <c r="J78" s="538" t="s">
        <v>859</v>
      </c>
      <c r="K78" s="540"/>
      <c r="L78" s="535" t="s">
        <v>1100</v>
      </c>
      <c r="M78" s="538" t="s">
        <v>859</v>
      </c>
      <c r="N78" s="502"/>
      <c r="O78" s="485"/>
      <c r="P78" s="485"/>
      <c r="Q78" s="502"/>
      <c r="R78" s="535" t="s">
        <v>1101</v>
      </c>
      <c r="S78" s="538" t="s">
        <v>859</v>
      </c>
      <c r="T78" s="502"/>
      <c r="U78" s="485"/>
      <c r="V78" s="485"/>
      <c r="W78" s="502"/>
    </row>
    <row r="79" spans="1:23" ht="65.099999999999994">
      <c r="A79" s="514">
        <v>3</v>
      </c>
      <c r="B79" s="521" t="s">
        <v>1102</v>
      </c>
      <c r="C79" s="486" t="s">
        <v>1103</v>
      </c>
      <c r="D79" s="486" t="s">
        <v>1104</v>
      </c>
      <c r="E79" s="501"/>
      <c r="F79" s="485"/>
      <c r="G79" s="485"/>
      <c r="H79" s="485"/>
      <c r="I79" s="535" t="s">
        <v>1094</v>
      </c>
      <c r="J79" s="538" t="s">
        <v>859</v>
      </c>
      <c r="K79" s="539"/>
      <c r="L79" s="535" t="s">
        <v>1094</v>
      </c>
      <c r="M79" s="538" t="s">
        <v>859</v>
      </c>
      <c r="N79" s="502"/>
      <c r="O79" s="485"/>
      <c r="P79" s="485"/>
      <c r="Q79" s="502"/>
      <c r="R79" s="535" t="s">
        <v>1105</v>
      </c>
      <c r="S79" s="538" t="s">
        <v>859</v>
      </c>
      <c r="T79" s="502"/>
      <c r="U79" s="485"/>
      <c r="V79" s="485"/>
      <c r="W79" s="502"/>
    </row>
    <row r="80" spans="1:23" ht="129.94999999999999">
      <c r="A80" s="514">
        <v>3</v>
      </c>
      <c r="B80" s="521" t="s">
        <v>1106</v>
      </c>
      <c r="C80" s="486" t="s">
        <v>1107</v>
      </c>
      <c r="D80" s="486" t="s">
        <v>1108</v>
      </c>
      <c r="E80" s="501"/>
      <c r="F80" s="485"/>
      <c r="G80" s="485"/>
      <c r="H80" s="485"/>
      <c r="I80" s="2" t="s">
        <v>1109</v>
      </c>
      <c r="J80" s="2" t="s">
        <v>859</v>
      </c>
      <c r="K80" s="539"/>
      <c r="L80" s="2" t="s">
        <v>1109</v>
      </c>
      <c r="M80" s="538" t="s">
        <v>859</v>
      </c>
      <c r="N80" s="502"/>
      <c r="O80" s="485"/>
      <c r="P80" s="485"/>
      <c r="Q80" s="502"/>
      <c r="R80" s="2" t="s">
        <v>1110</v>
      </c>
      <c r="S80" s="2" t="s">
        <v>859</v>
      </c>
      <c r="T80" s="502"/>
      <c r="U80" s="485"/>
      <c r="V80" s="485"/>
      <c r="W80" s="502"/>
    </row>
    <row r="81" spans="1:23" ht="65.099999999999994">
      <c r="A81" s="514">
        <v>3</v>
      </c>
      <c r="B81" s="515" t="s">
        <v>1111</v>
      </c>
      <c r="C81" s="486" t="s">
        <v>1112</v>
      </c>
      <c r="D81" s="486" t="s">
        <v>1113</v>
      </c>
      <c r="E81" s="501"/>
      <c r="F81" s="485"/>
      <c r="G81" s="485"/>
      <c r="H81" s="485"/>
      <c r="I81" s="535" t="s">
        <v>1114</v>
      </c>
      <c r="J81" s="538" t="s">
        <v>849</v>
      </c>
      <c r="K81" s="539"/>
      <c r="L81" s="535" t="s">
        <v>1114</v>
      </c>
      <c r="M81" s="538" t="s">
        <v>849</v>
      </c>
      <c r="N81" s="502"/>
      <c r="O81" s="485"/>
      <c r="P81" s="485"/>
      <c r="Q81" s="502"/>
      <c r="R81" s="535" t="s">
        <v>1115</v>
      </c>
      <c r="S81" s="538" t="s">
        <v>849</v>
      </c>
      <c r="T81" s="502"/>
      <c r="U81" s="485"/>
      <c r="V81" s="485"/>
      <c r="W81" s="502"/>
    </row>
    <row r="82" spans="1:23" s="497" customFormat="1" ht="26.1">
      <c r="A82" s="508">
        <v>3</v>
      </c>
      <c r="B82" s="513" t="s">
        <v>1116</v>
      </c>
      <c r="C82" s="511" t="s">
        <v>1117</v>
      </c>
      <c r="D82" s="511" t="s">
        <v>1118</v>
      </c>
      <c r="E82" s="501"/>
      <c r="F82" s="501"/>
      <c r="G82" s="501"/>
      <c r="H82" s="501"/>
      <c r="I82" s="501"/>
      <c r="J82" s="501"/>
      <c r="K82" s="522"/>
      <c r="L82" s="501"/>
      <c r="M82" s="501"/>
      <c r="N82" s="522"/>
      <c r="O82" s="501"/>
      <c r="P82" s="501"/>
      <c r="Q82" s="522"/>
      <c r="R82" s="501"/>
      <c r="S82" s="501"/>
      <c r="T82" s="522"/>
      <c r="U82" s="501"/>
      <c r="V82" s="501"/>
      <c r="W82" s="522"/>
    </row>
    <row r="83" spans="1:23" ht="51.95">
      <c r="A83" s="514">
        <v>3</v>
      </c>
      <c r="B83" s="516" t="s">
        <v>1119</v>
      </c>
      <c r="C83" s="486" t="s">
        <v>1120</v>
      </c>
      <c r="D83" s="517" t="s">
        <v>1121</v>
      </c>
      <c r="E83" s="501"/>
      <c r="F83" s="485"/>
      <c r="G83" s="485"/>
      <c r="H83" s="485"/>
      <c r="I83" s="535" t="s">
        <v>1122</v>
      </c>
      <c r="J83" s="538" t="s">
        <v>849</v>
      </c>
      <c r="K83" s="502"/>
      <c r="L83" s="485"/>
      <c r="M83" s="485"/>
      <c r="N83" s="502"/>
      <c r="O83" s="485"/>
      <c r="P83" s="485"/>
      <c r="Q83" s="502"/>
      <c r="R83" s="535" t="s">
        <v>1122</v>
      </c>
      <c r="S83" s="538" t="s">
        <v>849</v>
      </c>
      <c r="T83" s="502"/>
      <c r="U83" s="485"/>
      <c r="V83" s="485"/>
      <c r="W83" s="502"/>
    </row>
    <row r="84" spans="1:23" ht="75.95">
      <c r="A84" s="514">
        <v>3</v>
      </c>
      <c r="B84" s="515" t="s">
        <v>1123</v>
      </c>
      <c r="C84" s="486" t="s">
        <v>1124</v>
      </c>
      <c r="D84" s="517" t="s">
        <v>1125</v>
      </c>
      <c r="E84" s="501"/>
      <c r="F84" s="485"/>
      <c r="G84" s="485"/>
      <c r="H84" s="485"/>
      <c r="I84" s="535" t="s">
        <v>1122</v>
      </c>
      <c r="J84" s="538" t="s">
        <v>849</v>
      </c>
      <c r="K84" s="502"/>
      <c r="L84" s="485"/>
      <c r="M84" s="485"/>
      <c r="N84" s="502"/>
      <c r="O84" s="485"/>
      <c r="P84" s="485"/>
      <c r="Q84" s="502"/>
      <c r="R84" s="535" t="s">
        <v>1122</v>
      </c>
      <c r="S84" s="538" t="s">
        <v>849</v>
      </c>
      <c r="T84" s="502"/>
      <c r="U84" s="485"/>
      <c r="V84" s="485"/>
      <c r="W84" s="502"/>
    </row>
    <row r="85" spans="1:23" s="497" customFormat="1" ht="104.1">
      <c r="A85" s="508">
        <v>3</v>
      </c>
      <c r="B85" s="509" t="s">
        <v>1126</v>
      </c>
      <c r="C85" s="511" t="s">
        <v>1127</v>
      </c>
      <c r="D85" s="511" t="s">
        <v>1128</v>
      </c>
      <c r="E85" s="501"/>
      <c r="F85" s="501"/>
      <c r="G85" s="501"/>
      <c r="H85" s="501"/>
      <c r="I85" s="501"/>
      <c r="J85" s="501"/>
      <c r="K85" s="522"/>
      <c r="L85" s="501"/>
      <c r="M85" s="501"/>
      <c r="N85" s="522"/>
      <c r="O85" s="501"/>
      <c r="P85" s="501"/>
      <c r="Q85" s="522"/>
      <c r="R85" s="501"/>
      <c r="S85" s="501"/>
      <c r="T85" s="522"/>
      <c r="U85" s="501"/>
      <c r="V85" s="501"/>
      <c r="W85" s="522"/>
    </row>
    <row r="86" spans="1:23" ht="234">
      <c r="A86" s="514">
        <v>3</v>
      </c>
      <c r="B86" s="516" t="s">
        <v>1129</v>
      </c>
      <c r="C86" s="486" t="s">
        <v>1130</v>
      </c>
      <c r="D86" s="486" t="s">
        <v>1131</v>
      </c>
      <c r="E86" s="501"/>
      <c r="F86" s="485"/>
      <c r="G86" s="485"/>
      <c r="H86" s="485"/>
      <c r="I86" s="535" t="s">
        <v>1132</v>
      </c>
      <c r="J86" s="538" t="s">
        <v>859</v>
      </c>
      <c r="K86" s="502"/>
      <c r="L86" s="485"/>
      <c r="M86" s="485"/>
      <c r="N86" s="502"/>
      <c r="O86" s="485"/>
      <c r="P86" s="485"/>
      <c r="Q86" s="502"/>
      <c r="R86" s="535" t="s">
        <v>1133</v>
      </c>
      <c r="S86" s="538" t="s">
        <v>859</v>
      </c>
      <c r="T86" s="502"/>
      <c r="U86" s="485"/>
      <c r="V86" s="485"/>
      <c r="W86" s="502"/>
    </row>
    <row r="87" spans="1:23" s="497" customFormat="1" ht="65.099999999999994">
      <c r="A87" s="508">
        <v>3</v>
      </c>
      <c r="B87" s="513" t="s">
        <v>1134</v>
      </c>
      <c r="C87" s="511" t="s">
        <v>1135</v>
      </c>
      <c r="D87" s="511" t="s">
        <v>1136</v>
      </c>
      <c r="E87" s="501"/>
      <c r="F87" s="501"/>
      <c r="G87" s="501"/>
      <c r="H87" s="501"/>
      <c r="I87" s="501"/>
      <c r="J87" s="501"/>
      <c r="K87" s="522"/>
      <c r="L87" s="501"/>
      <c r="M87" s="501"/>
      <c r="N87" s="522"/>
      <c r="O87" s="501"/>
      <c r="P87" s="501"/>
      <c r="Q87" s="522"/>
      <c r="R87" s="501"/>
      <c r="S87" s="501"/>
      <c r="T87" s="522"/>
      <c r="U87" s="501"/>
      <c r="V87" s="501"/>
      <c r="W87" s="522"/>
    </row>
    <row r="88" spans="1:23" ht="104.1">
      <c r="A88" s="514">
        <v>3</v>
      </c>
      <c r="B88" s="515" t="s">
        <v>1137</v>
      </c>
      <c r="C88" s="486" t="s">
        <v>1138</v>
      </c>
      <c r="D88" s="486" t="s">
        <v>1139</v>
      </c>
      <c r="E88" s="501"/>
      <c r="F88" s="485"/>
      <c r="G88" s="485"/>
      <c r="H88" s="485"/>
      <c r="I88" s="2" t="s">
        <v>1140</v>
      </c>
      <c r="J88" s="534" t="s">
        <v>859</v>
      </c>
      <c r="K88" s="502"/>
      <c r="L88" s="485"/>
      <c r="M88" s="485"/>
      <c r="N88" s="502"/>
      <c r="O88" s="485"/>
      <c r="P88" s="485"/>
      <c r="Q88" s="502"/>
      <c r="R88" s="2" t="s">
        <v>1141</v>
      </c>
      <c r="S88" s="534" t="s">
        <v>859</v>
      </c>
      <c r="T88" s="502"/>
      <c r="U88" s="485"/>
      <c r="V88" s="485"/>
      <c r="W88" s="502"/>
    </row>
    <row r="89" spans="1:23" ht="104.1">
      <c r="A89" s="514">
        <v>3</v>
      </c>
      <c r="B89" s="515" t="s">
        <v>1142</v>
      </c>
      <c r="C89" s="486" t="s">
        <v>1143</v>
      </c>
      <c r="D89" s="486" t="s">
        <v>1144</v>
      </c>
      <c r="E89" s="501"/>
      <c r="F89" s="485"/>
      <c r="G89" s="485"/>
      <c r="H89" s="485"/>
      <c r="I89" s="535" t="s">
        <v>1145</v>
      </c>
      <c r="J89" s="534" t="s">
        <v>859</v>
      </c>
      <c r="K89" s="502"/>
      <c r="L89" s="485"/>
      <c r="M89" s="485"/>
      <c r="N89" s="502"/>
      <c r="O89" s="485"/>
      <c r="P89" s="485"/>
      <c r="Q89" s="502"/>
      <c r="R89" s="535" t="s">
        <v>1146</v>
      </c>
      <c r="S89" s="534" t="s">
        <v>65</v>
      </c>
      <c r="T89" s="502"/>
      <c r="U89" s="485"/>
      <c r="V89" s="485"/>
      <c r="W89" s="502"/>
    </row>
    <row r="90" spans="1:23" s="497" customFormat="1">
      <c r="A90" s="508">
        <v>3</v>
      </c>
      <c r="B90" s="509" t="s">
        <v>1147</v>
      </c>
      <c r="C90" s="511" t="s">
        <v>1148</v>
      </c>
      <c r="D90" s="511" t="s">
        <v>1149</v>
      </c>
      <c r="E90" s="501"/>
      <c r="F90" s="501"/>
      <c r="G90" s="501"/>
      <c r="H90" s="501"/>
      <c r="I90" s="501"/>
      <c r="J90" s="501"/>
      <c r="K90" s="522"/>
      <c r="L90" s="501"/>
      <c r="M90" s="501"/>
      <c r="N90" s="522"/>
      <c r="O90" s="501"/>
      <c r="P90" s="501"/>
      <c r="Q90" s="522"/>
      <c r="R90" s="501"/>
      <c r="S90" s="501"/>
      <c r="T90" s="522"/>
      <c r="U90" s="501"/>
      <c r="V90" s="501"/>
      <c r="W90" s="522"/>
    </row>
    <row r="91" spans="1:23" ht="117">
      <c r="A91" s="514">
        <v>3</v>
      </c>
      <c r="B91" s="516" t="s">
        <v>492</v>
      </c>
      <c r="C91" s="486" t="s">
        <v>1150</v>
      </c>
      <c r="D91" s="486" t="s">
        <v>1151</v>
      </c>
      <c r="E91" s="501"/>
      <c r="F91" s="485"/>
      <c r="G91" s="485"/>
      <c r="H91" s="485"/>
      <c r="I91" s="535" t="s">
        <v>1152</v>
      </c>
      <c r="J91" s="538" t="s">
        <v>859</v>
      </c>
      <c r="K91" s="539"/>
      <c r="L91" s="535" t="s">
        <v>1152</v>
      </c>
      <c r="M91" s="538" t="s">
        <v>859</v>
      </c>
      <c r="N91" s="502"/>
      <c r="O91" s="485"/>
      <c r="P91" s="485"/>
      <c r="Q91" s="502"/>
      <c r="R91" s="2" t="s">
        <v>1153</v>
      </c>
      <c r="S91" s="538" t="s">
        <v>859</v>
      </c>
      <c r="T91" s="502"/>
      <c r="U91" s="485"/>
      <c r="V91" s="485"/>
      <c r="W91" s="502"/>
    </row>
    <row r="92" spans="1:23" ht="65.099999999999994">
      <c r="A92" s="514">
        <v>3</v>
      </c>
      <c r="B92" s="516" t="s">
        <v>494</v>
      </c>
      <c r="C92" s="486" t="s">
        <v>1154</v>
      </c>
      <c r="D92" s="486" t="s">
        <v>1155</v>
      </c>
      <c r="E92" s="501"/>
      <c r="F92" s="485"/>
      <c r="G92" s="485"/>
      <c r="H92" s="485"/>
      <c r="I92" s="535" t="s">
        <v>1152</v>
      </c>
      <c r="J92" s="538" t="s">
        <v>859</v>
      </c>
      <c r="K92" s="539"/>
      <c r="L92" s="535" t="s">
        <v>1152</v>
      </c>
      <c r="M92" s="538" t="s">
        <v>859</v>
      </c>
      <c r="N92" s="502"/>
      <c r="O92" s="485"/>
      <c r="P92" s="485"/>
      <c r="Q92" s="502"/>
      <c r="R92" s="535" t="s">
        <v>1156</v>
      </c>
      <c r="S92" s="538" t="s">
        <v>859</v>
      </c>
      <c r="T92" s="502"/>
      <c r="U92" s="485"/>
      <c r="V92" s="485"/>
      <c r="W92" s="502"/>
    </row>
    <row r="93" spans="1:23" ht="246.95">
      <c r="A93" s="514">
        <v>3</v>
      </c>
      <c r="B93" s="516" t="s">
        <v>1157</v>
      </c>
      <c r="C93" s="486" t="s">
        <v>1158</v>
      </c>
      <c r="D93" s="517" t="s">
        <v>1159</v>
      </c>
      <c r="E93" s="501"/>
      <c r="F93" s="485"/>
      <c r="G93" s="485"/>
      <c r="H93" s="485"/>
      <c r="I93" s="3" t="s">
        <v>1160</v>
      </c>
      <c r="J93" s="538" t="s">
        <v>859</v>
      </c>
      <c r="K93" s="539"/>
      <c r="L93" s="3" t="s">
        <v>1160</v>
      </c>
      <c r="M93" s="538" t="s">
        <v>859</v>
      </c>
      <c r="N93" s="502"/>
      <c r="O93" s="485"/>
      <c r="P93" s="485"/>
      <c r="Q93" s="502"/>
      <c r="R93" s="2" t="s">
        <v>1161</v>
      </c>
      <c r="S93" s="538" t="s">
        <v>859</v>
      </c>
      <c r="T93" s="502"/>
      <c r="U93" s="485"/>
      <c r="V93" s="485"/>
      <c r="W93" s="502"/>
    </row>
    <row r="94" spans="1:23" ht="90.95">
      <c r="A94" s="514">
        <v>3</v>
      </c>
      <c r="B94" s="516" t="s">
        <v>1162</v>
      </c>
      <c r="C94" s="486" t="s">
        <v>1163</v>
      </c>
      <c r="D94" s="486" t="s">
        <v>1164</v>
      </c>
      <c r="E94" s="501"/>
      <c r="F94" s="485"/>
      <c r="G94" s="485"/>
      <c r="H94" s="485"/>
      <c r="I94" s="2" t="s">
        <v>1165</v>
      </c>
      <c r="J94" s="538" t="s">
        <v>859</v>
      </c>
      <c r="K94" s="539"/>
      <c r="L94" s="2" t="s">
        <v>1165</v>
      </c>
      <c r="M94" s="538" t="s">
        <v>859</v>
      </c>
      <c r="N94" s="502"/>
      <c r="O94" s="485"/>
      <c r="P94" s="485"/>
      <c r="Q94" s="502"/>
      <c r="R94" s="2" t="s">
        <v>1166</v>
      </c>
      <c r="S94" s="538" t="s">
        <v>859</v>
      </c>
      <c r="T94" s="502"/>
      <c r="U94" s="485"/>
      <c r="V94" s="485"/>
      <c r="W94" s="502"/>
    </row>
    <row r="95" spans="1:23" ht="52.5" customHeight="1">
      <c r="A95" s="514">
        <v>3</v>
      </c>
      <c r="B95" s="516" t="s">
        <v>1167</v>
      </c>
      <c r="C95" s="486" t="s">
        <v>1168</v>
      </c>
      <c r="D95" s="517" t="s">
        <v>1169</v>
      </c>
      <c r="E95" s="501"/>
      <c r="F95" s="485"/>
      <c r="G95" s="485"/>
      <c r="H95" s="485"/>
      <c r="I95" s="2" t="s">
        <v>1170</v>
      </c>
      <c r="J95" s="538" t="s">
        <v>859</v>
      </c>
      <c r="K95" s="539"/>
      <c r="L95" s="2" t="s">
        <v>1170</v>
      </c>
      <c r="M95" s="538" t="s">
        <v>859</v>
      </c>
      <c r="N95" s="502"/>
      <c r="O95" s="485"/>
      <c r="P95" s="485"/>
      <c r="Q95" s="502"/>
      <c r="R95" s="2" t="s">
        <v>1171</v>
      </c>
      <c r="S95" s="538" t="s">
        <v>849</v>
      </c>
      <c r="T95" s="502"/>
      <c r="U95" s="485"/>
      <c r="V95" s="485"/>
      <c r="W95" s="502"/>
    </row>
    <row r="96" spans="1:23" ht="76.5" customHeight="1">
      <c r="A96" s="514">
        <v>3</v>
      </c>
      <c r="B96" s="516" t="s">
        <v>1172</v>
      </c>
      <c r="C96" s="486" t="s">
        <v>1173</v>
      </c>
      <c r="D96" s="486" t="s">
        <v>1174</v>
      </c>
      <c r="E96" s="501"/>
      <c r="F96" s="485"/>
      <c r="G96" s="485"/>
      <c r="H96" s="485"/>
      <c r="I96" s="535" t="s">
        <v>1175</v>
      </c>
      <c r="J96" s="538" t="s">
        <v>849</v>
      </c>
      <c r="K96" s="539"/>
      <c r="L96" s="535" t="s">
        <v>1175</v>
      </c>
      <c r="M96" s="538" t="s">
        <v>849</v>
      </c>
      <c r="N96" s="502"/>
      <c r="O96" s="485"/>
      <c r="P96" s="485"/>
      <c r="Q96" s="502"/>
      <c r="R96" s="535" t="s">
        <v>1175</v>
      </c>
      <c r="S96" s="538" t="s">
        <v>849</v>
      </c>
      <c r="T96" s="502"/>
      <c r="U96" s="485"/>
      <c r="V96" s="485"/>
      <c r="W96" s="502"/>
    </row>
    <row r="97" spans="1:23" ht="78">
      <c r="A97" s="514">
        <v>3</v>
      </c>
      <c r="B97" s="516" t="s">
        <v>1176</v>
      </c>
      <c r="C97" s="486" t="s">
        <v>1177</v>
      </c>
      <c r="D97" s="486" t="s">
        <v>1178</v>
      </c>
      <c r="E97" s="501"/>
      <c r="F97" s="485"/>
      <c r="G97" s="485"/>
      <c r="H97" s="485"/>
      <c r="I97" s="2" t="s">
        <v>1179</v>
      </c>
      <c r="J97" s="538" t="s">
        <v>859</v>
      </c>
      <c r="K97" s="539"/>
      <c r="L97" s="2" t="s">
        <v>1179</v>
      </c>
      <c r="M97" s="538" t="s">
        <v>859</v>
      </c>
      <c r="N97" s="502"/>
      <c r="O97" s="485"/>
      <c r="P97" s="485"/>
      <c r="Q97" s="502"/>
      <c r="R97" s="2" t="s">
        <v>1180</v>
      </c>
      <c r="S97" s="538" t="s">
        <v>859</v>
      </c>
      <c r="T97" s="502"/>
      <c r="U97" s="485"/>
      <c r="V97" s="485"/>
      <c r="W97" s="502"/>
    </row>
    <row r="98" spans="1:23" ht="165.6" customHeight="1">
      <c r="A98" s="514">
        <v>3</v>
      </c>
      <c r="B98" s="516" t="s">
        <v>1181</v>
      </c>
      <c r="C98" s="486" t="s">
        <v>1182</v>
      </c>
      <c r="D98" s="486" t="s">
        <v>1183</v>
      </c>
      <c r="E98" s="501"/>
      <c r="F98" s="485"/>
      <c r="G98" s="485"/>
      <c r="H98" s="485"/>
      <c r="I98" s="2" t="s">
        <v>1184</v>
      </c>
      <c r="J98" s="538" t="s">
        <v>859</v>
      </c>
      <c r="K98" s="539"/>
      <c r="L98" s="2" t="s">
        <v>1185</v>
      </c>
      <c r="M98" s="538" t="s">
        <v>859</v>
      </c>
      <c r="N98" s="502"/>
      <c r="O98" s="485"/>
      <c r="P98" s="485"/>
      <c r="Q98" s="502"/>
      <c r="R98" s="2" t="s">
        <v>1186</v>
      </c>
      <c r="S98" s="538" t="s">
        <v>859</v>
      </c>
      <c r="T98" s="502"/>
      <c r="U98" s="485"/>
      <c r="V98" s="485"/>
      <c r="W98" s="502"/>
    </row>
    <row r="99" spans="1:23" s="512" customFormat="1" ht="26.1">
      <c r="A99" s="508">
        <v>3</v>
      </c>
      <c r="B99" s="509" t="s">
        <v>1187</v>
      </c>
      <c r="C99" s="511" t="s">
        <v>1188</v>
      </c>
      <c r="D99" s="511" t="s">
        <v>1189</v>
      </c>
      <c r="E99" s="482"/>
      <c r="F99" s="482"/>
      <c r="G99" s="482"/>
      <c r="H99" s="482"/>
      <c r="I99" s="482"/>
      <c r="J99" s="482"/>
      <c r="K99" s="496"/>
      <c r="L99" s="482"/>
      <c r="M99" s="482"/>
      <c r="N99" s="496"/>
      <c r="O99" s="482"/>
      <c r="P99" s="482"/>
      <c r="Q99" s="496"/>
      <c r="R99" s="482"/>
      <c r="S99" s="482"/>
      <c r="T99" s="496"/>
      <c r="U99" s="482"/>
      <c r="V99" s="482"/>
      <c r="W99" s="496"/>
    </row>
    <row r="100" spans="1:23" ht="207.95">
      <c r="A100" s="514">
        <v>3</v>
      </c>
      <c r="B100" s="516" t="s">
        <v>510</v>
      </c>
      <c r="C100" s="486" t="s">
        <v>1190</v>
      </c>
      <c r="D100" s="486" t="s">
        <v>1191</v>
      </c>
      <c r="E100" s="501"/>
      <c r="F100" s="485"/>
      <c r="G100" s="485"/>
      <c r="H100" s="485"/>
      <c r="I100" s="3" t="s">
        <v>1192</v>
      </c>
      <c r="J100" s="292" t="s">
        <v>859</v>
      </c>
      <c r="K100" s="502"/>
      <c r="L100" s="485"/>
      <c r="M100" s="485"/>
      <c r="N100" s="502"/>
      <c r="O100" s="485"/>
      <c r="P100" s="485"/>
      <c r="Q100" s="502"/>
      <c r="R100" s="3" t="s">
        <v>1193</v>
      </c>
      <c r="S100" s="292" t="s">
        <v>859</v>
      </c>
      <c r="T100" s="502"/>
      <c r="U100" s="485"/>
      <c r="V100" s="485"/>
      <c r="W100" s="502"/>
    </row>
    <row r="101" spans="1:23" ht="260.10000000000002">
      <c r="A101" s="514">
        <v>3</v>
      </c>
      <c r="B101" s="516" t="s">
        <v>522</v>
      </c>
      <c r="C101" s="486" t="s">
        <v>1194</v>
      </c>
      <c r="D101" s="486" t="s">
        <v>1195</v>
      </c>
      <c r="E101" s="501"/>
      <c r="F101" s="485"/>
      <c r="G101" s="485"/>
      <c r="H101" s="485"/>
      <c r="I101" s="3" t="s">
        <v>1196</v>
      </c>
      <c r="J101" s="538" t="s">
        <v>859</v>
      </c>
      <c r="K101" s="502"/>
      <c r="L101" s="485"/>
      <c r="M101" s="485"/>
      <c r="N101" s="502"/>
      <c r="O101" s="485"/>
      <c r="P101" s="485"/>
      <c r="Q101" s="502"/>
      <c r="R101" s="3" t="s">
        <v>1197</v>
      </c>
      <c r="S101" s="538" t="s">
        <v>859</v>
      </c>
      <c r="T101" s="502"/>
      <c r="U101" s="485"/>
      <c r="V101" s="485"/>
      <c r="W101" s="502"/>
    </row>
    <row r="102" spans="1:23" s="512" customFormat="1" ht="65.099999999999994">
      <c r="A102" s="508">
        <v>3</v>
      </c>
      <c r="B102" s="509" t="s">
        <v>1198</v>
      </c>
      <c r="C102" s="511" t="s">
        <v>1199</v>
      </c>
      <c r="D102" s="511" t="s">
        <v>1200</v>
      </c>
      <c r="E102" s="482"/>
      <c r="F102" s="482"/>
      <c r="G102" s="482"/>
      <c r="H102" s="482"/>
      <c r="I102" s="482"/>
      <c r="J102" s="482"/>
      <c r="K102" s="496"/>
      <c r="L102" s="482"/>
      <c r="M102" s="482"/>
      <c r="N102" s="496"/>
      <c r="O102" s="482"/>
      <c r="P102" s="482"/>
      <c r="Q102" s="496"/>
      <c r="R102" s="482"/>
      <c r="S102" s="482"/>
      <c r="T102" s="496"/>
      <c r="U102" s="482"/>
      <c r="V102" s="482"/>
      <c r="W102" s="496"/>
    </row>
    <row r="103" spans="1:23" ht="114" customHeight="1">
      <c r="A103" s="514">
        <v>3</v>
      </c>
      <c r="B103" s="516" t="s">
        <v>1201</v>
      </c>
      <c r="C103" s="486" t="s">
        <v>1202</v>
      </c>
      <c r="D103" s="486" t="s">
        <v>1203</v>
      </c>
      <c r="E103" s="501"/>
      <c r="F103" s="485"/>
      <c r="G103" s="485"/>
      <c r="H103" s="485"/>
      <c r="I103" s="535" t="s">
        <v>1204</v>
      </c>
      <c r="J103" s="538" t="s">
        <v>859</v>
      </c>
      <c r="K103" s="539"/>
      <c r="L103" s="535" t="s">
        <v>1205</v>
      </c>
      <c r="M103" s="538" t="s">
        <v>859</v>
      </c>
      <c r="N103" s="502"/>
      <c r="O103" s="485"/>
      <c r="P103" s="485"/>
      <c r="Q103" s="502"/>
      <c r="R103" s="535" t="s">
        <v>1206</v>
      </c>
      <c r="S103" s="538" t="s">
        <v>859</v>
      </c>
      <c r="T103" s="502"/>
      <c r="U103" s="485"/>
      <c r="V103" s="485"/>
      <c r="W103" s="502"/>
    </row>
    <row r="104" spans="1:23" ht="117">
      <c r="A104" s="514">
        <v>3</v>
      </c>
      <c r="B104" s="516" t="s">
        <v>1207</v>
      </c>
      <c r="C104" s="486" t="s">
        <v>1208</v>
      </c>
      <c r="D104" s="486" t="s">
        <v>1209</v>
      </c>
      <c r="E104" s="501"/>
      <c r="F104" s="485"/>
      <c r="G104" s="485"/>
      <c r="H104" s="485"/>
      <c r="I104" s="535" t="s">
        <v>1210</v>
      </c>
      <c r="J104" s="538" t="s">
        <v>859</v>
      </c>
      <c r="K104" s="539"/>
      <c r="L104" s="535" t="s">
        <v>1210</v>
      </c>
      <c r="M104" s="538" t="s">
        <v>859</v>
      </c>
      <c r="N104" s="502"/>
      <c r="O104" s="485"/>
      <c r="P104" s="485"/>
      <c r="Q104" s="502"/>
      <c r="R104" s="535" t="s">
        <v>1211</v>
      </c>
      <c r="S104" s="538" t="s">
        <v>859</v>
      </c>
      <c r="T104" s="502"/>
      <c r="U104" s="485"/>
      <c r="V104" s="485"/>
      <c r="W104" s="502"/>
    </row>
    <row r="105" spans="1:23" s="512" customFormat="1" ht="156">
      <c r="A105" s="508">
        <v>3</v>
      </c>
      <c r="B105" s="523" t="s">
        <v>1212</v>
      </c>
      <c r="C105" s="520" t="s">
        <v>1213</v>
      </c>
      <c r="D105" s="520" t="s">
        <v>1214</v>
      </c>
      <c r="E105" s="482"/>
      <c r="F105" s="482"/>
      <c r="G105" s="482"/>
      <c r="H105" s="482"/>
      <c r="I105" s="482"/>
      <c r="J105" s="482"/>
      <c r="K105" s="496"/>
      <c r="L105" s="482"/>
      <c r="M105" s="482"/>
      <c r="N105" s="496"/>
      <c r="O105" s="482"/>
      <c r="P105" s="482"/>
      <c r="Q105" s="496"/>
      <c r="R105" s="482"/>
      <c r="S105" s="482"/>
      <c r="T105" s="496"/>
      <c r="U105" s="482"/>
      <c r="V105" s="482"/>
      <c r="W105" s="496"/>
    </row>
    <row r="106" spans="1:23" ht="207.95">
      <c r="A106" s="514">
        <v>3</v>
      </c>
      <c r="B106" s="521" t="s">
        <v>1215</v>
      </c>
      <c r="C106" s="486" t="s">
        <v>1216</v>
      </c>
      <c r="D106" s="486" t="s">
        <v>1217</v>
      </c>
      <c r="E106" s="501"/>
      <c r="F106" s="485"/>
      <c r="G106" s="485"/>
      <c r="H106" s="485"/>
      <c r="I106" s="535" t="s">
        <v>1218</v>
      </c>
      <c r="J106" s="2" t="s">
        <v>859</v>
      </c>
      <c r="K106" s="539"/>
      <c r="L106" s="535" t="s">
        <v>1218</v>
      </c>
      <c r="M106" s="2" t="s">
        <v>859</v>
      </c>
      <c r="N106" s="502"/>
      <c r="O106" s="485"/>
      <c r="P106" s="485"/>
      <c r="Q106" s="502"/>
      <c r="R106" s="535" t="s">
        <v>1219</v>
      </c>
      <c r="S106" s="2" t="s">
        <v>859</v>
      </c>
      <c r="T106" s="502"/>
      <c r="U106" s="485"/>
      <c r="V106" s="485"/>
      <c r="W106" s="502"/>
    </row>
    <row r="107" spans="1:23" ht="156">
      <c r="A107" s="514">
        <v>3</v>
      </c>
      <c r="B107" s="521" t="s">
        <v>383</v>
      </c>
      <c r="C107" s="486" t="s">
        <v>384</v>
      </c>
      <c r="D107" s="486" t="s">
        <v>1220</v>
      </c>
      <c r="E107" s="501"/>
      <c r="F107" s="485"/>
      <c r="G107" s="485"/>
      <c r="H107" s="485"/>
      <c r="I107" s="535" t="s">
        <v>1221</v>
      </c>
      <c r="J107" s="538" t="s">
        <v>859</v>
      </c>
      <c r="K107" s="539"/>
      <c r="L107" s="535" t="s">
        <v>1221</v>
      </c>
      <c r="M107" s="2" t="s">
        <v>859</v>
      </c>
      <c r="N107" s="502"/>
      <c r="O107" s="485"/>
      <c r="P107" s="485"/>
      <c r="Q107" s="502"/>
      <c r="R107" s="598" t="s">
        <v>1222</v>
      </c>
      <c r="S107" s="561" t="s">
        <v>961</v>
      </c>
      <c r="T107" s="592" t="s">
        <v>381</v>
      </c>
      <c r="U107" s="485"/>
      <c r="V107" s="485"/>
      <c r="W107" s="502"/>
    </row>
    <row r="108" spans="1:23" ht="117">
      <c r="A108" s="514">
        <v>3</v>
      </c>
      <c r="B108" s="521" t="s">
        <v>1223</v>
      </c>
      <c r="C108" s="486" t="s">
        <v>1224</v>
      </c>
      <c r="D108" s="486" t="s">
        <v>1225</v>
      </c>
      <c r="E108" s="501"/>
      <c r="F108" s="485"/>
      <c r="G108" s="485"/>
      <c r="H108" s="485"/>
      <c r="I108" s="2" t="s">
        <v>1226</v>
      </c>
      <c r="J108" s="538" t="s">
        <v>859</v>
      </c>
      <c r="K108" s="539"/>
      <c r="L108" s="2" t="s">
        <v>1226</v>
      </c>
      <c r="M108" s="2" t="s">
        <v>859</v>
      </c>
      <c r="N108" s="502"/>
      <c r="O108" s="485"/>
      <c r="P108" s="485"/>
      <c r="Q108" s="502"/>
      <c r="R108" s="2" t="s">
        <v>1227</v>
      </c>
      <c r="S108" s="538" t="s">
        <v>859</v>
      </c>
      <c r="T108" s="502"/>
      <c r="U108" s="485"/>
      <c r="V108" s="485"/>
      <c r="W108" s="502"/>
    </row>
    <row r="109" spans="1:23" ht="104.1">
      <c r="A109" s="514">
        <v>3</v>
      </c>
      <c r="B109" s="521" t="s">
        <v>1228</v>
      </c>
      <c r="C109" s="486" t="s">
        <v>1229</v>
      </c>
      <c r="D109" s="486" t="s">
        <v>1230</v>
      </c>
      <c r="E109" s="501"/>
      <c r="F109" s="485"/>
      <c r="G109" s="485"/>
      <c r="H109" s="485"/>
      <c r="I109" s="2" t="s">
        <v>1226</v>
      </c>
      <c r="J109" s="538" t="s">
        <v>859</v>
      </c>
      <c r="K109" s="539"/>
      <c r="L109" s="2" t="s">
        <v>1226</v>
      </c>
      <c r="M109" s="2" t="s">
        <v>859</v>
      </c>
      <c r="N109" s="502"/>
      <c r="O109" s="485"/>
      <c r="P109" s="485"/>
      <c r="Q109" s="502"/>
      <c r="R109" s="2" t="s">
        <v>1231</v>
      </c>
      <c r="S109" s="538" t="s">
        <v>859</v>
      </c>
      <c r="T109" s="502"/>
      <c r="U109" s="485"/>
      <c r="V109" s="485"/>
      <c r="W109" s="502"/>
    </row>
    <row r="110" spans="1:23" ht="195">
      <c r="A110" s="514">
        <v>3</v>
      </c>
      <c r="B110" s="521" t="s">
        <v>1232</v>
      </c>
      <c r="C110" s="486" t="s">
        <v>1233</v>
      </c>
      <c r="D110" s="486" t="s">
        <v>1234</v>
      </c>
      <c r="E110" s="501"/>
      <c r="F110" s="485"/>
      <c r="G110" s="485"/>
      <c r="H110" s="485"/>
      <c r="I110" s="2" t="s">
        <v>1235</v>
      </c>
      <c r="J110" s="2" t="s">
        <v>859</v>
      </c>
      <c r="K110" s="539"/>
      <c r="L110" s="2" t="s">
        <v>1236</v>
      </c>
      <c r="M110" s="2" t="s">
        <v>859</v>
      </c>
      <c r="N110" s="502"/>
      <c r="O110" s="485"/>
      <c r="P110" s="485"/>
      <c r="Q110" s="502"/>
      <c r="R110" s="2" t="s">
        <v>1237</v>
      </c>
      <c r="S110" s="2" t="s">
        <v>859</v>
      </c>
      <c r="T110" s="502"/>
      <c r="U110" s="485"/>
      <c r="V110" s="485"/>
      <c r="W110" s="502"/>
    </row>
    <row r="111" spans="1:23" ht="99.6" customHeight="1">
      <c r="A111" s="514">
        <v>3</v>
      </c>
      <c r="B111" s="521" t="s">
        <v>1238</v>
      </c>
      <c r="C111" s="486" t="s">
        <v>1239</v>
      </c>
      <c r="D111" s="486" t="s">
        <v>1240</v>
      </c>
      <c r="E111" s="501"/>
      <c r="F111" s="485"/>
      <c r="G111" s="485"/>
      <c r="H111" s="485"/>
      <c r="I111" s="2" t="s">
        <v>1241</v>
      </c>
      <c r="J111" s="538" t="s">
        <v>859</v>
      </c>
      <c r="K111" s="539"/>
      <c r="L111" s="2" t="s">
        <v>1241</v>
      </c>
      <c r="M111" s="2" t="s">
        <v>859</v>
      </c>
      <c r="N111" s="502"/>
      <c r="O111" s="485"/>
      <c r="P111" s="485"/>
      <c r="Q111" s="502"/>
      <c r="R111" s="2" t="s">
        <v>1242</v>
      </c>
      <c r="S111" s="538" t="s">
        <v>859</v>
      </c>
      <c r="T111" s="502"/>
      <c r="U111" s="485"/>
      <c r="V111" s="485"/>
      <c r="W111" s="502"/>
    </row>
    <row r="112" spans="1:23" ht="51.6" customHeight="1">
      <c r="A112" s="514">
        <v>3</v>
      </c>
      <c r="B112" s="521" t="s">
        <v>1243</v>
      </c>
      <c r="C112" s="486" t="s">
        <v>1244</v>
      </c>
      <c r="D112" s="486" t="s">
        <v>1245</v>
      </c>
      <c r="E112" s="501"/>
      <c r="F112" s="485"/>
      <c r="G112" s="485"/>
      <c r="H112" s="485"/>
      <c r="I112" s="3" t="s">
        <v>1246</v>
      </c>
      <c r="J112" s="534" t="s">
        <v>859</v>
      </c>
      <c r="K112" s="539"/>
      <c r="L112" s="3" t="s">
        <v>1246</v>
      </c>
      <c r="M112" s="2" t="s">
        <v>859</v>
      </c>
      <c r="N112" s="502"/>
      <c r="O112" s="485"/>
      <c r="P112" s="485"/>
      <c r="Q112" s="502"/>
      <c r="R112" s="3" t="s">
        <v>1247</v>
      </c>
      <c r="S112" s="534" t="s">
        <v>859</v>
      </c>
      <c r="T112" s="502"/>
      <c r="U112" s="485"/>
      <c r="V112" s="485"/>
      <c r="W112" s="502"/>
    </row>
    <row r="113" spans="1:23" ht="26.1">
      <c r="A113" s="514">
        <v>3</v>
      </c>
      <c r="B113" s="521" t="s">
        <v>1248</v>
      </c>
      <c r="C113" s="524" t="s">
        <v>1249</v>
      </c>
      <c r="D113" s="486" t="s">
        <v>1250</v>
      </c>
      <c r="E113" s="501"/>
      <c r="F113" s="485"/>
      <c r="G113" s="485"/>
      <c r="H113" s="485"/>
      <c r="I113" s="535" t="s">
        <v>1251</v>
      </c>
      <c r="J113" s="538" t="s">
        <v>65</v>
      </c>
      <c r="K113" s="539"/>
      <c r="L113" s="535" t="s">
        <v>1251</v>
      </c>
      <c r="M113" s="538" t="s">
        <v>65</v>
      </c>
      <c r="N113" s="502"/>
      <c r="O113" s="485"/>
      <c r="P113" s="485"/>
      <c r="Q113" s="502"/>
      <c r="R113" s="535" t="s">
        <v>1251</v>
      </c>
      <c r="S113" s="538" t="s">
        <v>65</v>
      </c>
      <c r="T113" s="502"/>
      <c r="U113" s="485"/>
      <c r="V113" s="485"/>
      <c r="W113" s="502"/>
    </row>
    <row r="114" spans="1:23" s="512" customFormat="1" ht="51.95">
      <c r="A114" s="514">
        <v>3</v>
      </c>
      <c r="B114" s="523" t="s">
        <v>1252</v>
      </c>
      <c r="C114" s="511" t="s">
        <v>1253</v>
      </c>
      <c r="D114" s="511" t="s">
        <v>1254</v>
      </c>
      <c r="E114" s="482"/>
      <c r="F114" s="482"/>
      <c r="G114" s="482"/>
      <c r="H114" s="482"/>
      <c r="I114" s="482"/>
      <c r="J114" s="482"/>
      <c r="K114" s="496"/>
      <c r="L114" s="482"/>
      <c r="M114" s="482"/>
      <c r="N114" s="496"/>
      <c r="O114" s="482"/>
      <c r="P114" s="482"/>
      <c r="Q114" s="496"/>
      <c r="R114" s="482"/>
      <c r="S114" s="482"/>
      <c r="T114" s="496"/>
      <c r="U114" s="482"/>
      <c r="V114" s="482"/>
      <c r="W114" s="496"/>
    </row>
    <row r="115" spans="1:23" ht="129.94999999999999">
      <c r="A115" s="514">
        <v>3</v>
      </c>
      <c r="B115" s="521" t="s">
        <v>1255</v>
      </c>
      <c r="C115" s="486" t="s">
        <v>1256</v>
      </c>
      <c r="D115" s="486" t="s">
        <v>1257</v>
      </c>
      <c r="E115" s="501"/>
      <c r="F115" s="485"/>
      <c r="G115" s="485"/>
      <c r="H115" s="485"/>
      <c r="I115" s="2" t="s">
        <v>1258</v>
      </c>
      <c r="J115" s="538" t="s">
        <v>859</v>
      </c>
      <c r="K115" s="539"/>
      <c r="L115" s="2" t="s">
        <v>1258</v>
      </c>
      <c r="M115" s="538" t="s">
        <v>859</v>
      </c>
      <c r="N115" s="502"/>
      <c r="O115" s="485"/>
      <c r="P115" s="485"/>
      <c r="Q115" s="502"/>
      <c r="R115" s="2" t="s">
        <v>1259</v>
      </c>
      <c r="S115" s="538" t="s">
        <v>859</v>
      </c>
      <c r="T115" s="502"/>
      <c r="U115" s="485"/>
      <c r="V115" s="485"/>
      <c r="W115" s="502"/>
    </row>
    <row r="116" spans="1:23" ht="129.94999999999999">
      <c r="A116" s="514">
        <v>3</v>
      </c>
      <c r="B116" s="521" t="s">
        <v>1260</v>
      </c>
      <c r="C116" s="521" t="s">
        <v>1261</v>
      </c>
      <c r="D116" s="521" t="s">
        <v>1262</v>
      </c>
      <c r="E116" s="501"/>
      <c r="F116" s="485"/>
      <c r="G116" s="485"/>
      <c r="H116" s="485"/>
      <c r="I116" s="3" t="s">
        <v>1263</v>
      </c>
      <c r="J116" s="538" t="s">
        <v>859</v>
      </c>
      <c r="K116" s="539"/>
      <c r="L116" s="3" t="s">
        <v>1263</v>
      </c>
      <c r="M116" s="538" t="s">
        <v>859</v>
      </c>
      <c r="N116" s="502"/>
      <c r="O116" s="485"/>
      <c r="P116" s="485"/>
      <c r="Q116" s="502"/>
      <c r="R116" s="3" t="s">
        <v>1264</v>
      </c>
      <c r="S116" s="538" t="s">
        <v>859</v>
      </c>
      <c r="T116" s="502"/>
      <c r="U116" s="485"/>
      <c r="V116" s="485"/>
      <c r="W116" s="502"/>
    </row>
    <row r="117" spans="1:23" ht="104.1">
      <c r="A117" s="514">
        <v>3</v>
      </c>
      <c r="B117" s="521" t="s">
        <v>1265</v>
      </c>
      <c r="C117" s="521" t="s">
        <v>1266</v>
      </c>
      <c r="D117" s="521" t="s">
        <v>1267</v>
      </c>
      <c r="E117" s="501"/>
      <c r="F117" s="485"/>
      <c r="G117" s="485"/>
      <c r="H117" s="485"/>
      <c r="I117" s="2" t="s">
        <v>1268</v>
      </c>
      <c r="J117" s="538" t="s">
        <v>859</v>
      </c>
      <c r="K117" s="539"/>
      <c r="L117" s="2" t="s">
        <v>1268</v>
      </c>
      <c r="M117" s="538" t="s">
        <v>859</v>
      </c>
      <c r="N117" s="502"/>
      <c r="O117" s="485"/>
      <c r="P117" s="485"/>
      <c r="Q117" s="502"/>
      <c r="R117" s="2" t="s">
        <v>1242</v>
      </c>
      <c r="S117" s="538" t="s">
        <v>859</v>
      </c>
      <c r="T117" s="502"/>
      <c r="U117" s="485"/>
      <c r="V117" s="485"/>
      <c r="W117" s="502"/>
    </row>
    <row r="118" spans="1:23" s="512" customFormat="1" ht="104.1">
      <c r="A118" s="514">
        <v>3</v>
      </c>
      <c r="B118" s="519" t="s">
        <v>1269</v>
      </c>
      <c r="C118" s="511" t="s">
        <v>1270</v>
      </c>
      <c r="D118" s="511" t="s">
        <v>1271</v>
      </c>
      <c r="E118" s="482"/>
      <c r="F118" s="482"/>
      <c r="G118" s="482"/>
      <c r="H118" s="482"/>
      <c r="I118" s="482"/>
      <c r="J118" s="482"/>
      <c r="K118" s="496"/>
      <c r="L118" s="482"/>
      <c r="M118" s="482"/>
      <c r="N118" s="496"/>
      <c r="O118" s="482"/>
      <c r="P118" s="482"/>
      <c r="Q118" s="496"/>
      <c r="R118" s="482"/>
      <c r="S118" s="482"/>
      <c r="T118" s="496"/>
      <c r="U118" s="482"/>
      <c r="V118" s="482"/>
      <c r="W118" s="496"/>
    </row>
    <row r="119" spans="1:23" ht="207.95">
      <c r="A119" s="514">
        <v>3</v>
      </c>
      <c r="B119" s="516" t="s">
        <v>1272</v>
      </c>
      <c r="C119" s="486" t="s">
        <v>1273</v>
      </c>
      <c r="D119" s="486" t="s">
        <v>1274</v>
      </c>
      <c r="E119" s="501"/>
      <c r="F119" s="485"/>
      <c r="G119" s="485"/>
      <c r="H119" s="485"/>
      <c r="I119" s="535" t="s">
        <v>1275</v>
      </c>
      <c r="J119" s="538" t="s">
        <v>859</v>
      </c>
      <c r="K119" s="539"/>
      <c r="L119" s="535" t="s">
        <v>1275</v>
      </c>
      <c r="M119" s="538" t="s">
        <v>859</v>
      </c>
      <c r="N119" s="502"/>
      <c r="O119" s="485"/>
      <c r="P119" s="485"/>
      <c r="Q119" s="502"/>
      <c r="R119" s="535" t="s">
        <v>1276</v>
      </c>
      <c r="S119" s="538" t="s">
        <v>859</v>
      </c>
      <c r="T119" s="502"/>
      <c r="U119" s="485"/>
      <c r="V119" s="485"/>
      <c r="W119" s="502"/>
    </row>
    <row r="120" spans="1:23" ht="39">
      <c r="A120" s="514">
        <v>3</v>
      </c>
      <c r="B120" s="516" t="s">
        <v>1277</v>
      </c>
      <c r="C120" s="486" t="s">
        <v>1278</v>
      </c>
      <c r="D120" s="486" t="s">
        <v>1279</v>
      </c>
      <c r="E120" s="501"/>
      <c r="F120" s="485"/>
      <c r="G120" s="485"/>
      <c r="H120" s="485"/>
      <c r="I120" s="535" t="s">
        <v>1280</v>
      </c>
      <c r="J120" s="538" t="s">
        <v>859</v>
      </c>
      <c r="K120" s="539"/>
      <c r="L120" s="535" t="s">
        <v>1280</v>
      </c>
      <c r="M120" s="538" t="s">
        <v>859</v>
      </c>
      <c r="N120" s="502"/>
      <c r="O120" s="485"/>
      <c r="P120" s="485"/>
      <c r="Q120" s="502"/>
      <c r="R120" s="535" t="s">
        <v>1280</v>
      </c>
      <c r="S120" s="538" t="s">
        <v>859</v>
      </c>
      <c r="T120" s="502"/>
      <c r="U120" s="485"/>
      <c r="V120" s="485"/>
      <c r="W120" s="502"/>
    </row>
    <row r="121" spans="1:23" ht="90.95">
      <c r="A121" s="514">
        <v>3</v>
      </c>
      <c r="B121" s="516" t="s">
        <v>1281</v>
      </c>
      <c r="C121" s="486" t="s">
        <v>1282</v>
      </c>
      <c r="D121" s="486" t="s">
        <v>1283</v>
      </c>
      <c r="E121" s="501"/>
      <c r="F121" s="485"/>
      <c r="G121" s="485"/>
      <c r="H121" s="485"/>
      <c r="I121" s="535" t="s">
        <v>1284</v>
      </c>
      <c r="J121" s="538" t="s">
        <v>859</v>
      </c>
      <c r="K121" s="539"/>
      <c r="L121" s="535" t="s">
        <v>1284</v>
      </c>
      <c r="M121" s="538" t="s">
        <v>859</v>
      </c>
      <c r="N121" s="502"/>
      <c r="O121" s="485"/>
      <c r="P121" s="485"/>
      <c r="Q121" s="502"/>
      <c r="R121" s="535" t="s">
        <v>1285</v>
      </c>
      <c r="S121" s="538" t="s">
        <v>859</v>
      </c>
      <c r="T121" s="502"/>
      <c r="U121" s="485"/>
      <c r="V121" s="485"/>
      <c r="W121" s="502"/>
    </row>
    <row r="122" spans="1:23" ht="90.95">
      <c r="A122" s="514">
        <v>3</v>
      </c>
      <c r="B122" s="516" t="s">
        <v>1286</v>
      </c>
      <c r="C122" s="486" t="s">
        <v>1287</v>
      </c>
      <c r="D122" s="486" t="s">
        <v>1288</v>
      </c>
      <c r="E122" s="501"/>
      <c r="F122" s="485"/>
      <c r="G122" s="485"/>
      <c r="H122" s="485"/>
      <c r="I122" s="535" t="s">
        <v>1284</v>
      </c>
      <c r="J122" s="538" t="s">
        <v>859</v>
      </c>
      <c r="K122" s="539"/>
      <c r="L122" s="535" t="s">
        <v>1284</v>
      </c>
      <c r="M122" s="538" t="s">
        <v>859</v>
      </c>
      <c r="N122" s="502"/>
      <c r="O122" s="485"/>
      <c r="P122" s="485"/>
      <c r="Q122" s="502"/>
      <c r="R122" s="535" t="s">
        <v>1289</v>
      </c>
      <c r="S122" s="538" t="s">
        <v>859</v>
      </c>
      <c r="T122" s="502"/>
      <c r="U122" s="485"/>
      <c r="V122" s="485"/>
      <c r="W122" s="502"/>
    </row>
    <row r="123" spans="1:23" ht="207.95">
      <c r="A123" s="514">
        <v>3</v>
      </c>
      <c r="B123" s="516" t="s">
        <v>1290</v>
      </c>
      <c r="C123" s="486" t="s">
        <v>1291</v>
      </c>
      <c r="D123" s="486" t="s">
        <v>1292</v>
      </c>
      <c r="E123" s="501"/>
      <c r="F123" s="485"/>
      <c r="G123" s="485"/>
      <c r="H123" s="485"/>
      <c r="I123" s="535" t="s">
        <v>1275</v>
      </c>
      <c r="J123" s="538" t="s">
        <v>859</v>
      </c>
      <c r="K123" s="539"/>
      <c r="L123" s="535" t="s">
        <v>1275</v>
      </c>
      <c r="M123" s="538" t="s">
        <v>859</v>
      </c>
      <c r="N123" s="502"/>
      <c r="O123" s="485"/>
      <c r="P123" s="485"/>
      <c r="Q123" s="502"/>
      <c r="R123" s="535" t="s">
        <v>1293</v>
      </c>
      <c r="S123" s="538" t="s">
        <v>859</v>
      </c>
      <c r="T123" s="502"/>
      <c r="U123" s="485"/>
      <c r="V123" s="485"/>
      <c r="W123" s="502"/>
    </row>
    <row r="124" spans="1:23" ht="26.1">
      <c r="A124" s="514">
        <v>3</v>
      </c>
      <c r="B124" s="516" t="s">
        <v>1294</v>
      </c>
      <c r="C124" s="486" t="s">
        <v>1295</v>
      </c>
      <c r="D124" s="486" t="s">
        <v>1296</v>
      </c>
      <c r="E124" s="501"/>
      <c r="F124" s="485"/>
      <c r="G124" s="485"/>
      <c r="H124" s="485"/>
      <c r="I124" s="535" t="s">
        <v>1297</v>
      </c>
      <c r="J124" s="538" t="s">
        <v>859</v>
      </c>
      <c r="K124" s="539"/>
      <c r="L124" s="535" t="s">
        <v>1297</v>
      </c>
      <c r="M124" s="538" t="s">
        <v>859</v>
      </c>
      <c r="N124" s="502"/>
      <c r="O124" s="485"/>
      <c r="P124" s="485"/>
      <c r="Q124" s="502"/>
      <c r="R124" s="535" t="s">
        <v>1297</v>
      </c>
      <c r="S124" s="538" t="s">
        <v>859</v>
      </c>
      <c r="T124" s="502"/>
      <c r="U124" s="485"/>
      <c r="V124" s="485"/>
      <c r="W124" s="502"/>
    </row>
    <row r="125" spans="1:23" ht="65.099999999999994">
      <c r="A125" s="514">
        <v>3</v>
      </c>
      <c r="B125" s="516" t="s">
        <v>1298</v>
      </c>
      <c r="C125" s="486" t="s">
        <v>1299</v>
      </c>
      <c r="D125" s="486" t="s">
        <v>1300</v>
      </c>
      <c r="E125" s="501"/>
      <c r="F125" s="485"/>
      <c r="G125" s="485"/>
      <c r="H125" s="485"/>
      <c r="I125" s="2" t="s">
        <v>1301</v>
      </c>
      <c r="J125" s="2" t="s">
        <v>859</v>
      </c>
      <c r="K125" s="539"/>
      <c r="L125" s="2" t="s">
        <v>1301</v>
      </c>
      <c r="M125" s="538" t="s">
        <v>859</v>
      </c>
      <c r="N125" s="502"/>
      <c r="O125" s="485"/>
      <c r="P125" s="485"/>
      <c r="Q125" s="502"/>
      <c r="R125" s="2" t="s">
        <v>1302</v>
      </c>
      <c r="S125" s="2" t="s">
        <v>859</v>
      </c>
      <c r="T125" s="502"/>
      <c r="U125" s="485"/>
      <c r="V125" s="485"/>
      <c r="W125" s="502"/>
    </row>
    <row r="126" spans="1:23" ht="65.099999999999994">
      <c r="A126" s="514">
        <v>3</v>
      </c>
      <c r="B126" s="516" t="s">
        <v>1303</v>
      </c>
      <c r="C126" s="486" t="s">
        <v>1304</v>
      </c>
      <c r="D126" s="486" t="s">
        <v>1305</v>
      </c>
      <c r="E126" s="501"/>
      <c r="F126" s="485"/>
      <c r="G126" s="485"/>
      <c r="H126" s="485"/>
      <c r="I126" s="535" t="s">
        <v>1306</v>
      </c>
      <c r="J126" s="538" t="s">
        <v>859</v>
      </c>
      <c r="K126" s="539"/>
      <c r="L126" s="535" t="s">
        <v>1306</v>
      </c>
      <c r="M126" s="538" t="s">
        <v>859</v>
      </c>
      <c r="N126" s="502"/>
      <c r="O126" s="485"/>
      <c r="P126" s="485"/>
      <c r="Q126" s="502"/>
      <c r="R126" s="535" t="s">
        <v>1307</v>
      </c>
      <c r="S126" s="538" t="s">
        <v>859</v>
      </c>
      <c r="T126" s="502"/>
      <c r="U126" s="485"/>
      <c r="V126" s="485"/>
      <c r="W126" s="502"/>
    </row>
    <row r="127" spans="1:23" s="512" customFormat="1" ht="104.1">
      <c r="A127" s="514">
        <v>3</v>
      </c>
      <c r="B127" s="509" t="s">
        <v>1308</v>
      </c>
      <c r="C127" s="511" t="s">
        <v>1309</v>
      </c>
      <c r="D127" s="511" t="s">
        <v>1310</v>
      </c>
      <c r="E127" s="482"/>
      <c r="F127" s="482"/>
      <c r="G127" s="482"/>
      <c r="H127" s="482"/>
      <c r="I127" s="482"/>
      <c r="J127" s="482"/>
      <c r="K127" s="496"/>
      <c r="L127" s="482"/>
      <c r="M127" s="482"/>
      <c r="N127" s="496"/>
      <c r="O127" s="482"/>
      <c r="P127" s="482"/>
      <c r="Q127" s="496"/>
      <c r="R127" s="482"/>
      <c r="S127" s="482"/>
      <c r="T127" s="496"/>
      <c r="U127" s="482"/>
      <c r="V127" s="482"/>
      <c r="W127" s="496"/>
    </row>
    <row r="128" spans="1:23" ht="168.95">
      <c r="A128" s="514">
        <v>3</v>
      </c>
      <c r="B128" s="516" t="s">
        <v>1311</v>
      </c>
      <c r="C128" s="486" t="s">
        <v>1312</v>
      </c>
      <c r="D128" s="486" t="s">
        <v>1313</v>
      </c>
      <c r="E128" s="501"/>
      <c r="F128" s="485"/>
      <c r="G128" s="485"/>
      <c r="H128" s="485"/>
      <c r="I128" s="535" t="s">
        <v>1314</v>
      </c>
      <c r="J128" s="538" t="s">
        <v>859</v>
      </c>
      <c r="K128" s="539"/>
      <c r="L128" s="535" t="s">
        <v>1314</v>
      </c>
      <c r="M128" s="538" t="s">
        <v>859</v>
      </c>
      <c r="N128" s="502"/>
      <c r="O128" s="485"/>
      <c r="P128" s="485"/>
      <c r="Q128" s="502"/>
      <c r="R128" s="535" t="s">
        <v>1315</v>
      </c>
      <c r="S128" s="538" t="s">
        <v>859</v>
      </c>
      <c r="T128" s="502"/>
      <c r="U128" s="485"/>
      <c r="V128" s="485"/>
      <c r="W128" s="502"/>
    </row>
    <row r="129" spans="1:23" ht="182.1">
      <c r="A129" s="514">
        <v>3</v>
      </c>
      <c r="B129" s="516" t="s">
        <v>1316</v>
      </c>
      <c r="C129" s="486" t="s">
        <v>1317</v>
      </c>
      <c r="D129" s="486" t="s">
        <v>1318</v>
      </c>
      <c r="E129" s="501"/>
      <c r="F129" s="485"/>
      <c r="G129" s="485"/>
      <c r="H129" s="485"/>
      <c r="I129" s="535" t="s">
        <v>1319</v>
      </c>
      <c r="J129" s="538" t="s">
        <v>859</v>
      </c>
      <c r="K129" s="539"/>
      <c r="L129" s="535" t="s">
        <v>1319</v>
      </c>
      <c r="M129" s="538" t="s">
        <v>859</v>
      </c>
      <c r="N129" s="502"/>
      <c r="O129" s="485"/>
      <c r="P129" s="485"/>
      <c r="Q129" s="502"/>
      <c r="R129" s="535" t="s">
        <v>1320</v>
      </c>
      <c r="S129" s="538" t="s">
        <v>859</v>
      </c>
      <c r="T129" s="502"/>
      <c r="U129" s="485"/>
      <c r="V129" s="485"/>
      <c r="W129" s="502"/>
    </row>
    <row r="130" spans="1:23" ht="65.099999999999994">
      <c r="A130" s="514">
        <v>3</v>
      </c>
      <c r="B130" s="516" t="s">
        <v>1321</v>
      </c>
      <c r="C130" s="486" t="s">
        <v>1322</v>
      </c>
      <c r="D130" s="486" t="s">
        <v>1323</v>
      </c>
      <c r="E130" s="501"/>
      <c r="F130" s="485"/>
      <c r="G130" s="485"/>
      <c r="H130" s="485"/>
      <c r="I130" s="2" t="s">
        <v>1324</v>
      </c>
      <c r="J130" s="538" t="s">
        <v>859</v>
      </c>
      <c r="K130" s="55"/>
      <c r="L130" s="2" t="s">
        <v>1324</v>
      </c>
      <c r="M130" s="538" t="s">
        <v>859</v>
      </c>
      <c r="N130" s="502"/>
      <c r="O130" s="485"/>
      <c r="P130" s="485"/>
      <c r="Q130" s="502"/>
      <c r="R130" s="2" t="s">
        <v>1324</v>
      </c>
      <c r="S130" s="538" t="s">
        <v>859</v>
      </c>
      <c r="T130" s="502"/>
      <c r="U130" s="485"/>
      <c r="V130" s="485"/>
      <c r="W130" s="502"/>
    </row>
    <row r="131" spans="1:23" ht="143.1">
      <c r="A131" s="514">
        <v>3</v>
      </c>
      <c r="B131" s="516" t="s">
        <v>1325</v>
      </c>
      <c r="C131" s="486" t="s">
        <v>1326</v>
      </c>
      <c r="D131" s="486" t="s">
        <v>1327</v>
      </c>
      <c r="E131" s="501"/>
      <c r="F131" s="485"/>
      <c r="G131" s="485"/>
      <c r="H131" s="485"/>
      <c r="I131" s="2" t="s">
        <v>1328</v>
      </c>
      <c r="J131" s="538" t="s">
        <v>859</v>
      </c>
      <c r="K131" s="539"/>
      <c r="L131" s="2" t="s">
        <v>1328</v>
      </c>
      <c r="M131" s="538" t="s">
        <v>859</v>
      </c>
      <c r="N131" s="502"/>
      <c r="O131" s="485"/>
      <c r="P131" s="485"/>
      <c r="Q131" s="502"/>
      <c r="R131" s="2" t="s">
        <v>1329</v>
      </c>
      <c r="S131" s="538" t="s">
        <v>859</v>
      </c>
      <c r="T131" s="502"/>
      <c r="U131" s="485"/>
      <c r="V131" s="485"/>
      <c r="W131" s="502"/>
    </row>
    <row r="132" spans="1:23" ht="129.94999999999999">
      <c r="A132" s="514">
        <v>3</v>
      </c>
      <c r="B132" s="516" t="s">
        <v>1330</v>
      </c>
      <c r="C132" s="486" t="s">
        <v>1331</v>
      </c>
      <c r="D132" s="486" t="s">
        <v>1332</v>
      </c>
      <c r="E132" s="501"/>
      <c r="F132" s="485"/>
      <c r="G132" s="485"/>
      <c r="H132" s="485"/>
      <c r="I132" s="2" t="s">
        <v>1328</v>
      </c>
      <c r="J132" s="538" t="s">
        <v>859</v>
      </c>
      <c r="K132" s="55"/>
      <c r="L132" s="2" t="s">
        <v>1328</v>
      </c>
      <c r="M132" s="538" t="s">
        <v>859</v>
      </c>
      <c r="N132" s="502"/>
      <c r="O132" s="485"/>
      <c r="P132" s="485"/>
      <c r="Q132" s="502"/>
      <c r="R132" s="2" t="s">
        <v>1333</v>
      </c>
      <c r="S132" s="538" t="s">
        <v>859</v>
      </c>
      <c r="T132" s="502"/>
      <c r="U132" s="485"/>
      <c r="V132" s="485"/>
      <c r="W132" s="502"/>
    </row>
    <row r="133" spans="1:23" s="512" customFormat="1" ht="246.95">
      <c r="A133" s="508">
        <v>4</v>
      </c>
      <c r="B133" s="509">
        <v>4</v>
      </c>
      <c r="C133" s="511" t="s">
        <v>1334</v>
      </c>
      <c r="D133" s="511" t="s">
        <v>1335</v>
      </c>
      <c r="E133" s="482"/>
      <c r="F133" s="482"/>
      <c r="G133" s="482"/>
      <c r="H133" s="482"/>
      <c r="I133" s="482"/>
      <c r="J133" s="482"/>
      <c r="K133" s="496"/>
      <c r="L133" s="482"/>
      <c r="M133" s="482"/>
      <c r="N133" s="496"/>
      <c r="O133" s="482"/>
      <c r="P133" s="482"/>
      <c r="Q133" s="496"/>
      <c r="R133" s="482"/>
      <c r="S133" s="482"/>
      <c r="T133" s="496"/>
      <c r="U133" s="482"/>
      <c r="V133" s="482"/>
      <c r="W133" s="496"/>
    </row>
    <row r="134" spans="1:23" s="512" customFormat="1" ht="273">
      <c r="A134" s="508">
        <v>4</v>
      </c>
      <c r="B134" s="509" t="s">
        <v>1336</v>
      </c>
      <c r="C134" s="511" t="s">
        <v>1337</v>
      </c>
      <c r="D134" s="511" t="s">
        <v>1338</v>
      </c>
      <c r="E134" s="482"/>
      <c r="F134" s="482"/>
      <c r="G134" s="482"/>
      <c r="H134" s="482"/>
      <c r="I134" s="482"/>
      <c r="J134" s="482"/>
      <c r="K134" s="496"/>
      <c r="L134" s="482"/>
      <c r="M134" s="482"/>
      <c r="N134" s="496"/>
      <c r="O134" s="482"/>
      <c r="P134" s="482"/>
      <c r="Q134" s="496"/>
      <c r="R134" s="482"/>
      <c r="S134" s="482"/>
      <c r="T134" s="496"/>
      <c r="U134" s="482"/>
      <c r="V134" s="482"/>
      <c r="W134" s="496"/>
    </row>
    <row r="135" spans="1:23" ht="143.1">
      <c r="A135" s="514">
        <v>4</v>
      </c>
      <c r="B135" s="525" t="s">
        <v>1339</v>
      </c>
      <c r="C135" s="486" t="s">
        <v>1340</v>
      </c>
      <c r="D135" s="486" t="s">
        <v>1341</v>
      </c>
      <c r="E135" s="501"/>
      <c r="F135" s="485"/>
      <c r="G135" s="485"/>
      <c r="H135" s="485"/>
      <c r="I135" s="535" t="s">
        <v>1342</v>
      </c>
      <c r="J135" s="538" t="s">
        <v>859</v>
      </c>
      <c r="K135" s="502"/>
      <c r="L135" s="485"/>
      <c r="M135" s="485"/>
      <c r="N135" s="502"/>
      <c r="O135" s="535" t="s">
        <v>1343</v>
      </c>
      <c r="P135" s="538" t="s">
        <v>859</v>
      </c>
      <c r="Q135" s="502"/>
      <c r="R135" s="485"/>
      <c r="S135" s="485"/>
      <c r="T135" s="502"/>
      <c r="U135" s="485"/>
      <c r="V135" s="485"/>
      <c r="W135" s="502"/>
    </row>
    <row r="136" spans="1:23" ht="207.95">
      <c r="A136" s="514">
        <v>4</v>
      </c>
      <c r="B136" s="525" t="s">
        <v>1344</v>
      </c>
      <c r="C136" s="486" t="s">
        <v>1345</v>
      </c>
      <c r="D136" s="486" t="s">
        <v>1346</v>
      </c>
      <c r="E136" s="501"/>
      <c r="F136" s="485"/>
      <c r="G136" s="485"/>
      <c r="H136" s="485"/>
      <c r="I136" s="535" t="s">
        <v>1347</v>
      </c>
      <c r="J136" s="538" t="s">
        <v>859</v>
      </c>
      <c r="K136" s="502"/>
      <c r="L136" s="485"/>
      <c r="M136" s="485"/>
      <c r="N136" s="502"/>
      <c r="O136" s="535" t="s">
        <v>1348</v>
      </c>
      <c r="P136" s="538" t="s">
        <v>859</v>
      </c>
      <c r="Q136" s="502"/>
      <c r="R136" s="485"/>
      <c r="S136" s="485"/>
      <c r="T136" s="502"/>
      <c r="U136" s="485"/>
      <c r="V136" s="485"/>
      <c r="W136" s="502"/>
    </row>
    <row r="137" spans="1:23" ht="182.1">
      <c r="A137" s="514">
        <v>4</v>
      </c>
      <c r="B137" s="525" t="s">
        <v>1349</v>
      </c>
      <c r="C137" s="486" t="s">
        <v>1350</v>
      </c>
      <c r="D137" s="486" t="s">
        <v>1351</v>
      </c>
      <c r="E137" s="501"/>
      <c r="F137" s="485"/>
      <c r="G137" s="485"/>
      <c r="H137" s="485"/>
      <c r="I137" s="535" t="s">
        <v>1352</v>
      </c>
      <c r="J137" s="538" t="s">
        <v>859</v>
      </c>
      <c r="K137" s="502"/>
      <c r="L137" s="485"/>
      <c r="M137" s="485"/>
      <c r="N137" s="502"/>
      <c r="O137" s="535" t="s">
        <v>1352</v>
      </c>
      <c r="P137" s="538" t="s">
        <v>859</v>
      </c>
      <c r="Q137" s="502"/>
      <c r="R137" s="485"/>
      <c r="S137" s="485"/>
      <c r="T137" s="502"/>
      <c r="U137" s="485"/>
      <c r="V137" s="485"/>
      <c r="W137" s="502"/>
    </row>
    <row r="138" spans="1:23" s="512" customFormat="1" ht="168.95">
      <c r="A138" s="508">
        <v>4</v>
      </c>
      <c r="B138" s="509" t="s">
        <v>1353</v>
      </c>
      <c r="C138" s="511" t="s">
        <v>1354</v>
      </c>
      <c r="D138" s="511" t="s">
        <v>1355</v>
      </c>
      <c r="E138" s="482"/>
      <c r="F138" s="482"/>
      <c r="G138" s="482"/>
      <c r="H138" s="482"/>
      <c r="I138" s="482"/>
      <c r="J138" s="482"/>
      <c r="K138" s="496"/>
      <c r="L138" s="482"/>
      <c r="M138" s="482"/>
      <c r="N138" s="496"/>
      <c r="O138" s="482"/>
      <c r="P138" s="482"/>
      <c r="Q138" s="496"/>
      <c r="R138" s="482"/>
      <c r="S138" s="482"/>
      <c r="T138" s="496"/>
      <c r="U138" s="482"/>
      <c r="V138" s="482"/>
      <c r="W138" s="496"/>
    </row>
    <row r="139" spans="1:23" ht="168.95">
      <c r="A139" s="514">
        <v>4</v>
      </c>
      <c r="B139" s="525" t="s">
        <v>1356</v>
      </c>
      <c r="C139" s="486" t="s">
        <v>1357</v>
      </c>
      <c r="D139" s="486" t="s">
        <v>1358</v>
      </c>
      <c r="E139" s="501"/>
      <c r="F139" s="485"/>
      <c r="G139" s="485"/>
      <c r="H139" s="485"/>
      <c r="I139" s="535" t="s">
        <v>1359</v>
      </c>
      <c r="J139" s="538" t="s">
        <v>859</v>
      </c>
      <c r="K139" s="502"/>
      <c r="L139" s="485"/>
      <c r="M139" s="485"/>
      <c r="N139" s="502"/>
      <c r="O139" s="535" t="s">
        <v>1360</v>
      </c>
      <c r="P139" s="538" t="s">
        <v>859</v>
      </c>
      <c r="Q139" s="502"/>
      <c r="R139" s="485"/>
      <c r="S139" s="485"/>
      <c r="T139" s="502"/>
      <c r="U139" s="485"/>
      <c r="V139" s="485"/>
      <c r="W139" s="502"/>
    </row>
    <row r="140" spans="1:23" ht="65.45" customHeight="1">
      <c r="A140" s="514">
        <v>4</v>
      </c>
      <c r="B140" s="525" t="s">
        <v>1361</v>
      </c>
      <c r="C140" s="486" t="s">
        <v>1362</v>
      </c>
      <c r="D140" s="486" t="s">
        <v>1363</v>
      </c>
      <c r="E140" s="501"/>
      <c r="F140" s="485"/>
      <c r="G140" s="485"/>
      <c r="H140" s="485"/>
      <c r="I140" s="535" t="s">
        <v>1364</v>
      </c>
      <c r="J140" s="538" t="s">
        <v>859</v>
      </c>
      <c r="K140" s="502"/>
      <c r="L140" s="485"/>
      <c r="M140" s="485"/>
      <c r="N140" s="502"/>
      <c r="O140" s="535" t="s">
        <v>1364</v>
      </c>
      <c r="P140" s="538" t="s">
        <v>859</v>
      </c>
      <c r="Q140" s="502"/>
      <c r="R140" s="485"/>
      <c r="S140" s="485"/>
      <c r="T140" s="502"/>
      <c r="U140" s="485"/>
      <c r="V140" s="485"/>
      <c r="W140" s="502"/>
    </row>
    <row r="141" spans="1:23" s="512" customFormat="1" ht="156">
      <c r="A141" s="508">
        <v>4</v>
      </c>
      <c r="B141" s="509" t="s">
        <v>1365</v>
      </c>
      <c r="C141" s="511" t="s">
        <v>1366</v>
      </c>
      <c r="D141" s="511" t="s">
        <v>1367</v>
      </c>
      <c r="E141" s="482"/>
      <c r="F141" s="482"/>
      <c r="G141" s="482"/>
      <c r="H141" s="482"/>
      <c r="I141" s="482"/>
      <c r="J141" s="482"/>
      <c r="K141" s="496"/>
      <c r="L141" s="482"/>
      <c r="M141" s="482"/>
      <c r="N141" s="496"/>
      <c r="O141" s="482"/>
      <c r="P141" s="482"/>
      <c r="Q141" s="496"/>
      <c r="R141" s="482"/>
      <c r="S141" s="482"/>
      <c r="T141" s="496"/>
      <c r="U141" s="482"/>
      <c r="V141" s="482"/>
      <c r="W141" s="496"/>
    </row>
    <row r="142" spans="1:23" ht="260.10000000000002">
      <c r="A142" s="514">
        <v>4</v>
      </c>
      <c r="B142" s="516" t="s">
        <v>1368</v>
      </c>
      <c r="C142" s="486" t="s">
        <v>1369</v>
      </c>
      <c r="D142" s="486" t="s">
        <v>1370</v>
      </c>
      <c r="E142" s="501"/>
      <c r="F142" s="485"/>
      <c r="G142" s="485"/>
      <c r="H142" s="485"/>
      <c r="I142" s="2" t="s">
        <v>1371</v>
      </c>
      <c r="J142" s="538" t="s">
        <v>859</v>
      </c>
      <c r="K142" s="539"/>
      <c r="L142" s="2" t="s">
        <v>1371</v>
      </c>
      <c r="M142" s="538" t="s">
        <v>859</v>
      </c>
      <c r="N142" s="502"/>
      <c r="O142" s="2" t="s">
        <v>1371</v>
      </c>
      <c r="P142" s="538" t="s">
        <v>859</v>
      </c>
      <c r="Q142" s="502"/>
      <c r="R142" s="485"/>
      <c r="S142" s="485"/>
      <c r="T142" s="502"/>
      <c r="U142" s="485"/>
      <c r="V142" s="485"/>
      <c r="W142" s="502"/>
    </row>
    <row r="143" spans="1:23" ht="273">
      <c r="A143" s="514">
        <v>4</v>
      </c>
      <c r="B143" s="516" t="s">
        <v>1372</v>
      </c>
      <c r="C143" s="486" t="s">
        <v>1373</v>
      </c>
      <c r="D143" s="486" t="s">
        <v>1374</v>
      </c>
      <c r="E143" s="501"/>
      <c r="F143" s="485"/>
      <c r="G143" s="485"/>
      <c r="H143" s="485"/>
      <c r="I143" s="3" t="s">
        <v>1196</v>
      </c>
      <c r="J143" s="538" t="s">
        <v>859</v>
      </c>
      <c r="K143" s="539"/>
      <c r="L143" s="3" t="s">
        <v>1196</v>
      </c>
      <c r="M143" s="538" t="s">
        <v>859</v>
      </c>
      <c r="N143" s="502"/>
      <c r="O143" s="3" t="s">
        <v>1375</v>
      </c>
      <c r="P143" s="538" t="s">
        <v>859</v>
      </c>
      <c r="Q143" s="502"/>
      <c r="R143" s="485"/>
      <c r="S143" s="485"/>
      <c r="T143" s="502"/>
      <c r="U143" s="485"/>
      <c r="V143" s="485"/>
      <c r="W143" s="502"/>
    </row>
    <row r="144" spans="1:23" s="512" customFormat="1" ht="39">
      <c r="A144" s="508">
        <v>4</v>
      </c>
      <c r="B144" s="509" t="s">
        <v>1376</v>
      </c>
      <c r="C144" s="511" t="s">
        <v>1377</v>
      </c>
      <c r="D144" s="511" t="s">
        <v>1378</v>
      </c>
      <c r="E144" s="482"/>
      <c r="F144" s="482"/>
      <c r="G144" s="482"/>
      <c r="H144" s="482"/>
      <c r="I144" s="482"/>
      <c r="J144" s="482"/>
      <c r="K144" s="496"/>
      <c r="L144" s="482"/>
      <c r="M144" s="482"/>
      <c r="N144" s="496"/>
      <c r="O144" s="482"/>
      <c r="P144" s="482"/>
      <c r="Q144" s="496"/>
      <c r="R144" s="482"/>
      <c r="S144" s="482"/>
      <c r="T144" s="496"/>
      <c r="U144" s="482"/>
      <c r="V144" s="482"/>
      <c r="W144" s="496"/>
    </row>
    <row r="145" spans="1:23" ht="156">
      <c r="A145" s="514">
        <v>4</v>
      </c>
      <c r="B145" s="516" t="s">
        <v>1379</v>
      </c>
      <c r="C145" s="486" t="s">
        <v>1380</v>
      </c>
      <c r="D145" s="486" t="s">
        <v>1381</v>
      </c>
      <c r="E145" s="501"/>
      <c r="F145" s="485"/>
      <c r="G145" s="485"/>
      <c r="H145" s="485"/>
      <c r="I145" s="535" t="s">
        <v>1382</v>
      </c>
      <c r="J145" s="538" t="s">
        <v>859</v>
      </c>
      <c r="K145" s="502"/>
      <c r="L145" s="485"/>
      <c r="M145" s="485"/>
      <c r="N145" s="502"/>
      <c r="O145" s="535" t="s">
        <v>1383</v>
      </c>
      <c r="P145" s="538" t="s">
        <v>859</v>
      </c>
      <c r="Q145" s="502"/>
      <c r="R145" s="485"/>
      <c r="S145" s="485"/>
      <c r="T145" s="502"/>
      <c r="U145" s="485"/>
      <c r="V145" s="485"/>
      <c r="W145" s="502"/>
    </row>
    <row r="146" spans="1:23" ht="114.6" customHeight="1">
      <c r="A146" s="514">
        <v>4</v>
      </c>
      <c r="B146" s="516" t="s">
        <v>1384</v>
      </c>
      <c r="C146" s="486" t="s">
        <v>1385</v>
      </c>
      <c r="D146" s="486" t="s">
        <v>1386</v>
      </c>
      <c r="E146" s="501"/>
      <c r="F146" s="485"/>
      <c r="G146" s="485"/>
      <c r="H146" s="485"/>
      <c r="I146" s="535" t="s">
        <v>1387</v>
      </c>
      <c r="J146" s="538" t="s">
        <v>859</v>
      </c>
      <c r="K146" s="502"/>
      <c r="L146" s="485"/>
      <c r="M146" s="485"/>
      <c r="N146" s="502"/>
      <c r="O146" s="535" t="s">
        <v>1388</v>
      </c>
      <c r="P146" s="538" t="s">
        <v>859</v>
      </c>
      <c r="Q146" s="502"/>
      <c r="R146" s="485"/>
      <c r="S146" s="485"/>
      <c r="T146" s="502"/>
      <c r="U146" s="485"/>
      <c r="V146" s="485"/>
      <c r="W146" s="502"/>
    </row>
    <row r="147" spans="1:23" ht="107.1" customHeight="1">
      <c r="A147" s="514">
        <v>4</v>
      </c>
      <c r="B147" s="516" t="s">
        <v>1389</v>
      </c>
      <c r="C147" s="486" t="s">
        <v>1390</v>
      </c>
      <c r="D147" s="486" t="s">
        <v>1391</v>
      </c>
      <c r="E147" s="501"/>
      <c r="F147" s="485"/>
      <c r="G147" s="485"/>
      <c r="H147" s="485"/>
      <c r="I147" s="535" t="s">
        <v>1387</v>
      </c>
      <c r="J147" s="538" t="s">
        <v>859</v>
      </c>
      <c r="K147" s="502"/>
      <c r="L147" s="485"/>
      <c r="M147" s="485"/>
      <c r="N147" s="502"/>
      <c r="O147" s="535" t="s">
        <v>1388</v>
      </c>
      <c r="P147" s="538" t="s">
        <v>859</v>
      </c>
      <c r="Q147" s="502"/>
      <c r="R147" s="485"/>
      <c r="S147" s="485"/>
      <c r="T147" s="502"/>
      <c r="U147" s="485"/>
      <c r="V147" s="485"/>
      <c r="W147" s="502"/>
    </row>
    <row r="148" spans="1:23" s="512" customFormat="1" ht="65.099999999999994">
      <c r="A148" s="508">
        <v>4</v>
      </c>
      <c r="B148" s="509" t="s">
        <v>1392</v>
      </c>
      <c r="C148" s="511" t="s">
        <v>1393</v>
      </c>
      <c r="D148" s="511" t="s">
        <v>1394</v>
      </c>
      <c r="E148" s="482"/>
      <c r="F148" s="482"/>
      <c r="G148" s="482"/>
      <c r="H148" s="482"/>
      <c r="I148" s="482"/>
      <c r="J148" s="482"/>
      <c r="K148" s="496"/>
      <c r="L148" s="482"/>
      <c r="M148" s="482"/>
      <c r="N148" s="496"/>
      <c r="O148" s="482"/>
      <c r="P148" s="482"/>
      <c r="Q148" s="496"/>
      <c r="R148" s="482"/>
      <c r="S148" s="482"/>
      <c r="T148" s="496"/>
      <c r="U148" s="482"/>
      <c r="V148" s="482"/>
      <c r="W148" s="496"/>
    </row>
    <row r="149" spans="1:23" ht="102.6" customHeight="1">
      <c r="A149" s="514">
        <v>4</v>
      </c>
      <c r="B149" s="516" t="s">
        <v>1395</v>
      </c>
      <c r="C149" s="486" t="s">
        <v>1396</v>
      </c>
      <c r="D149" s="486" t="s">
        <v>1397</v>
      </c>
      <c r="E149" s="501"/>
      <c r="F149" s="485"/>
      <c r="G149" s="485"/>
      <c r="H149" s="485"/>
      <c r="I149" s="535" t="s">
        <v>1398</v>
      </c>
      <c r="J149" s="538" t="s">
        <v>859</v>
      </c>
      <c r="K149" s="502"/>
      <c r="L149" s="485"/>
      <c r="M149" s="485"/>
      <c r="N149" s="502"/>
      <c r="O149" s="535" t="s">
        <v>1399</v>
      </c>
      <c r="P149" s="538" t="s">
        <v>859</v>
      </c>
      <c r="Q149" s="502"/>
      <c r="R149" s="485"/>
      <c r="S149" s="485"/>
      <c r="T149" s="502"/>
      <c r="U149" s="485"/>
      <c r="V149" s="485"/>
      <c r="W149" s="502"/>
    </row>
    <row r="150" spans="1:23" ht="104.1">
      <c r="A150" s="514">
        <v>4</v>
      </c>
      <c r="B150" s="516" t="s">
        <v>1400</v>
      </c>
      <c r="C150" s="486" t="s">
        <v>1401</v>
      </c>
      <c r="D150" s="486" t="s">
        <v>1402</v>
      </c>
      <c r="E150" s="501"/>
      <c r="F150" s="485"/>
      <c r="G150" s="485"/>
      <c r="H150" s="485"/>
      <c r="I150" s="535" t="s">
        <v>1403</v>
      </c>
      <c r="J150" s="538" t="s">
        <v>859</v>
      </c>
      <c r="K150" s="502"/>
      <c r="L150" s="485"/>
      <c r="M150" s="485"/>
      <c r="N150" s="502"/>
      <c r="O150" s="535" t="s">
        <v>1404</v>
      </c>
      <c r="P150" s="538" t="s">
        <v>859</v>
      </c>
      <c r="Q150" s="502"/>
      <c r="R150" s="485"/>
      <c r="S150" s="485"/>
      <c r="T150" s="502"/>
      <c r="U150" s="485"/>
      <c r="V150" s="485"/>
      <c r="W150" s="502"/>
    </row>
    <row r="151" spans="1:23" ht="117">
      <c r="A151" s="514">
        <v>4</v>
      </c>
      <c r="B151" s="516" t="s">
        <v>1405</v>
      </c>
      <c r="C151" s="486" t="s">
        <v>1406</v>
      </c>
      <c r="D151" s="486" t="s">
        <v>1407</v>
      </c>
      <c r="E151" s="501"/>
      <c r="F151" s="485"/>
      <c r="G151" s="485"/>
      <c r="H151" s="485"/>
      <c r="I151" s="535" t="s">
        <v>1408</v>
      </c>
      <c r="J151" s="538" t="s">
        <v>859</v>
      </c>
      <c r="K151" s="502"/>
      <c r="L151" s="485"/>
      <c r="M151" s="485"/>
      <c r="N151" s="502"/>
      <c r="O151" s="535" t="s">
        <v>1409</v>
      </c>
      <c r="P151" s="538" t="s">
        <v>859</v>
      </c>
      <c r="Q151" s="502"/>
      <c r="R151" s="485"/>
      <c r="S151" s="485"/>
      <c r="T151" s="502"/>
      <c r="U151" s="485"/>
      <c r="V151" s="485"/>
      <c r="W151" s="502"/>
    </row>
    <row r="152" spans="1:23" ht="117">
      <c r="A152" s="514">
        <v>4</v>
      </c>
      <c r="B152" s="516" t="s">
        <v>1410</v>
      </c>
      <c r="C152" s="486" t="s">
        <v>1411</v>
      </c>
      <c r="D152" s="486" t="s">
        <v>1412</v>
      </c>
      <c r="E152" s="501"/>
      <c r="F152" s="485"/>
      <c r="G152" s="485"/>
      <c r="H152" s="485"/>
      <c r="I152" s="535" t="s">
        <v>1413</v>
      </c>
      <c r="J152" s="538" t="s">
        <v>859</v>
      </c>
      <c r="K152" s="502"/>
      <c r="L152" s="485"/>
      <c r="M152" s="485"/>
      <c r="N152" s="502"/>
      <c r="O152" s="535" t="s">
        <v>1413</v>
      </c>
      <c r="P152" s="538" t="s">
        <v>859</v>
      </c>
      <c r="Q152" s="502"/>
      <c r="R152" s="485"/>
      <c r="S152" s="485"/>
      <c r="T152" s="502"/>
      <c r="U152" s="485"/>
      <c r="V152" s="485"/>
      <c r="W152" s="502"/>
    </row>
    <row r="153" spans="1:23" ht="68.45" customHeight="1">
      <c r="A153" s="514">
        <v>4</v>
      </c>
      <c r="B153" s="516" t="s">
        <v>1414</v>
      </c>
      <c r="C153" s="486" t="s">
        <v>1415</v>
      </c>
      <c r="D153" s="486" t="s">
        <v>1416</v>
      </c>
      <c r="E153" s="501"/>
      <c r="F153" s="485"/>
      <c r="G153" s="485"/>
      <c r="H153" s="485"/>
      <c r="I153" s="485"/>
      <c r="J153" s="485"/>
      <c r="K153" s="502"/>
      <c r="L153" s="485"/>
      <c r="M153" s="485"/>
      <c r="N153" s="502"/>
      <c r="O153" s="485" t="s">
        <v>1417</v>
      </c>
      <c r="P153" s="485" t="s">
        <v>849</v>
      </c>
      <c r="Q153" s="502"/>
      <c r="R153" s="485"/>
      <c r="S153" s="485"/>
      <c r="T153" s="502"/>
      <c r="U153" s="485"/>
      <c r="V153" s="485"/>
      <c r="W153" s="502"/>
    </row>
    <row r="154" spans="1:23" s="512" customFormat="1" ht="39">
      <c r="A154" s="508">
        <v>4</v>
      </c>
      <c r="B154" s="509" t="s">
        <v>1418</v>
      </c>
      <c r="C154" s="511" t="s">
        <v>1419</v>
      </c>
      <c r="D154" s="511" t="s">
        <v>1420</v>
      </c>
      <c r="E154" s="482"/>
      <c r="F154" s="482"/>
      <c r="G154" s="482"/>
      <c r="H154" s="482"/>
      <c r="I154" s="482"/>
      <c r="J154" s="482"/>
      <c r="K154" s="496"/>
      <c r="L154" s="482"/>
      <c r="M154" s="482"/>
      <c r="N154" s="496"/>
      <c r="O154" s="482"/>
      <c r="P154" s="482"/>
      <c r="Q154" s="496"/>
      <c r="R154" s="482"/>
      <c r="S154" s="482"/>
      <c r="T154" s="496"/>
      <c r="U154" s="482"/>
      <c r="V154" s="482"/>
      <c r="W154" s="496"/>
    </row>
    <row r="155" spans="1:23" ht="140.1">
      <c r="A155" s="514">
        <v>4</v>
      </c>
      <c r="B155" s="516" t="s">
        <v>1421</v>
      </c>
      <c r="C155" s="486" t="s">
        <v>1422</v>
      </c>
      <c r="D155" s="486" t="s">
        <v>1423</v>
      </c>
      <c r="E155" s="501"/>
      <c r="F155" s="485"/>
      <c r="G155" s="485"/>
      <c r="H155" s="485"/>
      <c r="I155" s="485" t="s">
        <v>1424</v>
      </c>
      <c r="J155" s="485" t="s">
        <v>859</v>
      </c>
      <c r="K155" s="502"/>
      <c r="L155" s="485"/>
      <c r="M155" s="485"/>
      <c r="N155" s="502"/>
      <c r="O155" s="485" t="s">
        <v>1425</v>
      </c>
      <c r="P155" s="485" t="s">
        <v>859</v>
      </c>
      <c r="Q155" s="502"/>
      <c r="R155" s="485"/>
      <c r="S155" s="485"/>
      <c r="T155" s="502"/>
      <c r="U155" s="485"/>
      <c r="V155" s="485"/>
      <c r="W155" s="502"/>
    </row>
    <row r="156" spans="1:23" ht="42.95" customHeight="1">
      <c r="A156" s="514">
        <v>4</v>
      </c>
      <c r="B156" s="516" t="s">
        <v>1426</v>
      </c>
      <c r="C156" s="486" t="s">
        <v>1427</v>
      </c>
      <c r="D156" s="517" t="s">
        <v>1428</v>
      </c>
      <c r="E156" s="501"/>
      <c r="F156" s="485"/>
      <c r="G156" s="485"/>
      <c r="H156" s="485"/>
      <c r="I156" s="501"/>
      <c r="J156" s="501"/>
      <c r="K156" s="522"/>
      <c r="L156" s="501"/>
      <c r="M156" s="501"/>
      <c r="N156" s="522"/>
      <c r="O156" s="485" t="s">
        <v>1429</v>
      </c>
      <c r="P156" s="485" t="s">
        <v>65</v>
      </c>
      <c r="Q156" s="502"/>
      <c r="R156" s="485"/>
      <c r="S156" s="485"/>
      <c r="T156" s="502"/>
      <c r="U156" s="485"/>
      <c r="V156" s="485"/>
      <c r="W156" s="502"/>
    </row>
    <row r="157" spans="1:23" ht="149.1" customHeight="1">
      <c r="A157" s="514">
        <v>4</v>
      </c>
      <c r="B157" s="516" t="s">
        <v>1430</v>
      </c>
      <c r="C157" s="486" t="s">
        <v>1431</v>
      </c>
      <c r="D157" s="486" t="s">
        <v>1432</v>
      </c>
      <c r="E157" s="501"/>
      <c r="F157" s="485"/>
      <c r="G157" s="485"/>
      <c r="H157" s="485"/>
      <c r="I157" s="485" t="s">
        <v>1433</v>
      </c>
      <c r="J157" s="485" t="s">
        <v>859</v>
      </c>
      <c r="K157" s="502"/>
      <c r="L157" s="485"/>
      <c r="M157" s="485"/>
      <c r="N157" s="502"/>
      <c r="O157" s="485" t="s">
        <v>1434</v>
      </c>
      <c r="P157" s="485" t="s">
        <v>859</v>
      </c>
      <c r="Q157" s="502"/>
      <c r="R157" s="485"/>
      <c r="S157" s="485"/>
      <c r="T157" s="502"/>
      <c r="U157" s="485"/>
      <c r="V157" s="485"/>
      <c r="W157" s="502"/>
    </row>
    <row r="158" spans="1:23" ht="129.94999999999999">
      <c r="A158" s="514">
        <v>4</v>
      </c>
      <c r="B158" s="516" t="s">
        <v>1435</v>
      </c>
      <c r="C158" s="486" t="s">
        <v>1436</v>
      </c>
      <c r="D158" s="486" t="s">
        <v>1437</v>
      </c>
      <c r="E158" s="501"/>
      <c r="F158" s="485"/>
      <c r="G158" s="485"/>
      <c r="H158" s="485"/>
      <c r="I158" s="485" t="s">
        <v>1438</v>
      </c>
      <c r="J158" s="485" t="s">
        <v>65</v>
      </c>
      <c r="K158" s="502"/>
      <c r="L158" s="485"/>
      <c r="M158" s="485"/>
      <c r="N158" s="502"/>
      <c r="O158" s="485" t="s">
        <v>1438</v>
      </c>
      <c r="P158" s="485" t="s">
        <v>65</v>
      </c>
      <c r="Q158" s="502"/>
      <c r="R158" s="485"/>
      <c r="S158" s="485"/>
      <c r="T158" s="502"/>
      <c r="U158" s="485"/>
      <c r="V158" s="485"/>
      <c r="W158" s="502"/>
    </row>
    <row r="159" spans="1:23" ht="195">
      <c r="A159" s="514">
        <v>4</v>
      </c>
      <c r="B159" s="516" t="s">
        <v>1439</v>
      </c>
      <c r="C159" s="486" t="s">
        <v>1440</v>
      </c>
      <c r="D159" s="486" t="s">
        <v>1441</v>
      </c>
      <c r="E159" s="501"/>
      <c r="F159" s="485"/>
      <c r="G159" s="485"/>
      <c r="H159" s="485"/>
      <c r="I159" s="485" t="s">
        <v>1438</v>
      </c>
      <c r="J159" s="485" t="s">
        <v>65</v>
      </c>
      <c r="K159" s="502"/>
      <c r="L159" s="485"/>
      <c r="M159" s="485"/>
      <c r="N159" s="502"/>
      <c r="O159" s="485" t="s">
        <v>1438</v>
      </c>
      <c r="P159" s="485" t="s">
        <v>65</v>
      </c>
      <c r="Q159" s="502"/>
      <c r="R159" s="485"/>
      <c r="S159" s="485"/>
      <c r="T159" s="502"/>
      <c r="U159" s="485"/>
      <c r="V159" s="485"/>
      <c r="W159" s="502"/>
    </row>
    <row r="160" spans="1:23" s="512" customFormat="1" ht="51.95">
      <c r="A160" s="508">
        <v>4</v>
      </c>
      <c r="B160" s="509" t="s">
        <v>1442</v>
      </c>
      <c r="C160" s="511" t="s">
        <v>1443</v>
      </c>
      <c r="D160" s="511" t="s">
        <v>1444</v>
      </c>
      <c r="E160" s="482"/>
      <c r="F160" s="482"/>
      <c r="G160" s="482"/>
      <c r="H160" s="482"/>
      <c r="I160" s="482"/>
      <c r="J160" s="482"/>
      <c r="K160" s="496"/>
      <c r="L160" s="482"/>
      <c r="M160" s="482"/>
      <c r="N160" s="496"/>
      <c r="O160" s="482"/>
      <c r="P160" s="482"/>
      <c r="Q160" s="496"/>
      <c r="R160" s="482"/>
      <c r="S160" s="482"/>
      <c r="T160" s="496"/>
      <c r="U160" s="482"/>
      <c r="V160" s="482"/>
      <c r="W160" s="496"/>
    </row>
    <row r="161" spans="1:23" ht="168.95">
      <c r="A161" s="514">
        <v>4</v>
      </c>
      <c r="B161" s="516" t="s">
        <v>1445</v>
      </c>
      <c r="C161" s="486" t="s">
        <v>1446</v>
      </c>
      <c r="D161" s="486" t="s">
        <v>1447</v>
      </c>
      <c r="E161" s="501"/>
      <c r="F161" s="485"/>
      <c r="G161" s="485"/>
      <c r="H161" s="485"/>
      <c r="I161" s="535" t="s">
        <v>1448</v>
      </c>
      <c r="J161" s="538" t="s">
        <v>859</v>
      </c>
      <c r="K161" s="502"/>
      <c r="L161" s="485"/>
      <c r="M161" s="485"/>
      <c r="N161" s="502"/>
      <c r="O161" s="535" t="s">
        <v>1448</v>
      </c>
      <c r="P161" s="538" t="s">
        <v>859</v>
      </c>
      <c r="Q161" s="502"/>
      <c r="R161" s="485"/>
      <c r="S161" s="485"/>
      <c r="T161" s="502"/>
      <c r="U161" s="485"/>
      <c r="V161" s="485"/>
      <c r="W161" s="502"/>
    </row>
    <row r="162" spans="1:23" ht="87.6" customHeight="1">
      <c r="A162" s="514">
        <v>4</v>
      </c>
      <c r="B162" s="516" t="s">
        <v>1449</v>
      </c>
      <c r="C162" s="486" t="s">
        <v>1450</v>
      </c>
      <c r="D162" s="486" t="s">
        <v>1451</v>
      </c>
      <c r="E162" s="501"/>
      <c r="F162" s="485"/>
      <c r="G162" s="485"/>
      <c r="H162" s="485"/>
      <c r="I162" s="535" t="s">
        <v>1452</v>
      </c>
      <c r="J162" s="538" t="s">
        <v>859</v>
      </c>
      <c r="K162" s="502"/>
      <c r="L162" s="485"/>
      <c r="M162" s="485"/>
      <c r="N162" s="502"/>
      <c r="O162" s="535" t="s">
        <v>1452</v>
      </c>
      <c r="P162" s="538" t="s">
        <v>859</v>
      </c>
      <c r="Q162" s="502"/>
      <c r="R162" s="485"/>
      <c r="S162" s="485"/>
      <c r="T162" s="502"/>
      <c r="U162" s="485"/>
      <c r="V162" s="485"/>
      <c r="W162" s="502"/>
    </row>
    <row r="163" spans="1:23" ht="90" customHeight="1">
      <c r="A163" s="514">
        <v>4</v>
      </c>
      <c r="B163" s="516" t="s">
        <v>1453</v>
      </c>
      <c r="C163" s="486" t="s">
        <v>1454</v>
      </c>
      <c r="D163" s="486" t="s">
        <v>1455</v>
      </c>
      <c r="E163" s="501"/>
      <c r="F163" s="485"/>
      <c r="G163" s="485"/>
      <c r="H163" s="485"/>
      <c r="I163" s="535" t="s">
        <v>1452</v>
      </c>
      <c r="J163" s="538" t="s">
        <v>859</v>
      </c>
      <c r="K163" s="502"/>
      <c r="L163" s="485"/>
      <c r="M163" s="485"/>
      <c r="N163" s="502"/>
      <c r="O163" s="535" t="s">
        <v>1452</v>
      </c>
      <c r="P163" s="538" t="s">
        <v>859</v>
      </c>
      <c r="Q163" s="502"/>
      <c r="R163" s="485"/>
      <c r="S163" s="485"/>
      <c r="T163" s="502"/>
      <c r="U163" s="485"/>
      <c r="V163" s="485"/>
      <c r="W163" s="502"/>
    </row>
    <row r="164" spans="1:23" s="512" customFormat="1" ht="104.1">
      <c r="A164" s="508">
        <v>4</v>
      </c>
      <c r="B164" s="509" t="s">
        <v>1456</v>
      </c>
      <c r="C164" s="511" t="s">
        <v>1457</v>
      </c>
      <c r="D164" s="511" t="s">
        <v>1458</v>
      </c>
      <c r="E164" s="482"/>
      <c r="F164" s="482"/>
      <c r="G164" s="482"/>
      <c r="H164" s="482"/>
      <c r="I164" s="482"/>
      <c r="J164" s="482"/>
      <c r="K164" s="496"/>
      <c r="L164" s="482"/>
      <c r="M164" s="482"/>
      <c r="N164" s="496"/>
      <c r="O164" s="482"/>
      <c r="P164" s="482"/>
      <c r="Q164" s="496"/>
      <c r="R164" s="482"/>
      <c r="S164" s="482"/>
      <c r="T164" s="496"/>
      <c r="U164" s="482"/>
      <c r="V164" s="482"/>
      <c r="W164" s="496"/>
    </row>
    <row r="165" spans="1:23" ht="117">
      <c r="A165" s="514">
        <v>4</v>
      </c>
      <c r="B165" s="516" t="s">
        <v>1459</v>
      </c>
      <c r="C165" s="486" t="s">
        <v>1460</v>
      </c>
      <c r="D165" s="486" t="s">
        <v>1461</v>
      </c>
      <c r="E165" s="501"/>
      <c r="F165" s="485"/>
      <c r="G165" s="485"/>
      <c r="H165" s="485"/>
      <c r="I165" s="535" t="s">
        <v>1462</v>
      </c>
      <c r="J165" s="538" t="s">
        <v>859</v>
      </c>
      <c r="K165" s="502"/>
      <c r="L165" s="485"/>
      <c r="M165" s="485"/>
      <c r="N165" s="502"/>
      <c r="O165" s="535" t="s">
        <v>1463</v>
      </c>
      <c r="P165" s="538" t="s">
        <v>859</v>
      </c>
      <c r="Q165" s="502"/>
      <c r="R165" s="485"/>
      <c r="S165" s="485"/>
      <c r="T165" s="502"/>
      <c r="U165" s="485"/>
      <c r="V165" s="485"/>
      <c r="W165" s="502"/>
    </row>
    <row r="166" spans="1:23" ht="117">
      <c r="A166" s="514">
        <v>4</v>
      </c>
      <c r="B166" s="516" t="s">
        <v>1464</v>
      </c>
      <c r="C166" s="486" t="s">
        <v>1465</v>
      </c>
      <c r="D166" s="486" t="s">
        <v>1466</v>
      </c>
      <c r="E166" s="501"/>
      <c r="F166" s="485"/>
      <c r="G166" s="485"/>
      <c r="H166" s="485"/>
      <c r="I166" s="535" t="s">
        <v>1462</v>
      </c>
      <c r="J166" s="538" t="s">
        <v>859</v>
      </c>
      <c r="K166" s="502"/>
      <c r="L166" s="485"/>
      <c r="M166" s="485"/>
      <c r="N166" s="502"/>
      <c r="O166" s="535" t="s">
        <v>1463</v>
      </c>
      <c r="P166" s="538" t="s">
        <v>859</v>
      </c>
      <c r="Q166" s="502"/>
      <c r="R166" s="485"/>
      <c r="S166" s="485"/>
      <c r="T166" s="502"/>
      <c r="U166" s="485"/>
      <c r="V166" s="485"/>
      <c r="W166" s="502"/>
    </row>
    <row r="167" spans="1:23" ht="129.94999999999999">
      <c r="A167" s="514">
        <v>4</v>
      </c>
      <c r="B167" s="525" t="s">
        <v>1467</v>
      </c>
      <c r="C167" s="486" t="s">
        <v>1468</v>
      </c>
      <c r="D167" s="486" t="s">
        <v>1469</v>
      </c>
      <c r="E167" s="501"/>
      <c r="F167" s="485"/>
      <c r="G167" s="485"/>
      <c r="H167" s="485"/>
      <c r="I167" s="535" t="s">
        <v>1470</v>
      </c>
      <c r="J167" s="538" t="s">
        <v>859</v>
      </c>
      <c r="K167" s="502"/>
      <c r="L167" s="485"/>
      <c r="M167" s="485"/>
      <c r="N167" s="502"/>
      <c r="O167" s="535" t="s">
        <v>1471</v>
      </c>
      <c r="P167" s="538" t="s">
        <v>859</v>
      </c>
      <c r="Q167" s="502"/>
      <c r="R167" s="485"/>
      <c r="S167" s="485"/>
      <c r="T167" s="502"/>
      <c r="U167" s="485"/>
      <c r="V167" s="485"/>
      <c r="W167" s="502"/>
    </row>
    <row r="168" spans="1:23" ht="51.95">
      <c r="A168" s="514">
        <v>4</v>
      </c>
      <c r="B168" s="525" t="s">
        <v>1472</v>
      </c>
      <c r="C168" s="486" t="s">
        <v>1473</v>
      </c>
      <c r="D168" s="486" t="s">
        <v>1474</v>
      </c>
      <c r="E168" s="501"/>
      <c r="F168" s="485"/>
      <c r="G168" s="485"/>
      <c r="H168" s="485"/>
      <c r="I168" s="535" t="s">
        <v>1475</v>
      </c>
      <c r="J168" s="538" t="s">
        <v>859</v>
      </c>
      <c r="K168" s="502"/>
      <c r="L168" s="485"/>
      <c r="M168" s="485"/>
      <c r="N168" s="502"/>
      <c r="O168" s="535" t="s">
        <v>1475</v>
      </c>
      <c r="P168" s="538" t="s">
        <v>859</v>
      </c>
      <c r="Q168" s="502"/>
      <c r="R168" s="485"/>
      <c r="S168" s="485"/>
      <c r="T168" s="502"/>
      <c r="U168" s="485"/>
      <c r="V168" s="485"/>
      <c r="W168" s="502"/>
    </row>
    <row r="169" spans="1:23" ht="90.95">
      <c r="A169" s="514">
        <v>4</v>
      </c>
      <c r="B169" s="525" t="s">
        <v>1476</v>
      </c>
      <c r="C169" s="486" t="s">
        <v>1477</v>
      </c>
      <c r="D169" s="486" t="s">
        <v>1478</v>
      </c>
      <c r="E169" s="501"/>
      <c r="F169" s="485"/>
      <c r="G169" s="485"/>
      <c r="H169" s="485"/>
      <c r="I169" s="535" t="s">
        <v>1479</v>
      </c>
      <c r="J169" s="538" t="s">
        <v>859</v>
      </c>
      <c r="K169" s="502"/>
      <c r="L169" s="485"/>
      <c r="M169" s="485"/>
      <c r="N169" s="502"/>
      <c r="O169" s="535" t="s">
        <v>1479</v>
      </c>
      <c r="P169" s="538" t="s">
        <v>859</v>
      </c>
      <c r="Q169" s="502"/>
      <c r="R169" s="485"/>
      <c r="S169" s="485"/>
      <c r="T169" s="502"/>
      <c r="U169" s="485"/>
      <c r="V169" s="485"/>
      <c r="W169" s="502"/>
    </row>
    <row r="170" spans="1:23" ht="104.1">
      <c r="A170" s="514">
        <v>4</v>
      </c>
      <c r="B170" s="516" t="s">
        <v>1480</v>
      </c>
      <c r="C170" s="486" t="s">
        <v>1481</v>
      </c>
      <c r="D170" s="486" t="s">
        <v>1482</v>
      </c>
      <c r="E170" s="501"/>
      <c r="F170" s="485"/>
      <c r="G170" s="485"/>
      <c r="H170" s="485"/>
      <c r="I170" s="535" t="s">
        <v>1483</v>
      </c>
      <c r="J170" s="538" t="s">
        <v>859</v>
      </c>
      <c r="K170" s="502"/>
      <c r="L170" s="485"/>
      <c r="M170" s="485"/>
      <c r="N170" s="502"/>
      <c r="O170" s="535" t="s">
        <v>1483</v>
      </c>
      <c r="P170" s="538" t="s">
        <v>859</v>
      </c>
      <c r="Q170" s="502"/>
      <c r="R170" s="485"/>
      <c r="S170" s="485"/>
      <c r="T170" s="502"/>
      <c r="U170" s="485"/>
      <c r="V170" s="485"/>
      <c r="W170" s="502"/>
    </row>
    <row r="171" spans="1:23" ht="65.099999999999994">
      <c r="A171" s="514">
        <v>4</v>
      </c>
      <c r="B171" s="516" t="s">
        <v>1484</v>
      </c>
      <c r="C171" s="486" t="s">
        <v>1485</v>
      </c>
      <c r="D171" s="486" t="s">
        <v>1486</v>
      </c>
      <c r="E171" s="501"/>
      <c r="F171" s="485"/>
      <c r="G171" s="485"/>
      <c r="H171" s="485"/>
      <c r="I171" s="535" t="s">
        <v>1487</v>
      </c>
      <c r="J171" s="538" t="s">
        <v>1488</v>
      </c>
      <c r="K171" s="502"/>
      <c r="L171" s="485"/>
      <c r="M171" s="485"/>
      <c r="N171" s="502"/>
      <c r="O171" s="535" t="s">
        <v>1489</v>
      </c>
      <c r="P171" s="538" t="s">
        <v>1488</v>
      </c>
      <c r="Q171" s="502"/>
      <c r="R171" s="485"/>
      <c r="S171" s="485"/>
      <c r="T171" s="502"/>
      <c r="U171" s="485"/>
      <c r="V171" s="485"/>
      <c r="W171" s="502"/>
    </row>
    <row r="172" spans="1:23" s="512" customFormat="1" ht="51.95">
      <c r="A172" s="508">
        <v>4</v>
      </c>
      <c r="B172" s="509" t="s">
        <v>1490</v>
      </c>
      <c r="C172" s="511" t="s">
        <v>1491</v>
      </c>
      <c r="D172" s="511" t="s">
        <v>1492</v>
      </c>
      <c r="E172" s="482"/>
      <c r="F172" s="482"/>
      <c r="G172" s="482"/>
      <c r="H172" s="482"/>
      <c r="I172" s="482"/>
      <c r="J172" s="482"/>
      <c r="K172" s="496"/>
      <c r="L172" s="482"/>
      <c r="M172" s="482"/>
      <c r="N172" s="496"/>
      <c r="O172" s="482"/>
      <c r="P172" s="482"/>
      <c r="Q172" s="496"/>
      <c r="R172" s="482"/>
      <c r="S172" s="482"/>
      <c r="T172" s="496"/>
      <c r="U172" s="482"/>
      <c r="V172" s="482"/>
      <c r="W172" s="496"/>
    </row>
    <row r="173" spans="1:23" ht="90.95">
      <c r="A173" s="514">
        <v>4</v>
      </c>
      <c r="B173" s="525" t="s">
        <v>1493</v>
      </c>
      <c r="C173" s="486" t="s">
        <v>1494</v>
      </c>
      <c r="D173" s="486" t="s">
        <v>1495</v>
      </c>
      <c r="E173" s="501"/>
      <c r="F173" s="485"/>
      <c r="G173" s="485"/>
      <c r="H173" s="485"/>
      <c r="I173" s="535" t="s">
        <v>1496</v>
      </c>
      <c r="J173" s="538" t="s">
        <v>859</v>
      </c>
      <c r="K173" s="502"/>
      <c r="L173" s="485"/>
      <c r="M173" s="485"/>
      <c r="N173" s="502"/>
      <c r="O173" s="535" t="s">
        <v>1497</v>
      </c>
      <c r="P173" s="538" t="s">
        <v>859</v>
      </c>
      <c r="Q173" s="502"/>
      <c r="R173" s="485"/>
      <c r="S173" s="485"/>
      <c r="T173" s="502"/>
      <c r="U173" s="485"/>
      <c r="V173" s="485"/>
      <c r="W173" s="502"/>
    </row>
    <row r="174" spans="1:23" s="512" customFormat="1" ht="186.95">
      <c r="A174" s="508">
        <v>4</v>
      </c>
      <c r="B174" s="523" t="s">
        <v>1498</v>
      </c>
      <c r="C174" s="511" t="s">
        <v>1499</v>
      </c>
      <c r="D174" s="511" t="s">
        <v>1500</v>
      </c>
      <c r="E174" s="482"/>
      <c r="F174" s="482"/>
      <c r="G174" s="482"/>
      <c r="H174" s="482"/>
      <c r="I174" s="482"/>
      <c r="J174" s="482"/>
      <c r="K174" s="496"/>
      <c r="L174" s="482"/>
      <c r="M174" s="482"/>
      <c r="N174" s="496"/>
      <c r="O174" s="482"/>
      <c r="P174" s="482"/>
      <c r="Q174" s="496"/>
      <c r="R174" s="482"/>
      <c r="S174" s="482"/>
      <c r="T174" s="496"/>
      <c r="U174" s="482"/>
      <c r="V174" s="482"/>
      <c r="W174" s="496"/>
    </row>
    <row r="175" spans="1:23" ht="234">
      <c r="A175" s="514">
        <v>4</v>
      </c>
      <c r="B175" s="525" t="s">
        <v>1501</v>
      </c>
      <c r="C175" s="486" t="s">
        <v>1502</v>
      </c>
      <c r="D175" s="486" t="s">
        <v>1503</v>
      </c>
      <c r="E175" s="501"/>
      <c r="F175" s="485"/>
      <c r="G175" s="485"/>
      <c r="H175" s="485"/>
      <c r="I175" s="485" t="s">
        <v>1504</v>
      </c>
      <c r="J175" s="485" t="s">
        <v>859</v>
      </c>
      <c r="K175" s="502"/>
      <c r="L175" s="485"/>
      <c r="M175" s="485"/>
      <c r="N175" s="502"/>
      <c r="O175" s="485" t="s">
        <v>1505</v>
      </c>
      <c r="P175" s="485" t="s">
        <v>859</v>
      </c>
      <c r="Q175" s="502"/>
      <c r="R175" s="485"/>
      <c r="S175" s="485"/>
      <c r="T175" s="502"/>
      <c r="U175" s="485"/>
      <c r="V175" s="485"/>
      <c r="W175" s="502"/>
    </row>
    <row r="176" spans="1:23" ht="234">
      <c r="A176" s="514">
        <v>4</v>
      </c>
      <c r="B176" s="525" t="s">
        <v>1506</v>
      </c>
      <c r="C176" s="486" t="s">
        <v>1507</v>
      </c>
      <c r="D176" s="486" t="s">
        <v>1508</v>
      </c>
      <c r="E176" s="501"/>
      <c r="F176" s="485"/>
      <c r="G176" s="485"/>
      <c r="H176" s="485"/>
      <c r="I176" s="485" t="s">
        <v>1504</v>
      </c>
      <c r="J176" s="485" t="s">
        <v>859</v>
      </c>
      <c r="K176" s="502"/>
      <c r="L176" s="485"/>
      <c r="M176" s="485"/>
      <c r="N176" s="502"/>
      <c r="O176" s="485" t="s">
        <v>1505</v>
      </c>
      <c r="P176" s="485" t="s">
        <v>859</v>
      </c>
      <c r="Q176" s="502"/>
      <c r="R176" s="485"/>
      <c r="S176" s="485"/>
      <c r="T176" s="502"/>
      <c r="U176" s="485"/>
      <c r="V176" s="485"/>
      <c r="W176" s="502"/>
    </row>
    <row r="177" spans="1:23" ht="234">
      <c r="A177" s="514">
        <v>4</v>
      </c>
      <c r="B177" s="525" t="s">
        <v>1509</v>
      </c>
      <c r="C177" s="486" t="s">
        <v>1510</v>
      </c>
      <c r="D177" s="486" t="s">
        <v>1511</v>
      </c>
      <c r="E177" s="501"/>
      <c r="F177" s="485"/>
      <c r="G177" s="485"/>
      <c r="H177" s="485"/>
      <c r="I177" s="485" t="s">
        <v>1504</v>
      </c>
      <c r="J177" s="485" t="s">
        <v>859</v>
      </c>
      <c r="K177" s="502"/>
      <c r="L177" s="485"/>
      <c r="M177" s="485"/>
      <c r="N177" s="502"/>
      <c r="O177" s="485" t="s">
        <v>1505</v>
      </c>
      <c r="P177" s="485" t="s">
        <v>859</v>
      </c>
      <c r="Q177" s="502"/>
      <c r="R177" s="485"/>
      <c r="S177" s="485"/>
      <c r="T177" s="502"/>
      <c r="U177" s="485"/>
      <c r="V177" s="485"/>
      <c r="W177" s="502"/>
    </row>
    <row r="178" spans="1:23" ht="234">
      <c r="A178" s="514">
        <v>4</v>
      </c>
      <c r="B178" s="525" t="s">
        <v>1512</v>
      </c>
      <c r="C178" s="486" t="s">
        <v>1513</v>
      </c>
      <c r="D178" s="486" t="s">
        <v>1514</v>
      </c>
      <c r="E178" s="501"/>
      <c r="F178" s="485"/>
      <c r="G178" s="485"/>
      <c r="H178" s="485"/>
      <c r="I178" s="485" t="s">
        <v>1504</v>
      </c>
      <c r="J178" s="485" t="s">
        <v>859</v>
      </c>
      <c r="K178" s="502"/>
      <c r="L178" s="485"/>
      <c r="M178" s="485"/>
      <c r="N178" s="502"/>
      <c r="O178" s="485" t="s">
        <v>1505</v>
      </c>
      <c r="P178" s="485" t="s">
        <v>859</v>
      </c>
      <c r="Q178" s="502"/>
      <c r="R178" s="485"/>
      <c r="S178" s="485"/>
      <c r="T178" s="502"/>
      <c r="U178" s="485"/>
      <c r="V178" s="485"/>
      <c r="W178" s="502"/>
    </row>
    <row r="179" spans="1:23" ht="234">
      <c r="A179" s="514">
        <v>4</v>
      </c>
      <c r="B179" s="525" t="s">
        <v>1515</v>
      </c>
      <c r="C179" s="486" t="s">
        <v>1516</v>
      </c>
      <c r="D179" s="486" t="s">
        <v>1517</v>
      </c>
      <c r="E179" s="501"/>
      <c r="F179" s="485"/>
      <c r="G179" s="485"/>
      <c r="H179" s="485"/>
      <c r="I179" s="485" t="s">
        <v>1504</v>
      </c>
      <c r="J179" s="485" t="s">
        <v>859</v>
      </c>
      <c r="K179" s="502"/>
      <c r="L179" s="485"/>
      <c r="M179" s="485"/>
      <c r="N179" s="502"/>
      <c r="O179" s="485" t="s">
        <v>1505</v>
      </c>
      <c r="P179" s="485" t="s">
        <v>859</v>
      </c>
      <c r="Q179" s="502"/>
      <c r="R179" s="485"/>
      <c r="S179" s="485"/>
      <c r="T179" s="502"/>
      <c r="U179" s="485"/>
      <c r="V179" s="485"/>
      <c r="W179" s="502"/>
    </row>
    <row r="180" spans="1:23" ht="234">
      <c r="A180" s="514">
        <v>4</v>
      </c>
      <c r="B180" s="525" t="s">
        <v>1518</v>
      </c>
      <c r="C180" s="486" t="s">
        <v>1519</v>
      </c>
      <c r="D180" s="517" t="s">
        <v>1520</v>
      </c>
      <c r="E180" s="501"/>
      <c r="F180" s="485"/>
      <c r="G180" s="485"/>
      <c r="H180" s="485"/>
      <c r="I180" s="485" t="s">
        <v>1504</v>
      </c>
      <c r="J180" s="485" t="s">
        <v>859</v>
      </c>
      <c r="K180" s="502"/>
      <c r="L180" s="485"/>
      <c r="M180" s="485"/>
      <c r="N180" s="502"/>
      <c r="O180" s="485" t="s">
        <v>1505</v>
      </c>
      <c r="P180" s="485" t="s">
        <v>859</v>
      </c>
      <c r="Q180" s="502"/>
      <c r="R180" s="485"/>
      <c r="S180" s="485"/>
      <c r="T180" s="502"/>
      <c r="U180" s="485"/>
      <c r="V180" s="485"/>
      <c r="W180" s="502"/>
    </row>
    <row r="181" spans="1:23" ht="234">
      <c r="A181" s="514">
        <v>4</v>
      </c>
      <c r="B181" s="525" t="s">
        <v>1521</v>
      </c>
      <c r="C181" s="486" t="s">
        <v>1522</v>
      </c>
      <c r="D181" s="486" t="s">
        <v>1523</v>
      </c>
      <c r="E181" s="501"/>
      <c r="F181" s="485"/>
      <c r="G181" s="485"/>
      <c r="H181" s="485"/>
      <c r="I181" s="485" t="s">
        <v>1504</v>
      </c>
      <c r="J181" s="485" t="s">
        <v>859</v>
      </c>
      <c r="K181" s="502"/>
      <c r="L181" s="485"/>
      <c r="M181" s="485"/>
      <c r="N181" s="502"/>
      <c r="O181" s="485" t="s">
        <v>1505</v>
      </c>
      <c r="P181" s="485" t="s">
        <v>859</v>
      </c>
      <c r="Q181" s="502"/>
      <c r="R181" s="485"/>
      <c r="S181" s="485"/>
      <c r="T181" s="502"/>
      <c r="U181" s="485"/>
      <c r="V181" s="485"/>
      <c r="W181" s="502"/>
    </row>
    <row r="182" spans="1:23" ht="234">
      <c r="A182" s="514">
        <v>4</v>
      </c>
      <c r="B182" s="525" t="s">
        <v>1524</v>
      </c>
      <c r="C182" s="486" t="s">
        <v>1525</v>
      </c>
      <c r="D182" s="486" t="s">
        <v>1526</v>
      </c>
      <c r="E182" s="501"/>
      <c r="F182" s="485"/>
      <c r="G182" s="485"/>
      <c r="H182" s="485"/>
      <c r="I182" s="485" t="s">
        <v>1504</v>
      </c>
      <c r="J182" s="485" t="s">
        <v>859</v>
      </c>
      <c r="K182" s="502"/>
      <c r="L182" s="485"/>
      <c r="M182" s="485"/>
      <c r="N182" s="502"/>
      <c r="O182" s="485" t="s">
        <v>1505</v>
      </c>
      <c r="P182" s="485" t="s">
        <v>859</v>
      </c>
      <c r="Q182" s="502"/>
      <c r="R182" s="485"/>
      <c r="S182" s="485"/>
      <c r="T182" s="502"/>
      <c r="U182" s="485"/>
      <c r="V182" s="485"/>
      <c r="W182" s="502"/>
    </row>
    <row r="183" spans="1:23" ht="234">
      <c r="A183" s="514">
        <v>4</v>
      </c>
      <c r="B183" s="525" t="s">
        <v>1527</v>
      </c>
      <c r="C183" s="486" t="s">
        <v>1528</v>
      </c>
      <c r="D183" s="517" t="s">
        <v>1529</v>
      </c>
      <c r="E183" s="501"/>
      <c r="F183" s="485"/>
      <c r="G183" s="485"/>
      <c r="H183" s="485"/>
      <c r="I183" s="485" t="s">
        <v>1504</v>
      </c>
      <c r="J183" s="485" t="s">
        <v>859</v>
      </c>
      <c r="K183" s="502"/>
      <c r="L183" s="485"/>
      <c r="M183" s="485"/>
      <c r="N183" s="502"/>
      <c r="O183" s="485" t="s">
        <v>1505</v>
      </c>
      <c r="P183" s="485" t="s">
        <v>859</v>
      </c>
      <c r="Q183" s="502"/>
      <c r="R183" s="485"/>
      <c r="S183" s="485"/>
      <c r="T183" s="502"/>
      <c r="U183" s="485"/>
      <c r="V183" s="485"/>
      <c r="W183" s="502"/>
    </row>
    <row r="184" spans="1:23" ht="51.95">
      <c r="A184" s="514">
        <v>4</v>
      </c>
      <c r="B184" s="525" t="s">
        <v>1530</v>
      </c>
      <c r="C184" s="486" t="s">
        <v>1531</v>
      </c>
      <c r="D184" s="486" t="s">
        <v>1532</v>
      </c>
      <c r="E184" s="501"/>
      <c r="F184" s="485"/>
      <c r="G184" s="485"/>
      <c r="H184" s="485"/>
      <c r="I184" s="501"/>
      <c r="J184" s="501"/>
      <c r="K184" s="522"/>
      <c r="L184" s="501"/>
      <c r="M184" s="501"/>
      <c r="N184" s="522"/>
      <c r="O184" s="485" t="s">
        <v>1533</v>
      </c>
      <c r="P184" s="485" t="s">
        <v>849</v>
      </c>
      <c r="Q184" s="502"/>
      <c r="R184" s="485"/>
      <c r="S184" s="485"/>
      <c r="T184" s="502"/>
      <c r="U184" s="485"/>
      <c r="V184" s="485"/>
      <c r="W184" s="502"/>
    </row>
    <row r="185" spans="1:23" s="512" customFormat="1" ht="129.94999999999999">
      <c r="A185" s="508">
        <v>4</v>
      </c>
      <c r="B185" s="509" t="s">
        <v>1534</v>
      </c>
      <c r="C185" s="511" t="s">
        <v>1535</v>
      </c>
      <c r="D185" s="511" t="s">
        <v>1536</v>
      </c>
      <c r="E185" s="482"/>
      <c r="F185" s="482"/>
      <c r="G185" s="482"/>
      <c r="H185" s="482"/>
      <c r="I185" s="482"/>
      <c r="J185" s="482"/>
      <c r="K185" s="496"/>
      <c r="L185" s="482"/>
      <c r="M185" s="482"/>
      <c r="N185" s="496"/>
      <c r="O185" s="482"/>
      <c r="P185" s="482"/>
      <c r="Q185" s="496"/>
      <c r="R185" s="482"/>
      <c r="S185" s="482"/>
      <c r="T185" s="496"/>
      <c r="U185" s="482"/>
      <c r="V185" s="482"/>
      <c r="W185" s="496"/>
    </row>
    <row r="186" spans="1:23" ht="234">
      <c r="A186" s="514">
        <v>4</v>
      </c>
      <c r="B186" s="516" t="s">
        <v>1537</v>
      </c>
      <c r="C186" s="486" t="s">
        <v>1538</v>
      </c>
      <c r="D186" s="486" t="s">
        <v>1539</v>
      </c>
      <c r="E186" s="501"/>
      <c r="F186" s="485"/>
      <c r="G186" s="485"/>
      <c r="H186" s="485"/>
      <c r="I186" s="485" t="s">
        <v>1504</v>
      </c>
      <c r="J186" s="485" t="s">
        <v>859</v>
      </c>
      <c r="K186" s="502"/>
      <c r="L186" s="485"/>
      <c r="M186" s="485"/>
      <c r="N186" s="502"/>
      <c r="O186" s="485" t="s">
        <v>1540</v>
      </c>
      <c r="P186" s="485" t="s">
        <v>859</v>
      </c>
      <c r="Q186" s="502"/>
      <c r="R186" s="485"/>
      <c r="S186" s="485"/>
      <c r="T186" s="502"/>
      <c r="U186" s="485"/>
      <c r="V186" s="485"/>
      <c r="W186" s="502"/>
    </row>
    <row r="187" spans="1:23" ht="182.1">
      <c r="A187" s="514">
        <v>4</v>
      </c>
      <c r="B187" s="516" t="s">
        <v>1541</v>
      </c>
      <c r="C187" s="486" t="s">
        <v>1542</v>
      </c>
      <c r="D187" s="517" t="s">
        <v>1543</v>
      </c>
      <c r="E187" s="501"/>
      <c r="F187" s="485"/>
      <c r="G187" s="485"/>
      <c r="H187" s="485"/>
      <c r="I187" s="485" t="s">
        <v>1504</v>
      </c>
      <c r="J187" s="485" t="s">
        <v>859</v>
      </c>
      <c r="K187" s="502"/>
      <c r="L187" s="485"/>
      <c r="M187" s="485"/>
      <c r="N187" s="502"/>
      <c r="O187" s="485" t="s">
        <v>1544</v>
      </c>
      <c r="P187" s="485" t="s">
        <v>859</v>
      </c>
      <c r="Q187" s="502"/>
      <c r="R187" s="485"/>
      <c r="S187" s="485"/>
      <c r="T187" s="502"/>
      <c r="U187" s="485"/>
      <c r="V187" s="485"/>
      <c r="W187" s="502"/>
    </row>
    <row r="188" spans="1:23" ht="182.1">
      <c r="A188" s="514">
        <v>4</v>
      </c>
      <c r="B188" s="516" t="s">
        <v>1545</v>
      </c>
      <c r="C188" s="486" t="s">
        <v>1546</v>
      </c>
      <c r="D188" s="517" t="s">
        <v>1547</v>
      </c>
      <c r="E188" s="501"/>
      <c r="F188" s="485"/>
      <c r="G188" s="485"/>
      <c r="H188" s="485"/>
      <c r="I188" s="485" t="s">
        <v>1504</v>
      </c>
      <c r="J188" s="485" t="s">
        <v>859</v>
      </c>
      <c r="K188" s="502"/>
      <c r="L188" s="485"/>
      <c r="M188" s="485"/>
      <c r="N188" s="502"/>
      <c r="O188" s="485" t="s">
        <v>1544</v>
      </c>
      <c r="P188" s="485" t="s">
        <v>859</v>
      </c>
      <c r="Q188" s="502"/>
      <c r="R188" s="485"/>
      <c r="S188" s="485"/>
      <c r="T188" s="502"/>
      <c r="U188" s="485"/>
      <c r="V188" s="485"/>
      <c r="W188" s="502"/>
    </row>
    <row r="189" spans="1:23" ht="182.1">
      <c r="A189" s="514">
        <v>4</v>
      </c>
      <c r="B189" s="516" t="s">
        <v>1548</v>
      </c>
      <c r="C189" s="486" t="s">
        <v>1549</v>
      </c>
      <c r="D189" s="517" t="s">
        <v>1550</v>
      </c>
      <c r="E189" s="501"/>
      <c r="F189" s="485"/>
      <c r="G189" s="485"/>
      <c r="H189" s="485"/>
      <c r="I189" s="485" t="s">
        <v>1504</v>
      </c>
      <c r="J189" s="485" t="s">
        <v>859</v>
      </c>
      <c r="K189" s="502"/>
      <c r="L189" s="485"/>
      <c r="M189" s="485"/>
      <c r="N189" s="502"/>
      <c r="O189" s="485" t="s">
        <v>1544</v>
      </c>
      <c r="P189" s="485" t="s">
        <v>859</v>
      </c>
      <c r="Q189" s="502"/>
      <c r="R189" s="485"/>
      <c r="S189" s="485"/>
      <c r="T189" s="502"/>
      <c r="U189" s="485"/>
      <c r="V189" s="485"/>
      <c r="W189" s="502"/>
    </row>
    <row r="190" spans="1:23" ht="182.1">
      <c r="A190" s="514">
        <v>4</v>
      </c>
      <c r="B190" s="516" t="s">
        <v>1551</v>
      </c>
      <c r="C190" s="486" t="s">
        <v>1552</v>
      </c>
      <c r="D190" s="517" t="s">
        <v>1553</v>
      </c>
      <c r="E190" s="501"/>
      <c r="F190" s="485"/>
      <c r="G190" s="485"/>
      <c r="H190" s="485"/>
      <c r="I190" s="485" t="s">
        <v>1504</v>
      </c>
      <c r="J190" s="485" t="s">
        <v>859</v>
      </c>
      <c r="K190" s="502"/>
      <c r="L190" s="485"/>
      <c r="M190" s="485"/>
      <c r="N190" s="502"/>
      <c r="O190" s="485" t="s">
        <v>1544</v>
      </c>
      <c r="P190" s="485" t="s">
        <v>859</v>
      </c>
      <c r="Q190" s="502"/>
      <c r="R190" s="485"/>
      <c r="S190" s="485"/>
      <c r="T190" s="502"/>
      <c r="U190" s="485"/>
      <c r="V190" s="485"/>
      <c r="W190" s="502"/>
    </row>
    <row r="191" spans="1:23" ht="182.1">
      <c r="A191" s="514">
        <v>4</v>
      </c>
      <c r="B191" s="516" t="s">
        <v>1554</v>
      </c>
      <c r="C191" s="486" t="s">
        <v>1555</v>
      </c>
      <c r="D191" s="517" t="s">
        <v>1556</v>
      </c>
      <c r="E191" s="501"/>
      <c r="F191" s="485"/>
      <c r="G191" s="485"/>
      <c r="H191" s="485"/>
      <c r="I191" s="485" t="s">
        <v>1504</v>
      </c>
      <c r="J191" s="485" t="s">
        <v>859</v>
      </c>
      <c r="K191" s="502"/>
      <c r="L191" s="485"/>
      <c r="M191" s="485"/>
      <c r="N191" s="502"/>
      <c r="O191" s="485" t="s">
        <v>1544</v>
      </c>
      <c r="P191" s="485" t="s">
        <v>859</v>
      </c>
      <c r="Q191" s="502"/>
      <c r="R191" s="485"/>
      <c r="S191" s="485"/>
      <c r="T191" s="502"/>
      <c r="U191" s="485"/>
      <c r="V191" s="485"/>
      <c r="W191" s="502"/>
    </row>
    <row r="192" spans="1:23" ht="88.5" customHeight="1">
      <c r="A192" s="514">
        <v>4</v>
      </c>
      <c r="B192" s="516" t="s">
        <v>1557</v>
      </c>
      <c r="C192" s="486" t="s">
        <v>1558</v>
      </c>
      <c r="D192" s="486" t="s">
        <v>1559</v>
      </c>
      <c r="E192" s="501"/>
      <c r="F192" s="485"/>
      <c r="G192" s="485"/>
      <c r="H192" s="485"/>
      <c r="I192" s="485" t="s">
        <v>1560</v>
      </c>
      <c r="J192" s="485"/>
      <c r="K192" s="502"/>
      <c r="L192" s="485"/>
      <c r="M192" s="485"/>
      <c r="N192" s="502"/>
      <c r="O192" s="485" t="s">
        <v>1560</v>
      </c>
      <c r="P192" s="485" t="s">
        <v>859</v>
      </c>
      <c r="Q192" s="502"/>
      <c r="R192" s="485"/>
      <c r="S192" s="485"/>
      <c r="T192" s="502"/>
      <c r="U192" s="485"/>
      <c r="V192" s="485"/>
      <c r="W192" s="502"/>
    </row>
    <row r="193" spans="1:23" s="512" customFormat="1" ht="65.099999999999994">
      <c r="A193" s="508">
        <v>4</v>
      </c>
      <c r="B193" s="509" t="s">
        <v>1561</v>
      </c>
      <c r="C193" s="511" t="s">
        <v>1562</v>
      </c>
      <c r="D193" s="511" t="s">
        <v>1563</v>
      </c>
      <c r="E193" s="482"/>
      <c r="F193" s="482"/>
      <c r="G193" s="482"/>
      <c r="H193" s="482"/>
      <c r="I193" s="482"/>
      <c r="J193" s="482"/>
      <c r="K193" s="496"/>
      <c r="L193" s="482"/>
      <c r="M193" s="482"/>
      <c r="N193" s="496"/>
      <c r="O193" s="482"/>
      <c r="P193" s="482"/>
      <c r="Q193" s="496"/>
      <c r="R193" s="482"/>
      <c r="S193" s="482"/>
      <c r="T193" s="496"/>
      <c r="U193" s="482"/>
      <c r="V193" s="482"/>
      <c r="W193" s="496"/>
    </row>
    <row r="194" spans="1:23" ht="51.95" customHeight="1">
      <c r="A194" s="514">
        <v>4</v>
      </c>
      <c r="B194" s="525" t="s">
        <v>1564</v>
      </c>
      <c r="C194" s="486" t="s">
        <v>1565</v>
      </c>
      <c r="D194" s="486" t="s">
        <v>1566</v>
      </c>
      <c r="E194" s="501"/>
      <c r="F194" s="485"/>
      <c r="G194" s="485"/>
      <c r="H194" s="485"/>
      <c r="I194" s="535" t="s">
        <v>1567</v>
      </c>
      <c r="J194" s="538" t="s">
        <v>65</v>
      </c>
      <c r="K194" s="502"/>
      <c r="L194" s="485"/>
      <c r="M194" s="485"/>
      <c r="N194" s="502"/>
      <c r="O194" s="535" t="s">
        <v>1567</v>
      </c>
      <c r="P194" s="538" t="s">
        <v>65</v>
      </c>
      <c r="Q194" s="502"/>
      <c r="R194" s="485"/>
      <c r="S194" s="485"/>
      <c r="T194" s="502"/>
      <c r="U194" s="485"/>
      <c r="V194" s="485"/>
      <c r="W194" s="502"/>
    </row>
    <row r="195" spans="1:23" ht="51.95" customHeight="1">
      <c r="A195" s="514">
        <v>4</v>
      </c>
      <c r="B195" s="525" t="s">
        <v>1568</v>
      </c>
      <c r="C195" s="486" t="s">
        <v>1569</v>
      </c>
      <c r="D195" s="517" t="s">
        <v>1570</v>
      </c>
      <c r="E195" s="501"/>
      <c r="F195" s="485"/>
      <c r="G195" s="485"/>
      <c r="H195" s="485"/>
      <c r="I195" s="535" t="s">
        <v>1567</v>
      </c>
      <c r="J195" s="538" t="s">
        <v>65</v>
      </c>
      <c r="K195" s="502"/>
      <c r="L195" s="485"/>
      <c r="M195" s="485"/>
      <c r="N195" s="502"/>
      <c r="O195" s="535" t="s">
        <v>1567</v>
      </c>
      <c r="P195" s="538" t="s">
        <v>65</v>
      </c>
      <c r="Q195" s="502"/>
      <c r="R195" s="485"/>
      <c r="S195" s="485"/>
      <c r="T195" s="502"/>
      <c r="U195" s="485"/>
      <c r="V195" s="485"/>
      <c r="W195" s="502"/>
    </row>
    <row r="196" spans="1:23" s="497" customFormat="1" ht="384.95">
      <c r="A196" s="508" t="s">
        <v>845</v>
      </c>
      <c r="B196" s="509" t="s">
        <v>1571</v>
      </c>
      <c r="C196" s="596" t="s">
        <v>1572</v>
      </c>
      <c r="D196" s="526" t="s">
        <v>1573</v>
      </c>
      <c r="E196" s="501"/>
      <c r="F196" s="501"/>
      <c r="G196" s="501"/>
      <c r="H196" s="501"/>
      <c r="I196" s="501"/>
      <c r="J196" s="501"/>
      <c r="K196" s="522"/>
      <c r="L196" s="501"/>
      <c r="M196" s="501"/>
      <c r="N196" s="522"/>
      <c r="O196" s="501"/>
      <c r="P196" s="501"/>
      <c r="Q196" s="522"/>
      <c r="R196" s="501"/>
      <c r="S196" s="501"/>
      <c r="T196" s="522"/>
      <c r="U196" s="501"/>
      <c r="V196" s="501"/>
      <c r="W196" s="522"/>
    </row>
    <row r="197" spans="1:23" ht="312">
      <c r="A197" s="508" t="s">
        <v>845</v>
      </c>
      <c r="B197" s="527" t="s">
        <v>1574</v>
      </c>
      <c r="C197" s="486" t="s">
        <v>1575</v>
      </c>
      <c r="D197" s="486" t="s">
        <v>1576</v>
      </c>
      <c r="E197" s="501"/>
      <c r="F197" s="485"/>
      <c r="G197" s="485"/>
      <c r="H197" s="485"/>
      <c r="I197" s="535" t="s">
        <v>1577</v>
      </c>
      <c r="J197" s="534" t="s">
        <v>859</v>
      </c>
      <c r="K197" s="55"/>
      <c r="L197" s="535" t="s">
        <v>1577</v>
      </c>
      <c r="M197" s="534" t="s">
        <v>859</v>
      </c>
      <c r="N197" s="502"/>
      <c r="O197" s="485"/>
      <c r="P197" s="485"/>
      <c r="Q197" s="502"/>
      <c r="R197" s="535" t="s">
        <v>1577</v>
      </c>
      <c r="S197" s="534" t="s">
        <v>859</v>
      </c>
      <c r="T197" s="502"/>
      <c r="U197" s="485"/>
      <c r="V197" s="485"/>
      <c r="W197" s="502"/>
    </row>
    <row r="198" spans="1:23" ht="273">
      <c r="A198" s="508" t="s">
        <v>845</v>
      </c>
      <c r="B198" s="527" t="s">
        <v>1578</v>
      </c>
      <c r="C198" s="486" t="s">
        <v>1579</v>
      </c>
      <c r="D198" s="486" t="s">
        <v>1580</v>
      </c>
      <c r="E198" s="501"/>
      <c r="F198" s="485"/>
      <c r="G198" s="485"/>
      <c r="H198" s="485"/>
      <c r="I198" s="535" t="s">
        <v>1577</v>
      </c>
      <c r="J198" s="534" t="s">
        <v>859</v>
      </c>
      <c r="K198" s="55"/>
      <c r="L198" s="535" t="s">
        <v>1577</v>
      </c>
      <c r="M198" s="534" t="s">
        <v>859</v>
      </c>
      <c r="N198" s="502"/>
      <c r="O198" s="485"/>
      <c r="P198" s="485"/>
      <c r="Q198" s="502"/>
      <c r="R198" s="535" t="s">
        <v>1581</v>
      </c>
      <c r="S198" s="534" t="s">
        <v>859</v>
      </c>
      <c r="T198" s="502"/>
      <c r="U198" s="485"/>
      <c r="V198" s="485"/>
      <c r="W198" s="502"/>
    </row>
    <row r="199" spans="1:23" s="512" customFormat="1" ht="104.1">
      <c r="A199" s="508" t="s">
        <v>850</v>
      </c>
      <c r="B199" s="509" t="s">
        <v>1582</v>
      </c>
      <c r="C199" s="511" t="s">
        <v>1583</v>
      </c>
      <c r="D199" s="518" t="s">
        <v>1584</v>
      </c>
      <c r="E199" s="482"/>
      <c r="F199" s="482"/>
      <c r="G199" s="482"/>
      <c r="H199" s="482"/>
      <c r="I199" s="482"/>
      <c r="J199" s="482"/>
      <c r="K199" s="496"/>
      <c r="L199" s="482"/>
      <c r="M199" s="482"/>
      <c r="N199" s="496"/>
      <c r="O199" s="482"/>
      <c r="P199" s="482"/>
      <c r="Q199" s="496"/>
      <c r="R199" s="482"/>
      <c r="S199" s="482"/>
      <c r="T199" s="496"/>
      <c r="U199" s="482"/>
      <c r="V199" s="482"/>
      <c r="W199" s="496"/>
    </row>
    <row r="200" spans="1:23" ht="207.95">
      <c r="A200" s="508" t="s">
        <v>850</v>
      </c>
      <c r="B200" s="527" t="s">
        <v>1585</v>
      </c>
      <c r="C200" s="486" t="s">
        <v>1586</v>
      </c>
      <c r="D200" s="517" t="s">
        <v>1587</v>
      </c>
      <c r="E200" s="501"/>
      <c r="F200" s="485"/>
      <c r="G200" s="485"/>
      <c r="H200" s="485"/>
      <c r="I200" s="501"/>
      <c r="J200" s="501"/>
      <c r="K200" s="522"/>
      <c r="L200" s="501"/>
      <c r="M200" s="501"/>
      <c r="N200" s="522"/>
      <c r="O200" s="485" t="s">
        <v>1588</v>
      </c>
      <c r="P200" s="485" t="s">
        <v>859</v>
      </c>
      <c r="Q200" s="502"/>
      <c r="R200" s="485"/>
      <c r="S200" s="485"/>
      <c r="T200" s="502"/>
      <c r="U200" s="485"/>
      <c r="V200" s="485"/>
      <c r="W200" s="502"/>
    </row>
    <row r="201" spans="1:23" s="531" customFormat="1">
      <c r="A201" s="528" t="s">
        <v>1589</v>
      </c>
      <c r="B201" s="529"/>
      <c r="C201" s="597" t="s">
        <v>1590</v>
      </c>
      <c r="D201" s="530" t="s">
        <v>1590</v>
      </c>
      <c r="E201" s="214"/>
      <c r="F201" s="214"/>
      <c r="G201" s="214"/>
      <c r="H201" s="214"/>
      <c r="I201" s="214"/>
      <c r="J201" s="214"/>
      <c r="K201" s="214"/>
      <c r="L201" s="214"/>
      <c r="M201" s="214"/>
      <c r="N201" s="214"/>
      <c r="O201" s="214"/>
      <c r="P201" s="214"/>
      <c r="Q201" s="214"/>
      <c r="R201" s="214"/>
      <c r="S201" s="214"/>
      <c r="T201" s="214"/>
      <c r="U201" s="214"/>
      <c r="V201" s="214"/>
      <c r="W201" s="214"/>
    </row>
    <row r="202" spans="1:23" s="512" customFormat="1" ht="129.94999999999999">
      <c r="A202" s="508" t="s">
        <v>1589</v>
      </c>
      <c r="B202" s="519">
        <v>3</v>
      </c>
      <c r="C202" s="511" t="s">
        <v>1591</v>
      </c>
      <c r="D202" s="511" t="s">
        <v>1592</v>
      </c>
      <c r="E202" s="482"/>
      <c r="F202" s="482"/>
      <c r="G202" s="482"/>
      <c r="H202" s="482"/>
      <c r="I202" s="482"/>
      <c r="J202" s="482"/>
      <c r="K202" s="496"/>
      <c r="L202" s="482"/>
      <c r="M202" s="482"/>
      <c r="N202" s="496"/>
      <c r="O202" s="482"/>
      <c r="P202" s="482"/>
      <c r="Q202" s="496"/>
      <c r="R202" s="482"/>
      <c r="S202" s="482"/>
      <c r="T202" s="496"/>
      <c r="U202" s="482"/>
      <c r="V202" s="482"/>
      <c r="W202" s="496"/>
    </row>
    <row r="203" spans="1:23" s="512" customFormat="1" ht="26.1">
      <c r="A203" s="508" t="s">
        <v>1589</v>
      </c>
      <c r="B203" s="519" t="s">
        <v>898</v>
      </c>
      <c r="C203" s="511" t="s">
        <v>1593</v>
      </c>
      <c r="D203" s="511" t="s">
        <v>1594</v>
      </c>
      <c r="E203" s="482"/>
      <c r="F203" s="482"/>
      <c r="G203" s="482"/>
      <c r="H203" s="482"/>
      <c r="I203" s="482"/>
      <c r="J203" s="482"/>
      <c r="K203" s="496"/>
      <c r="L203" s="482"/>
      <c r="M203" s="482"/>
      <c r="N203" s="496"/>
      <c r="O203" s="482"/>
      <c r="P203" s="482"/>
      <c r="Q203" s="496"/>
      <c r="R203" s="482"/>
      <c r="S203" s="482"/>
      <c r="T203" s="496"/>
      <c r="U203" s="482"/>
      <c r="V203" s="482"/>
      <c r="W203" s="496"/>
    </row>
    <row r="204" spans="1:23" ht="39">
      <c r="A204" s="508" t="s">
        <v>1589</v>
      </c>
      <c r="B204" s="525" t="s">
        <v>904</v>
      </c>
      <c r="C204" s="486" t="s">
        <v>1595</v>
      </c>
      <c r="D204" s="486" t="s">
        <v>1596</v>
      </c>
      <c r="E204" s="501"/>
      <c r="F204" s="485"/>
      <c r="G204" s="485"/>
      <c r="H204" s="485"/>
      <c r="I204" s="535" t="s">
        <v>1597</v>
      </c>
      <c r="J204" s="538" t="s">
        <v>65</v>
      </c>
      <c r="K204" s="502"/>
      <c r="L204" s="485"/>
      <c r="M204" s="485"/>
      <c r="N204" s="502"/>
      <c r="O204" s="485"/>
      <c r="P204" s="485"/>
      <c r="Q204" s="502"/>
      <c r="R204" s="485"/>
      <c r="S204" s="485"/>
      <c r="T204" s="502"/>
      <c r="U204" s="485"/>
      <c r="V204" s="485"/>
      <c r="W204" s="502"/>
    </row>
    <row r="205" spans="1:23" ht="39">
      <c r="A205" s="508"/>
      <c r="B205" s="525" t="s">
        <v>1598</v>
      </c>
      <c r="C205" s="486" t="s">
        <v>1599</v>
      </c>
      <c r="D205" s="517" t="s">
        <v>1600</v>
      </c>
      <c r="E205" s="501"/>
      <c r="F205" s="485"/>
      <c r="G205" s="485"/>
      <c r="H205" s="485"/>
      <c r="I205" s="535" t="s">
        <v>1597</v>
      </c>
      <c r="J205" s="538" t="s">
        <v>65</v>
      </c>
      <c r="K205" s="502"/>
      <c r="L205" s="485"/>
      <c r="M205" s="485"/>
      <c r="N205" s="502"/>
      <c r="O205" s="485"/>
      <c r="P205" s="485"/>
      <c r="Q205" s="502"/>
      <c r="R205" s="485"/>
      <c r="S205" s="485"/>
      <c r="T205" s="502"/>
      <c r="U205" s="485"/>
      <c r="V205" s="485"/>
      <c r="W205" s="502"/>
    </row>
    <row r="206" spans="1:23" ht="51.95">
      <c r="A206" s="508" t="s">
        <v>1589</v>
      </c>
      <c r="B206" s="525" t="s">
        <v>1601</v>
      </c>
      <c r="C206" s="486" t="s">
        <v>1602</v>
      </c>
      <c r="D206" s="486" t="s">
        <v>1603</v>
      </c>
      <c r="E206" s="501"/>
      <c r="F206" s="485"/>
      <c r="G206" s="485"/>
      <c r="H206" s="485"/>
      <c r="I206" s="535" t="s">
        <v>1597</v>
      </c>
      <c r="J206" s="538" t="s">
        <v>65</v>
      </c>
      <c r="K206" s="502"/>
      <c r="L206" s="485"/>
      <c r="M206" s="485"/>
      <c r="N206" s="502"/>
      <c r="O206" s="485"/>
      <c r="P206" s="485"/>
      <c r="Q206" s="502"/>
      <c r="R206" s="485"/>
      <c r="S206" s="485"/>
      <c r="T206" s="502"/>
      <c r="U206" s="485"/>
      <c r="V206" s="485"/>
      <c r="W206" s="502"/>
    </row>
    <row r="207" spans="1:23" ht="51.95">
      <c r="A207" s="508" t="s">
        <v>1589</v>
      </c>
      <c r="B207" s="525" t="s">
        <v>1604</v>
      </c>
      <c r="C207" s="486" t="s">
        <v>1605</v>
      </c>
      <c r="D207" s="517" t="s">
        <v>1606</v>
      </c>
      <c r="E207" s="501"/>
      <c r="F207" s="485"/>
      <c r="G207" s="485"/>
      <c r="H207" s="485"/>
      <c r="I207" s="535" t="s">
        <v>1597</v>
      </c>
      <c r="J207" s="538" t="s">
        <v>65</v>
      </c>
      <c r="K207" s="502"/>
      <c r="L207" s="485"/>
      <c r="M207" s="485"/>
      <c r="N207" s="502"/>
      <c r="O207" s="485"/>
      <c r="P207" s="485"/>
      <c r="Q207" s="502"/>
      <c r="R207" s="485"/>
      <c r="S207" s="485"/>
      <c r="T207" s="502"/>
      <c r="U207" s="485"/>
      <c r="V207" s="485"/>
      <c r="W207" s="502"/>
    </row>
    <row r="208" spans="1:23" ht="39">
      <c r="A208" s="508" t="s">
        <v>1589</v>
      </c>
      <c r="B208" s="525" t="s">
        <v>1607</v>
      </c>
      <c r="C208" s="486" t="s">
        <v>1608</v>
      </c>
      <c r="D208" s="517" t="s">
        <v>1609</v>
      </c>
      <c r="E208" s="501"/>
      <c r="F208" s="485"/>
      <c r="G208" s="485"/>
      <c r="H208" s="485"/>
      <c r="I208" s="535" t="s">
        <v>1597</v>
      </c>
      <c r="J208" s="538" t="s">
        <v>65</v>
      </c>
      <c r="K208" s="502"/>
      <c r="L208" s="485"/>
      <c r="M208" s="485"/>
      <c r="N208" s="502"/>
      <c r="O208" s="485"/>
      <c r="P208" s="485"/>
      <c r="Q208" s="502"/>
      <c r="R208" s="485"/>
      <c r="S208" s="485"/>
      <c r="T208" s="502"/>
      <c r="U208" s="485"/>
      <c r="V208" s="485"/>
      <c r="W208" s="502"/>
    </row>
    <row r="209" spans="1:23" ht="51.95">
      <c r="A209" s="508" t="s">
        <v>1589</v>
      </c>
      <c r="B209" s="525" t="s">
        <v>1610</v>
      </c>
      <c r="C209" s="486" t="s">
        <v>1611</v>
      </c>
      <c r="D209" s="517" t="s">
        <v>1612</v>
      </c>
      <c r="E209" s="501"/>
      <c r="F209" s="485"/>
      <c r="G209" s="485"/>
      <c r="H209" s="485"/>
      <c r="I209" s="535" t="s">
        <v>1597</v>
      </c>
      <c r="J209" s="538" t="s">
        <v>65</v>
      </c>
      <c r="K209" s="502"/>
      <c r="L209" s="485"/>
      <c r="M209" s="485"/>
      <c r="N209" s="502"/>
      <c r="O209" s="485"/>
      <c r="P209" s="485"/>
      <c r="Q209" s="502"/>
      <c r="R209" s="485"/>
      <c r="S209" s="485"/>
      <c r="T209" s="502"/>
      <c r="U209" s="485"/>
      <c r="V209" s="485"/>
      <c r="W209" s="502"/>
    </row>
    <row r="210" spans="1:23" ht="39">
      <c r="A210" s="508" t="s">
        <v>1589</v>
      </c>
      <c r="B210" s="525" t="s">
        <v>1613</v>
      </c>
      <c r="C210" s="486" t="s">
        <v>1614</v>
      </c>
      <c r="D210" s="517" t="s">
        <v>1615</v>
      </c>
      <c r="E210" s="501"/>
      <c r="F210" s="485"/>
      <c r="G210" s="485"/>
      <c r="H210" s="485"/>
      <c r="I210" s="535" t="s">
        <v>1597</v>
      </c>
      <c r="J210" s="538" t="s">
        <v>65</v>
      </c>
      <c r="K210" s="502"/>
      <c r="L210" s="485"/>
      <c r="M210" s="485"/>
      <c r="N210" s="502"/>
      <c r="O210" s="485"/>
      <c r="P210" s="485"/>
      <c r="Q210" s="502"/>
      <c r="R210" s="485"/>
      <c r="S210" s="485"/>
      <c r="T210" s="502"/>
      <c r="U210" s="485"/>
      <c r="V210" s="485"/>
      <c r="W210" s="502"/>
    </row>
    <row r="211" spans="1:23" ht="51.95">
      <c r="A211" s="508" t="s">
        <v>1589</v>
      </c>
      <c r="B211" s="525" t="s">
        <v>1616</v>
      </c>
      <c r="C211" s="486" t="s">
        <v>1617</v>
      </c>
      <c r="D211" s="517" t="s">
        <v>1618</v>
      </c>
      <c r="E211" s="501"/>
      <c r="F211" s="485"/>
      <c r="G211" s="485"/>
      <c r="H211" s="485"/>
      <c r="I211" s="535" t="s">
        <v>1597</v>
      </c>
      <c r="J211" s="538" t="s">
        <v>65</v>
      </c>
      <c r="K211" s="502"/>
      <c r="L211" s="485"/>
      <c r="M211" s="485"/>
      <c r="N211" s="502"/>
      <c r="O211" s="485"/>
      <c r="P211" s="485"/>
      <c r="Q211" s="502"/>
      <c r="R211" s="485"/>
      <c r="S211" s="485"/>
      <c r="T211" s="502"/>
      <c r="U211" s="485"/>
      <c r="V211" s="485"/>
      <c r="W211" s="502"/>
    </row>
    <row r="212" spans="1:23" s="512" customFormat="1" ht="65.099999999999994">
      <c r="A212" s="508" t="s">
        <v>1589</v>
      </c>
      <c r="B212" s="519" t="s">
        <v>909</v>
      </c>
      <c r="C212" s="511" t="s">
        <v>1619</v>
      </c>
      <c r="D212" s="511" t="s">
        <v>1620</v>
      </c>
      <c r="E212" s="482"/>
      <c r="F212" s="482"/>
      <c r="G212" s="482"/>
      <c r="H212" s="482"/>
      <c r="I212" s="482"/>
      <c r="J212" s="482"/>
      <c r="K212" s="496"/>
      <c r="L212" s="482"/>
      <c r="M212" s="482"/>
      <c r="N212" s="496"/>
      <c r="O212" s="482"/>
      <c r="P212" s="482"/>
      <c r="Q212" s="496"/>
      <c r="R212" s="482"/>
      <c r="S212" s="482"/>
      <c r="T212" s="496"/>
      <c r="U212" s="482"/>
      <c r="V212" s="482"/>
      <c r="W212" s="496"/>
    </row>
    <row r="213" spans="1:23" ht="78">
      <c r="A213" s="508" t="s">
        <v>1589</v>
      </c>
      <c r="B213" s="516" t="s">
        <v>1621</v>
      </c>
      <c r="C213" s="486" t="s">
        <v>1622</v>
      </c>
      <c r="D213" s="486" t="s">
        <v>1623</v>
      </c>
      <c r="E213" s="501"/>
      <c r="F213" s="485"/>
      <c r="G213" s="485"/>
      <c r="H213" s="485"/>
      <c r="I213" s="535" t="s">
        <v>1597</v>
      </c>
      <c r="J213" s="538" t="s">
        <v>65</v>
      </c>
      <c r="K213" s="502"/>
      <c r="L213" s="485"/>
      <c r="M213" s="485"/>
      <c r="N213" s="502"/>
      <c r="O213" s="485"/>
      <c r="P213" s="485"/>
      <c r="Q213" s="502"/>
      <c r="R213" s="485"/>
      <c r="S213" s="485"/>
      <c r="T213" s="502"/>
      <c r="U213" s="485"/>
      <c r="V213" s="485"/>
      <c r="W213" s="502"/>
    </row>
    <row r="214" spans="1:23" ht="39">
      <c r="A214" s="508" t="s">
        <v>1589</v>
      </c>
      <c r="B214" s="516" t="s">
        <v>1624</v>
      </c>
      <c r="C214" s="486" t="s">
        <v>1625</v>
      </c>
      <c r="D214" s="486" t="s">
        <v>1626</v>
      </c>
      <c r="E214" s="501"/>
      <c r="F214" s="485"/>
      <c r="G214" s="485"/>
      <c r="H214" s="485"/>
      <c r="I214" s="535" t="s">
        <v>1597</v>
      </c>
      <c r="J214" s="538" t="s">
        <v>65</v>
      </c>
      <c r="K214" s="502"/>
      <c r="L214" s="485"/>
      <c r="M214" s="485"/>
      <c r="N214" s="502"/>
      <c r="O214" s="485"/>
      <c r="P214" s="485"/>
      <c r="Q214" s="502"/>
      <c r="R214" s="485"/>
      <c r="S214" s="485"/>
      <c r="T214" s="502"/>
      <c r="U214" s="485"/>
      <c r="V214" s="485"/>
      <c r="W214" s="502"/>
    </row>
    <row r="215" spans="1:23" ht="39">
      <c r="A215" s="508" t="s">
        <v>1589</v>
      </c>
      <c r="B215" s="516" t="s">
        <v>1627</v>
      </c>
      <c r="C215" s="486" t="s">
        <v>1628</v>
      </c>
      <c r="D215" s="486" t="s">
        <v>1629</v>
      </c>
      <c r="E215" s="501"/>
      <c r="F215" s="485"/>
      <c r="G215" s="485"/>
      <c r="H215" s="485"/>
      <c r="I215" s="535" t="s">
        <v>1597</v>
      </c>
      <c r="J215" s="538" t="s">
        <v>65</v>
      </c>
      <c r="K215" s="502"/>
      <c r="L215" s="485"/>
      <c r="M215" s="485"/>
      <c r="N215" s="502"/>
      <c r="O215" s="485"/>
      <c r="P215" s="485"/>
      <c r="Q215" s="502"/>
      <c r="R215" s="485"/>
      <c r="S215" s="485"/>
      <c r="T215" s="502"/>
      <c r="U215" s="485"/>
      <c r="V215" s="485"/>
      <c r="W215" s="502"/>
    </row>
    <row r="216" spans="1:23" ht="39">
      <c r="A216" s="508" t="s">
        <v>1589</v>
      </c>
      <c r="B216" s="516" t="s">
        <v>1630</v>
      </c>
      <c r="C216" s="486" t="s">
        <v>1631</v>
      </c>
      <c r="D216" s="486" t="s">
        <v>1632</v>
      </c>
      <c r="E216" s="501"/>
      <c r="F216" s="485"/>
      <c r="G216" s="485"/>
      <c r="H216" s="485"/>
      <c r="I216" s="535" t="s">
        <v>1597</v>
      </c>
      <c r="J216" s="538" t="s">
        <v>65</v>
      </c>
      <c r="K216" s="502"/>
      <c r="L216" s="485"/>
      <c r="M216" s="485"/>
      <c r="N216" s="502"/>
      <c r="O216" s="485"/>
      <c r="P216" s="485"/>
      <c r="Q216" s="502"/>
      <c r="R216" s="485"/>
      <c r="S216" s="485"/>
      <c r="T216" s="502"/>
      <c r="U216" s="485"/>
      <c r="V216" s="485"/>
      <c r="W216" s="502"/>
    </row>
    <row r="217" spans="1:23" ht="39">
      <c r="A217" s="508" t="s">
        <v>1589</v>
      </c>
      <c r="B217" s="516" t="s">
        <v>1633</v>
      </c>
      <c r="C217" s="486" t="s">
        <v>1634</v>
      </c>
      <c r="D217" s="486" t="s">
        <v>1635</v>
      </c>
      <c r="E217" s="501"/>
      <c r="F217" s="485"/>
      <c r="G217" s="485"/>
      <c r="H217" s="485"/>
      <c r="I217" s="535" t="s">
        <v>1597</v>
      </c>
      <c r="J217" s="538" t="s">
        <v>65</v>
      </c>
      <c r="K217" s="502"/>
      <c r="L217" s="485"/>
      <c r="M217" s="485"/>
      <c r="N217" s="502"/>
      <c r="O217" s="485"/>
      <c r="P217" s="485"/>
      <c r="Q217" s="502"/>
      <c r="R217" s="485"/>
      <c r="S217" s="485"/>
      <c r="T217" s="502"/>
      <c r="U217" s="485"/>
      <c r="V217" s="485"/>
      <c r="W217" s="502"/>
    </row>
    <row r="218" spans="1:23" ht="39">
      <c r="A218" s="508" t="s">
        <v>1589</v>
      </c>
      <c r="B218" s="516" t="s">
        <v>1636</v>
      </c>
      <c r="C218" s="486" t="s">
        <v>1637</v>
      </c>
      <c r="D218" s="486" t="s">
        <v>1638</v>
      </c>
      <c r="E218" s="501"/>
      <c r="F218" s="485"/>
      <c r="G218" s="485"/>
      <c r="H218" s="485"/>
      <c r="I218" s="535" t="s">
        <v>1597</v>
      </c>
      <c r="J218" s="538" t="s">
        <v>65</v>
      </c>
      <c r="K218" s="502"/>
      <c r="L218" s="485"/>
      <c r="M218" s="485"/>
      <c r="N218" s="502"/>
      <c r="O218" s="485"/>
      <c r="P218" s="485"/>
      <c r="Q218" s="502"/>
      <c r="R218" s="485"/>
      <c r="S218" s="485"/>
      <c r="T218" s="502"/>
      <c r="U218" s="485"/>
      <c r="V218" s="485"/>
      <c r="W218" s="502"/>
    </row>
    <row r="219" spans="1:23" ht="117">
      <c r="A219" s="508" t="s">
        <v>1589</v>
      </c>
      <c r="B219" s="516" t="s">
        <v>1639</v>
      </c>
      <c r="C219" s="486" t="s">
        <v>1640</v>
      </c>
      <c r="D219" s="517" t="s">
        <v>1641</v>
      </c>
      <c r="E219" s="501"/>
      <c r="F219" s="485"/>
      <c r="G219" s="485"/>
      <c r="H219" s="485"/>
      <c r="I219" s="535" t="s">
        <v>1597</v>
      </c>
      <c r="J219" s="538" t="s">
        <v>65</v>
      </c>
      <c r="K219" s="502"/>
      <c r="L219" s="485"/>
      <c r="M219" s="485"/>
      <c r="N219" s="502"/>
      <c r="O219" s="485"/>
      <c r="P219" s="485"/>
      <c r="Q219" s="502"/>
      <c r="R219" s="485"/>
      <c r="S219" s="485"/>
      <c r="T219" s="502"/>
      <c r="U219" s="485"/>
      <c r="V219" s="485"/>
      <c r="W219" s="502"/>
    </row>
    <row r="220" spans="1:23" ht="78">
      <c r="A220" s="508" t="s">
        <v>1589</v>
      </c>
      <c r="B220" s="516" t="s">
        <v>1642</v>
      </c>
      <c r="C220" s="486" t="s">
        <v>1643</v>
      </c>
      <c r="D220" s="486" t="s">
        <v>1644</v>
      </c>
      <c r="E220" s="501"/>
      <c r="F220" s="485"/>
      <c r="G220" s="485"/>
      <c r="H220" s="485"/>
      <c r="I220" s="535" t="s">
        <v>1597</v>
      </c>
      <c r="J220" s="538" t="s">
        <v>65</v>
      </c>
      <c r="K220" s="502"/>
      <c r="L220" s="485"/>
      <c r="M220" s="485"/>
      <c r="N220" s="502"/>
      <c r="O220" s="485"/>
      <c r="P220" s="485"/>
      <c r="Q220" s="502"/>
      <c r="R220" s="485"/>
      <c r="S220" s="485"/>
      <c r="T220" s="502"/>
      <c r="U220" s="485"/>
      <c r="V220" s="485"/>
      <c r="W220" s="502"/>
    </row>
    <row r="221" spans="1:23" ht="182.1">
      <c r="A221" s="508" t="s">
        <v>1589</v>
      </c>
      <c r="B221" s="516" t="s">
        <v>1645</v>
      </c>
      <c r="C221" s="486" t="s">
        <v>1646</v>
      </c>
      <c r="D221" s="486" t="s">
        <v>1647</v>
      </c>
      <c r="E221" s="501"/>
      <c r="F221" s="485"/>
      <c r="G221" s="485"/>
      <c r="H221" s="485"/>
      <c r="I221" s="535" t="s">
        <v>1597</v>
      </c>
      <c r="J221" s="538" t="s">
        <v>65</v>
      </c>
      <c r="K221" s="502"/>
      <c r="L221" s="485"/>
      <c r="M221" s="485"/>
      <c r="N221" s="502"/>
      <c r="O221" s="485"/>
      <c r="P221" s="485"/>
      <c r="Q221" s="502"/>
      <c r="R221" s="485"/>
      <c r="S221" s="485"/>
      <c r="T221" s="502"/>
      <c r="U221" s="485"/>
      <c r="V221" s="485"/>
      <c r="W221" s="502"/>
    </row>
    <row r="222" spans="1:23" ht="39">
      <c r="A222" s="508" t="s">
        <v>1589</v>
      </c>
      <c r="B222" s="516" t="s">
        <v>1648</v>
      </c>
      <c r="C222" s="486" t="s">
        <v>1649</v>
      </c>
      <c r="D222" s="517" t="s">
        <v>1650</v>
      </c>
      <c r="E222" s="501"/>
      <c r="F222" s="485"/>
      <c r="G222" s="485"/>
      <c r="H222" s="485"/>
      <c r="I222" s="535" t="s">
        <v>1597</v>
      </c>
      <c r="J222" s="538" t="s">
        <v>65</v>
      </c>
      <c r="K222" s="502"/>
      <c r="L222" s="485"/>
      <c r="M222" s="485"/>
      <c r="N222" s="502"/>
      <c r="O222" s="485"/>
      <c r="P222" s="485"/>
      <c r="Q222" s="502"/>
      <c r="R222" s="485"/>
      <c r="S222" s="485"/>
      <c r="T222" s="502"/>
      <c r="U222" s="485"/>
      <c r="V222" s="485"/>
      <c r="W222" s="502"/>
    </row>
    <row r="223" spans="1:23" s="497" customFormat="1" ht="26.1">
      <c r="A223" s="508" t="s">
        <v>1589</v>
      </c>
      <c r="B223" s="519" t="s">
        <v>1651</v>
      </c>
      <c r="C223" s="511" t="s">
        <v>1652</v>
      </c>
      <c r="D223" s="518" t="s">
        <v>1653</v>
      </c>
      <c r="E223" s="501"/>
      <c r="F223" s="501"/>
      <c r="G223" s="501"/>
      <c r="H223" s="501"/>
      <c r="I223" s="501"/>
      <c r="J223" s="501"/>
      <c r="K223" s="522"/>
      <c r="L223" s="501"/>
      <c r="M223" s="501"/>
      <c r="N223" s="522"/>
      <c r="O223" s="501"/>
      <c r="P223" s="501"/>
      <c r="Q223" s="522"/>
      <c r="R223" s="501"/>
      <c r="S223" s="501"/>
      <c r="T223" s="522"/>
      <c r="U223" s="501"/>
      <c r="V223" s="501"/>
      <c r="W223" s="522"/>
    </row>
    <row r="224" spans="1:23" ht="50.1">
      <c r="A224" s="508" t="s">
        <v>1589</v>
      </c>
      <c r="B224" s="516" t="s">
        <v>1654</v>
      </c>
      <c r="C224" s="486" t="s">
        <v>1655</v>
      </c>
      <c r="D224" s="517" t="s">
        <v>1656</v>
      </c>
      <c r="E224" s="501"/>
      <c r="F224" s="485"/>
      <c r="G224" s="485"/>
      <c r="H224" s="485"/>
      <c r="I224" s="535" t="s">
        <v>1597</v>
      </c>
      <c r="J224" s="538" t="s">
        <v>65</v>
      </c>
      <c r="K224" s="502"/>
      <c r="L224" s="485"/>
      <c r="M224" s="485"/>
      <c r="N224" s="502"/>
      <c r="O224" s="485"/>
      <c r="P224" s="485"/>
      <c r="Q224" s="502"/>
      <c r="R224" s="485"/>
      <c r="S224" s="485"/>
      <c r="T224" s="502"/>
      <c r="U224" s="485"/>
      <c r="V224" s="485"/>
      <c r="W224" s="502"/>
    </row>
    <row r="225" spans="1:23" ht="51.95">
      <c r="A225" s="508" t="s">
        <v>1589</v>
      </c>
      <c r="B225" s="516" t="s">
        <v>1657</v>
      </c>
      <c r="C225" s="486" t="s">
        <v>1658</v>
      </c>
      <c r="D225" s="486" t="s">
        <v>1659</v>
      </c>
      <c r="E225" s="501"/>
      <c r="F225" s="485"/>
      <c r="G225" s="485"/>
      <c r="H225" s="485"/>
      <c r="I225" s="535" t="s">
        <v>1597</v>
      </c>
      <c r="J225" s="538" t="s">
        <v>65</v>
      </c>
      <c r="K225" s="502"/>
      <c r="L225" s="485"/>
      <c r="M225" s="485"/>
      <c r="N225" s="502"/>
      <c r="O225" s="485"/>
      <c r="P225" s="485"/>
      <c r="Q225" s="502"/>
      <c r="R225" s="485"/>
      <c r="S225" s="485"/>
      <c r="T225" s="502"/>
      <c r="U225" s="485"/>
      <c r="V225" s="485"/>
      <c r="W225" s="502"/>
    </row>
    <row r="226" spans="1:23" ht="39">
      <c r="A226" s="508"/>
      <c r="B226" s="516" t="s">
        <v>1660</v>
      </c>
      <c r="C226" s="486" t="s">
        <v>1661</v>
      </c>
      <c r="D226" s="486"/>
      <c r="E226" s="501"/>
      <c r="F226" s="485"/>
      <c r="G226" s="485"/>
      <c r="H226" s="485"/>
      <c r="I226" s="535" t="s">
        <v>1597</v>
      </c>
      <c r="J226" s="538" t="s">
        <v>65</v>
      </c>
      <c r="K226" s="502"/>
      <c r="L226" s="485"/>
      <c r="M226" s="485"/>
      <c r="N226" s="502"/>
      <c r="O226" s="485"/>
      <c r="P226" s="485"/>
      <c r="Q226" s="502"/>
      <c r="R226" s="485"/>
      <c r="S226" s="485"/>
      <c r="T226" s="502"/>
      <c r="U226" s="485"/>
      <c r="V226" s="485"/>
      <c r="W226" s="502"/>
    </row>
    <row r="227" spans="1:23" s="497" customFormat="1" ht="65.099999999999994">
      <c r="A227" s="508" t="s">
        <v>1589</v>
      </c>
      <c r="B227" s="519" t="s">
        <v>1662</v>
      </c>
      <c r="C227" s="511" t="s">
        <v>1663</v>
      </c>
      <c r="D227" s="518" t="s">
        <v>1664</v>
      </c>
      <c r="E227" s="501"/>
      <c r="F227" s="501"/>
      <c r="G227" s="501"/>
      <c r="H227" s="501"/>
      <c r="I227" s="501"/>
      <c r="J227" s="501"/>
      <c r="K227" s="522"/>
      <c r="L227" s="501"/>
      <c r="M227" s="501"/>
      <c r="N227" s="522"/>
      <c r="O227" s="501"/>
      <c r="P227" s="501"/>
      <c r="Q227" s="522"/>
      <c r="R227" s="501"/>
      <c r="S227" s="501"/>
      <c r="T227" s="522"/>
      <c r="U227" s="501"/>
      <c r="V227" s="501"/>
      <c r="W227" s="522"/>
    </row>
    <row r="228" spans="1:23" ht="90.95">
      <c r="A228" s="508" t="s">
        <v>1589</v>
      </c>
      <c r="B228" s="516" t="s">
        <v>1665</v>
      </c>
      <c r="C228" s="486" t="s">
        <v>1666</v>
      </c>
      <c r="D228" s="517" t="s">
        <v>1667</v>
      </c>
      <c r="E228" s="501"/>
      <c r="F228" s="485"/>
      <c r="G228" s="485"/>
      <c r="H228" s="485"/>
      <c r="I228" s="485" t="s">
        <v>1668</v>
      </c>
      <c r="J228" s="485" t="s">
        <v>849</v>
      </c>
      <c r="K228" s="502"/>
      <c r="L228" s="485"/>
      <c r="M228" s="485"/>
      <c r="N228" s="502"/>
      <c r="O228" s="485"/>
      <c r="P228" s="485"/>
      <c r="Q228" s="502"/>
      <c r="R228" s="485"/>
      <c r="S228" s="485"/>
      <c r="T228" s="502"/>
      <c r="U228" s="485"/>
      <c r="V228" s="485"/>
      <c r="W228" s="502"/>
    </row>
    <row r="229" spans="1:23" ht="117">
      <c r="A229" s="508" t="s">
        <v>1589</v>
      </c>
      <c r="B229" s="516" t="s">
        <v>1669</v>
      </c>
      <c r="C229" s="486" t="s">
        <v>1670</v>
      </c>
      <c r="D229" s="517" t="s">
        <v>1671</v>
      </c>
      <c r="E229" s="501"/>
      <c r="F229" s="485"/>
      <c r="G229" s="485"/>
      <c r="H229" s="485"/>
      <c r="I229" s="485" t="s">
        <v>1668</v>
      </c>
      <c r="J229" s="485" t="s">
        <v>849</v>
      </c>
      <c r="K229" s="502"/>
      <c r="L229" s="485"/>
      <c r="M229" s="485"/>
      <c r="N229" s="502"/>
      <c r="O229" s="485"/>
      <c r="P229" s="485"/>
      <c r="Q229" s="502"/>
      <c r="R229" s="485"/>
      <c r="S229" s="485"/>
      <c r="T229" s="502"/>
      <c r="U229" s="485"/>
      <c r="V229" s="485"/>
      <c r="W229" s="502"/>
    </row>
    <row r="230" spans="1:23" s="497" customFormat="1" ht="168.95">
      <c r="A230" s="508" t="s">
        <v>1589</v>
      </c>
      <c r="B230" s="519" t="s">
        <v>919</v>
      </c>
      <c r="C230" s="511" t="s">
        <v>1672</v>
      </c>
      <c r="D230" s="518" t="s">
        <v>1673</v>
      </c>
      <c r="E230" s="501"/>
      <c r="F230" s="501"/>
      <c r="G230" s="501"/>
      <c r="H230" s="501"/>
      <c r="I230" s="501"/>
      <c r="J230" s="501"/>
      <c r="K230" s="522"/>
      <c r="L230" s="501"/>
      <c r="M230" s="501"/>
      <c r="N230" s="522"/>
      <c r="O230" s="501"/>
      <c r="P230" s="501"/>
      <c r="Q230" s="522"/>
      <c r="R230" s="501"/>
      <c r="S230" s="501"/>
      <c r="T230" s="522"/>
      <c r="U230" s="501"/>
      <c r="V230" s="501"/>
      <c r="W230" s="522"/>
    </row>
    <row r="231" spans="1:23" ht="39">
      <c r="A231" s="508" t="s">
        <v>1589</v>
      </c>
      <c r="B231" s="516" t="s">
        <v>1674</v>
      </c>
      <c r="C231" s="486" t="s">
        <v>1675</v>
      </c>
      <c r="D231" s="517" t="s">
        <v>1676</v>
      </c>
      <c r="E231" s="501"/>
      <c r="F231" s="485"/>
      <c r="G231" s="485"/>
      <c r="H231" s="485"/>
      <c r="I231" s="485" t="s">
        <v>1668</v>
      </c>
      <c r="J231" s="485" t="s">
        <v>849</v>
      </c>
      <c r="K231" s="502"/>
      <c r="L231" s="485"/>
      <c r="M231" s="485"/>
      <c r="N231" s="502"/>
      <c r="O231" s="485"/>
      <c r="P231" s="485"/>
      <c r="Q231" s="502"/>
      <c r="R231" s="485"/>
      <c r="S231" s="485"/>
      <c r="T231" s="502"/>
      <c r="U231" s="485"/>
      <c r="V231" s="485"/>
      <c r="W231" s="502"/>
    </row>
    <row r="232" spans="1:23" s="532" customFormat="1" ht="66.599999999999994" customHeight="1">
      <c r="A232" s="508" t="s">
        <v>1589</v>
      </c>
      <c r="B232" s="520" t="s">
        <v>850</v>
      </c>
      <c r="C232" s="511" t="s">
        <v>1677</v>
      </c>
      <c r="D232" s="518" t="s">
        <v>1678</v>
      </c>
      <c r="E232" s="496"/>
      <c r="F232" s="496"/>
      <c r="G232" s="496"/>
      <c r="H232" s="496"/>
      <c r="I232" s="496"/>
      <c r="J232" s="496"/>
      <c r="K232" s="496"/>
      <c r="L232" s="496"/>
      <c r="M232" s="496"/>
      <c r="N232" s="496"/>
      <c r="O232" s="496"/>
      <c r="P232" s="496"/>
      <c r="Q232" s="496"/>
      <c r="R232" s="496"/>
      <c r="S232" s="496"/>
      <c r="T232" s="496"/>
      <c r="U232" s="496"/>
      <c r="V232" s="496"/>
      <c r="W232" s="496"/>
    </row>
    <row r="233" spans="1:23">
      <c r="A233" s="533"/>
      <c r="B233" s="480"/>
      <c r="C233" s="476"/>
      <c r="D233" s="476"/>
      <c r="E233" s="481"/>
      <c r="F233" s="476"/>
      <c r="G233" s="476"/>
      <c r="H233" s="476"/>
      <c r="I233" s="476"/>
      <c r="J233" s="476"/>
      <c r="K233" s="477"/>
      <c r="L233" s="476"/>
      <c r="M233" s="476"/>
      <c r="N233" s="477"/>
      <c r="O233" s="476"/>
      <c r="P233" s="476"/>
      <c r="Q233" s="477"/>
      <c r="R233" s="476"/>
      <c r="S233" s="476"/>
      <c r="T233" s="477"/>
      <c r="U233" s="476"/>
      <c r="V233" s="476"/>
      <c r="W233" s="477"/>
    </row>
    <row r="234" spans="1:23">
      <c r="A234" s="533"/>
      <c r="B234" s="480"/>
      <c r="C234" s="476"/>
      <c r="D234" s="476"/>
      <c r="E234" s="481"/>
      <c r="F234" s="476"/>
      <c r="G234" s="476"/>
      <c r="H234" s="476"/>
      <c r="I234" s="476"/>
      <c r="J234" s="476"/>
      <c r="K234" s="477"/>
      <c r="L234" s="476"/>
      <c r="M234" s="476"/>
      <c r="N234" s="477"/>
      <c r="O234" s="476"/>
      <c r="P234" s="476"/>
      <c r="Q234" s="477"/>
      <c r="R234" s="476"/>
      <c r="S234" s="476"/>
      <c r="T234" s="477"/>
      <c r="U234" s="476"/>
      <c r="V234" s="476"/>
      <c r="W234" s="477"/>
    </row>
    <row r="235" spans="1:23">
      <c r="A235" s="533"/>
      <c r="B235" s="480"/>
      <c r="C235" s="476"/>
      <c r="D235" s="476"/>
      <c r="E235" s="481"/>
      <c r="F235" s="476"/>
      <c r="G235" s="476"/>
      <c r="H235" s="476"/>
      <c r="I235" s="476"/>
      <c r="J235" s="476"/>
      <c r="K235" s="477"/>
      <c r="L235" s="476"/>
      <c r="M235" s="476"/>
      <c r="N235" s="477"/>
      <c r="O235" s="476"/>
      <c r="P235" s="476"/>
      <c r="Q235" s="477"/>
      <c r="R235" s="476"/>
      <c r="S235" s="476"/>
      <c r="T235" s="477"/>
      <c r="U235" s="476"/>
      <c r="V235" s="476"/>
      <c r="W235" s="477"/>
    </row>
    <row r="236" spans="1:23">
      <c r="A236" s="533"/>
      <c r="B236" s="480"/>
      <c r="C236" s="476"/>
      <c r="D236" s="476"/>
      <c r="E236" s="481"/>
      <c r="F236" s="476"/>
      <c r="G236" s="476"/>
      <c r="H236" s="476"/>
      <c r="I236" s="476"/>
      <c r="J236" s="476"/>
      <c r="K236" s="477"/>
      <c r="L236" s="476"/>
      <c r="M236" s="476"/>
      <c r="N236" s="477"/>
      <c r="O236" s="476"/>
      <c r="P236" s="476"/>
      <c r="Q236" s="477"/>
      <c r="R236" s="476"/>
      <c r="S236" s="476"/>
      <c r="T236" s="477"/>
      <c r="U236" s="476"/>
      <c r="V236" s="476"/>
      <c r="W236" s="477"/>
    </row>
    <row r="237" spans="1:23">
      <c r="A237" s="533"/>
      <c r="B237" s="480"/>
      <c r="C237" s="476"/>
      <c r="D237" s="476"/>
      <c r="E237" s="481"/>
      <c r="F237" s="476"/>
      <c r="G237" s="476"/>
      <c r="H237" s="476"/>
      <c r="I237" s="476"/>
      <c r="J237" s="476"/>
      <c r="K237" s="477"/>
      <c r="L237" s="476"/>
      <c r="M237" s="476"/>
      <c r="N237" s="477"/>
      <c r="O237" s="476"/>
      <c r="P237" s="476"/>
      <c r="Q237" s="477"/>
      <c r="R237" s="476"/>
      <c r="S237" s="476"/>
      <c r="T237" s="477"/>
      <c r="U237" s="476"/>
      <c r="V237" s="476"/>
      <c r="W237" s="477"/>
    </row>
    <row r="238" spans="1:23">
      <c r="A238" s="533"/>
      <c r="B238" s="480"/>
      <c r="C238" s="476"/>
      <c r="D238" s="476"/>
      <c r="E238" s="481"/>
      <c r="F238" s="476"/>
      <c r="G238" s="476"/>
      <c r="H238" s="476"/>
      <c r="I238" s="476"/>
      <c r="J238" s="476"/>
      <c r="K238" s="477"/>
      <c r="L238" s="476"/>
      <c r="M238" s="476"/>
      <c r="N238" s="477"/>
      <c r="O238" s="476"/>
      <c r="P238" s="476"/>
      <c r="Q238" s="477"/>
      <c r="R238" s="476"/>
      <c r="S238" s="476"/>
      <c r="T238" s="477"/>
      <c r="U238" s="476"/>
      <c r="V238" s="476"/>
      <c r="W238" s="477"/>
    </row>
    <row r="239" spans="1:23">
      <c r="A239" s="533"/>
      <c r="B239" s="480"/>
      <c r="C239" s="476"/>
      <c r="D239" s="476"/>
      <c r="E239" s="481"/>
      <c r="F239" s="476"/>
      <c r="G239" s="476"/>
      <c r="H239" s="476"/>
      <c r="I239" s="476"/>
      <c r="J239" s="476"/>
      <c r="K239" s="477"/>
      <c r="L239" s="476"/>
      <c r="M239" s="476"/>
      <c r="N239" s="477"/>
      <c r="O239" s="476"/>
      <c r="P239" s="476"/>
      <c r="Q239" s="477"/>
      <c r="R239" s="476"/>
      <c r="S239" s="476"/>
      <c r="T239" s="477"/>
      <c r="U239" s="476"/>
      <c r="V239" s="476"/>
      <c r="W239" s="477"/>
    </row>
    <row r="240" spans="1:23">
      <c r="A240" s="533"/>
      <c r="B240" s="480"/>
      <c r="C240" s="476"/>
      <c r="D240" s="476"/>
      <c r="E240" s="481"/>
      <c r="F240" s="476"/>
      <c r="G240" s="476"/>
      <c r="H240" s="476"/>
      <c r="I240" s="476"/>
      <c r="J240" s="476"/>
      <c r="K240" s="477"/>
      <c r="L240" s="476"/>
      <c r="M240" s="476"/>
      <c r="N240" s="477"/>
      <c r="O240" s="476"/>
      <c r="P240" s="476"/>
      <c r="Q240" s="477"/>
      <c r="R240" s="476"/>
      <c r="S240" s="476"/>
      <c r="T240" s="477"/>
      <c r="U240" s="476"/>
      <c r="V240" s="476"/>
      <c r="W240" s="477"/>
    </row>
    <row r="241" spans="1:23">
      <c r="A241" s="533"/>
      <c r="B241" s="480"/>
      <c r="C241" s="476"/>
      <c r="D241" s="476"/>
      <c r="E241" s="481"/>
      <c r="F241" s="476"/>
      <c r="G241" s="476"/>
      <c r="H241" s="476"/>
      <c r="I241" s="476"/>
      <c r="J241" s="476"/>
      <c r="K241" s="477"/>
      <c r="L241" s="476"/>
      <c r="M241" s="476"/>
      <c r="N241" s="477"/>
      <c r="O241" s="476"/>
      <c r="P241" s="476"/>
      <c r="Q241" s="477"/>
      <c r="R241" s="476"/>
      <c r="S241" s="476"/>
      <c r="T241" s="477"/>
      <c r="U241" s="476"/>
      <c r="V241" s="476"/>
      <c r="W241" s="477"/>
    </row>
    <row r="242" spans="1:23">
      <c r="A242" s="533"/>
      <c r="B242" s="480"/>
      <c r="C242" s="476"/>
      <c r="D242" s="476"/>
      <c r="E242" s="481"/>
      <c r="F242" s="476"/>
      <c r="G242" s="476"/>
      <c r="H242" s="476"/>
      <c r="I242" s="476"/>
      <c r="J242" s="476"/>
      <c r="K242" s="477"/>
      <c r="L242" s="476"/>
      <c r="M242" s="476"/>
      <c r="N242" s="477"/>
      <c r="O242" s="476"/>
      <c r="P242" s="476"/>
      <c r="Q242" s="477"/>
      <c r="R242" s="476"/>
      <c r="S242" s="476"/>
      <c r="T242" s="477"/>
      <c r="U242" s="476"/>
      <c r="V242" s="476"/>
      <c r="W242" s="477"/>
    </row>
    <row r="243" spans="1:23">
      <c r="A243" s="533"/>
      <c r="B243" s="480"/>
      <c r="C243" s="476"/>
      <c r="D243" s="476"/>
      <c r="E243" s="481"/>
      <c r="F243" s="476"/>
      <c r="G243" s="476"/>
      <c r="H243" s="476"/>
      <c r="I243" s="476"/>
      <c r="J243" s="476"/>
      <c r="K243" s="477"/>
      <c r="L243" s="476"/>
      <c r="M243" s="476"/>
      <c r="N243" s="477"/>
      <c r="O243" s="476"/>
      <c r="P243" s="476"/>
      <c r="Q243" s="477"/>
      <c r="R243" s="476"/>
      <c r="S243" s="476"/>
      <c r="T243" s="477"/>
      <c r="U243" s="476"/>
      <c r="V243" s="476"/>
      <c r="W243" s="477"/>
    </row>
    <row r="244" spans="1:23">
      <c r="A244" s="533"/>
      <c r="B244" s="480"/>
      <c r="C244" s="476"/>
      <c r="D244" s="476"/>
      <c r="E244" s="481"/>
      <c r="F244" s="476"/>
      <c r="G244" s="476"/>
      <c r="H244" s="476"/>
      <c r="I244" s="476"/>
      <c r="J244" s="476"/>
      <c r="K244" s="477"/>
      <c r="L244" s="476"/>
      <c r="M244" s="476"/>
      <c r="N244" s="477"/>
      <c r="O244" s="476"/>
      <c r="P244" s="476"/>
      <c r="Q244" s="477"/>
      <c r="R244" s="476"/>
      <c r="S244" s="476"/>
      <c r="T244" s="477"/>
      <c r="U244" s="476"/>
      <c r="V244" s="476"/>
      <c r="W244" s="477"/>
    </row>
    <row r="245" spans="1:23">
      <c r="A245" s="533"/>
      <c r="B245" s="480"/>
      <c r="C245" s="476"/>
      <c r="D245" s="476"/>
      <c r="E245" s="481"/>
      <c r="F245" s="476"/>
      <c r="G245" s="476"/>
      <c r="H245" s="476"/>
      <c r="I245" s="476"/>
      <c r="J245" s="476"/>
      <c r="K245" s="477"/>
      <c r="L245" s="476"/>
      <c r="M245" s="476"/>
      <c r="N245" s="477"/>
      <c r="O245" s="476"/>
      <c r="P245" s="476"/>
      <c r="Q245" s="477"/>
      <c r="R245" s="476"/>
      <c r="S245" s="476"/>
      <c r="T245" s="477"/>
      <c r="U245" s="476"/>
      <c r="V245" s="476"/>
      <c r="W245" s="477"/>
    </row>
    <row r="246" spans="1:23">
      <c r="A246" s="533"/>
      <c r="B246" s="480"/>
      <c r="C246" s="476"/>
      <c r="D246" s="476"/>
      <c r="E246" s="481"/>
      <c r="F246" s="476"/>
      <c r="G246" s="476"/>
      <c r="H246" s="476"/>
      <c r="I246" s="476"/>
      <c r="J246" s="476"/>
      <c r="K246" s="477"/>
      <c r="L246" s="476"/>
      <c r="M246" s="476"/>
      <c r="N246" s="477"/>
      <c r="O246" s="476"/>
      <c r="P246" s="476"/>
      <c r="Q246" s="477"/>
      <c r="R246" s="476"/>
      <c r="S246" s="476"/>
      <c r="T246" s="477"/>
      <c r="U246" s="476"/>
      <c r="V246" s="476"/>
      <c r="W246" s="477"/>
    </row>
    <row r="247" spans="1:23">
      <c r="A247" s="533"/>
      <c r="B247" s="480"/>
      <c r="C247" s="476"/>
      <c r="D247" s="476"/>
      <c r="E247" s="481"/>
      <c r="F247" s="476"/>
      <c r="G247" s="476"/>
      <c r="H247" s="476"/>
      <c r="I247" s="476"/>
      <c r="J247" s="476"/>
      <c r="K247" s="477"/>
      <c r="L247" s="476"/>
      <c r="M247" s="476"/>
      <c r="N247" s="477"/>
      <c r="O247" s="476"/>
      <c r="P247" s="476"/>
      <c r="Q247" s="477"/>
      <c r="R247" s="476"/>
      <c r="S247" s="476"/>
      <c r="T247" s="477"/>
      <c r="U247" s="476"/>
      <c r="V247" s="476"/>
      <c r="W247" s="477"/>
    </row>
    <row r="248" spans="1:23">
      <c r="A248" s="533"/>
      <c r="B248" s="480"/>
      <c r="C248" s="476"/>
      <c r="D248" s="476"/>
      <c r="E248" s="481"/>
      <c r="F248" s="476"/>
      <c r="G248" s="476"/>
      <c r="H248" s="476"/>
      <c r="I248" s="476"/>
      <c r="J248" s="476"/>
      <c r="K248" s="477"/>
      <c r="L248" s="476"/>
      <c r="M248" s="476"/>
      <c r="N248" s="477"/>
      <c r="O248" s="476"/>
      <c r="P248" s="476"/>
      <c r="Q248" s="477"/>
      <c r="R248" s="476"/>
      <c r="S248" s="476"/>
      <c r="T248" s="477"/>
      <c r="U248" s="476"/>
      <c r="V248" s="476"/>
      <c r="W248" s="477"/>
    </row>
    <row r="249" spans="1:23">
      <c r="A249" s="533"/>
      <c r="B249" s="480"/>
      <c r="C249" s="476"/>
      <c r="D249" s="476"/>
      <c r="E249" s="481"/>
      <c r="F249" s="476"/>
      <c r="G249" s="476"/>
      <c r="H249" s="476"/>
      <c r="I249" s="476"/>
      <c r="J249" s="476"/>
      <c r="K249" s="477"/>
      <c r="L249" s="476"/>
      <c r="M249" s="476"/>
      <c r="N249" s="477"/>
      <c r="O249" s="476"/>
      <c r="P249" s="476"/>
      <c r="Q249" s="477"/>
      <c r="R249" s="476"/>
      <c r="S249" s="476"/>
      <c r="T249" s="477"/>
      <c r="U249" s="476"/>
      <c r="V249" s="476"/>
      <c r="W249" s="477"/>
    </row>
    <row r="250" spans="1:23">
      <c r="A250" s="533"/>
      <c r="B250" s="480"/>
      <c r="C250" s="476"/>
      <c r="D250" s="476"/>
      <c r="E250" s="481"/>
      <c r="F250" s="476"/>
      <c r="G250" s="476"/>
      <c r="H250" s="476"/>
      <c r="I250" s="476"/>
      <c r="J250" s="476"/>
      <c r="K250" s="477"/>
      <c r="L250" s="476"/>
      <c r="M250" s="476"/>
      <c r="N250" s="477"/>
      <c r="O250" s="476"/>
      <c r="P250" s="476"/>
      <c r="Q250" s="477"/>
      <c r="R250" s="476"/>
      <c r="S250" s="476"/>
      <c r="T250" s="477"/>
      <c r="U250" s="476"/>
      <c r="V250" s="476"/>
      <c r="W250" s="477"/>
    </row>
    <row r="251" spans="1:23">
      <c r="A251" s="533"/>
      <c r="B251" s="480"/>
      <c r="C251" s="476"/>
      <c r="D251" s="476"/>
      <c r="E251" s="481"/>
      <c r="F251" s="476"/>
      <c r="G251" s="476"/>
      <c r="H251" s="476"/>
      <c r="I251" s="476"/>
      <c r="J251" s="476"/>
      <c r="K251" s="477"/>
      <c r="L251" s="476"/>
      <c r="M251" s="476"/>
      <c r="N251" s="477"/>
      <c r="O251" s="476"/>
      <c r="P251" s="476"/>
      <c r="Q251" s="477"/>
      <c r="R251" s="476"/>
      <c r="S251" s="476"/>
      <c r="T251" s="477"/>
      <c r="U251" s="476"/>
      <c r="V251" s="476"/>
      <c r="W251" s="477"/>
    </row>
    <row r="252" spans="1:23">
      <c r="A252" s="533"/>
      <c r="B252" s="480"/>
      <c r="C252" s="476"/>
      <c r="D252" s="476"/>
      <c r="E252" s="481"/>
      <c r="F252" s="476"/>
      <c r="G252" s="476"/>
      <c r="H252" s="476"/>
      <c r="I252" s="476"/>
      <c r="J252" s="476"/>
      <c r="K252" s="477"/>
      <c r="L252" s="476"/>
      <c r="M252" s="476"/>
      <c r="N252" s="477"/>
      <c r="O252" s="476"/>
      <c r="P252" s="476"/>
      <c r="Q252" s="477"/>
      <c r="R252" s="476"/>
      <c r="S252" s="476"/>
      <c r="T252" s="477"/>
      <c r="U252" s="476"/>
      <c r="V252" s="476"/>
      <c r="W252" s="477"/>
    </row>
    <row r="253" spans="1:23">
      <c r="A253" s="533"/>
      <c r="B253" s="480"/>
      <c r="C253" s="476"/>
      <c r="D253" s="476"/>
      <c r="E253" s="481"/>
      <c r="F253" s="476"/>
      <c r="G253" s="476"/>
      <c r="H253" s="476"/>
      <c r="I253" s="476"/>
      <c r="J253" s="476"/>
      <c r="K253" s="477"/>
      <c r="L253" s="476"/>
      <c r="M253" s="476"/>
      <c r="N253" s="477"/>
      <c r="O253" s="476"/>
      <c r="P253" s="476"/>
      <c r="Q253" s="477"/>
      <c r="R253" s="476"/>
      <c r="S253" s="476"/>
      <c r="T253" s="477"/>
      <c r="U253" s="476"/>
      <c r="V253" s="476"/>
      <c r="W253" s="477"/>
    </row>
    <row r="254" spans="1:23">
      <c r="A254" s="533"/>
      <c r="B254" s="480"/>
      <c r="C254" s="476"/>
      <c r="D254" s="476"/>
      <c r="E254" s="481"/>
      <c r="F254" s="476"/>
      <c r="G254" s="476"/>
      <c r="H254" s="476"/>
      <c r="I254" s="476"/>
      <c r="J254" s="476"/>
      <c r="K254" s="477"/>
      <c r="L254" s="476"/>
      <c r="M254" s="476"/>
      <c r="N254" s="477"/>
      <c r="O254" s="476"/>
      <c r="P254" s="476"/>
      <c r="Q254" s="477"/>
      <c r="R254" s="476"/>
      <c r="S254" s="476"/>
      <c r="T254" s="477"/>
      <c r="U254" s="476"/>
      <c r="V254" s="476"/>
      <c r="W254" s="477"/>
    </row>
    <row r="255" spans="1:23">
      <c r="A255" s="533"/>
      <c r="B255" s="480"/>
      <c r="C255" s="476"/>
      <c r="D255" s="476"/>
      <c r="E255" s="481"/>
      <c r="F255" s="476"/>
      <c r="G255" s="476"/>
      <c r="H255" s="476"/>
      <c r="I255" s="476"/>
      <c r="J255" s="476"/>
      <c r="K255" s="477"/>
      <c r="L255" s="476"/>
      <c r="M255" s="476"/>
      <c r="N255" s="477"/>
      <c r="O255" s="476"/>
      <c r="P255" s="476"/>
      <c r="Q255" s="477"/>
      <c r="R255" s="476"/>
      <c r="S255" s="476"/>
      <c r="T255" s="477"/>
      <c r="U255" s="476"/>
      <c r="V255" s="476"/>
      <c r="W255" s="477"/>
    </row>
    <row r="256" spans="1:23">
      <c r="A256" s="533"/>
      <c r="B256" s="480"/>
      <c r="C256" s="476"/>
      <c r="D256" s="476"/>
      <c r="E256" s="481"/>
      <c r="F256" s="476"/>
      <c r="G256" s="476"/>
      <c r="H256" s="476"/>
      <c r="I256" s="476"/>
      <c r="J256" s="476"/>
      <c r="K256" s="477"/>
      <c r="L256" s="476"/>
      <c r="M256" s="476"/>
      <c r="N256" s="477"/>
      <c r="O256" s="476"/>
      <c r="P256" s="476"/>
      <c r="Q256" s="477"/>
      <c r="R256" s="476"/>
      <c r="S256" s="476"/>
      <c r="T256" s="477"/>
      <c r="U256" s="476"/>
      <c r="V256" s="476"/>
      <c r="W256" s="477"/>
    </row>
    <row r="257" spans="1:23">
      <c r="A257" s="533"/>
      <c r="B257" s="480"/>
      <c r="C257" s="476"/>
      <c r="D257" s="476"/>
      <c r="E257" s="481"/>
      <c r="F257" s="476"/>
      <c r="G257" s="476"/>
      <c r="H257" s="476"/>
      <c r="I257" s="476"/>
      <c r="J257" s="476"/>
      <c r="K257" s="477"/>
      <c r="L257" s="476"/>
      <c r="M257" s="476"/>
      <c r="N257" s="477"/>
      <c r="O257" s="476"/>
      <c r="P257" s="476"/>
      <c r="Q257" s="477"/>
      <c r="R257" s="476"/>
      <c r="S257" s="476"/>
      <c r="T257" s="477"/>
      <c r="U257" s="476"/>
      <c r="V257" s="476"/>
      <c r="W257" s="477"/>
    </row>
    <row r="258" spans="1:23">
      <c r="A258" s="533"/>
      <c r="B258" s="480"/>
      <c r="C258" s="476"/>
      <c r="D258" s="476"/>
      <c r="E258" s="481"/>
      <c r="F258" s="476"/>
      <c r="G258" s="476"/>
      <c r="H258" s="476"/>
      <c r="I258" s="476"/>
      <c r="J258" s="476"/>
      <c r="K258" s="477"/>
      <c r="L258" s="476"/>
      <c r="M258" s="476"/>
      <c r="N258" s="477"/>
      <c r="O258" s="476"/>
      <c r="P258" s="476"/>
      <c r="Q258" s="477"/>
      <c r="R258" s="476"/>
      <c r="S258" s="476"/>
      <c r="T258" s="477"/>
      <c r="U258" s="476"/>
      <c r="V258" s="476"/>
      <c r="W258" s="477"/>
    </row>
    <row r="259" spans="1:23">
      <c r="A259" s="533"/>
      <c r="B259" s="480"/>
      <c r="C259" s="476"/>
      <c r="D259" s="476"/>
      <c r="E259" s="481"/>
      <c r="F259" s="476"/>
      <c r="G259" s="476"/>
      <c r="H259" s="476"/>
      <c r="I259" s="476"/>
      <c r="J259" s="476"/>
      <c r="K259" s="477"/>
      <c r="L259" s="476"/>
      <c r="M259" s="476"/>
      <c r="N259" s="477"/>
      <c r="O259" s="476"/>
      <c r="P259" s="476"/>
      <c r="Q259" s="477"/>
      <c r="R259" s="476"/>
      <c r="S259" s="476"/>
      <c r="T259" s="477"/>
      <c r="U259" s="476"/>
      <c r="V259" s="476"/>
      <c r="W259" s="477"/>
    </row>
    <row r="260" spans="1:23">
      <c r="A260" s="533"/>
      <c r="B260" s="480"/>
      <c r="C260" s="476"/>
      <c r="D260" s="476"/>
      <c r="E260" s="481"/>
      <c r="F260" s="476"/>
      <c r="G260" s="476"/>
      <c r="H260" s="476"/>
      <c r="I260" s="476"/>
      <c r="J260" s="476"/>
      <c r="K260" s="477"/>
      <c r="L260" s="476"/>
      <c r="M260" s="476"/>
      <c r="N260" s="477"/>
      <c r="O260" s="476"/>
      <c r="P260" s="476"/>
      <c r="Q260" s="477"/>
      <c r="R260" s="476"/>
      <c r="S260" s="476"/>
      <c r="T260" s="477"/>
      <c r="U260" s="476"/>
      <c r="V260" s="476"/>
      <c r="W260" s="477"/>
    </row>
    <row r="261" spans="1:23">
      <c r="A261" s="533"/>
      <c r="B261" s="480"/>
      <c r="C261" s="476"/>
      <c r="D261" s="476"/>
      <c r="E261" s="481"/>
      <c r="F261" s="476"/>
      <c r="G261" s="476"/>
      <c r="H261" s="476"/>
      <c r="I261" s="476"/>
      <c r="J261" s="476"/>
      <c r="K261" s="477"/>
      <c r="L261" s="476"/>
      <c r="M261" s="476"/>
      <c r="N261" s="477"/>
      <c r="O261" s="476"/>
      <c r="P261" s="476"/>
      <c r="Q261" s="477"/>
      <c r="R261" s="476"/>
      <c r="S261" s="476"/>
      <c r="T261" s="477"/>
      <c r="U261" s="476"/>
      <c r="V261" s="476"/>
      <c r="W261" s="477"/>
    </row>
    <row r="262" spans="1:23">
      <c r="A262" s="533"/>
      <c r="B262" s="480"/>
      <c r="C262" s="476"/>
      <c r="D262" s="476"/>
      <c r="E262" s="481"/>
      <c r="F262" s="476"/>
      <c r="G262" s="476"/>
      <c r="H262" s="476"/>
      <c r="I262" s="476"/>
      <c r="J262" s="476"/>
      <c r="K262" s="477"/>
      <c r="L262" s="476"/>
      <c r="M262" s="476"/>
      <c r="N262" s="477"/>
      <c r="O262" s="476"/>
      <c r="P262" s="476"/>
      <c r="Q262" s="477"/>
      <c r="R262" s="476"/>
      <c r="S262" s="476"/>
      <c r="T262" s="477"/>
      <c r="U262" s="476"/>
      <c r="V262" s="476"/>
      <c r="W262" s="477"/>
    </row>
    <row r="263" spans="1:23">
      <c r="A263" s="533"/>
      <c r="B263" s="480"/>
      <c r="C263" s="476"/>
      <c r="D263" s="476"/>
      <c r="E263" s="481"/>
      <c r="F263" s="476"/>
      <c r="G263" s="476"/>
      <c r="H263" s="476"/>
      <c r="I263" s="476"/>
      <c r="J263" s="476"/>
      <c r="K263" s="477"/>
      <c r="L263" s="476"/>
      <c r="M263" s="476"/>
      <c r="N263" s="477"/>
      <c r="O263" s="476"/>
      <c r="P263" s="476"/>
      <c r="Q263" s="477"/>
      <c r="R263" s="476"/>
      <c r="S263" s="476"/>
      <c r="T263" s="477"/>
      <c r="U263" s="476"/>
      <c r="V263" s="476"/>
      <c r="W263" s="477"/>
    </row>
    <row r="264" spans="1:23">
      <c r="A264" s="533"/>
      <c r="B264" s="480"/>
      <c r="C264" s="476"/>
      <c r="D264" s="476"/>
      <c r="E264" s="481"/>
      <c r="F264" s="476"/>
      <c r="G264" s="476"/>
      <c r="H264" s="476"/>
      <c r="I264" s="476"/>
      <c r="J264" s="476"/>
      <c r="K264" s="477"/>
      <c r="L264" s="476"/>
      <c r="M264" s="476"/>
      <c r="N264" s="477"/>
      <c r="O264" s="476"/>
      <c r="P264" s="476"/>
      <c r="Q264" s="477"/>
      <c r="R264" s="476"/>
      <c r="S264" s="476"/>
      <c r="T264" s="477"/>
      <c r="U264" s="476"/>
      <c r="V264" s="476"/>
      <c r="W264" s="477"/>
    </row>
    <row r="265" spans="1:23">
      <c r="A265" s="533"/>
      <c r="B265" s="480"/>
      <c r="C265" s="476"/>
      <c r="D265" s="476"/>
      <c r="E265" s="481"/>
      <c r="F265" s="476"/>
      <c r="G265" s="476"/>
      <c r="H265" s="476"/>
      <c r="I265" s="476"/>
      <c r="J265" s="476"/>
      <c r="K265" s="477"/>
      <c r="L265" s="476"/>
      <c r="M265" s="476"/>
      <c r="N265" s="477"/>
      <c r="O265" s="476"/>
      <c r="P265" s="476"/>
      <c r="Q265" s="477"/>
      <c r="R265" s="476"/>
      <c r="S265" s="476"/>
      <c r="T265" s="477"/>
      <c r="U265" s="476"/>
      <c r="V265" s="476"/>
      <c r="W265" s="477"/>
    </row>
    <row r="266" spans="1:23">
      <c r="A266" s="533"/>
      <c r="B266" s="480"/>
      <c r="C266" s="476"/>
      <c r="D266" s="476"/>
      <c r="E266" s="481"/>
      <c r="F266" s="476"/>
      <c r="G266" s="476"/>
      <c r="H266" s="476"/>
      <c r="I266" s="476"/>
      <c r="J266" s="476"/>
      <c r="K266" s="477"/>
      <c r="L266" s="476"/>
      <c r="M266" s="476"/>
      <c r="N266" s="477"/>
      <c r="O266" s="476"/>
      <c r="P266" s="476"/>
      <c r="Q266" s="477"/>
      <c r="R266" s="476"/>
      <c r="S266" s="476"/>
      <c r="T266" s="477"/>
      <c r="U266" s="476"/>
      <c r="V266" s="476"/>
      <c r="W266" s="477"/>
    </row>
    <row r="267" spans="1:23">
      <c r="A267" s="533"/>
      <c r="B267" s="480"/>
      <c r="C267" s="476"/>
      <c r="D267" s="476"/>
      <c r="E267" s="481"/>
      <c r="F267" s="476"/>
      <c r="G267" s="476"/>
      <c r="H267" s="476"/>
      <c r="I267" s="476"/>
      <c r="J267" s="476"/>
      <c r="K267" s="477"/>
      <c r="L267" s="476"/>
      <c r="M267" s="476"/>
      <c r="N267" s="477"/>
      <c r="O267" s="476"/>
      <c r="P267" s="476"/>
      <c r="Q267" s="477"/>
      <c r="R267" s="476"/>
      <c r="S267" s="476"/>
      <c r="T267" s="477"/>
      <c r="U267" s="476"/>
      <c r="V267" s="476"/>
      <c r="W267" s="477"/>
    </row>
    <row r="268" spans="1:23">
      <c r="A268" s="533"/>
      <c r="B268" s="480"/>
      <c r="C268" s="476"/>
      <c r="D268" s="476"/>
      <c r="E268" s="481"/>
      <c r="F268" s="476"/>
      <c r="G268" s="476"/>
      <c r="H268" s="476"/>
      <c r="I268" s="476"/>
      <c r="J268" s="476"/>
      <c r="K268" s="477"/>
      <c r="L268" s="476"/>
      <c r="M268" s="476"/>
      <c r="N268" s="477"/>
      <c r="O268" s="476"/>
      <c r="P268" s="476"/>
      <c r="Q268" s="477"/>
      <c r="R268" s="476"/>
      <c r="S268" s="476"/>
      <c r="T268" s="477"/>
      <c r="U268" s="476"/>
      <c r="V268" s="476"/>
      <c r="W268" s="477"/>
    </row>
    <row r="269" spans="1:23">
      <c r="A269" s="533"/>
      <c r="B269" s="480"/>
      <c r="C269" s="476"/>
      <c r="D269" s="476"/>
      <c r="E269" s="481"/>
      <c r="F269" s="476"/>
      <c r="G269" s="476"/>
      <c r="H269" s="476"/>
      <c r="I269" s="476"/>
      <c r="J269" s="476"/>
      <c r="K269" s="477"/>
      <c r="L269" s="476"/>
      <c r="M269" s="476"/>
      <c r="N269" s="477"/>
      <c r="O269" s="476"/>
      <c r="P269" s="476"/>
      <c r="Q269" s="477"/>
      <c r="R269" s="476"/>
      <c r="S269" s="476"/>
      <c r="T269" s="477"/>
      <c r="U269" s="476"/>
      <c r="V269" s="476"/>
      <c r="W269" s="477"/>
    </row>
    <row r="270" spans="1:23">
      <c r="A270" s="533"/>
      <c r="B270" s="480"/>
      <c r="C270" s="476"/>
      <c r="D270" s="476"/>
      <c r="E270" s="481"/>
      <c r="F270" s="476"/>
      <c r="G270" s="476"/>
      <c r="H270" s="476"/>
      <c r="I270" s="476"/>
      <c r="J270" s="476"/>
      <c r="K270" s="477"/>
      <c r="L270" s="476"/>
      <c r="M270" s="476"/>
      <c r="N270" s="477"/>
      <c r="O270" s="476"/>
      <c r="P270" s="476"/>
      <c r="Q270" s="477"/>
      <c r="R270" s="476"/>
      <c r="S270" s="476"/>
      <c r="T270" s="477"/>
      <c r="U270" s="476"/>
      <c r="V270" s="476"/>
      <c r="W270" s="477"/>
    </row>
    <row r="271" spans="1:23">
      <c r="A271" s="533"/>
      <c r="B271" s="480"/>
      <c r="C271" s="476"/>
      <c r="D271" s="476"/>
      <c r="E271" s="481"/>
      <c r="F271" s="476"/>
      <c r="G271" s="476"/>
      <c r="H271" s="476"/>
      <c r="I271" s="476"/>
      <c r="J271" s="476"/>
      <c r="K271" s="477"/>
      <c r="L271" s="476"/>
      <c r="M271" s="476"/>
      <c r="N271" s="477"/>
      <c r="O271" s="476"/>
      <c r="P271" s="476"/>
      <c r="Q271" s="477"/>
      <c r="R271" s="476"/>
      <c r="S271" s="476"/>
      <c r="T271" s="477"/>
      <c r="U271" s="476"/>
      <c r="V271" s="476"/>
      <c r="W271" s="477"/>
    </row>
    <row r="272" spans="1:23">
      <c r="A272" s="533"/>
      <c r="B272" s="480"/>
      <c r="C272" s="476"/>
      <c r="D272" s="476"/>
      <c r="E272" s="481"/>
      <c r="F272" s="476"/>
      <c r="G272" s="476"/>
      <c r="H272" s="476"/>
      <c r="I272" s="476"/>
      <c r="J272" s="476"/>
      <c r="K272" s="477"/>
      <c r="L272" s="476"/>
      <c r="M272" s="476"/>
      <c r="N272" s="477"/>
      <c r="O272" s="476"/>
      <c r="P272" s="476"/>
      <c r="Q272" s="477"/>
      <c r="R272" s="476"/>
      <c r="S272" s="476"/>
      <c r="T272" s="477"/>
      <c r="U272" s="476"/>
      <c r="V272" s="476"/>
      <c r="W272" s="477"/>
    </row>
    <row r="273" spans="1:23">
      <c r="A273" s="533"/>
      <c r="B273" s="480"/>
      <c r="C273" s="476"/>
      <c r="D273" s="476"/>
      <c r="E273" s="481"/>
      <c r="F273" s="476"/>
      <c r="G273" s="476"/>
      <c r="H273" s="476"/>
      <c r="I273" s="476"/>
      <c r="J273" s="476"/>
      <c r="K273" s="477"/>
      <c r="L273" s="476"/>
      <c r="M273" s="476"/>
      <c r="N273" s="477"/>
      <c r="O273" s="476"/>
      <c r="P273" s="476"/>
      <c r="Q273" s="477"/>
      <c r="R273" s="476"/>
      <c r="S273" s="476"/>
      <c r="T273" s="477"/>
      <c r="U273" s="476"/>
      <c r="V273" s="476"/>
      <c r="W273" s="477"/>
    </row>
    <row r="274" spans="1:23">
      <c r="A274" s="533"/>
      <c r="B274" s="480"/>
      <c r="C274" s="476"/>
      <c r="D274" s="476"/>
      <c r="E274" s="481"/>
      <c r="F274" s="476"/>
      <c r="G274" s="476"/>
      <c r="H274" s="476"/>
      <c r="I274" s="476"/>
      <c r="J274" s="476"/>
      <c r="K274" s="477"/>
      <c r="L274" s="476"/>
      <c r="M274" s="476"/>
      <c r="N274" s="477"/>
      <c r="O274" s="476"/>
      <c r="P274" s="476"/>
      <c r="Q274" s="477"/>
      <c r="R274" s="476"/>
      <c r="S274" s="476"/>
      <c r="T274" s="477"/>
      <c r="U274" s="476"/>
      <c r="V274" s="476"/>
      <c r="W274" s="477"/>
    </row>
    <row r="275" spans="1:23">
      <c r="A275" s="533"/>
      <c r="B275" s="480"/>
      <c r="C275" s="476"/>
      <c r="D275" s="476"/>
      <c r="E275" s="481"/>
      <c r="F275" s="476"/>
      <c r="G275" s="476"/>
      <c r="H275" s="476"/>
      <c r="I275" s="476"/>
      <c r="J275" s="476"/>
      <c r="K275" s="477"/>
      <c r="L275" s="476"/>
      <c r="M275" s="476"/>
      <c r="N275" s="477"/>
      <c r="O275" s="476"/>
      <c r="P275" s="476"/>
      <c r="Q275" s="477"/>
      <c r="R275" s="476"/>
      <c r="S275" s="476"/>
      <c r="T275" s="477"/>
      <c r="U275" s="476"/>
      <c r="V275" s="476"/>
      <c r="W275" s="477"/>
    </row>
    <row r="276" spans="1:23">
      <c r="A276" s="533"/>
      <c r="B276" s="480"/>
      <c r="C276" s="476"/>
      <c r="D276" s="476"/>
      <c r="E276" s="481"/>
      <c r="F276" s="476"/>
      <c r="G276" s="476"/>
      <c r="H276" s="476"/>
      <c r="I276" s="476"/>
      <c r="J276" s="476"/>
      <c r="K276" s="477"/>
      <c r="L276" s="476"/>
      <c r="M276" s="476"/>
      <c r="N276" s="477"/>
      <c r="O276" s="476"/>
      <c r="P276" s="476"/>
      <c r="Q276" s="477"/>
      <c r="R276" s="476"/>
      <c r="S276" s="476"/>
      <c r="T276" s="477"/>
      <c r="U276" s="476"/>
      <c r="V276" s="476"/>
      <c r="W276" s="477"/>
    </row>
    <row r="277" spans="1:23">
      <c r="A277" s="533"/>
      <c r="B277" s="480"/>
      <c r="C277" s="476"/>
      <c r="D277" s="476"/>
      <c r="E277" s="481"/>
      <c r="F277" s="476"/>
      <c r="G277" s="476"/>
      <c r="H277" s="476"/>
      <c r="I277" s="476"/>
      <c r="J277" s="476"/>
      <c r="K277" s="477"/>
      <c r="L277" s="476"/>
      <c r="M277" s="476"/>
      <c r="N277" s="477"/>
      <c r="O277" s="476"/>
      <c r="P277" s="476"/>
      <c r="Q277" s="477"/>
      <c r="R277" s="476"/>
      <c r="S277" s="476"/>
      <c r="T277" s="477"/>
      <c r="U277" s="476"/>
      <c r="V277" s="476"/>
      <c r="W277" s="477"/>
    </row>
    <row r="278" spans="1:23">
      <c r="A278" s="533"/>
      <c r="B278" s="480"/>
      <c r="C278" s="476"/>
      <c r="D278" s="476"/>
      <c r="E278" s="481"/>
      <c r="F278" s="476"/>
      <c r="G278" s="476"/>
      <c r="H278" s="476"/>
      <c r="I278" s="476"/>
      <c r="J278" s="476"/>
      <c r="K278" s="477"/>
      <c r="L278" s="476"/>
      <c r="M278" s="476"/>
      <c r="N278" s="477"/>
      <c r="O278" s="476"/>
      <c r="P278" s="476"/>
      <c r="Q278" s="477"/>
      <c r="R278" s="476"/>
      <c r="S278" s="476"/>
      <c r="T278" s="477"/>
      <c r="U278" s="476"/>
      <c r="V278" s="476"/>
      <c r="W278" s="477"/>
    </row>
    <row r="279" spans="1:23">
      <c r="A279" s="533"/>
      <c r="B279" s="480"/>
      <c r="C279" s="476"/>
      <c r="D279" s="476"/>
      <c r="E279" s="481"/>
      <c r="F279" s="476"/>
      <c r="G279" s="476"/>
      <c r="H279" s="476"/>
      <c r="I279" s="476"/>
      <c r="J279" s="476"/>
      <c r="K279" s="477"/>
      <c r="L279" s="476"/>
      <c r="M279" s="476"/>
      <c r="N279" s="477"/>
      <c r="O279" s="476"/>
      <c r="P279" s="476"/>
      <c r="Q279" s="477"/>
      <c r="R279" s="476"/>
      <c r="S279" s="476"/>
      <c r="T279" s="477"/>
      <c r="U279" s="476"/>
      <c r="V279" s="476"/>
      <c r="W279" s="477"/>
    </row>
    <row r="280" spans="1:23">
      <c r="A280" s="533"/>
      <c r="B280" s="480"/>
      <c r="C280" s="476"/>
      <c r="D280" s="476"/>
      <c r="E280" s="481"/>
      <c r="F280" s="476"/>
      <c r="G280" s="476"/>
      <c r="H280" s="476"/>
      <c r="I280" s="476"/>
      <c r="J280" s="476"/>
      <c r="K280" s="477"/>
      <c r="L280" s="476"/>
      <c r="M280" s="476"/>
      <c r="N280" s="477"/>
      <c r="O280" s="476"/>
      <c r="P280" s="476"/>
      <c r="Q280" s="477"/>
      <c r="R280" s="476"/>
      <c r="S280" s="476"/>
      <c r="T280" s="477"/>
      <c r="U280" s="476"/>
      <c r="V280" s="476"/>
      <c r="W280" s="477"/>
    </row>
    <row r="281" spans="1:23">
      <c r="A281" s="533"/>
      <c r="B281" s="480"/>
      <c r="C281" s="476"/>
      <c r="D281" s="476"/>
      <c r="E281" s="481"/>
      <c r="F281" s="476"/>
      <c r="G281" s="476"/>
      <c r="H281" s="476"/>
      <c r="I281" s="476"/>
      <c r="J281" s="476"/>
      <c r="K281" s="477"/>
      <c r="L281" s="476"/>
      <c r="M281" s="476"/>
      <c r="N281" s="477"/>
      <c r="O281" s="476"/>
      <c r="P281" s="476"/>
      <c r="Q281" s="477"/>
      <c r="R281" s="476"/>
      <c r="S281" s="476"/>
      <c r="T281" s="477"/>
      <c r="U281" s="476"/>
      <c r="V281" s="476"/>
      <c r="W281" s="477"/>
    </row>
    <row r="282" spans="1:23">
      <c r="A282" s="533"/>
      <c r="B282" s="480"/>
      <c r="C282" s="476"/>
      <c r="D282" s="476"/>
      <c r="E282" s="481"/>
      <c r="F282" s="476"/>
      <c r="G282" s="476"/>
      <c r="H282" s="476"/>
      <c r="I282" s="476"/>
      <c r="J282" s="476"/>
      <c r="K282" s="477"/>
      <c r="L282" s="476"/>
      <c r="M282" s="476"/>
      <c r="N282" s="477"/>
      <c r="O282" s="476"/>
      <c r="P282" s="476"/>
      <c r="Q282" s="477"/>
      <c r="R282" s="476"/>
      <c r="S282" s="476"/>
      <c r="T282" s="477"/>
      <c r="U282" s="476"/>
      <c r="V282" s="476"/>
      <c r="W282" s="477"/>
    </row>
    <row r="283" spans="1:23">
      <c r="A283" s="533"/>
      <c r="B283" s="480"/>
      <c r="C283" s="476"/>
      <c r="D283" s="476"/>
      <c r="E283" s="481"/>
      <c r="F283" s="476"/>
      <c r="G283" s="476"/>
      <c r="H283" s="476"/>
      <c r="I283" s="476"/>
      <c r="J283" s="476"/>
      <c r="K283" s="477"/>
      <c r="L283" s="476"/>
      <c r="M283" s="476"/>
      <c r="N283" s="477"/>
      <c r="O283" s="476"/>
      <c r="P283" s="476"/>
      <c r="Q283" s="477"/>
      <c r="R283" s="476"/>
      <c r="S283" s="476"/>
      <c r="T283" s="477"/>
      <c r="U283" s="476"/>
      <c r="V283" s="476"/>
      <c r="W283" s="477"/>
    </row>
    <row r="284" spans="1:23">
      <c r="A284" s="533"/>
      <c r="B284" s="480"/>
      <c r="C284" s="476"/>
      <c r="D284" s="476"/>
      <c r="E284" s="481"/>
      <c r="F284" s="476"/>
      <c r="G284" s="476"/>
      <c r="H284" s="476"/>
      <c r="I284" s="476"/>
      <c r="J284" s="476"/>
      <c r="K284" s="477"/>
      <c r="L284" s="476"/>
      <c r="M284" s="476"/>
      <c r="N284" s="477"/>
      <c r="O284" s="476"/>
      <c r="P284" s="476"/>
      <c r="Q284" s="477"/>
      <c r="R284" s="476"/>
      <c r="S284" s="476"/>
      <c r="T284" s="477"/>
      <c r="U284" s="476"/>
      <c r="V284" s="476"/>
      <c r="W284" s="477"/>
    </row>
    <row r="285" spans="1:23">
      <c r="A285" s="533"/>
      <c r="B285" s="480"/>
      <c r="C285" s="476"/>
      <c r="D285" s="476"/>
      <c r="E285" s="481"/>
      <c r="F285" s="476"/>
      <c r="G285" s="476"/>
      <c r="H285" s="476"/>
      <c r="I285" s="476"/>
      <c r="J285" s="476"/>
      <c r="K285" s="477"/>
      <c r="L285" s="476"/>
      <c r="M285" s="476"/>
      <c r="N285" s="477"/>
      <c r="O285" s="476"/>
      <c r="P285" s="476"/>
      <c r="Q285" s="477"/>
      <c r="R285" s="476"/>
      <c r="S285" s="476"/>
      <c r="T285" s="477"/>
      <c r="U285" s="476"/>
      <c r="V285" s="476"/>
      <c r="W285" s="477"/>
    </row>
    <row r="286" spans="1:23">
      <c r="A286" s="533"/>
      <c r="B286" s="480"/>
      <c r="C286" s="476"/>
      <c r="D286" s="476"/>
      <c r="E286" s="481"/>
      <c r="F286" s="476"/>
      <c r="G286" s="476"/>
      <c r="H286" s="476"/>
      <c r="I286" s="476"/>
      <c r="J286" s="476"/>
      <c r="K286" s="477"/>
      <c r="L286" s="476"/>
      <c r="M286" s="476"/>
      <c r="N286" s="477"/>
      <c r="O286" s="476"/>
      <c r="P286" s="476"/>
      <c r="Q286" s="477"/>
      <c r="R286" s="476"/>
      <c r="S286" s="476"/>
      <c r="T286" s="477"/>
      <c r="U286" s="476"/>
      <c r="V286" s="476"/>
      <c r="W286" s="477"/>
    </row>
    <row r="287" spans="1:23">
      <c r="A287" s="533"/>
      <c r="B287" s="480"/>
      <c r="C287" s="476"/>
      <c r="D287" s="476"/>
      <c r="E287" s="481"/>
      <c r="F287" s="476"/>
      <c r="G287" s="476"/>
      <c r="H287" s="476"/>
      <c r="I287" s="476"/>
      <c r="J287" s="476"/>
      <c r="K287" s="477"/>
      <c r="L287" s="476"/>
      <c r="M287" s="476"/>
      <c r="N287" s="477"/>
      <c r="O287" s="476"/>
      <c r="P287" s="476"/>
      <c r="Q287" s="477"/>
      <c r="R287" s="476"/>
      <c r="S287" s="476"/>
      <c r="T287" s="477"/>
      <c r="U287" s="476"/>
      <c r="V287" s="476"/>
      <c r="W287" s="477"/>
    </row>
    <row r="288" spans="1:23">
      <c r="A288" s="533"/>
      <c r="B288" s="480"/>
      <c r="C288" s="476"/>
      <c r="D288" s="476"/>
      <c r="E288" s="481"/>
      <c r="F288" s="476"/>
      <c r="G288" s="476"/>
      <c r="H288" s="476"/>
      <c r="I288" s="476"/>
      <c r="J288" s="476"/>
      <c r="K288" s="477"/>
      <c r="L288" s="476"/>
      <c r="M288" s="476"/>
      <c r="N288" s="477"/>
      <c r="O288" s="476"/>
      <c r="P288" s="476"/>
      <c r="Q288" s="477"/>
      <c r="R288" s="476"/>
      <c r="S288" s="476"/>
      <c r="T288" s="477"/>
      <c r="U288" s="476"/>
      <c r="V288" s="476"/>
      <c r="W288" s="477"/>
    </row>
    <row r="289" spans="1:23">
      <c r="A289" s="533"/>
      <c r="B289" s="480"/>
      <c r="C289" s="476"/>
      <c r="D289" s="476"/>
      <c r="E289" s="481"/>
      <c r="F289" s="476"/>
      <c r="G289" s="476"/>
      <c r="H289" s="476"/>
      <c r="I289" s="476"/>
      <c r="J289" s="476"/>
      <c r="K289" s="477"/>
      <c r="L289" s="476"/>
      <c r="M289" s="476"/>
      <c r="N289" s="477"/>
      <c r="O289" s="476"/>
      <c r="P289" s="476"/>
      <c r="Q289" s="477"/>
      <c r="R289" s="476"/>
      <c r="S289" s="476"/>
      <c r="T289" s="477"/>
      <c r="U289" s="476"/>
      <c r="V289" s="476"/>
      <c r="W289" s="477"/>
    </row>
    <row r="290" spans="1:23">
      <c r="A290" s="533"/>
      <c r="B290" s="480"/>
      <c r="C290" s="476"/>
      <c r="D290" s="476"/>
      <c r="E290" s="481"/>
      <c r="F290" s="476"/>
      <c r="G290" s="476"/>
      <c r="H290" s="476"/>
      <c r="I290" s="476"/>
      <c r="J290" s="476"/>
      <c r="K290" s="477"/>
      <c r="L290" s="476"/>
      <c r="M290" s="476"/>
      <c r="N290" s="477"/>
      <c r="O290" s="476"/>
      <c r="P290" s="476"/>
      <c r="Q290" s="477"/>
      <c r="R290" s="476"/>
      <c r="S290" s="476"/>
      <c r="T290" s="477"/>
      <c r="U290" s="476"/>
      <c r="V290" s="476"/>
      <c r="W290" s="477"/>
    </row>
    <row r="291" spans="1:23">
      <c r="A291" s="533"/>
      <c r="B291" s="480"/>
      <c r="C291" s="476"/>
      <c r="D291" s="476"/>
      <c r="E291" s="481"/>
      <c r="F291" s="476"/>
      <c r="G291" s="476"/>
      <c r="H291" s="476"/>
      <c r="I291" s="476"/>
      <c r="J291" s="476"/>
      <c r="K291" s="477"/>
      <c r="L291" s="476"/>
      <c r="M291" s="476"/>
      <c r="N291" s="477"/>
      <c r="O291" s="476"/>
      <c r="P291" s="476"/>
      <c r="Q291" s="477"/>
      <c r="R291" s="476"/>
      <c r="S291" s="476"/>
      <c r="T291" s="477"/>
      <c r="U291" s="476"/>
      <c r="V291" s="476"/>
      <c r="W291" s="477"/>
    </row>
    <row r="292" spans="1:23">
      <c r="A292" s="533"/>
      <c r="B292" s="480"/>
      <c r="C292" s="476"/>
      <c r="D292" s="476"/>
      <c r="E292" s="481"/>
      <c r="F292" s="476"/>
      <c r="G292" s="476"/>
      <c r="H292" s="476"/>
      <c r="I292" s="476"/>
      <c r="J292" s="476"/>
      <c r="K292" s="477"/>
      <c r="L292" s="476"/>
      <c r="M292" s="476"/>
      <c r="N292" s="477"/>
      <c r="O292" s="476"/>
      <c r="P292" s="476"/>
      <c r="Q292" s="477"/>
      <c r="R292" s="476"/>
      <c r="S292" s="476"/>
      <c r="T292" s="477"/>
      <c r="U292" s="476"/>
      <c r="V292" s="476"/>
      <c r="W292" s="477"/>
    </row>
    <row r="293" spans="1:23">
      <c r="A293" s="533"/>
      <c r="B293" s="480"/>
      <c r="C293" s="476"/>
      <c r="D293" s="476"/>
      <c r="E293" s="481"/>
      <c r="F293" s="476"/>
      <c r="G293" s="476"/>
      <c r="H293" s="476"/>
      <c r="I293" s="476"/>
      <c r="J293" s="476"/>
      <c r="K293" s="477"/>
      <c r="L293" s="476"/>
      <c r="M293" s="476"/>
      <c r="N293" s="477"/>
      <c r="O293" s="476"/>
      <c r="P293" s="476"/>
      <c r="Q293" s="477"/>
      <c r="R293" s="476"/>
      <c r="S293" s="476"/>
      <c r="T293" s="477"/>
      <c r="U293" s="476"/>
      <c r="V293" s="476"/>
      <c r="W293" s="477"/>
    </row>
    <row r="294" spans="1:23">
      <c r="A294" s="533"/>
      <c r="B294" s="480"/>
      <c r="C294" s="476"/>
      <c r="D294" s="476"/>
      <c r="E294" s="481"/>
      <c r="F294" s="476"/>
      <c r="G294" s="476"/>
      <c r="H294" s="476"/>
      <c r="I294" s="476"/>
      <c r="J294" s="476"/>
      <c r="K294" s="477"/>
      <c r="L294" s="476"/>
      <c r="M294" s="476"/>
      <c r="N294" s="477"/>
      <c r="O294" s="476"/>
      <c r="P294" s="476"/>
      <c r="Q294" s="477"/>
      <c r="R294" s="476"/>
      <c r="S294" s="476"/>
      <c r="T294" s="477"/>
      <c r="U294" s="476"/>
      <c r="V294" s="476"/>
      <c r="W294" s="477"/>
    </row>
    <row r="295" spans="1:23">
      <c r="A295" s="533"/>
      <c r="B295" s="480"/>
      <c r="C295" s="476"/>
      <c r="D295" s="476"/>
      <c r="E295" s="481"/>
      <c r="F295" s="476"/>
      <c r="G295" s="476"/>
      <c r="H295" s="476"/>
      <c r="I295" s="476"/>
      <c r="J295" s="476"/>
      <c r="K295" s="477"/>
      <c r="L295" s="476"/>
      <c r="M295" s="476"/>
      <c r="N295" s="477"/>
      <c r="O295" s="476"/>
      <c r="P295" s="476"/>
      <c r="Q295" s="477"/>
      <c r="R295" s="476"/>
      <c r="S295" s="476"/>
      <c r="T295" s="477"/>
      <c r="U295" s="476"/>
      <c r="V295" s="476"/>
      <c r="W295" s="477"/>
    </row>
    <row r="296" spans="1:23">
      <c r="A296" s="533"/>
      <c r="B296" s="480"/>
      <c r="C296" s="476"/>
      <c r="D296" s="476"/>
      <c r="E296" s="481"/>
      <c r="F296" s="476"/>
      <c r="G296" s="476"/>
      <c r="H296" s="476"/>
      <c r="I296" s="476"/>
      <c r="J296" s="476"/>
      <c r="K296" s="477"/>
      <c r="L296" s="476"/>
      <c r="M296" s="476"/>
      <c r="N296" s="477"/>
      <c r="O296" s="476"/>
      <c r="P296" s="476"/>
      <c r="Q296" s="477"/>
      <c r="R296" s="476"/>
      <c r="S296" s="476"/>
      <c r="T296" s="477"/>
      <c r="U296" s="476"/>
      <c r="V296" s="476"/>
      <c r="W296" s="477"/>
    </row>
    <row r="297" spans="1:23">
      <c r="A297" s="533"/>
      <c r="B297" s="480"/>
      <c r="C297" s="476"/>
      <c r="D297" s="476"/>
      <c r="E297" s="481"/>
      <c r="F297" s="476"/>
      <c r="G297" s="476"/>
      <c r="H297" s="476"/>
      <c r="I297" s="476"/>
      <c r="J297" s="476"/>
      <c r="K297" s="477"/>
      <c r="L297" s="476"/>
      <c r="M297" s="476"/>
      <c r="N297" s="477"/>
      <c r="O297" s="476"/>
      <c r="P297" s="476"/>
      <c r="Q297" s="477"/>
      <c r="R297" s="476"/>
      <c r="S297" s="476"/>
      <c r="T297" s="477"/>
      <c r="U297" s="476"/>
      <c r="V297" s="476"/>
      <c r="W297" s="477"/>
    </row>
    <row r="298" spans="1:23">
      <c r="A298" s="533"/>
      <c r="B298" s="480"/>
      <c r="C298" s="476"/>
      <c r="D298" s="476"/>
      <c r="E298" s="481"/>
      <c r="F298" s="476"/>
      <c r="G298" s="476"/>
      <c r="H298" s="476"/>
      <c r="I298" s="476"/>
      <c r="J298" s="476"/>
      <c r="K298" s="477"/>
      <c r="L298" s="476"/>
      <c r="M298" s="476"/>
      <c r="N298" s="477"/>
      <c r="O298" s="476"/>
      <c r="P298" s="476"/>
      <c r="Q298" s="477"/>
      <c r="R298" s="476"/>
      <c r="S298" s="476"/>
      <c r="T298" s="477"/>
      <c r="U298" s="476"/>
      <c r="V298" s="476"/>
      <c r="W298" s="477"/>
    </row>
    <row r="299" spans="1:23">
      <c r="A299" s="533"/>
      <c r="B299" s="480"/>
      <c r="C299" s="476"/>
      <c r="D299" s="476"/>
      <c r="E299" s="481"/>
      <c r="F299" s="476"/>
      <c r="G299" s="476"/>
      <c r="H299" s="476"/>
      <c r="I299" s="476"/>
      <c r="J299" s="476"/>
      <c r="K299" s="477"/>
      <c r="L299" s="476"/>
      <c r="M299" s="476"/>
      <c r="N299" s="477"/>
      <c r="O299" s="476"/>
      <c r="P299" s="476"/>
      <c r="Q299" s="477"/>
      <c r="R299" s="476"/>
      <c r="S299" s="476"/>
      <c r="T299" s="477"/>
      <c r="U299" s="476"/>
      <c r="V299" s="476"/>
      <c r="W299" s="477"/>
    </row>
    <row r="300" spans="1:23">
      <c r="A300" s="533"/>
      <c r="B300" s="480"/>
      <c r="C300" s="476"/>
      <c r="D300" s="476"/>
      <c r="E300" s="481"/>
      <c r="F300" s="476"/>
      <c r="G300" s="476"/>
      <c r="H300" s="476"/>
      <c r="I300" s="476"/>
      <c r="J300" s="476"/>
      <c r="K300" s="477"/>
      <c r="L300" s="476"/>
      <c r="M300" s="476"/>
      <c r="N300" s="477"/>
      <c r="O300" s="476"/>
      <c r="P300" s="476"/>
      <c r="Q300" s="477"/>
      <c r="R300" s="476"/>
      <c r="S300" s="476"/>
      <c r="T300" s="477"/>
      <c r="U300" s="476"/>
      <c r="V300" s="476"/>
      <c r="W300" s="477"/>
    </row>
    <row r="301" spans="1:23">
      <c r="A301" s="533"/>
      <c r="B301" s="480"/>
      <c r="C301" s="476"/>
      <c r="D301" s="476"/>
      <c r="E301" s="481"/>
      <c r="F301" s="476"/>
      <c r="G301" s="476"/>
      <c r="H301" s="476"/>
      <c r="I301" s="476"/>
      <c r="J301" s="476"/>
      <c r="K301" s="477"/>
      <c r="L301" s="476"/>
      <c r="M301" s="476"/>
      <c r="N301" s="477"/>
      <c r="O301" s="476"/>
      <c r="P301" s="476"/>
      <c r="Q301" s="477"/>
      <c r="R301" s="476"/>
      <c r="S301" s="476"/>
      <c r="T301" s="477"/>
      <c r="U301" s="476"/>
      <c r="V301" s="476"/>
      <c r="W301" s="477"/>
    </row>
    <row r="302" spans="1:23">
      <c r="A302" s="533"/>
      <c r="B302" s="480"/>
      <c r="C302" s="476"/>
      <c r="D302" s="476"/>
      <c r="E302" s="481"/>
      <c r="F302" s="476"/>
      <c r="G302" s="476"/>
      <c r="H302" s="476"/>
      <c r="I302" s="476"/>
      <c r="J302" s="476"/>
      <c r="K302" s="477"/>
      <c r="L302" s="476"/>
      <c r="M302" s="476"/>
      <c r="N302" s="477"/>
      <c r="O302" s="476"/>
      <c r="P302" s="476"/>
      <c r="Q302" s="477"/>
      <c r="R302" s="476"/>
      <c r="S302" s="476"/>
      <c r="T302" s="477"/>
      <c r="U302" s="476"/>
      <c r="V302" s="476"/>
      <c r="W302" s="477"/>
    </row>
    <row r="303" spans="1:23">
      <c r="A303" s="533"/>
      <c r="B303" s="480"/>
      <c r="C303" s="476"/>
      <c r="D303" s="476"/>
      <c r="E303" s="481"/>
      <c r="F303" s="476"/>
      <c r="G303" s="476"/>
      <c r="H303" s="476"/>
      <c r="I303" s="476"/>
      <c r="J303" s="476"/>
      <c r="K303" s="477"/>
      <c r="L303" s="476"/>
      <c r="M303" s="476"/>
      <c r="N303" s="477"/>
      <c r="O303" s="476"/>
      <c r="P303" s="476"/>
      <c r="Q303" s="477"/>
      <c r="R303" s="476"/>
      <c r="S303" s="476"/>
      <c r="T303" s="477"/>
      <c r="U303" s="476"/>
      <c r="V303" s="476"/>
      <c r="W303" s="477"/>
    </row>
    <row r="304" spans="1:23">
      <c r="A304" s="533"/>
      <c r="B304" s="480"/>
      <c r="C304" s="476"/>
      <c r="D304" s="476"/>
      <c r="E304" s="481"/>
      <c r="F304" s="476"/>
      <c r="G304" s="476"/>
      <c r="H304" s="476"/>
      <c r="I304" s="476"/>
      <c r="J304" s="476"/>
      <c r="K304" s="477"/>
      <c r="L304" s="476"/>
      <c r="M304" s="476"/>
      <c r="N304" s="477"/>
      <c r="O304" s="476"/>
      <c r="P304" s="476"/>
      <c r="Q304" s="477"/>
      <c r="R304" s="476"/>
      <c r="S304" s="476"/>
      <c r="T304" s="477"/>
      <c r="U304" s="476"/>
      <c r="V304" s="476"/>
      <c r="W304" s="477"/>
    </row>
    <row r="305" spans="1:23">
      <c r="A305" s="533"/>
      <c r="B305" s="480"/>
      <c r="C305" s="476"/>
      <c r="D305" s="476"/>
      <c r="E305" s="481"/>
      <c r="F305" s="476"/>
      <c r="G305" s="476"/>
      <c r="H305" s="476"/>
      <c r="I305" s="476"/>
      <c r="J305" s="476"/>
      <c r="K305" s="477"/>
      <c r="L305" s="476"/>
      <c r="M305" s="476"/>
      <c r="N305" s="477"/>
      <c r="O305" s="476"/>
      <c r="P305" s="476"/>
      <c r="Q305" s="477"/>
      <c r="R305" s="476"/>
      <c r="S305" s="476"/>
      <c r="T305" s="477"/>
      <c r="U305" s="476"/>
      <c r="V305" s="476"/>
      <c r="W305" s="477"/>
    </row>
    <row r="306" spans="1:23">
      <c r="A306" s="533"/>
      <c r="B306" s="480"/>
      <c r="C306" s="476"/>
      <c r="D306" s="476"/>
      <c r="E306" s="481"/>
      <c r="F306" s="476"/>
      <c r="G306" s="476"/>
      <c r="H306" s="476"/>
      <c r="I306" s="476"/>
      <c r="J306" s="476"/>
      <c r="K306" s="477"/>
      <c r="L306" s="476"/>
      <c r="M306" s="476"/>
      <c r="N306" s="477"/>
      <c r="O306" s="476"/>
      <c r="P306" s="476"/>
      <c r="Q306" s="477"/>
      <c r="R306" s="476"/>
      <c r="S306" s="476"/>
      <c r="T306" s="477"/>
      <c r="U306" s="476"/>
      <c r="V306" s="476"/>
      <c r="W306" s="477"/>
    </row>
    <row r="307" spans="1:23">
      <c r="A307" s="533"/>
      <c r="B307" s="480"/>
      <c r="C307" s="476"/>
      <c r="D307" s="476"/>
      <c r="E307" s="481"/>
      <c r="F307" s="476"/>
      <c r="G307" s="476"/>
      <c r="H307" s="476"/>
      <c r="I307" s="476"/>
      <c r="J307" s="476"/>
      <c r="K307" s="477"/>
      <c r="L307" s="476"/>
      <c r="M307" s="476"/>
      <c r="N307" s="477"/>
      <c r="O307" s="476"/>
      <c r="P307" s="476"/>
      <c r="Q307" s="477"/>
      <c r="R307" s="476"/>
      <c r="S307" s="476"/>
      <c r="T307" s="477"/>
      <c r="U307" s="476"/>
      <c r="V307" s="476"/>
      <c r="W307" s="477"/>
    </row>
    <row r="308" spans="1:23">
      <c r="A308" s="533"/>
      <c r="B308" s="480"/>
      <c r="C308" s="476"/>
      <c r="D308" s="476"/>
      <c r="E308" s="481"/>
      <c r="F308" s="476"/>
      <c r="G308" s="476"/>
      <c r="H308" s="476"/>
      <c r="I308" s="476"/>
      <c r="J308" s="476"/>
      <c r="K308" s="477"/>
      <c r="L308" s="476"/>
      <c r="M308" s="476"/>
      <c r="N308" s="477"/>
      <c r="O308" s="476"/>
      <c r="P308" s="476"/>
      <c r="Q308" s="477"/>
      <c r="R308" s="476"/>
      <c r="S308" s="476"/>
      <c r="T308" s="477"/>
      <c r="U308" s="476"/>
      <c r="V308" s="476"/>
      <c r="W308" s="477"/>
    </row>
    <row r="309" spans="1:23">
      <c r="A309" s="533"/>
      <c r="B309" s="480"/>
      <c r="C309" s="476"/>
      <c r="D309" s="476"/>
      <c r="E309" s="481"/>
      <c r="F309" s="476"/>
      <c r="G309" s="476"/>
      <c r="H309" s="476"/>
      <c r="I309" s="476"/>
      <c r="J309" s="476"/>
      <c r="K309" s="477"/>
      <c r="L309" s="476"/>
      <c r="M309" s="476"/>
      <c r="N309" s="477"/>
      <c r="O309" s="476"/>
      <c r="P309" s="476"/>
      <c r="Q309" s="477"/>
      <c r="R309" s="476"/>
      <c r="S309" s="476"/>
      <c r="T309" s="477"/>
      <c r="U309" s="476"/>
      <c r="V309" s="476"/>
      <c r="W309" s="477"/>
    </row>
    <row r="310" spans="1:23">
      <c r="A310" s="533"/>
      <c r="B310" s="480"/>
      <c r="C310" s="476"/>
      <c r="D310" s="476"/>
      <c r="E310" s="481"/>
      <c r="F310" s="476"/>
      <c r="G310" s="476"/>
      <c r="H310" s="476"/>
      <c r="I310" s="476"/>
      <c r="J310" s="476"/>
      <c r="K310" s="477"/>
      <c r="L310" s="476"/>
      <c r="M310" s="476"/>
      <c r="N310" s="477"/>
      <c r="O310" s="476"/>
      <c r="P310" s="476"/>
      <c r="Q310" s="477"/>
      <c r="R310" s="476"/>
      <c r="S310" s="476"/>
      <c r="T310" s="477"/>
      <c r="U310" s="476"/>
      <c r="V310" s="476"/>
      <c r="W310" s="477"/>
    </row>
    <row r="311" spans="1:23">
      <c r="A311" s="533"/>
      <c r="B311" s="480"/>
      <c r="C311" s="476"/>
      <c r="D311" s="476"/>
      <c r="E311" s="481"/>
      <c r="F311" s="476"/>
      <c r="G311" s="476"/>
      <c r="H311" s="476"/>
      <c r="I311" s="476"/>
      <c r="J311" s="476"/>
      <c r="K311" s="477"/>
      <c r="L311" s="476"/>
      <c r="M311" s="476"/>
      <c r="N311" s="477"/>
      <c r="O311" s="476"/>
      <c r="P311" s="476"/>
      <c r="Q311" s="477"/>
      <c r="R311" s="476"/>
      <c r="S311" s="476"/>
      <c r="T311" s="477"/>
      <c r="U311" s="476"/>
      <c r="V311" s="476"/>
      <c r="W311" s="477"/>
    </row>
    <row r="312" spans="1:23">
      <c r="A312" s="533"/>
      <c r="B312" s="480"/>
      <c r="C312" s="476"/>
      <c r="D312" s="476"/>
      <c r="E312" s="481"/>
      <c r="F312" s="476"/>
      <c r="G312" s="476"/>
      <c r="H312" s="476"/>
      <c r="I312" s="476"/>
      <c r="J312" s="476"/>
      <c r="K312" s="477"/>
      <c r="L312" s="476"/>
      <c r="M312" s="476"/>
      <c r="N312" s="477"/>
      <c r="O312" s="476"/>
      <c r="P312" s="476"/>
      <c r="Q312" s="477"/>
      <c r="R312" s="476"/>
      <c r="S312" s="476"/>
      <c r="T312" s="477"/>
      <c r="U312" s="476"/>
      <c r="V312" s="476"/>
      <c r="W312" s="477"/>
    </row>
    <row r="313" spans="1:23">
      <c r="A313" s="533"/>
      <c r="B313" s="480"/>
      <c r="C313" s="476"/>
      <c r="D313" s="476"/>
      <c r="E313" s="481"/>
      <c r="F313" s="476"/>
      <c r="G313" s="476"/>
      <c r="H313" s="476"/>
      <c r="I313" s="476"/>
      <c r="J313" s="476"/>
      <c r="K313" s="477"/>
      <c r="L313" s="476"/>
      <c r="M313" s="476"/>
      <c r="N313" s="477"/>
      <c r="O313" s="476"/>
      <c r="P313" s="476"/>
      <c r="Q313" s="477"/>
      <c r="R313" s="476"/>
      <c r="S313" s="476"/>
      <c r="T313" s="477"/>
      <c r="U313" s="476"/>
      <c r="V313" s="476"/>
      <c r="W313" s="477"/>
    </row>
    <row r="314" spans="1:23">
      <c r="A314" s="533"/>
      <c r="B314" s="480"/>
      <c r="C314" s="476"/>
      <c r="D314" s="476"/>
      <c r="E314" s="481"/>
      <c r="F314" s="476"/>
      <c r="G314" s="476"/>
      <c r="H314" s="476"/>
      <c r="I314" s="476"/>
      <c r="J314" s="476"/>
      <c r="K314" s="477"/>
      <c r="L314" s="476"/>
      <c r="M314" s="476"/>
      <c r="N314" s="477"/>
      <c r="O314" s="476"/>
      <c r="P314" s="476"/>
      <c r="Q314" s="477"/>
      <c r="R314" s="476"/>
      <c r="S314" s="476"/>
      <c r="T314" s="477"/>
      <c r="U314" s="476"/>
      <c r="V314" s="476"/>
      <c r="W314" s="477"/>
    </row>
    <row r="315" spans="1:23">
      <c r="A315" s="533"/>
      <c r="B315" s="480"/>
      <c r="C315" s="476"/>
      <c r="D315" s="476"/>
      <c r="E315" s="481"/>
      <c r="F315" s="476"/>
      <c r="G315" s="476"/>
      <c r="H315" s="476"/>
      <c r="I315" s="476"/>
      <c r="J315" s="476"/>
      <c r="K315" s="477"/>
      <c r="L315" s="476"/>
      <c r="M315" s="476"/>
      <c r="N315" s="477"/>
      <c r="O315" s="476"/>
      <c r="P315" s="476"/>
      <c r="Q315" s="477"/>
      <c r="R315" s="476"/>
      <c r="S315" s="476"/>
      <c r="T315" s="477"/>
      <c r="U315" s="476"/>
      <c r="V315" s="476"/>
      <c r="W315" s="477"/>
    </row>
    <row r="316" spans="1:23">
      <c r="A316" s="533"/>
      <c r="B316" s="480"/>
      <c r="C316" s="476"/>
      <c r="D316" s="476"/>
      <c r="E316" s="481"/>
      <c r="F316" s="476"/>
      <c r="G316" s="476"/>
      <c r="H316" s="476"/>
      <c r="I316" s="476"/>
      <c r="J316" s="476"/>
      <c r="K316" s="477"/>
      <c r="L316" s="476"/>
      <c r="M316" s="476"/>
      <c r="N316" s="477"/>
      <c r="O316" s="476"/>
      <c r="P316" s="476"/>
      <c r="Q316" s="477"/>
      <c r="R316" s="476"/>
      <c r="S316" s="476"/>
      <c r="T316" s="477"/>
      <c r="U316" s="476"/>
      <c r="V316" s="476"/>
      <c r="W316" s="477"/>
    </row>
    <row r="317" spans="1:23">
      <c r="A317" s="533"/>
      <c r="B317" s="480"/>
      <c r="C317" s="476"/>
      <c r="D317" s="476"/>
      <c r="E317" s="481"/>
      <c r="F317" s="476"/>
      <c r="G317" s="476"/>
      <c r="H317" s="476"/>
      <c r="I317" s="476"/>
      <c r="J317" s="476"/>
      <c r="K317" s="477"/>
      <c r="L317" s="476"/>
      <c r="M317" s="476"/>
      <c r="N317" s="477"/>
      <c r="O317" s="476"/>
      <c r="P317" s="476"/>
      <c r="Q317" s="477"/>
      <c r="R317" s="476"/>
      <c r="S317" s="476"/>
      <c r="T317" s="477"/>
      <c r="U317" s="476"/>
      <c r="V317" s="476"/>
      <c r="W317" s="477"/>
    </row>
    <row r="318" spans="1:23">
      <c r="A318" s="533"/>
      <c r="B318" s="480"/>
      <c r="C318" s="476"/>
      <c r="D318" s="476"/>
      <c r="E318" s="481"/>
      <c r="F318" s="476"/>
      <c r="G318" s="476"/>
      <c r="H318" s="476"/>
      <c r="I318" s="476"/>
      <c r="J318" s="476"/>
      <c r="K318" s="477"/>
      <c r="L318" s="476"/>
      <c r="M318" s="476"/>
      <c r="N318" s="477"/>
      <c r="O318" s="476"/>
      <c r="P318" s="476"/>
      <c r="Q318" s="477"/>
      <c r="R318" s="476"/>
      <c r="S318" s="476"/>
      <c r="T318" s="477"/>
      <c r="U318" s="476"/>
      <c r="V318" s="476"/>
      <c r="W318" s="477"/>
    </row>
    <row r="319" spans="1:23">
      <c r="A319" s="533"/>
      <c r="B319" s="480"/>
      <c r="C319" s="476"/>
      <c r="D319" s="476"/>
      <c r="E319" s="481"/>
      <c r="F319" s="476"/>
      <c r="G319" s="476"/>
      <c r="H319" s="476"/>
      <c r="I319" s="476"/>
      <c r="J319" s="476"/>
      <c r="K319" s="477"/>
      <c r="L319" s="476"/>
      <c r="M319" s="476"/>
      <c r="N319" s="477"/>
      <c r="O319" s="476"/>
      <c r="P319" s="476"/>
      <c r="Q319" s="477"/>
      <c r="R319" s="476"/>
      <c r="S319" s="476"/>
      <c r="T319" s="477"/>
      <c r="U319" s="476"/>
      <c r="V319" s="476"/>
      <c r="W319" s="477"/>
    </row>
    <row r="320" spans="1:23">
      <c r="A320" s="533"/>
      <c r="B320" s="480"/>
      <c r="C320" s="476"/>
      <c r="D320" s="476"/>
      <c r="E320" s="481"/>
      <c r="F320" s="476"/>
      <c r="G320" s="476"/>
      <c r="H320" s="476"/>
      <c r="I320" s="476"/>
      <c r="J320" s="476"/>
      <c r="K320" s="477"/>
      <c r="L320" s="476"/>
      <c r="M320" s="476"/>
      <c r="N320" s="477"/>
      <c r="O320" s="476"/>
      <c r="P320" s="476"/>
      <c r="Q320" s="477"/>
      <c r="R320" s="476"/>
      <c r="S320" s="476"/>
      <c r="T320" s="477"/>
      <c r="U320" s="476"/>
      <c r="V320" s="476"/>
      <c r="W320" s="477"/>
    </row>
    <row r="321" spans="1:23">
      <c r="A321" s="533"/>
      <c r="B321" s="480"/>
      <c r="C321" s="476"/>
      <c r="D321" s="476"/>
      <c r="E321" s="481"/>
      <c r="F321" s="476"/>
      <c r="G321" s="476"/>
      <c r="H321" s="476"/>
      <c r="I321" s="476"/>
      <c r="J321" s="476"/>
      <c r="K321" s="477"/>
      <c r="L321" s="476"/>
      <c r="M321" s="476"/>
      <c r="N321" s="477"/>
      <c r="O321" s="476"/>
      <c r="P321" s="476"/>
      <c r="Q321" s="477"/>
      <c r="R321" s="476"/>
      <c r="S321" s="476"/>
      <c r="T321" s="477"/>
      <c r="U321" s="476"/>
      <c r="V321" s="476"/>
      <c r="W321" s="477"/>
    </row>
    <row r="322" spans="1:23">
      <c r="A322" s="533"/>
      <c r="B322" s="480"/>
      <c r="C322" s="476"/>
      <c r="D322" s="476"/>
      <c r="E322" s="481"/>
      <c r="F322" s="476"/>
      <c r="G322" s="476"/>
      <c r="H322" s="476"/>
      <c r="I322" s="476"/>
      <c r="J322" s="476"/>
      <c r="K322" s="477"/>
      <c r="L322" s="476"/>
      <c r="M322" s="476"/>
      <c r="N322" s="477"/>
      <c r="O322" s="476"/>
      <c r="P322" s="476"/>
      <c r="Q322" s="477"/>
      <c r="R322" s="476"/>
      <c r="S322" s="476"/>
      <c r="T322" s="477"/>
      <c r="U322" s="476"/>
      <c r="V322" s="476"/>
      <c r="W322" s="477"/>
    </row>
    <row r="323" spans="1:23">
      <c r="A323" s="533"/>
      <c r="B323" s="480"/>
      <c r="C323" s="476"/>
      <c r="D323" s="476"/>
      <c r="E323" s="481"/>
      <c r="F323" s="476"/>
      <c r="G323" s="476"/>
      <c r="H323" s="476"/>
      <c r="I323" s="476"/>
      <c r="J323" s="476"/>
      <c r="K323" s="477"/>
      <c r="L323" s="476"/>
      <c r="M323" s="476"/>
      <c r="N323" s="477"/>
      <c r="O323" s="476"/>
      <c r="P323" s="476"/>
      <c r="Q323" s="477"/>
      <c r="R323" s="476"/>
      <c r="S323" s="476"/>
      <c r="T323" s="477"/>
      <c r="U323" s="476"/>
      <c r="V323" s="476"/>
      <c r="W323" s="477"/>
    </row>
    <row r="324" spans="1:23">
      <c r="A324" s="533"/>
      <c r="B324" s="480"/>
      <c r="C324" s="476"/>
      <c r="D324" s="476"/>
      <c r="E324" s="481"/>
      <c r="F324" s="476"/>
      <c r="G324" s="476"/>
      <c r="H324" s="476"/>
      <c r="I324" s="476"/>
      <c r="J324" s="476"/>
      <c r="K324" s="477"/>
      <c r="L324" s="476"/>
      <c r="M324" s="476"/>
      <c r="N324" s="477"/>
      <c r="O324" s="476"/>
      <c r="P324" s="476"/>
      <c r="Q324" s="477"/>
      <c r="R324" s="476"/>
      <c r="S324" s="476"/>
      <c r="T324" s="477"/>
      <c r="U324" s="476"/>
      <c r="V324" s="476"/>
      <c r="W324" s="477"/>
    </row>
    <row r="325" spans="1:23">
      <c r="A325" s="533"/>
      <c r="B325" s="480"/>
      <c r="C325" s="476"/>
      <c r="D325" s="476"/>
      <c r="E325" s="481"/>
      <c r="F325" s="476"/>
      <c r="G325" s="476"/>
      <c r="H325" s="476"/>
      <c r="I325" s="476"/>
      <c r="J325" s="476"/>
      <c r="K325" s="477"/>
      <c r="L325" s="476"/>
      <c r="M325" s="476"/>
      <c r="N325" s="477"/>
      <c r="O325" s="476"/>
      <c r="P325" s="476"/>
      <c r="Q325" s="477"/>
      <c r="R325" s="476"/>
      <c r="S325" s="476"/>
      <c r="T325" s="477"/>
      <c r="U325" s="476"/>
      <c r="V325" s="476"/>
      <c r="W325" s="477"/>
    </row>
    <row r="326" spans="1:23">
      <c r="A326" s="533"/>
      <c r="B326" s="480"/>
      <c r="C326" s="476"/>
      <c r="D326" s="476"/>
      <c r="E326" s="481"/>
      <c r="F326" s="476"/>
      <c r="G326" s="476"/>
      <c r="H326" s="476"/>
      <c r="I326" s="476"/>
      <c r="J326" s="476"/>
      <c r="K326" s="477"/>
      <c r="L326" s="476"/>
      <c r="M326" s="476"/>
      <c r="N326" s="477"/>
      <c r="O326" s="476"/>
      <c r="P326" s="476"/>
      <c r="Q326" s="477"/>
      <c r="R326" s="476"/>
      <c r="S326" s="476"/>
      <c r="T326" s="477"/>
      <c r="U326" s="476"/>
      <c r="V326" s="476"/>
      <c r="W326" s="477"/>
    </row>
    <row r="327" spans="1:23">
      <c r="A327" s="533"/>
      <c r="B327" s="480"/>
      <c r="C327" s="476"/>
      <c r="D327" s="476"/>
      <c r="E327" s="481"/>
      <c r="F327" s="476"/>
      <c r="G327" s="476"/>
      <c r="H327" s="476"/>
      <c r="I327" s="476"/>
      <c r="J327" s="476"/>
      <c r="K327" s="477"/>
      <c r="L327" s="476"/>
      <c r="M327" s="476"/>
      <c r="N327" s="477"/>
      <c r="O327" s="476"/>
      <c r="P327" s="476"/>
      <c r="Q327" s="477"/>
      <c r="R327" s="476"/>
      <c r="S327" s="476"/>
      <c r="T327" s="477"/>
      <c r="U327" s="476"/>
      <c r="V327" s="476"/>
      <c r="W327" s="477"/>
    </row>
    <row r="328" spans="1:23">
      <c r="A328" s="533"/>
      <c r="B328" s="480"/>
      <c r="C328" s="476"/>
      <c r="D328" s="476"/>
      <c r="E328" s="481"/>
      <c r="F328" s="476"/>
      <c r="G328" s="476"/>
      <c r="H328" s="476"/>
      <c r="I328" s="476"/>
      <c r="J328" s="476"/>
      <c r="K328" s="477"/>
      <c r="L328" s="476"/>
      <c r="M328" s="476"/>
      <c r="N328" s="477"/>
      <c r="O328" s="476"/>
      <c r="P328" s="476"/>
      <c r="Q328" s="477"/>
      <c r="R328" s="476"/>
      <c r="S328" s="476"/>
      <c r="T328" s="477"/>
      <c r="U328" s="476"/>
      <c r="V328" s="476"/>
      <c r="W328" s="477"/>
    </row>
    <row r="329" spans="1:23">
      <c r="A329" s="533"/>
      <c r="B329" s="480"/>
      <c r="C329" s="476"/>
      <c r="D329" s="476"/>
      <c r="E329" s="481"/>
      <c r="F329" s="476"/>
      <c r="G329" s="476"/>
      <c r="H329" s="476"/>
      <c r="I329" s="476"/>
      <c r="J329" s="476"/>
      <c r="K329" s="477"/>
      <c r="L329" s="476"/>
      <c r="M329" s="476"/>
      <c r="N329" s="477"/>
      <c r="O329" s="476"/>
      <c r="P329" s="476"/>
      <c r="Q329" s="477"/>
      <c r="R329" s="476"/>
      <c r="S329" s="476"/>
      <c r="T329" s="477"/>
      <c r="U329" s="476"/>
      <c r="V329" s="476"/>
      <c r="W329" s="477"/>
    </row>
    <row r="330" spans="1:23">
      <c r="A330" s="533"/>
      <c r="B330" s="480"/>
      <c r="C330" s="476"/>
      <c r="D330" s="476"/>
      <c r="E330" s="481"/>
      <c r="F330" s="476"/>
      <c r="G330" s="476"/>
      <c r="H330" s="476"/>
      <c r="I330" s="476"/>
      <c r="J330" s="476"/>
      <c r="K330" s="477"/>
      <c r="L330" s="476"/>
      <c r="M330" s="476"/>
      <c r="N330" s="477"/>
      <c r="O330" s="476"/>
      <c r="P330" s="476"/>
      <c r="Q330" s="477"/>
      <c r="R330" s="476"/>
      <c r="S330" s="476"/>
      <c r="T330" s="477"/>
      <c r="U330" s="476"/>
      <c r="V330" s="476"/>
      <c r="W330" s="477"/>
    </row>
    <row r="331" spans="1:23">
      <c r="A331" s="533"/>
      <c r="B331" s="480"/>
      <c r="C331" s="476"/>
      <c r="D331" s="476"/>
      <c r="E331" s="481"/>
      <c r="F331" s="476"/>
      <c r="G331" s="476"/>
      <c r="H331" s="476"/>
      <c r="I331" s="476"/>
      <c r="J331" s="476"/>
      <c r="K331" s="477"/>
      <c r="L331" s="476"/>
      <c r="M331" s="476"/>
      <c r="N331" s="477"/>
      <c r="O331" s="476"/>
      <c r="P331" s="476"/>
      <c r="Q331" s="477"/>
      <c r="R331" s="476"/>
      <c r="S331" s="476"/>
      <c r="T331" s="477"/>
      <c r="U331" s="476"/>
      <c r="V331" s="476"/>
      <c r="W331" s="477"/>
    </row>
    <row r="332" spans="1:23">
      <c r="A332" s="533"/>
      <c r="B332" s="480"/>
      <c r="C332" s="476"/>
      <c r="D332" s="476"/>
      <c r="E332" s="481"/>
      <c r="F332" s="476"/>
      <c r="G332" s="476"/>
      <c r="H332" s="476"/>
      <c r="I332" s="476"/>
      <c r="J332" s="476"/>
      <c r="K332" s="477"/>
      <c r="L332" s="476"/>
      <c r="M332" s="476"/>
      <c r="N332" s="477"/>
      <c r="O332" s="476"/>
      <c r="P332" s="476"/>
      <c r="Q332" s="477"/>
      <c r="R332" s="476"/>
      <c r="S332" s="476"/>
      <c r="T332" s="477"/>
      <c r="U332" s="476"/>
      <c r="V332" s="476"/>
      <c r="W332" s="477"/>
    </row>
    <row r="333" spans="1:23">
      <c r="A333" s="533"/>
      <c r="B333" s="480"/>
      <c r="C333" s="476"/>
      <c r="D333" s="476"/>
      <c r="E333" s="481"/>
      <c r="F333" s="476"/>
      <c r="G333" s="476"/>
      <c r="H333" s="476"/>
      <c r="I333" s="476"/>
      <c r="J333" s="476"/>
      <c r="K333" s="477"/>
      <c r="L333" s="476"/>
      <c r="M333" s="476"/>
      <c r="N333" s="477"/>
      <c r="O333" s="476"/>
      <c r="P333" s="476"/>
      <c r="Q333" s="477"/>
      <c r="R333" s="476"/>
      <c r="S333" s="476"/>
      <c r="T333" s="477"/>
      <c r="U333" s="476"/>
      <c r="V333" s="476"/>
      <c r="W333" s="477"/>
    </row>
    <row r="334" spans="1:23">
      <c r="A334" s="533"/>
      <c r="B334" s="480"/>
      <c r="C334" s="476"/>
      <c r="D334" s="476"/>
      <c r="E334" s="481"/>
      <c r="F334" s="476"/>
      <c r="G334" s="476"/>
      <c r="H334" s="476"/>
      <c r="I334" s="476"/>
      <c r="J334" s="476"/>
      <c r="K334" s="477"/>
      <c r="L334" s="476"/>
      <c r="M334" s="476"/>
      <c r="N334" s="477"/>
      <c r="O334" s="476"/>
      <c r="P334" s="476"/>
      <c r="Q334" s="477"/>
      <c r="R334" s="476"/>
      <c r="S334" s="476"/>
      <c r="T334" s="477"/>
      <c r="U334" s="476"/>
      <c r="V334" s="476"/>
      <c r="W334" s="477"/>
    </row>
    <row r="335" spans="1:23">
      <c r="A335" s="533"/>
      <c r="B335" s="480"/>
      <c r="C335" s="476"/>
      <c r="D335" s="476"/>
      <c r="E335" s="481"/>
      <c r="F335" s="476"/>
      <c r="G335" s="476"/>
      <c r="H335" s="476"/>
      <c r="I335" s="476"/>
      <c r="J335" s="476"/>
      <c r="K335" s="477"/>
      <c r="L335" s="476"/>
      <c r="M335" s="476"/>
      <c r="N335" s="477"/>
      <c r="O335" s="476"/>
      <c r="P335" s="476"/>
      <c r="Q335" s="477"/>
      <c r="R335" s="476"/>
      <c r="S335" s="476"/>
      <c r="T335" s="477"/>
      <c r="U335" s="476"/>
      <c r="V335" s="476"/>
      <c r="W335" s="477"/>
    </row>
    <row r="336" spans="1:23">
      <c r="A336" s="533"/>
      <c r="B336" s="480"/>
      <c r="C336" s="476"/>
      <c r="D336" s="476"/>
      <c r="E336" s="481"/>
      <c r="F336" s="476"/>
      <c r="G336" s="476"/>
      <c r="H336" s="476"/>
      <c r="I336" s="476"/>
      <c r="J336" s="476"/>
      <c r="K336" s="477"/>
      <c r="L336" s="476"/>
      <c r="M336" s="476"/>
      <c r="N336" s="477"/>
      <c r="O336" s="476"/>
      <c r="P336" s="476"/>
      <c r="Q336" s="477"/>
      <c r="R336" s="476"/>
      <c r="S336" s="476"/>
      <c r="T336" s="477"/>
      <c r="U336" s="476"/>
      <c r="V336" s="476"/>
      <c r="W336" s="477"/>
    </row>
    <row r="337" spans="1:23">
      <c r="A337" s="533"/>
      <c r="B337" s="480"/>
      <c r="C337" s="476"/>
      <c r="D337" s="476"/>
      <c r="E337" s="481"/>
      <c r="F337" s="476"/>
      <c r="G337" s="476"/>
      <c r="H337" s="476"/>
      <c r="I337" s="476"/>
      <c r="J337" s="476"/>
      <c r="K337" s="477"/>
      <c r="L337" s="476"/>
      <c r="M337" s="476"/>
      <c r="N337" s="477"/>
      <c r="O337" s="476"/>
      <c r="P337" s="476"/>
      <c r="Q337" s="477"/>
      <c r="R337" s="476"/>
      <c r="S337" s="476"/>
      <c r="T337" s="477"/>
      <c r="U337" s="476"/>
      <c r="V337" s="476"/>
      <c r="W337" s="477"/>
    </row>
    <row r="338" spans="1:23">
      <c r="A338" s="533"/>
      <c r="B338" s="480"/>
      <c r="C338" s="476"/>
      <c r="D338" s="476"/>
      <c r="E338" s="481"/>
      <c r="F338" s="476"/>
      <c r="G338" s="476"/>
      <c r="H338" s="476"/>
      <c r="I338" s="476"/>
      <c r="J338" s="476"/>
      <c r="K338" s="477"/>
      <c r="L338" s="476"/>
      <c r="M338" s="476"/>
      <c r="N338" s="477"/>
      <c r="O338" s="476"/>
      <c r="P338" s="476"/>
      <c r="Q338" s="477"/>
      <c r="R338" s="476"/>
      <c r="S338" s="476"/>
      <c r="T338" s="477"/>
      <c r="U338" s="476"/>
      <c r="V338" s="476"/>
      <c r="W338" s="477"/>
    </row>
    <row r="339" spans="1:23">
      <c r="A339" s="533"/>
      <c r="B339" s="480"/>
      <c r="C339" s="476"/>
      <c r="D339" s="476"/>
      <c r="E339" s="481"/>
      <c r="F339" s="476"/>
      <c r="G339" s="476"/>
      <c r="H339" s="476"/>
      <c r="I339" s="476"/>
      <c r="J339" s="476"/>
      <c r="K339" s="477"/>
      <c r="L339" s="476"/>
      <c r="M339" s="476"/>
      <c r="N339" s="477"/>
      <c r="O339" s="476"/>
      <c r="P339" s="476"/>
      <c r="Q339" s="477"/>
      <c r="R339" s="476"/>
      <c r="S339" s="476"/>
      <c r="T339" s="477"/>
      <c r="U339" s="476"/>
      <c r="V339" s="476"/>
      <c r="W339" s="477"/>
    </row>
    <row r="340" spans="1:23">
      <c r="A340" s="533"/>
      <c r="B340" s="480"/>
      <c r="C340" s="476"/>
      <c r="D340" s="476"/>
      <c r="E340" s="481"/>
      <c r="F340" s="476"/>
      <c r="G340" s="476"/>
      <c r="H340" s="476"/>
      <c r="I340" s="476"/>
      <c r="J340" s="476"/>
      <c r="K340" s="477"/>
      <c r="L340" s="476"/>
      <c r="M340" s="476"/>
      <c r="N340" s="477"/>
      <c r="O340" s="476"/>
      <c r="P340" s="476"/>
      <c r="Q340" s="477"/>
      <c r="R340" s="476"/>
      <c r="S340" s="476"/>
      <c r="T340" s="477"/>
      <c r="U340" s="476"/>
      <c r="V340" s="476"/>
      <c r="W340" s="477"/>
    </row>
    <row r="341" spans="1:23">
      <c r="A341" s="533"/>
      <c r="B341" s="480"/>
      <c r="C341" s="476"/>
      <c r="D341" s="476"/>
      <c r="E341" s="481"/>
      <c r="F341" s="476"/>
      <c r="G341" s="476"/>
      <c r="H341" s="476"/>
      <c r="I341" s="476"/>
      <c r="J341" s="476"/>
      <c r="K341" s="477"/>
      <c r="L341" s="476"/>
      <c r="M341" s="476"/>
      <c r="N341" s="477"/>
      <c r="O341" s="476"/>
      <c r="P341" s="476"/>
      <c r="Q341" s="477"/>
      <c r="R341" s="476"/>
      <c r="S341" s="476"/>
      <c r="T341" s="477"/>
      <c r="U341" s="476"/>
      <c r="V341" s="476"/>
      <c r="W341" s="477"/>
    </row>
    <row r="342" spans="1:23">
      <c r="A342" s="533"/>
      <c r="B342" s="480"/>
      <c r="C342" s="476"/>
      <c r="D342" s="476"/>
      <c r="E342" s="481"/>
      <c r="F342" s="476"/>
      <c r="G342" s="476"/>
      <c r="H342" s="476"/>
      <c r="I342" s="476"/>
      <c r="J342" s="476"/>
      <c r="K342" s="477"/>
      <c r="L342" s="476"/>
      <c r="M342" s="476"/>
      <c r="N342" s="477"/>
      <c r="O342" s="476"/>
      <c r="P342" s="476"/>
      <c r="Q342" s="477"/>
      <c r="R342" s="476"/>
      <c r="S342" s="476"/>
      <c r="T342" s="477"/>
      <c r="U342" s="476"/>
      <c r="V342" s="476"/>
      <c r="W342" s="477"/>
    </row>
    <row r="343" spans="1:23">
      <c r="A343" s="533"/>
      <c r="B343" s="480"/>
      <c r="C343" s="476"/>
      <c r="D343" s="476"/>
      <c r="E343" s="481"/>
      <c r="F343" s="476"/>
      <c r="G343" s="476"/>
      <c r="H343" s="476"/>
      <c r="I343" s="476"/>
      <c r="J343" s="476"/>
      <c r="K343" s="477"/>
      <c r="L343" s="476"/>
      <c r="M343" s="476"/>
      <c r="N343" s="477"/>
      <c r="O343" s="476"/>
      <c r="P343" s="476"/>
      <c r="Q343" s="477"/>
      <c r="R343" s="476"/>
      <c r="S343" s="476"/>
      <c r="T343" s="477"/>
      <c r="U343" s="476"/>
      <c r="V343" s="476"/>
      <c r="W343" s="477"/>
    </row>
    <row r="344" spans="1:23">
      <c r="A344" s="533"/>
      <c r="B344" s="480"/>
      <c r="C344" s="476"/>
      <c r="D344" s="476"/>
      <c r="E344" s="481"/>
      <c r="F344" s="476"/>
      <c r="G344" s="476"/>
      <c r="H344" s="476"/>
      <c r="I344" s="476"/>
      <c r="J344" s="476"/>
      <c r="K344" s="477"/>
      <c r="L344" s="476"/>
      <c r="M344" s="476"/>
      <c r="N344" s="477"/>
      <c r="O344" s="476"/>
      <c r="P344" s="476"/>
      <c r="Q344" s="477"/>
      <c r="R344" s="476"/>
      <c r="S344" s="476"/>
      <c r="T344" s="477"/>
      <c r="U344" s="476"/>
      <c r="V344" s="476"/>
      <c r="W344" s="477"/>
    </row>
    <row r="345" spans="1:23">
      <c r="A345" s="533"/>
      <c r="B345" s="480"/>
      <c r="C345" s="476"/>
      <c r="D345" s="476"/>
      <c r="E345" s="481"/>
      <c r="F345" s="476"/>
      <c r="G345" s="476"/>
      <c r="H345" s="476"/>
      <c r="I345" s="476"/>
      <c r="J345" s="476"/>
      <c r="K345" s="477"/>
      <c r="L345" s="476"/>
      <c r="M345" s="476"/>
      <c r="N345" s="477"/>
      <c r="O345" s="476"/>
      <c r="P345" s="476"/>
      <c r="Q345" s="477"/>
      <c r="R345" s="476"/>
      <c r="S345" s="476"/>
      <c r="T345" s="477"/>
      <c r="U345" s="476"/>
      <c r="V345" s="476"/>
      <c r="W345" s="477"/>
    </row>
    <row r="346" spans="1:23">
      <c r="A346" s="533"/>
      <c r="B346" s="480"/>
      <c r="C346" s="476"/>
      <c r="D346" s="476"/>
      <c r="E346" s="481"/>
      <c r="F346" s="476"/>
      <c r="G346" s="476"/>
      <c r="H346" s="476"/>
      <c r="I346" s="476"/>
      <c r="J346" s="476"/>
      <c r="K346" s="477"/>
      <c r="L346" s="476"/>
      <c r="M346" s="476"/>
      <c r="N346" s="477"/>
      <c r="O346" s="476"/>
      <c r="P346" s="476"/>
      <c r="Q346" s="477"/>
      <c r="R346" s="476"/>
      <c r="S346" s="476"/>
      <c r="T346" s="477"/>
      <c r="U346" s="476"/>
      <c r="V346" s="476"/>
      <c r="W346" s="477"/>
    </row>
    <row r="347" spans="1:23">
      <c r="A347" s="533"/>
      <c r="B347" s="480"/>
      <c r="C347" s="476"/>
      <c r="D347" s="476"/>
      <c r="E347" s="481"/>
      <c r="F347" s="476"/>
      <c r="G347" s="476"/>
      <c r="H347" s="476"/>
      <c r="I347" s="476"/>
      <c r="J347" s="476"/>
      <c r="K347" s="477"/>
      <c r="L347" s="476"/>
      <c r="M347" s="476"/>
      <c r="N347" s="477"/>
      <c r="O347" s="476"/>
      <c r="P347" s="476"/>
      <c r="Q347" s="477"/>
      <c r="R347" s="476"/>
      <c r="S347" s="476"/>
      <c r="T347" s="477"/>
      <c r="U347" s="476"/>
      <c r="V347" s="476"/>
      <c r="W347" s="477"/>
    </row>
    <row r="348" spans="1:23">
      <c r="A348" s="533"/>
      <c r="B348" s="480"/>
      <c r="C348" s="476"/>
      <c r="D348" s="476"/>
      <c r="E348" s="481"/>
      <c r="F348" s="476"/>
      <c r="G348" s="476"/>
      <c r="H348" s="476"/>
      <c r="I348" s="476"/>
      <c r="J348" s="476"/>
      <c r="K348" s="477"/>
      <c r="L348" s="476"/>
      <c r="M348" s="476"/>
      <c r="N348" s="477"/>
      <c r="O348" s="476"/>
      <c r="P348" s="476"/>
      <c r="Q348" s="477"/>
      <c r="R348" s="476"/>
      <c r="S348" s="476"/>
      <c r="T348" s="477"/>
      <c r="U348" s="476"/>
      <c r="V348" s="476"/>
      <c r="W348" s="477"/>
    </row>
    <row r="349" spans="1:23">
      <c r="A349" s="533"/>
      <c r="B349" s="480"/>
      <c r="C349" s="476"/>
      <c r="D349" s="476"/>
      <c r="E349" s="481"/>
      <c r="F349" s="476"/>
      <c r="G349" s="476"/>
      <c r="H349" s="476"/>
      <c r="I349" s="476"/>
      <c r="J349" s="476"/>
      <c r="K349" s="477"/>
      <c r="L349" s="476"/>
      <c r="M349" s="476"/>
      <c r="N349" s="477"/>
      <c r="O349" s="476"/>
      <c r="P349" s="476"/>
      <c r="Q349" s="477"/>
      <c r="R349" s="476"/>
      <c r="S349" s="476"/>
      <c r="T349" s="477"/>
      <c r="U349" s="476"/>
      <c r="V349" s="476"/>
      <c r="W349" s="477"/>
    </row>
    <row r="350" spans="1:23">
      <c r="A350" s="533"/>
      <c r="B350" s="480"/>
      <c r="C350" s="476"/>
      <c r="D350" s="476"/>
      <c r="E350" s="481"/>
      <c r="F350" s="476"/>
      <c r="G350" s="476"/>
      <c r="H350" s="476"/>
      <c r="I350" s="476"/>
      <c r="J350" s="476"/>
      <c r="K350" s="477"/>
      <c r="L350" s="476"/>
      <c r="M350" s="476"/>
      <c r="N350" s="477"/>
      <c r="O350" s="476"/>
      <c r="P350" s="476"/>
      <c r="Q350" s="477"/>
      <c r="R350" s="476"/>
      <c r="S350" s="476"/>
      <c r="T350" s="477"/>
      <c r="U350" s="476"/>
      <c r="V350" s="476"/>
      <c r="W350" s="477"/>
    </row>
    <row r="351" spans="1:23">
      <c r="A351" s="533"/>
      <c r="B351" s="480"/>
      <c r="C351" s="476"/>
      <c r="D351" s="476"/>
      <c r="E351" s="481"/>
      <c r="F351" s="476"/>
      <c r="G351" s="476"/>
      <c r="H351" s="476"/>
      <c r="I351" s="476"/>
      <c r="J351" s="476"/>
      <c r="K351" s="477"/>
      <c r="L351" s="476"/>
      <c r="M351" s="476"/>
      <c r="N351" s="477"/>
      <c r="O351" s="476"/>
      <c r="P351" s="476"/>
      <c r="Q351" s="477"/>
      <c r="R351" s="476"/>
      <c r="S351" s="476"/>
      <c r="T351" s="477"/>
      <c r="U351" s="476"/>
      <c r="V351" s="476"/>
      <c r="W351" s="477"/>
    </row>
    <row r="352" spans="1:23">
      <c r="A352" s="533"/>
      <c r="B352" s="480"/>
      <c r="C352" s="476"/>
      <c r="D352" s="476"/>
      <c r="E352" s="481"/>
      <c r="F352" s="476"/>
      <c r="G352" s="476"/>
      <c r="H352" s="476"/>
      <c r="I352" s="476"/>
      <c r="J352" s="476"/>
      <c r="K352" s="477"/>
      <c r="L352" s="476"/>
      <c r="M352" s="476"/>
      <c r="N352" s="477"/>
      <c r="O352" s="476"/>
      <c r="P352" s="476"/>
      <c r="Q352" s="477"/>
      <c r="R352" s="476"/>
      <c r="S352" s="476"/>
      <c r="T352" s="477"/>
      <c r="U352" s="476"/>
      <c r="V352" s="476"/>
      <c r="W352" s="477"/>
    </row>
    <row r="353" spans="1:23">
      <c r="A353" s="533"/>
      <c r="B353" s="480"/>
      <c r="C353" s="476"/>
      <c r="D353" s="476"/>
      <c r="E353" s="481"/>
      <c r="F353" s="476"/>
      <c r="G353" s="476"/>
      <c r="H353" s="476"/>
      <c r="I353" s="476"/>
      <c r="J353" s="476"/>
      <c r="K353" s="477"/>
      <c r="L353" s="476"/>
      <c r="M353" s="476"/>
      <c r="N353" s="477"/>
      <c r="O353" s="476"/>
      <c r="P353" s="476"/>
      <c r="Q353" s="477"/>
      <c r="R353" s="476"/>
      <c r="S353" s="476"/>
      <c r="T353" s="477"/>
      <c r="U353" s="476"/>
      <c r="V353" s="476"/>
      <c r="W353" s="477"/>
    </row>
    <row r="354" spans="1:23">
      <c r="A354" s="533"/>
      <c r="B354" s="480"/>
      <c r="C354" s="476"/>
      <c r="D354" s="476"/>
      <c r="E354" s="481"/>
      <c r="F354" s="476"/>
      <c r="G354" s="476"/>
      <c r="H354" s="476"/>
      <c r="I354" s="476"/>
      <c r="J354" s="476"/>
      <c r="K354" s="477"/>
      <c r="L354" s="476"/>
      <c r="M354" s="476"/>
      <c r="N354" s="477"/>
      <c r="O354" s="476"/>
      <c r="P354" s="476"/>
      <c r="Q354" s="477"/>
      <c r="R354" s="476"/>
      <c r="S354" s="476"/>
      <c r="T354" s="477"/>
      <c r="U354" s="476"/>
      <c r="V354" s="476"/>
      <c r="W354" s="477"/>
    </row>
    <row r="355" spans="1:23">
      <c r="A355" s="533"/>
      <c r="B355" s="480"/>
      <c r="C355" s="476"/>
      <c r="D355" s="476"/>
      <c r="E355" s="481"/>
      <c r="F355" s="476"/>
      <c r="G355" s="476"/>
      <c r="H355" s="476"/>
      <c r="I355" s="476"/>
      <c r="J355" s="476"/>
      <c r="K355" s="477"/>
      <c r="L355" s="476"/>
      <c r="M355" s="476"/>
      <c r="N355" s="477"/>
      <c r="O355" s="476"/>
      <c r="P355" s="476"/>
      <c r="Q355" s="477"/>
      <c r="R355" s="476"/>
      <c r="S355" s="476"/>
      <c r="T355" s="477"/>
      <c r="U355" s="476"/>
      <c r="V355" s="476"/>
      <c r="W355" s="477"/>
    </row>
    <row r="356" spans="1:23">
      <c r="A356" s="533"/>
      <c r="B356" s="480"/>
      <c r="C356" s="476"/>
      <c r="D356" s="476"/>
      <c r="E356" s="481"/>
      <c r="F356" s="476"/>
      <c r="G356" s="476"/>
      <c r="H356" s="476"/>
      <c r="I356" s="476"/>
      <c r="J356" s="476"/>
      <c r="K356" s="477"/>
      <c r="L356" s="476"/>
      <c r="M356" s="476"/>
      <c r="N356" s="477"/>
      <c r="O356" s="476"/>
      <c r="P356" s="476"/>
      <c r="Q356" s="477"/>
      <c r="R356" s="476"/>
      <c r="S356" s="476"/>
      <c r="T356" s="477"/>
      <c r="U356" s="476"/>
      <c r="V356" s="476"/>
      <c r="W356" s="477"/>
    </row>
    <row r="357" spans="1:23">
      <c r="A357" s="533"/>
      <c r="B357" s="480"/>
      <c r="C357" s="476"/>
      <c r="D357" s="476"/>
      <c r="E357" s="481"/>
      <c r="F357" s="476"/>
      <c r="G357" s="476"/>
      <c r="H357" s="476"/>
      <c r="I357" s="476"/>
      <c r="J357" s="476"/>
      <c r="K357" s="477"/>
      <c r="L357" s="476"/>
      <c r="M357" s="476"/>
      <c r="N357" s="477"/>
      <c r="O357" s="476"/>
      <c r="P357" s="476"/>
      <c r="Q357" s="477"/>
      <c r="R357" s="476"/>
      <c r="S357" s="476"/>
      <c r="T357" s="477"/>
      <c r="U357" s="476"/>
      <c r="V357" s="476"/>
      <c r="W357" s="477"/>
    </row>
    <row r="358" spans="1:23">
      <c r="A358" s="533"/>
      <c r="B358" s="480"/>
      <c r="C358" s="476"/>
      <c r="D358" s="476"/>
      <c r="E358" s="481"/>
      <c r="F358" s="476"/>
      <c r="G358" s="476"/>
      <c r="H358" s="476"/>
      <c r="I358" s="476"/>
      <c r="J358" s="476"/>
      <c r="K358" s="477"/>
      <c r="L358" s="476"/>
      <c r="M358" s="476"/>
      <c r="N358" s="477"/>
      <c r="O358" s="476"/>
      <c r="P358" s="476"/>
      <c r="Q358" s="477"/>
      <c r="R358" s="476"/>
      <c r="S358" s="476"/>
      <c r="T358" s="477"/>
      <c r="U358" s="476"/>
      <c r="V358" s="476"/>
      <c r="W358" s="477"/>
    </row>
    <row r="359" spans="1:23">
      <c r="A359" s="533"/>
      <c r="B359" s="480"/>
      <c r="C359" s="476"/>
      <c r="D359" s="476"/>
      <c r="E359" s="481"/>
      <c r="F359" s="476"/>
      <c r="G359" s="476"/>
      <c r="H359" s="476"/>
      <c r="I359" s="476"/>
      <c r="J359" s="476"/>
      <c r="K359" s="477"/>
      <c r="L359" s="476"/>
      <c r="M359" s="476"/>
      <c r="N359" s="477"/>
      <c r="O359" s="476"/>
      <c r="P359" s="476"/>
      <c r="Q359" s="477"/>
      <c r="R359" s="476"/>
      <c r="S359" s="476"/>
      <c r="T359" s="477"/>
      <c r="U359" s="476"/>
      <c r="V359" s="476"/>
      <c r="W359" s="477"/>
    </row>
    <row r="360" spans="1:23">
      <c r="A360" s="533"/>
      <c r="B360" s="480"/>
      <c r="C360" s="476"/>
      <c r="D360" s="476"/>
      <c r="E360" s="481"/>
      <c r="F360" s="476"/>
      <c r="G360" s="476"/>
      <c r="H360" s="476"/>
      <c r="I360" s="476"/>
      <c r="J360" s="476"/>
      <c r="K360" s="477"/>
      <c r="L360" s="476"/>
      <c r="M360" s="476"/>
      <c r="N360" s="477"/>
      <c r="O360" s="476"/>
      <c r="P360" s="476"/>
      <c r="Q360" s="477"/>
      <c r="R360" s="476"/>
      <c r="S360" s="476"/>
      <c r="T360" s="477"/>
      <c r="U360" s="476"/>
      <c r="V360" s="476"/>
      <c r="W360" s="477"/>
    </row>
    <row r="361" spans="1:23">
      <c r="A361" s="533"/>
      <c r="B361" s="480"/>
      <c r="C361" s="476"/>
      <c r="D361" s="476"/>
      <c r="E361" s="481"/>
      <c r="F361" s="476"/>
      <c r="G361" s="476"/>
      <c r="H361" s="476"/>
      <c r="I361" s="476"/>
      <c r="J361" s="476"/>
      <c r="K361" s="477"/>
      <c r="L361" s="476"/>
      <c r="M361" s="476"/>
      <c r="N361" s="477"/>
      <c r="O361" s="476"/>
      <c r="P361" s="476"/>
      <c r="Q361" s="477"/>
      <c r="R361" s="476"/>
      <c r="S361" s="476"/>
      <c r="T361" s="477"/>
      <c r="U361" s="476"/>
      <c r="V361" s="476"/>
      <c r="W361" s="477"/>
    </row>
    <row r="362" spans="1:23">
      <c r="A362" s="533"/>
      <c r="B362" s="480"/>
      <c r="C362" s="476"/>
      <c r="D362" s="476"/>
      <c r="E362" s="481"/>
      <c r="F362" s="476"/>
      <c r="G362" s="476"/>
      <c r="H362" s="476"/>
      <c r="I362" s="476"/>
      <c r="J362" s="476"/>
      <c r="K362" s="477"/>
      <c r="L362" s="476"/>
      <c r="M362" s="476"/>
      <c r="N362" s="477"/>
      <c r="O362" s="476"/>
      <c r="P362" s="476"/>
      <c r="Q362" s="477"/>
      <c r="R362" s="476"/>
      <c r="S362" s="476"/>
      <c r="T362" s="477"/>
      <c r="U362" s="476"/>
      <c r="V362" s="476"/>
      <c r="W362" s="477"/>
    </row>
    <row r="363" spans="1:23">
      <c r="A363" s="533"/>
      <c r="B363" s="480"/>
      <c r="C363" s="476"/>
      <c r="D363" s="476"/>
      <c r="E363" s="481"/>
      <c r="F363" s="476"/>
      <c r="G363" s="476"/>
      <c r="H363" s="476"/>
      <c r="I363" s="476"/>
      <c r="J363" s="476"/>
      <c r="K363" s="477"/>
      <c r="L363" s="476"/>
      <c r="M363" s="476"/>
      <c r="N363" s="477"/>
      <c r="O363" s="476"/>
      <c r="P363" s="476"/>
      <c r="Q363" s="477"/>
      <c r="R363" s="476"/>
      <c r="S363" s="476"/>
      <c r="T363" s="477"/>
      <c r="U363" s="476"/>
      <c r="V363" s="476"/>
      <c r="W363" s="477"/>
    </row>
    <row r="364" spans="1:23">
      <c r="A364" s="533"/>
      <c r="B364" s="480"/>
      <c r="C364" s="476"/>
      <c r="D364" s="476"/>
      <c r="E364" s="481"/>
      <c r="F364" s="476"/>
      <c r="G364" s="476"/>
      <c r="H364" s="476"/>
      <c r="I364" s="476"/>
      <c r="J364" s="476"/>
      <c r="K364" s="477"/>
      <c r="L364" s="476"/>
      <c r="M364" s="476"/>
      <c r="N364" s="477"/>
      <c r="O364" s="476"/>
      <c r="P364" s="476"/>
      <c r="Q364" s="477"/>
      <c r="R364" s="476"/>
      <c r="S364" s="476"/>
      <c r="T364" s="477"/>
      <c r="U364" s="476"/>
      <c r="V364" s="476"/>
      <c r="W364" s="477"/>
    </row>
    <row r="365" spans="1:23">
      <c r="A365" s="533"/>
      <c r="B365" s="480"/>
      <c r="C365" s="476"/>
      <c r="D365" s="476"/>
      <c r="E365" s="481"/>
      <c r="F365" s="476"/>
      <c r="G365" s="476"/>
      <c r="H365" s="476"/>
      <c r="I365" s="476"/>
      <c r="J365" s="476"/>
      <c r="K365" s="477"/>
      <c r="L365" s="476"/>
      <c r="M365" s="476"/>
      <c r="N365" s="477"/>
      <c r="O365" s="476"/>
      <c r="P365" s="476"/>
      <c r="Q365" s="477"/>
      <c r="R365" s="476"/>
      <c r="S365" s="476"/>
      <c r="T365" s="477"/>
      <c r="U365" s="476"/>
      <c r="V365" s="476"/>
      <c r="W365" s="477"/>
    </row>
    <row r="366" spans="1:23">
      <c r="A366" s="533"/>
      <c r="B366" s="480"/>
      <c r="C366" s="476"/>
      <c r="D366" s="476"/>
      <c r="E366" s="481"/>
      <c r="F366" s="476"/>
      <c r="G366" s="476"/>
      <c r="H366" s="476"/>
      <c r="I366" s="476"/>
      <c r="J366" s="476"/>
      <c r="K366" s="477"/>
      <c r="L366" s="476"/>
      <c r="M366" s="476"/>
      <c r="N366" s="477"/>
      <c r="O366" s="476"/>
      <c r="P366" s="476"/>
      <c r="Q366" s="477"/>
      <c r="R366" s="476"/>
      <c r="S366" s="476"/>
      <c r="T366" s="477"/>
      <c r="U366" s="476"/>
      <c r="V366" s="476"/>
      <c r="W366" s="477"/>
    </row>
    <row r="367" spans="1:23">
      <c r="A367" s="533"/>
      <c r="B367" s="480"/>
      <c r="C367" s="476"/>
      <c r="D367" s="476"/>
      <c r="E367" s="481"/>
      <c r="F367" s="476"/>
      <c r="G367" s="476"/>
      <c r="H367" s="476"/>
      <c r="I367" s="476"/>
      <c r="J367" s="476"/>
      <c r="K367" s="477"/>
      <c r="L367" s="476"/>
      <c r="M367" s="476"/>
      <c r="N367" s="477"/>
      <c r="O367" s="476"/>
      <c r="P367" s="476"/>
      <c r="Q367" s="477"/>
      <c r="R367" s="476"/>
      <c r="S367" s="476"/>
      <c r="T367" s="477"/>
      <c r="U367" s="476"/>
      <c r="V367" s="476"/>
      <c r="W367" s="477"/>
    </row>
    <row r="368" spans="1:23">
      <c r="A368" s="533"/>
      <c r="B368" s="480"/>
      <c r="C368" s="476"/>
      <c r="D368" s="476"/>
      <c r="E368" s="481"/>
      <c r="F368" s="476"/>
      <c r="G368" s="476"/>
      <c r="H368" s="476"/>
      <c r="I368" s="476"/>
      <c r="J368" s="476"/>
      <c r="K368" s="477"/>
      <c r="L368" s="476"/>
      <c r="M368" s="476"/>
      <c r="N368" s="477"/>
      <c r="O368" s="476"/>
      <c r="P368" s="476"/>
      <c r="Q368" s="477"/>
      <c r="R368" s="476"/>
      <c r="S368" s="476"/>
      <c r="T368" s="477"/>
      <c r="U368" s="476"/>
      <c r="V368" s="476"/>
      <c r="W368" s="477"/>
    </row>
    <row r="369" spans="1:23">
      <c r="A369" s="533"/>
      <c r="B369" s="480"/>
      <c r="C369" s="476"/>
      <c r="D369" s="476"/>
      <c r="E369" s="481"/>
      <c r="F369" s="476"/>
      <c r="G369" s="476"/>
      <c r="H369" s="476"/>
      <c r="I369" s="476"/>
      <c r="J369" s="476"/>
      <c r="K369" s="477"/>
      <c r="L369" s="476"/>
      <c r="M369" s="476"/>
      <c r="N369" s="477"/>
      <c r="O369" s="476"/>
      <c r="P369" s="476"/>
      <c r="Q369" s="477"/>
      <c r="R369" s="476"/>
      <c r="S369" s="476"/>
      <c r="T369" s="477"/>
      <c r="U369" s="476"/>
      <c r="V369" s="476"/>
      <c r="W369" s="477"/>
    </row>
    <row r="370" spans="1:23">
      <c r="A370" s="533"/>
      <c r="B370" s="480"/>
      <c r="C370" s="476"/>
      <c r="D370" s="476"/>
      <c r="E370" s="481"/>
      <c r="F370" s="476"/>
      <c r="G370" s="476"/>
      <c r="H370" s="476"/>
      <c r="I370" s="476"/>
      <c r="J370" s="476"/>
      <c r="K370" s="477"/>
      <c r="L370" s="476"/>
      <c r="M370" s="476"/>
      <c r="N370" s="477"/>
      <c r="O370" s="476"/>
      <c r="P370" s="476"/>
      <c r="Q370" s="477"/>
      <c r="R370" s="476"/>
      <c r="S370" s="476"/>
      <c r="T370" s="477"/>
      <c r="U370" s="476"/>
      <c r="V370" s="476"/>
      <c r="W370" s="477"/>
    </row>
    <row r="371" spans="1:23">
      <c r="A371" s="533"/>
      <c r="B371" s="480"/>
      <c r="C371" s="476"/>
      <c r="D371" s="476"/>
      <c r="E371" s="481"/>
      <c r="F371" s="476"/>
      <c r="G371" s="476"/>
      <c r="H371" s="476"/>
      <c r="I371" s="476"/>
      <c r="J371" s="476"/>
      <c r="K371" s="477"/>
      <c r="L371" s="476"/>
      <c r="M371" s="476"/>
      <c r="N371" s="477"/>
      <c r="O371" s="476"/>
      <c r="P371" s="476"/>
      <c r="Q371" s="477"/>
      <c r="R371" s="476"/>
      <c r="S371" s="476"/>
      <c r="T371" s="477"/>
      <c r="U371" s="476"/>
      <c r="V371" s="476"/>
      <c r="W371" s="477"/>
    </row>
    <row r="372" spans="1:23">
      <c r="A372" s="533"/>
      <c r="B372" s="480"/>
      <c r="C372" s="476"/>
      <c r="D372" s="476"/>
      <c r="E372" s="481"/>
      <c r="F372" s="476"/>
      <c r="G372" s="476"/>
      <c r="H372" s="476"/>
      <c r="I372" s="476"/>
      <c r="J372" s="476"/>
      <c r="K372" s="477"/>
      <c r="L372" s="476"/>
      <c r="M372" s="476"/>
      <c r="N372" s="477"/>
      <c r="O372" s="476"/>
      <c r="P372" s="476"/>
      <c r="Q372" s="477"/>
      <c r="R372" s="476"/>
      <c r="S372" s="476"/>
      <c r="T372" s="477"/>
      <c r="U372" s="476"/>
      <c r="V372" s="476"/>
      <c r="W372" s="477"/>
    </row>
    <row r="373" spans="1:23">
      <c r="A373" s="533"/>
      <c r="B373" s="480"/>
      <c r="C373" s="476"/>
      <c r="D373" s="476"/>
      <c r="E373" s="481"/>
      <c r="F373" s="476"/>
      <c r="G373" s="476"/>
      <c r="H373" s="476"/>
      <c r="I373" s="476"/>
      <c r="J373" s="476"/>
      <c r="K373" s="477"/>
      <c r="L373" s="476"/>
      <c r="M373" s="476"/>
      <c r="N373" s="477"/>
      <c r="O373" s="476"/>
      <c r="P373" s="476"/>
      <c r="Q373" s="477"/>
      <c r="R373" s="476"/>
      <c r="S373" s="476"/>
      <c r="T373" s="477"/>
      <c r="U373" s="476"/>
      <c r="V373" s="476"/>
      <c r="W373" s="477"/>
    </row>
    <row r="374" spans="1:23">
      <c r="A374" s="533"/>
      <c r="B374" s="480"/>
      <c r="C374" s="476"/>
      <c r="D374" s="476"/>
      <c r="E374" s="481"/>
      <c r="F374" s="476"/>
      <c r="G374" s="476"/>
      <c r="H374" s="476"/>
      <c r="I374" s="476"/>
      <c r="J374" s="476"/>
      <c r="K374" s="477"/>
      <c r="L374" s="476"/>
      <c r="M374" s="476"/>
      <c r="N374" s="477"/>
      <c r="O374" s="476"/>
      <c r="P374" s="476"/>
      <c r="Q374" s="477"/>
      <c r="R374" s="476"/>
      <c r="S374" s="476"/>
      <c r="T374" s="477"/>
      <c r="U374" s="476"/>
      <c r="V374" s="476"/>
      <c r="W374" s="477"/>
    </row>
    <row r="375" spans="1:23">
      <c r="A375" s="533"/>
      <c r="B375" s="480"/>
      <c r="C375" s="476"/>
      <c r="D375" s="476"/>
      <c r="E375" s="481"/>
      <c r="F375" s="476"/>
      <c r="G375" s="476"/>
      <c r="H375" s="476"/>
      <c r="I375" s="476"/>
      <c r="J375" s="476"/>
      <c r="K375" s="477"/>
      <c r="L375" s="476"/>
      <c r="M375" s="476"/>
      <c r="N375" s="477"/>
      <c r="O375" s="476"/>
      <c r="P375" s="476"/>
      <c r="Q375" s="477"/>
      <c r="R375" s="476"/>
      <c r="S375" s="476"/>
      <c r="T375" s="477"/>
      <c r="U375" s="476"/>
      <c r="V375" s="476"/>
      <c r="W375" s="477"/>
    </row>
    <row r="376" spans="1:23">
      <c r="A376" s="533"/>
      <c r="B376" s="480"/>
      <c r="C376" s="476"/>
      <c r="D376" s="476"/>
      <c r="E376" s="481"/>
      <c r="F376" s="476"/>
      <c r="G376" s="476"/>
      <c r="H376" s="476"/>
      <c r="I376" s="476"/>
      <c r="J376" s="476"/>
      <c r="K376" s="477"/>
      <c r="L376" s="476"/>
      <c r="M376" s="476"/>
      <c r="N376" s="477"/>
      <c r="O376" s="476"/>
      <c r="P376" s="476"/>
      <c r="Q376" s="477"/>
      <c r="R376" s="476"/>
      <c r="S376" s="476"/>
      <c r="T376" s="477"/>
      <c r="U376" s="476"/>
      <c r="V376" s="476"/>
      <c r="W376" s="477"/>
    </row>
    <row r="377" spans="1:23">
      <c r="A377" s="533"/>
      <c r="B377" s="480"/>
      <c r="C377" s="476"/>
      <c r="D377" s="476"/>
      <c r="E377" s="481"/>
      <c r="F377" s="476"/>
      <c r="G377" s="476"/>
      <c r="H377" s="476"/>
      <c r="I377" s="476"/>
      <c r="J377" s="476"/>
      <c r="K377" s="477"/>
      <c r="L377" s="476"/>
      <c r="M377" s="476"/>
      <c r="N377" s="477"/>
      <c r="O377" s="476"/>
      <c r="P377" s="476"/>
      <c r="Q377" s="477"/>
      <c r="R377" s="476"/>
      <c r="S377" s="476"/>
      <c r="T377" s="477"/>
      <c r="U377" s="476"/>
      <c r="V377" s="476"/>
      <c r="W377" s="477"/>
    </row>
    <row r="378" spans="1:23">
      <c r="A378" s="533"/>
      <c r="B378" s="480"/>
      <c r="C378" s="476"/>
      <c r="D378" s="476"/>
      <c r="E378" s="481"/>
      <c r="F378" s="476"/>
      <c r="G378" s="476"/>
      <c r="H378" s="476"/>
      <c r="I378" s="476"/>
      <c r="J378" s="476"/>
      <c r="K378" s="477"/>
      <c r="L378" s="476"/>
      <c r="M378" s="476"/>
      <c r="N378" s="477"/>
      <c r="O378" s="476"/>
      <c r="P378" s="476"/>
      <c r="Q378" s="477"/>
      <c r="R378" s="476"/>
      <c r="S378" s="476"/>
      <c r="T378" s="477"/>
      <c r="U378" s="476"/>
      <c r="V378" s="476"/>
      <c r="W378" s="477"/>
    </row>
    <row r="379" spans="1:23">
      <c r="A379" s="533"/>
      <c r="B379" s="480"/>
      <c r="C379" s="476"/>
      <c r="D379" s="476"/>
      <c r="E379" s="481"/>
      <c r="F379" s="476"/>
      <c r="G379" s="476"/>
      <c r="H379" s="476"/>
      <c r="I379" s="476"/>
      <c r="J379" s="476"/>
      <c r="K379" s="477"/>
      <c r="L379" s="476"/>
      <c r="M379" s="476"/>
      <c r="N379" s="477"/>
      <c r="O379" s="476"/>
      <c r="P379" s="476"/>
      <c r="Q379" s="477"/>
      <c r="R379" s="476"/>
      <c r="S379" s="476"/>
      <c r="T379" s="477"/>
      <c r="U379" s="476"/>
      <c r="V379" s="476"/>
      <c r="W379" s="477"/>
    </row>
    <row r="380" spans="1:23">
      <c r="A380" s="533"/>
      <c r="B380" s="480"/>
      <c r="C380" s="476"/>
      <c r="D380" s="476"/>
      <c r="E380" s="481"/>
      <c r="F380" s="476"/>
      <c r="G380" s="476"/>
      <c r="H380" s="476"/>
      <c r="I380" s="476"/>
      <c r="J380" s="476"/>
      <c r="K380" s="477"/>
      <c r="L380" s="476"/>
      <c r="M380" s="476"/>
      <c r="N380" s="477"/>
      <c r="O380" s="476"/>
      <c r="P380" s="476"/>
      <c r="Q380" s="477"/>
      <c r="R380" s="476"/>
      <c r="S380" s="476"/>
      <c r="T380" s="477"/>
      <c r="U380" s="476"/>
      <c r="V380" s="476"/>
      <c r="W380" s="477"/>
    </row>
    <row r="381" spans="1:23">
      <c r="A381" s="533"/>
      <c r="B381" s="480"/>
      <c r="C381" s="476"/>
      <c r="D381" s="476"/>
      <c r="E381" s="481"/>
      <c r="F381" s="476"/>
      <c r="G381" s="476"/>
      <c r="H381" s="476"/>
      <c r="I381" s="476"/>
      <c r="J381" s="476"/>
      <c r="K381" s="477"/>
      <c r="L381" s="476"/>
      <c r="M381" s="476"/>
      <c r="N381" s="477"/>
      <c r="O381" s="476"/>
      <c r="P381" s="476"/>
      <c r="Q381" s="477"/>
      <c r="R381" s="476"/>
      <c r="S381" s="476"/>
      <c r="T381" s="477"/>
      <c r="U381" s="476"/>
      <c r="V381" s="476"/>
      <c r="W381" s="477"/>
    </row>
    <row r="382" spans="1:23">
      <c r="A382" s="533"/>
      <c r="B382" s="480"/>
      <c r="C382" s="476"/>
      <c r="D382" s="476"/>
      <c r="E382" s="481"/>
      <c r="F382" s="476"/>
      <c r="G382" s="476"/>
      <c r="H382" s="476"/>
      <c r="I382" s="476"/>
      <c r="J382" s="476"/>
      <c r="K382" s="477"/>
      <c r="L382" s="476"/>
      <c r="M382" s="476"/>
      <c r="N382" s="477"/>
      <c r="O382" s="476"/>
      <c r="P382" s="476"/>
      <c r="Q382" s="477"/>
      <c r="R382" s="476"/>
      <c r="S382" s="476"/>
      <c r="T382" s="477"/>
      <c r="U382" s="476"/>
      <c r="V382" s="476"/>
      <c r="W382" s="477"/>
    </row>
    <row r="383" spans="1:23">
      <c r="A383" s="533"/>
      <c r="B383" s="480"/>
      <c r="C383" s="476"/>
      <c r="D383" s="476"/>
      <c r="E383" s="481"/>
      <c r="F383" s="476"/>
      <c r="G383" s="476"/>
      <c r="H383" s="476"/>
      <c r="I383" s="476"/>
      <c r="J383" s="476"/>
      <c r="K383" s="477"/>
      <c r="L383" s="476"/>
      <c r="M383" s="476"/>
      <c r="N383" s="477"/>
      <c r="O383" s="476"/>
      <c r="P383" s="476"/>
      <c r="Q383" s="477"/>
      <c r="R383" s="476"/>
      <c r="S383" s="476"/>
      <c r="T383" s="477"/>
      <c r="U383" s="476"/>
      <c r="V383" s="476"/>
      <c r="W383" s="477"/>
    </row>
    <row r="384" spans="1:23">
      <c r="A384" s="533"/>
      <c r="B384" s="480"/>
      <c r="C384" s="476"/>
      <c r="D384" s="476"/>
      <c r="E384" s="481"/>
      <c r="F384" s="476"/>
      <c r="G384" s="476"/>
      <c r="H384" s="476"/>
      <c r="I384" s="476"/>
      <c r="J384" s="476"/>
      <c r="K384" s="477"/>
      <c r="L384" s="476"/>
      <c r="M384" s="476"/>
      <c r="N384" s="477"/>
      <c r="O384" s="476"/>
      <c r="P384" s="476"/>
      <c r="Q384" s="477"/>
      <c r="R384" s="476"/>
      <c r="S384" s="476"/>
      <c r="T384" s="477"/>
      <c r="U384" s="476"/>
      <c r="V384" s="476"/>
      <c r="W384" s="477"/>
    </row>
    <row r="385" spans="1:23">
      <c r="A385" s="533"/>
      <c r="B385" s="480"/>
      <c r="C385" s="476"/>
      <c r="D385" s="476"/>
      <c r="E385" s="481"/>
      <c r="F385" s="476"/>
      <c r="G385" s="476"/>
      <c r="H385" s="476"/>
      <c r="I385" s="476"/>
      <c r="J385" s="476"/>
      <c r="K385" s="477"/>
      <c r="L385" s="476"/>
      <c r="M385" s="476"/>
      <c r="N385" s="477"/>
      <c r="O385" s="476"/>
      <c r="P385" s="476"/>
      <c r="Q385" s="477"/>
      <c r="R385" s="476"/>
      <c r="S385" s="476"/>
      <c r="T385" s="477"/>
      <c r="U385" s="476"/>
      <c r="V385" s="476"/>
      <c r="W385" s="477"/>
    </row>
    <row r="386" spans="1:23">
      <c r="A386" s="533"/>
      <c r="B386" s="480"/>
      <c r="C386" s="476"/>
      <c r="D386" s="476"/>
      <c r="E386" s="481"/>
      <c r="F386" s="476"/>
      <c r="G386" s="476"/>
      <c r="H386" s="476"/>
      <c r="I386" s="476"/>
      <c r="J386" s="476"/>
      <c r="K386" s="477"/>
      <c r="L386" s="476"/>
      <c r="M386" s="476"/>
      <c r="N386" s="477"/>
      <c r="O386" s="476"/>
      <c r="P386" s="476"/>
      <c r="Q386" s="477"/>
      <c r="R386" s="476"/>
      <c r="S386" s="476"/>
      <c r="T386" s="477"/>
      <c r="U386" s="476"/>
      <c r="V386" s="476"/>
      <c r="W386" s="477"/>
    </row>
    <row r="387" spans="1:23">
      <c r="A387" s="533"/>
      <c r="B387" s="480"/>
      <c r="C387" s="476"/>
      <c r="D387" s="476"/>
      <c r="E387" s="481"/>
      <c r="F387" s="476"/>
      <c r="G387" s="476"/>
      <c r="H387" s="476"/>
      <c r="I387" s="476"/>
      <c r="J387" s="476"/>
      <c r="K387" s="477"/>
      <c r="L387" s="476"/>
      <c r="M387" s="476"/>
      <c r="N387" s="477"/>
      <c r="O387" s="476"/>
      <c r="P387" s="476"/>
      <c r="Q387" s="477"/>
      <c r="R387" s="476"/>
      <c r="S387" s="476"/>
      <c r="T387" s="477"/>
      <c r="U387" s="476"/>
      <c r="V387" s="476"/>
      <c r="W387" s="477"/>
    </row>
    <row r="388" spans="1:23">
      <c r="A388" s="533"/>
      <c r="B388" s="480"/>
      <c r="C388" s="476"/>
      <c r="D388" s="476"/>
      <c r="E388" s="481"/>
      <c r="F388" s="476"/>
      <c r="G388" s="476"/>
      <c r="H388" s="476"/>
      <c r="I388" s="476"/>
      <c r="J388" s="476"/>
      <c r="K388" s="477"/>
      <c r="L388" s="476"/>
      <c r="M388" s="476"/>
      <c r="N388" s="477"/>
      <c r="O388" s="476"/>
      <c r="P388" s="476"/>
      <c r="Q388" s="477"/>
      <c r="R388" s="476"/>
      <c r="S388" s="476"/>
      <c r="T388" s="477"/>
      <c r="U388" s="476"/>
      <c r="V388" s="476"/>
      <c r="W388" s="477"/>
    </row>
    <row r="389" spans="1:23">
      <c r="A389" s="533"/>
      <c r="B389" s="480"/>
      <c r="C389" s="476"/>
      <c r="D389" s="476"/>
      <c r="E389" s="481"/>
      <c r="F389" s="476"/>
      <c r="G389" s="476"/>
      <c r="H389" s="476"/>
      <c r="I389" s="476"/>
      <c r="J389" s="476"/>
      <c r="K389" s="477"/>
      <c r="L389" s="476"/>
      <c r="M389" s="476"/>
      <c r="N389" s="477"/>
      <c r="O389" s="476"/>
      <c r="P389" s="476"/>
      <c r="Q389" s="477"/>
      <c r="R389" s="476"/>
      <c r="S389" s="476"/>
      <c r="T389" s="477"/>
      <c r="U389" s="476"/>
      <c r="V389" s="476"/>
      <c r="W389" s="477"/>
    </row>
    <row r="390" spans="1:23">
      <c r="A390" s="533"/>
      <c r="B390" s="480"/>
      <c r="C390" s="476"/>
      <c r="D390" s="476"/>
      <c r="E390" s="481"/>
      <c r="F390" s="476"/>
      <c r="G390" s="476"/>
      <c r="H390" s="476"/>
      <c r="I390" s="476"/>
      <c r="J390" s="476"/>
      <c r="K390" s="477"/>
      <c r="L390" s="476"/>
      <c r="M390" s="476"/>
      <c r="N390" s="477"/>
      <c r="O390" s="476"/>
      <c r="P390" s="476"/>
      <c r="Q390" s="477"/>
      <c r="R390" s="476"/>
      <c r="S390" s="476"/>
      <c r="T390" s="477"/>
      <c r="U390" s="476"/>
      <c r="V390" s="476"/>
      <c r="W390" s="477"/>
    </row>
    <row r="391" spans="1:23">
      <c r="A391" s="533"/>
      <c r="B391" s="480"/>
      <c r="C391" s="476"/>
      <c r="D391" s="476"/>
      <c r="E391" s="481"/>
      <c r="F391" s="476"/>
      <c r="G391" s="476"/>
      <c r="H391" s="476"/>
      <c r="I391" s="476"/>
      <c r="J391" s="476"/>
      <c r="K391" s="477"/>
      <c r="L391" s="476"/>
      <c r="M391" s="476"/>
      <c r="N391" s="477"/>
      <c r="O391" s="476"/>
      <c r="P391" s="476"/>
      <c r="Q391" s="477"/>
      <c r="R391" s="476"/>
      <c r="S391" s="476"/>
      <c r="T391" s="477"/>
      <c r="U391" s="476"/>
      <c r="V391" s="476"/>
      <c r="W391" s="477"/>
    </row>
    <row r="392" spans="1:23">
      <c r="A392" s="533"/>
      <c r="B392" s="480"/>
      <c r="C392" s="476"/>
      <c r="D392" s="476"/>
      <c r="E392" s="481"/>
      <c r="F392" s="476"/>
      <c r="G392" s="476"/>
      <c r="H392" s="476"/>
      <c r="I392" s="476"/>
      <c r="J392" s="476"/>
      <c r="K392" s="477"/>
      <c r="L392" s="476"/>
      <c r="M392" s="476"/>
      <c r="N392" s="477"/>
      <c r="O392" s="476"/>
      <c r="P392" s="476"/>
      <c r="Q392" s="477"/>
      <c r="R392" s="476"/>
      <c r="S392" s="476"/>
      <c r="T392" s="477"/>
      <c r="U392" s="476"/>
      <c r="V392" s="476"/>
      <c r="W392" s="477"/>
    </row>
    <row r="393" spans="1:23">
      <c r="A393" s="533"/>
      <c r="B393" s="480"/>
      <c r="C393" s="476"/>
      <c r="D393" s="476"/>
      <c r="E393" s="481"/>
      <c r="F393" s="476"/>
      <c r="G393" s="476"/>
      <c r="H393" s="476"/>
      <c r="I393" s="476"/>
      <c r="J393" s="476"/>
      <c r="K393" s="477"/>
      <c r="L393" s="476"/>
      <c r="M393" s="476"/>
      <c r="N393" s="477"/>
      <c r="O393" s="476"/>
      <c r="P393" s="476"/>
      <c r="Q393" s="477"/>
      <c r="R393" s="476"/>
      <c r="S393" s="476"/>
      <c r="T393" s="477"/>
      <c r="U393" s="476"/>
      <c r="V393" s="476"/>
      <c r="W393" s="477"/>
    </row>
    <row r="394" spans="1:23">
      <c r="A394" s="533"/>
      <c r="B394" s="480"/>
      <c r="C394" s="476"/>
      <c r="D394" s="476"/>
      <c r="E394" s="481"/>
      <c r="F394" s="476"/>
      <c r="G394" s="476"/>
      <c r="H394" s="476"/>
      <c r="I394" s="476"/>
      <c r="J394" s="476"/>
      <c r="K394" s="477"/>
      <c r="L394" s="476"/>
      <c r="M394" s="476"/>
      <c r="N394" s="477"/>
      <c r="O394" s="476"/>
      <c r="P394" s="476"/>
      <c r="Q394" s="477"/>
      <c r="R394" s="476"/>
      <c r="S394" s="476"/>
      <c r="T394" s="477"/>
      <c r="U394" s="476"/>
      <c r="V394" s="476"/>
      <c r="W394" s="477"/>
    </row>
    <row r="395" spans="1:23">
      <c r="A395" s="533"/>
      <c r="B395" s="480"/>
      <c r="C395" s="476"/>
      <c r="D395" s="476"/>
      <c r="E395" s="481"/>
      <c r="F395" s="476"/>
      <c r="G395" s="476"/>
      <c r="H395" s="476"/>
      <c r="I395" s="476"/>
      <c r="J395" s="476"/>
      <c r="K395" s="477"/>
      <c r="L395" s="476"/>
      <c r="M395" s="476"/>
      <c r="N395" s="477"/>
      <c r="O395" s="476"/>
      <c r="P395" s="476"/>
      <c r="Q395" s="477"/>
      <c r="R395" s="476"/>
      <c r="S395" s="476"/>
      <c r="T395" s="477"/>
      <c r="U395" s="476"/>
      <c r="V395" s="476"/>
      <c r="W395" s="477"/>
    </row>
    <row r="396" spans="1:23">
      <c r="A396" s="533"/>
      <c r="B396" s="480"/>
      <c r="C396" s="476"/>
      <c r="D396" s="476"/>
      <c r="E396" s="481"/>
      <c r="F396" s="476"/>
      <c r="G396" s="476"/>
      <c r="H396" s="476"/>
      <c r="I396" s="476"/>
      <c r="J396" s="476"/>
      <c r="K396" s="477"/>
      <c r="L396" s="476"/>
      <c r="M396" s="476"/>
      <c r="N396" s="477"/>
      <c r="O396" s="476"/>
      <c r="P396" s="476"/>
      <c r="Q396" s="477"/>
      <c r="R396" s="476"/>
      <c r="S396" s="476"/>
      <c r="T396" s="477"/>
      <c r="U396" s="476"/>
      <c r="V396" s="476"/>
      <c r="W396" s="477"/>
    </row>
    <row r="397" spans="1:23">
      <c r="A397" s="533"/>
      <c r="B397" s="480"/>
      <c r="C397" s="476"/>
      <c r="D397" s="476"/>
      <c r="E397" s="481"/>
      <c r="F397" s="476"/>
      <c r="G397" s="476"/>
      <c r="H397" s="476"/>
      <c r="I397" s="476"/>
      <c r="J397" s="476"/>
      <c r="K397" s="477"/>
      <c r="L397" s="476"/>
      <c r="M397" s="476"/>
      <c r="N397" s="477"/>
      <c r="O397" s="476"/>
      <c r="P397" s="476"/>
      <c r="Q397" s="477"/>
      <c r="R397" s="476"/>
      <c r="S397" s="476"/>
      <c r="T397" s="477"/>
      <c r="U397" s="476"/>
      <c r="V397" s="476"/>
      <c r="W397" s="477"/>
    </row>
    <row r="398" spans="1:23">
      <c r="A398" s="533"/>
      <c r="B398" s="480"/>
      <c r="C398" s="476"/>
      <c r="D398" s="476"/>
      <c r="E398" s="481"/>
      <c r="F398" s="476"/>
      <c r="G398" s="476"/>
      <c r="H398" s="476"/>
      <c r="I398" s="476"/>
      <c r="J398" s="476"/>
      <c r="K398" s="477"/>
      <c r="L398" s="476"/>
      <c r="M398" s="476"/>
      <c r="N398" s="477"/>
      <c r="O398" s="476"/>
      <c r="P398" s="476"/>
      <c r="Q398" s="477"/>
      <c r="R398" s="476"/>
      <c r="S398" s="476"/>
      <c r="T398" s="477"/>
      <c r="U398" s="476"/>
      <c r="V398" s="476"/>
      <c r="W398" s="477"/>
    </row>
    <row r="399" spans="1:23">
      <c r="A399" s="533"/>
      <c r="B399" s="480"/>
      <c r="C399" s="476"/>
      <c r="D399" s="476"/>
      <c r="E399" s="481"/>
      <c r="F399" s="476"/>
      <c r="G399" s="476"/>
      <c r="H399" s="476"/>
      <c r="I399" s="476"/>
      <c r="J399" s="476"/>
      <c r="K399" s="477"/>
      <c r="L399" s="476"/>
      <c r="M399" s="476"/>
      <c r="N399" s="477"/>
      <c r="O399" s="476"/>
      <c r="P399" s="476"/>
      <c r="Q399" s="477"/>
      <c r="R399" s="476"/>
      <c r="S399" s="476"/>
      <c r="T399" s="477"/>
      <c r="U399" s="476"/>
      <c r="V399" s="476"/>
      <c r="W399" s="477"/>
    </row>
    <row r="400" spans="1:23">
      <c r="A400" s="533"/>
      <c r="B400" s="480"/>
      <c r="C400" s="476"/>
      <c r="D400" s="476"/>
      <c r="E400" s="481"/>
      <c r="F400" s="476"/>
      <c r="G400" s="476"/>
      <c r="H400" s="476"/>
      <c r="I400" s="476"/>
      <c r="J400" s="476"/>
      <c r="K400" s="477"/>
      <c r="L400" s="476"/>
      <c r="M400" s="476"/>
      <c r="N400" s="477"/>
      <c r="O400" s="476"/>
      <c r="P400" s="476"/>
      <c r="Q400" s="477"/>
      <c r="R400" s="476"/>
      <c r="S400" s="476"/>
      <c r="T400" s="477"/>
      <c r="U400" s="476"/>
      <c r="V400" s="476"/>
      <c r="W400" s="477"/>
    </row>
    <row r="401" spans="1:23">
      <c r="A401" s="533"/>
      <c r="B401" s="480"/>
      <c r="C401" s="476"/>
      <c r="D401" s="476"/>
      <c r="E401" s="481"/>
      <c r="F401" s="476"/>
      <c r="G401" s="476"/>
      <c r="H401" s="476"/>
      <c r="I401" s="476"/>
      <c r="J401" s="476"/>
      <c r="K401" s="477"/>
      <c r="L401" s="476"/>
      <c r="M401" s="476"/>
      <c r="N401" s="477"/>
      <c r="O401" s="476"/>
      <c r="P401" s="476"/>
      <c r="Q401" s="477"/>
      <c r="R401" s="476"/>
      <c r="S401" s="476"/>
      <c r="T401" s="477"/>
      <c r="U401" s="476"/>
      <c r="V401" s="476"/>
      <c r="W401" s="477"/>
    </row>
    <row r="402" spans="1:23">
      <c r="A402" s="533"/>
      <c r="B402" s="480"/>
      <c r="C402" s="476"/>
      <c r="D402" s="476"/>
      <c r="E402" s="481"/>
      <c r="F402" s="476"/>
      <c r="G402" s="476"/>
      <c r="H402" s="476"/>
      <c r="I402" s="476"/>
      <c r="J402" s="476"/>
      <c r="K402" s="477"/>
      <c r="L402" s="476"/>
      <c r="M402" s="476"/>
      <c r="N402" s="477"/>
      <c r="O402" s="476"/>
      <c r="P402" s="476"/>
      <c r="Q402" s="477"/>
      <c r="R402" s="476"/>
      <c r="S402" s="476"/>
      <c r="T402" s="477"/>
      <c r="U402" s="476"/>
      <c r="V402" s="476"/>
      <c r="W402" s="477"/>
    </row>
    <row r="403" spans="1:23">
      <c r="A403" s="533"/>
      <c r="B403" s="480"/>
      <c r="C403" s="476"/>
      <c r="D403" s="476"/>
      <c r="E403" s="481"/>
      <c r="F403" s="476"/>
      <c r="G403" s="476"/>
      <c r="H403" s="476"/>
      <c r="I403" s="476"/>
      <c r="J403" s="476"/>
      <c r="K403" s="477"/>
      <c r="L403" s="476"/>
      <c r="M403" s="476"/>
      <c r="N403" s="477"/>
      <c r="O403" s="476"/>
      <c r="P403" s="476"/>
      <c r="Q403" s="477"/>
      <c r="R403" s="476"/>
      <c r="S403" s="476"/>
      <c r="T403" s="477"/>
      <c r="U403" s="476"/>
      <c r="V403" s="476"/>
      <c r="W403" s="477"/>
    </row>
    <row r="404" spans="1:23">
      <c r="A404" s="533"/>
      <c r="B404" s="480"/>
      <c r="C404" s="476"/>
      <c r="D404" s="476"/>
      <c r="E404" s="481"/>
      <c r="F404" s="476"/>
      <c r="G404" s="476"/>
      <c r="H404" s="476"/>
      <c r="I404" s="476"/>
      <c r="J404" s="476"/>
      <c r="K404" s="477"/>
      <c r="L404" s="476"/>
      <c r="M404" s="476"/>
      <c r="N404" s="477"/>
      <c r="O404" s="476"/>
      <c r="P404" s="476"/>
      <c r="Q404" s="477"/>
      <c r="R404" s="476"/>
      <c r="S404" s="476"/>
      <c r="T404" s="477"/>
      <c r="U404" s="476"/>
      <c r="V404" s="476"/>
      <c r="W404" s="477"/>
    </row>
    <row r="405" spans="1:23">
      <c r="A405" s="533"/>
      <c r="B405" s="480"/>
      <c r="C405" s="476"/>
      <c r="D405" s="476"/>
      <c r="E405" s="481"/>
      <c r="F405" s="476"/>
      <c r="G405" s="476"/>
      <c r="H405" s="476"/>
      <c r="I405" s="476"/>
      <c r="J405" s="476"/>
      <c r="K405" s="477"/>
      <c r="L405" s="476"/>
      <c r="M405" s="476"/>
      <c r="N405" s="477"/>
      <c r="O405" s="476"/>
      <c r="P405" s="476"/>
      <c r="Q405" s="477"/>
      <c r="R405" s="476"/>
      <c r="S405" s="476"/>
      <c r="T405" s="477"/>
      <c r="U405" s="476"/>
      <c r="V405" s="476"/>
      <c r="W405" s="477"/>
    </row>
    <row r="406" spans="1:23">
      <c r="A406" s="533"/>
      <c r="B406" s="480"/>
      <c r="C406" s="476"/>
      <c r="D406" s="476"/>
      <c r="E406" s="481"/>
      <c r="F406" s="476"/>
      <c r="G406" s="476"/>
      <c r="H406" s="476"/>
      <c r="I406" s="476"/>
      <c r="J406" s="476"/>
      <c r="K406" s="477"/>
      <c r="L406" s="476"/>
      <c r="M406" s="476"/>
      <c r="N406" s="477"/>
      <c r="O406" s="476"/>
      <c r="P406" s="476"/>
      <c r="Q406" s="477"/>
      <c r="R406" s="476"/>
      <c r="S406" s="476"/>
      <c r="T406" s="477"/>
      <c r="U406" s="476"/>
      <c r="V406" s="476"/>
      <c r="W406" s="477"/>
    </row>
    <row r="407" spans="1:23">
      <c r="A407" s="533"/>
      <c r="B407" s="480"/>
      <c r="C407" s="476"/>
      <c r="D407" s="476"/>
      <c r="E407" s="481"/>
      <c r="F407" s="476"/>
      <c r="G407" s="476"/>
      <c r="H407" s="476"/>
      <c r="I407" s="476"/>
      <c r="J407" s="476"/>
      <c r="K407" s="477"/>
      <c r="L407" s="476"/>
      <c r="M407" s="476"/>
      <c r="N407" s="477"/>
      <c r="O407" s="476"/>
      <c r="P407" s="476"/>
      <c r="Q407" s="477"/>
      <c r="R407" s="476"/>
      <c r="S407" s="476"/>
      <c r="T407" s="477"/>
      <c r="U407" s="476"/>
      <c r="V407" s="476"/>
      <c r="W407" s="477"/>
    </row>
    <row r="408" spans="1:23">
      <c r="A408" s="533"/>
      <c r="B408" s="480"/>
      <c r="C408" s="476"/>
      <c r="D408" s="476"/>
      <c r="E408" s="481"/>
      <c r="F408" s="476"/>
      <c r="G408" s="476"/>
      <c r="H408" s="476"/>
      <c r="I408" s="476"/>
      <c r="J408" s="476"/>
      <c r="K408" s="477"/>
      <c r="L408" s="476"/>
      <c r="M408" s="476"/>
      <c r="N408" s="477"/>
      <c r="O408" s="476"/>
      <c r="P408" s="476"/>
      <c r="Q408" s="477"/>
      <c r="R408" s="476"/>
      <c r="S408" s="476"/>
      <c r="T408" s="477"/>
      <c r="U408" s="476"/>
      <c r="V408" s="476"/>
      <c r="W408" s="477"/>
    </row>
    <row r="409" spans="1:23">
      <c r="A409" s="533"/>
      <c r="B409" s="480"/>
      <c r="C409" s="476"/>
      <c r="D409" s="476"/>
      <c r="E409" s="481"/>
      <c r="F409" s="476"/>
      <c r="G409" s="476"/>
      <c r="H409" s="476"/>
      <c r="I409" s="476"/>
      <c r="J409" s="476"/>
      <c r="K409" s="477"/>
      <c r="L409" s="476"/>
      <c r="M409" s="476"/>
      <c r="N409" s="477"/>
      <c r="O409" s="476"/>
      <c r="P409" s="476"/>
      <c r="Q409" s="477"/>
      <c r="R409" s="476"/>
      <c r="S409" s="476"/>
      <c r="T409" s="477"/>
      <c r="U409" s="476"/>
      <c r="V409" s="476"/>
      <c r="W409" s="477"/>
    </row>
    <row r="410" spans="1:23">
      <c r="A410" s="533"/>
      <c r="B410" s="480"/>
      <c r="C410" s="476"/>
      <c r="D410" s="476"/>
      <c r="E410" s="481"/>
      <c r="F410" s="476"/>
      <c r="G410" s="476"/>
      <c r="H410" s="476"/>
      <c r="I410" s="476"/>
      <c r="J410" s="476"/>
      <c r="K410" s="477"/>
      <c r="L410" s="476"/>
      <c r="M410" s="476"/>
      <c r="N410" s="477"/>
      <c r="O410" s="476"/>
      <c r="P410" s="476"/>
      <c r="Q410" s="477"/>
      <c r="R410" s="476"/>
      <c r="S410" s="476"/>
      <c r="T410" s="477"/>
      <c r="U410" s="476"/>
      <c r="V410" s="476"/>
      <c r="W410" s="477"/>
    </row>
    <row r="411" spans="1:23">
      <c r="A411" s="533"/>
      <c r="B411" s="480"/>
      <c r="C411" s="476"/>
      <c r="D411" s="476"/>
      <c r="E411" s="481"/>
      <c r="F411" s="476"/>
      <c r="G411" s="476"/>
      <c r="H411" s="476"/>
      <c r="I411" s="476"/>
      <c r="J411" s="476"/>
      <c r="K411" s="477"/>
      <c r="L411" s="476"/>
      <c r="M411" s="476"/>
      <c r="N411" s="477"/>
      <c r="O411" s="476"/>
      <c r="P411" s="476"/>
      <c r="Q411" s="477"/>
      <c r="R411" s="476"/>
      <c r="S411" s="476"/>
      <c r="T411" s="477"/>
      <c r="U411" s="476"/>
      <c r="V411" s="476"/>
      <c r="W411" s="477"/>
    </row>
    <row r="412" spans="1:23">
      <c r="A412" s="533"/>
      <c r="B412" s="480"/>
      <c r="C412" s="476"/>
      <c r="D412" s="476"/>
      <c r="E412" s="481"/>
      <c r="F412" s="476"/>
      <c r="G412" s="476"/>
      <c r="H412" s="476"/>
      <c r="I412" s="476"/>
      <c r="J412" s="476"/>
      <c r="K412" s="477"/>
      <c r="L412" s="476"/>
      <c r="M412" s="476"/>
      <c r="N412" s="477"/>
      <c r="O412" s="476"/>
      <c r="P412" s="476"/>
      <c r="Q412" s="477"/>
      <c r="R412" s="476"/>
      <c r="S412" s="476"/>
      <c r="T412" s="477"/>
      <c r="U412" s="476"/>
      <c r="V412" s="476"/>
      <c r="W412" s="477"/>
    </row>
    <row r="413" spans="1:23">
      <c r="A413" s="533"/>
      <c r="B413" s="480"/>
      <c r="C413" s="476"/>
      <c r="D413" s="476"/>
      <c r="E413" s="481"/>
      <c r="F413" s="476"/>
      <c r="G413" s="476"/>
      <c r="H413" s="476"/>
      <c r="I413" s="476"/>
      <c r="J413" s="476"/>
      <c r="K413" s="477"/>
      <c r="L413" s="476"/>
      <c r="M413" s="476"/>
      <c r="N413" s="477"/>
      <c r="O413" s="476"/>
      <c r="P413" s="476"/>
      <c r="Q413" s="477"/>
      <c r="R413" s="476"/>
      <c r="S413" s="476"/>
      <c r="T413" s="477"/>
      <c r="U413" s="476"/>
      <c r="V413" s="476"/>
      <c r="W413" s="477"/>
    </row>
    <row r="414" spans="1:23">
      <c r="A414" s="533"/>
      <c r="B414" s="480"/>
      <c r="C414" s="476"/>
      <c r="D414" s="476"/>
      <c r="E414" s="481"/>
      <c r="F414" s="476"/>
      <c r="G414" s="476"/>
      <c r="H414" s="476"/>
      <c r="I414" s="476"/>
      <c r="J414" s="476"/>
      <c r="K414" s="477"/>
      <c r="L414" s="476"/>
      <c r="M414" s="476"/>
      <c r="N414" s="477"/>
      <c r="O414" s="476"/>
      <c r="P414" s="476"/>
      <c r="Q414" s="477"/>
      <c r="R414" s="476"/>
      <c r="S414" s="476"/>
      <c r="T414" s="477"/>
      <c r="U414" s="476"/>
      <c r="V414" s="476"/>
      <c r="W414" s="477"/>
    </row>
    <row r="415" spans="1:23">
      <c r="A415" s="533"/>
      <c r="B415" s="480"/>
      <c r="C415" s="476"/>
      <c r="D415" s="476"/>
      <c r="E415" s="481"/>
      <c r="F415" s="476"/>
      <c r="G415" s="476"/>
      <c r="H415" s="476"/>
      <c r="I415" s="476"/>
      <c r="J415" s="476"/>
      <c r="K415" s="477"/>
      <c r="L415" s="476"/>
      <c r="M415" s="476"/>
      <c r="N415" s="477"/>
      <c r="O415" s="476"/>
      <c r="P415" s="476"/>
      <c r="Q415" s="477"/>
      <c r="R415" s="476"/>
      <c r="S415" s="476"/>
      <c r="T415" s="477"/>
      <c r="U415" s="476"/>
      <c r="V415" s="476"/>
      <c r="W415" s="477"/>
    </row>
    <row r="416" spans="1:23">
      <c r="A416" s="533"/>
      <c r="B416" s="480"/>
      <c r="C416" s="476"/>
      <c r="D416" s="476"/>
      <c r="E416" s="481"/>
      <c r="F416" s="476"/>
      <c r="G416" s="476"/>
      <c r="H416" s="476"/>
      <c r="I416" s="476"/>
      <c r="J416" s="476"/>
      <c r="K416" s="477"/>
      <c r="L416" s="476"/>
      <c r="M416" s="476"/>
      <c r="N416" s="477"/>
      <c r="O416" s="476"/>
      <c r="P416" s="476"/>
      <c r="Q416" s="477"/>
      <c r="R416" s="476"/>
      <c r="S416" s="476"/>
      <c r="T416" s="477"/>
      <c r="U416" s="476"/>
      <c r="V416" s="476"/>
      <c r="W416" s="477"/>
    </row>
    <row r="417" spans="1:23">
      <c r="A417" s="533"/>
      <c r="B417" s="480"/>
      <c r="C417" s="476"/>
      <c r="D417" s="476"/>
      <c r="E417" s="481"/>
      <c r="F417" s="476"/>
      <c r="G417" s="476"/>
      <c r="H417" s="476"/>
      <c r="I417" s="476"/>
      <c r="J417" s="476"/>
      <c r="K417" s="477"/>
      <c r="L417" s="476"/>
      <c r="M417" s="476"/>
      <c r="N417" s="477"/>
      <c r="O417" s="476"/>
      <c r="P417" s="476"/>
      <c r="Q417" s="477"/>
      <c r="R417" s="476"/>
      <c r="S417" s="476"/>
      <c r="T417" s="477"/>
      <c r="U417" s="476"/>
      <c r="V417" s="476"/>
      <c r="W417" s="477"/>
    </row>
    <row r="418" spans="1:23">
      <c r="A418" s="533"/>
      <c r="B418" s="480"/>
      <c r="C418" s="476"/>
      <c r="D418" s="476"/>
      <c r="E418" s="481"/>
      <c r="F418" s="476"/>
      <c r="G418" s="476"/>
      <c r="H418" s="476"/>
      <c r="I418" s="476"/>
      <c r="J418" s="476"/>
      <c r="K418" s="477"/>
      <c r="L418" s="476"/>
      <c r="M418" s="476"/>
      <c r="N418" s="477"/>
      <c r="O418" s="476"/>
      <c r="P418" s="476"/>
      <c r="Q418" s="477"/>
      <c r="R418" s="476"/>
      <c r="S418" s="476"/>
      <c r="T418" s="477"/>
      <c r="U418" s="476"/>
      <c r="V418" s="476"/>
      <c r="W418" s="477"/>
    </row>
    <row r="419" spans="1:23">
      <c r="A419" s="533"/>
      <c r="B419" s="480"/>
      <c r="C419" s="476"/>
      <c r="D419" s="476"/>
      <c r="E419" s="481"/>
      <c r="F419" s="476"/>
      <c r="G419" s="476"/>
      <c r="H419" s="476"/>
      <c r="I419" s="476"/>
      <c r="J419" s="476"/>
      <c r="K419" s="477"/>
      <c r="L419" s="476"/>
      <c r="M419" s="476"/>
      <c r="N419" s="477"/>
      <c r="O419" s="476"/>
      <c r="P419" s="476"/>
      <c r="Q419" s="477"/>
      <c r="R419" s="476"/>
      <c r="S419" s="476"/>
      <c r="T419" s="477"/>
      <c r="U419" s="476"/>
      <c r="V419" s="476"/>
      <c r="W419" s="477"/>
    </row>
    <row r="420" spans="1:23">
      <c r="A420" s="533"/>
      <c r="B420" s="480"/>
      <c r="C420" s="476"/>
      <c r="D420" s="476"/>
      <c r="E420" s="481"/>
      <c r="F420" s="476"/>
      <c r="G420" s="476"/>
      <c r="H420" s="476"/>
      <c r="I420" s="476"/>
      <c r="J420" s="476"/>
      <c r="K420" s="477"/>
      <c r="L420" s="476"/>
      <c r="M420" s="476"/>
      <c r="N420" s="477"/>
      <c r="O420" s="476"/>
      <c r="P420" s="476"/>
      <c r="Q420" s="477"/>
      <c r="R420" s="476"/>
      <c r="S420" s="476"/>
      <c r="T420" s="477"/>
      <c r="U420" s="476"/>
      <c r="V420" s="476"/>
      <c r="W420" s="477"/>
    </row>
    <row r="421" spans="1:23">
      <c r="A421" s="533"/>
      <c r="B421" s="480"/>
      <c r="C421" s="476"/>
      <c r="D421" s="476"/>
      <c r="E421" s="481"/>
      <c r="F421" s="476"/>
      <c r="G421" s="476"/>
      <c r="H421" s="476"/>
      <c r="I421" s="476"/>
      <c r="J421" s="476"/>
      <c r="K421" s="477"/>
      <c r="L421" s="476"/>
      <c r="M421" s="476"/>
      <c r="N421" s="477"/>
      <c r="O421" s="476"/>
      <c r="P421" s="476"/>
      <c r="Q421" s="477"/>
      <c r="R421" s="476"/>
      <c r="S421" s="476"/>
      <c r="T421" s="477"/>
      <c r="U421" s="476"/>
      <c r="V421" s="476"/>
      <c r="W421" s="477"/>
    </row>
    <row r="422" spans="1:23">
      <c r="A422" s="533"/>
      <c r="B422" s="480"/>
      <c r="C422" s="476"/>
      <c r="D422" s="476"/>
      <c r="E422" s="481"/>
      <c r="F422" s="476"/>
      <c r="G422" s="476"/>
      <c r="H422" s="476"/>
      <c r="I422" s="476"/>
      <c r="J422" s="476"/>
      <c r="K422" s="477"/>
      <c r="L422" s="476"/>
      <c r="M422" s="476"/>
      <c r="N422" s="477"/>
      <c r="O422" s="476"/>
      <c r="P422" s="476"/>
      <c r="Q422" s="477"/>
      <c r="R422" s="476"/>
      <c r="S422" s="476"/>
      <c r="T422" s="477"/>
      <c r="U422" s="476"/>
      <c r="V422" s="476"/>
      <c r="W422" s="477"/>
    </row>
    <row r="423" spans="1:23">
      <c r="A423" s="533"/>
      <c r="B423" s="480"/>
      <c r="C423" s="476"/>
      <c r="D423" s="476"/>
      <c r="E423" s="481"/>
      <c r="F423" s="476"/>
      <c r="G423" s="476"/>
      <c r="H423" s="476"/>
      <c r="I423" s="476"/>
      <c r="J423" s="476"/>
      <c r="K423" s="477"/>
      <c r="L423" s="476"/>
      <c r="M423" s="476"/>
      <c r="N423" s="477"/>
      <c r="O423" s="476"/>
      <c r="P423" s="476"/>
      <c r="Q423" s="477"/>
      <c r="R423" s="476"/>
      <c r="S423" s="476"/>
      <c r="T423" s="477"/>
      <c r="U423" s="476"/>
      <c r="V423" s="476"/>
      <c r="W423" s="477"/>
    </row>
    <row r="424" spans="1:23">
      <c r="A424" s="533"/>
      <c r="B424" s="480"/>
      <c r="C424" s="476"/>
      <c r="D424" s="476"/>
      <c r="E424" s="481"/>
      <c r="F424" s="476"/>
      <c r="G424" s="476"/>
      <c r="H424" s="476"/>
      <c r="I424" s="476"/>
      <c r="J424" s="476"/>
      <c r="K424" s="477"/>
      <c r="L424" s="476"/>
      <c r="M424" s="476"/>
      <c r="N424" s="477"/>
      <c r="O424" s="476"/>
      <c r="P424" s="476"/>
      <c r="Q424" s="477"/>
      <c r="R424" s="476"/>
      <c r="S424" s="476"/>
      <c r="T424" s="477"/>
      <c r="U424" s="476"/>
      <c r="V424" s="476"/>
      <c r="W424" s="477"/>
    </row>
    <row r="425" spans="1:23">
      <c r="A425" s="533"/>
      <c r="B425" s="480"/>
      <c r="C425" s="476"/>
      <c r="D425" s="476"/>
      <c r="E425" s="481"/>
      <c r="F425" s="476"/>
      <c r="G425" s="476"/>
      <c r="H425" s="476"/>
      <c r="I425" s="476"/>
      <c r="J425" s="476"/>
      <c r="K425" s="477"/>
      <c r="L425" s="476"/>
      <c r="M425" s="476"/>
      <c r="N425" s="477"/>
      <c r="O425" s="476"/>
      <c r="P425" s="476"/>
      <c r="Q425" s="477"/>
      <c r="R425" s="476"/>
      <c r="S425" s="476"/>
      <c r="T425" s="477"/>
      <c r="U425" s="476"/>
      <c r="V425" s="476"/>
      <c r="W425" s="477"/>
    </row>
    <row r="426" spans="1:23">
      <c r="A426" s="533"/>
      <c r="B426" s="480"/>
      <c r="C426" s="476"/>
      <c r="D426" s="476"/>
      <c r="E426" s="481"/>
      <c r="F426" s="476"/>
      <c r="G426" s="476"/>
      <c r="H426" s="476"/>
      <c r="I426" s="476"/>
      <c r="J426" s="476"/>
      <c r="K426" s="477"/>
      <c r="L426" s="476"/>
      <c r="M426" s="476"/>
      <c r="N426" s="477"/>
      <c r="O426" s="476"/>
      <c r="P426" s="476"/>
      <c r="Q426" s="477"/>
      <c r="R426" s="476"/>
      <c r="S426" s="476"/>
      <c r="T426" s="477"/>
      <c r="U426" s="476"/>
      <c r="V426" s="476"/>
      <c r="W426" s="477"/>
    </row>
    <row r="427" spans="1:23">
      <c r="A427" s="533"/>
      <c r="B427" s="480"/>
      <c r="C427" s="476"/>
      <c r="D427" s="476"/>
      <c r="E427" s="481"/>
      <c r="F427" s="476"/>
      <c r="G427" s="476"/>
      <c r="H427" s="476"/>
      <c r="I427" s="476"/>
      <c r="J427" s="476"/>
      <c r="K427" s="477"/>
      <c r="L427" s="476"/>
      <c r="M427" s="476"/>
      <c r="N427" s="477"/>
      <c r="O427" s="476"/>
      <c r="P427" s="476"/>
      <c r="Q427" s="477"/>
      <c r="R427" s="476"/>
      <c r="S427" s="476"/>
      <c r="T427" s="477"/>
      <c r="U427" s="476"/>
      <c r="V427" s="476"/>
      <c r="W427" s="477"/>
    </row>
    <row r="428" spans="1:23">
      <c r="A428" s="533"/>
      <c r="B428" s="480"/>
      <c r="C428" s="476"/>
      <c r="D428" s="476"/>
      <c r="E428" s="481"/>
      <c r="F428" s="476"/>
      <c r="G428" s="476"/>
      <c r="H428" s="476"/>
      <c r="I428" s="476"/>
      <c r="J428" s="476"/>
      <c r="K428" s="477"/>
      <c r="L428" s="476"/>
      <c r="M428" s="476"/>
      <c r="N428" s="477"/>
      <c r="O428" s="476"/>
      <c r="P428" s="476"/>
      <c r="Q428" s="477"/>
      <c r="R428" s="476"/>
      <c r="S428" s="476"/>
      <c r="T428" s="477"/>
      <c r="U428" s="476"/>
      <c r="V428" s="476"/>
      <c r="W428" s="477"/>
    </row>
    <row r="429" spans="1:23">
      <c r="A429" s="533"/>
      <c r="B429" s="480"/>
      <c r="C429" s="476"/>
      <c r="D429" s="476"/>
      <c r="E429" s="481"/>
      <c r="F429" s="476"/>
      <c r="G429" s="476"/>
      <c r="H429" s="476"/>
      <c r="I429" s="476"/>
      <c r="J429" s="476"/>
      <c r="K429" s="477"/>
      <c r="L429" s="476"/>
      <c r="M429" s="476"/>
      <c r="N429" s="477"/>
      <c r="O429" s="476"/>
      <c r="P429" s="476"/>
      <c r="Q429" s="477"/>
      <c r="R429" s="476"/>
      <c r="S429" s="476"/>
      <c r="T429" s="477"/>
      <c r="U429" s="476"/>
      <c r="V429" s="476"/>
      <c r="W429" s="477"/>
    </row>
    <row r="430" spans="1:23">
      <c r="A430" s="533"/>
      <c r="B430" s="480"/>
      <c r="C430" s="476"/>
      <c r="D430" s="476"/>
      <c r="E430" s="481"/>
      <c r="F430" s="476"/>
      <c r="G430" s="476"/>
      <c r="H430" s="476"/>
      <c r="I430" s="476"/>
      <c r="J430" s="476"/>
      <c r="K430" s="477"/>
      <c r="L430" s="476"/>
      <c r="M430" s="476"/>
      <c r="N430" s="477"/>
      <c r="O430" s="476"/>
      <c r="P430" s="476"/>
      <c r="Q430" s="477"/>
      <c r="R430" s="476"/>
      <c r="S430" s="476"/>
      <c r="T430" s="477"/>
      <c r="U430" s="476"/>
      <c r="V430" s="476"/>
      <c r="W430" s="477"/>
    </row>
    <row r="431" spans="1:23">
      <c r="A431" s="533"/>
      <c r="B431" s="480"/>
      <c r="C431" s="476"/>
      <c r="D431" s="476"/>
      <c r="E431" s="481"/>
      <c r="F431" s="476"/>
      <c r="G431" s="476"/>
      <c r="H431" s="476"/>
      <c r="I431" s="476"/>
      <c r="J431" s="476"/>
      <c r="K431" s="477"/>
      <c r="L431" s="476"/>
      <c r="M431" s="476"/>
      <c r="N431" s="477"/>
      <c r="O431" s="476"/>
      <c r="P431" s="476"/>
      <c r="Q431" s="477"/>
      <c r="R431" s="476"/>
      <c r="S431" s="476"/>
      <c r="T431" s="477"/>
      <c r="U431" s="476"/>
      <c r="V431" s="476"/>
      <c r="W431" s="477"/>
    </row>
    <row r="432" spans="1:23">
      <c r="A432" s="533"/>
      <c r="B432" s="480"/>
      <c r="C432" s="476"/>
      <c r="D432" s="476"/>
      <c r="E432" s="481"/>
      <c r="F432" s="476"/>
      <c r="G432" s="476"/>
      <c r="H432" s="476"/>
      <c r="I432" s="476"/>
      <c r="J432" s="476"/>
      <c r="K432" s="477"/>
      <c r="L432" s="476"/>
      <c r="M432" s="476"/>
      <c r="N432" s="477"/>
      <c r="O432" s="476"/>
      <c r="P432" s="476"/>
      <c r="Q432" s="477"/>
      <c r="R432" s="476"/>
      <c r="S432" s="476"/>
      <c r="T432" s="477"/>
      <c r="U432" s="476"/>
      <c r="V432" s="476"/>
      <c r="W432" s="477"/>
    </row>
    <row r="433" spans="1:23">
      <c r="A433" s="533"/>
      <c r="B433" s="480"/>
      <c r="C433" s="476"/>
      <c r="D433" s="476"/>
      <c r="E433" s="481"/>
      <c r="F433" s="476"/>
      <c r="G433" s="476"/>
      <c r="H433" s="476"/>
      <c r="I433" s="476"/>
      <c r="J433" s="476"/>
      <c r="K433" s="477"/>
      <c r="L433" s="476"/>
      <c r="M433" s="476"/>
      <c r="N433" s="477"/>
      <c r="O433" s="476"/>
      <c r="P433" s="476"/>
      <c r="Q433" s="477"/>
      <c r="R433" s="476"/>
      <c r="S433" s="476"/>
      <c r="T433" s="477"/>
      <c r="U433" s="476"/>
      <c r="V433" s="476"/>
      <c r="W433" s="477"/>
    </row>
    <row r="434" spans="1:23">
      <c r="A434" s="533"/>
      <c r="B434" s="480"/>
      <c r="C434" s="476"/>
      <c r="D434" s="476"/>
      <c r="E434" s="481"/>
      <c r="F434" s="476"/>
      <c r="G434" s="476"/>
      <c r="H434" s="476"/>
      <c r="I434" s="476"/>
      <c r="J434" s="476"/>
      <c r="K434" s="477"/>
      <c r="L434" s="476"/>
      <c r="M434" s="476"/>
      <c r="N434" s="477"/>
      <c r="O434" s="476"/>
      <c r="P434" s="476"/>
      <c r="Q434" s="477"/>
      <c r="R434" s="476"/>
      <c r="S434" s="476"/>
      <c r="T434" s="477"/>
      <c r="U434" s="476"/>
      <c r="V434" s="476"/>
      <c r="W434" s="477"/>
    </row>
    <row r="435" spans="1:23">
      <c r="A435" s="533"/>
      <c r="B435" s="480"/>
      <c r="C435" s="476"/>
      <c r="D435" s="476"/>
      <c r="E435" s="481"/>
      <c r="F435" s="476"/>
      <c r="G435" s="476"/>
      <c r="H435" s="476"/>
      <c r="I435" s="476"/>
      <c r="J435" s="476"/>
      <c r="K435" s="477"/>
      <c r="L435" s="476"/>
      <c r="M435" s="476"/>
      <c r="N435" s="477"/>
      <c r="O435" s="476"/>
      <c r="P435" s="476"/>
      <c r="Q435" s="477"/>
      <c r="R435" s="476"/>
      <c r="S435" s="476"/>
      <c r="T435" s="477"/>
      <c r="U435" s="476"/>
      <c r="V435" s="476"/>
      <c r="W435" s="477"/>
    </row>
    <row r="436" spans="1:23">
      <c r="A436" s="533"/>
      <c r="B436" s="480"/>
      <c r="C436" s="476"/>
      <c r="D436" s="476"/>
      <c r="E436" s="481"/>
      <c r="F436" s="476"/>
      <c r="G436" s="476"/>
      <c r="H436" s="476"/>
      <c r="I436" s="476"/>
      <c r="J436" s="476"/>
      <c r="K436" s="477"/>
      <c r="L436" s="476"/>
      <c r="M436" s="476"/>
      <c r="N436" s="477"/>
      <c r="O436" s="476"/>
      <c r="P436" s="476"/>
      <c r="Q436" s="477"/>
      <c r="R436" s="476"/>
      <c r="S436" s="476"/>
      <c r="T436" s="477"/>
      <c r="U436" s="476"/>
      <c r="V436" s="476"/>
      <c r="W436" s="477"/>
    </row>
    <row r="437" spans="1:23">
      <c r="A437" s="533"/>
      <c r="B437" s="480"/>
      <c r="C437" s="476"/>
      <c r="D437" s="476"/>
      <c r="E437" s="481"/>
      <c r="F437" s="476"/>
      <c r="G437" s="476"/>
      <c r="H437" s="476"/>
      <c r="I437" s="476"/>
      <c r="J437" s="476"/>
      <c r="K437" s="477"/>
      <c r="L437" s="476"/>
      <c r="M437" s="476"/>
      <c r="N437" s="477"/>
      <c r="O437" s="476"/>
      <c r="P437" s="476"/>
      <c r="Q437" s="477"/>
      <c r="R437" s="476"/>
      <c r="S437" s="476"/>
      <c r="T437" s="477"/>
      <c r="U437" s="476"/>
      <c r="V437" s="476"/>
      <c r="W437" s="477"/>
    </row>
    <row r="438" spans="1:23">
      <c r="A438" s="533"/>
      <c r="B438" s="480"/>
      <c r="C438" s="476"/>
      <c r="D438" s="476"/>
      <c r="E438" s="481"/>
      <c r="F438" s="476"/>
      <c r="G438" s="476"/>
      <c r="H438" s="476"/>
      <c r="I438" s="476"/>
      <c r="J438" s="476"/>
      <c r="K438" s="477"/>
      <c r="L438" s="476"/>
      <c r="M438" s="476"/>
      <c r="N438" s="477"/>
      <c r="O438" s="476"/>
      <c r="P438" s="476"/>
      <c r="Q438" s="477"/>
      <c r="R438" s="476"/>
      <c r="S438" s="476"/>
      <c r="T438" s="477"/>
      <c r="U438" s="476"/>
      <c r="V438" s="476"/>
      <c r="W438" s="477"/>
    </row>
    <row r="439" spans="1:23">
      <c r="A439" s="533"/>
      <c r="B439" s="480"/>
      <c r="C439" s="476"/>
      <c r="D439" s="476"/>
      <c r="E439" s="481"/>
      <c r="F439" s="476"/>
      <c r="G439" s="476"/>
      <c r="H439" s="476"/>
      <c r="I439" s="476"/>
      <c r="J439" s="476"/>
      <c r="K439" s="477"/>
      <c r="L439" s="476"/>
      <c r="M439" s="476"/>
      <c r="N439" s="477"/>
      <c r="O439" s="476"/>
      <c r="P439" s="476"/>
      <c r="Q439" s="477"/>
      <c r="R439" s="476"/>
      <c r="S439" s="476"/>
      <c r="T439" s="477"/>
      <c r="U439" s="476"/>
      <c r="V439" s="476"/>
      <c r="W439" s="477"/>
    </row>
    <row r="440" spans="1:23">
      <c r="A440" s="533"/>
      <c r="B440" s="480"/>
      <c r="C440" s="476"/>
      <c r="D440" s="476"/>
      <c r="E440" s="481"/>
      <c r="F440" s="476"/>
      <c r="G440" s="476"/>
      <c r="H440" s="476"/>
      <c r="I440" s="476"/>
      <c r="J440" s="476"/>
      <c r="K440" s="477"/>
      <c r="L440" s="476"/>
      <c r="M440" s="476"/>
      <c r="N440" s="477"/>
      <c r="O440" s="476"/>
      <c r="P440" s="476"/>
      <c r="Q440" s="477"/>
      <c r="R440" s="476"/>
      <c r="S440" s="476"/>
      <c r="T440" s="477"/>
      <c r="U440" s="476"/>
      <c r="V440" s="476"/>
      <c r="W440" s="477"/>
    </row>
    <row r="441" spans="1:23">
      <c r="A441" s="533"/>
      <c r="B441" s="480"/>
      <c r="C441" s="476"/>
      <c r="D441" s="476"/>
      <c r="E441" s="481"/>
      <c r="F441" s="476"/>
      <c r="G441" s="476"/>
      <c r="H441" s="476"/>
      <c r="I441" s="476"/>
      <c r="J441" s="476"/>
      <c r="K441" s="477"/>
      <c r="L441" s="476"/>
      <c r="M441" s="476"/>
      <c r="N441" s="477"/>
      <c r="O441" s="476"/>
      <c r="P441" s="476"/>
      <c r="Q441" s="477"/>
      <c r="R441" s="476"/>
      <c r="S441" s="476"/>
      <c r="T441" s="477"/>
      <c r="U441" s="476"/>
      <c r="V441" s="476"/>
      <c r="W441" s="477"/>
    </row>
    <row r="442" spans="1:23">
      <c r="A442" s="533"/>
      <c r="B442" s="480"/>
      <c r="C442" s="476"/>
      <c r="D442" s="476"/>
      <c r="E442" s="481"/>
      <c r="F442" s="476"/>
      <c r="G442" s="476"/>
      <c r="H442" s="476"/>
      <c r="I442" s="476"/>
      <c r="J442" s="476"/>
      <c r="K442" s="477"/>
      <c r="L442" s="476"/>
      <c r="M442" s="476"/>
      <c r="N442" s="477"/>
      <c r="O442" s="476"/>
      <c r="P442" s="476"/>
      <c r="Q442" s="477"/>
      <c r="R442" s="476"/>
      <c r="S442" s="476"/>
      <c r="T442" s="477"/>
      <c r="U442" s="476"/>
      <c r="V442" s="476"/>
      <c r="W442" s="477"/>
    </row>
    <row r="443" spans="1:23">
      <c r="A443" s="533"/>
      <c r="B443" s="480"/>
      <c r="C443" s="476"/>
      <c r="D443" s="476"/>
      <c r="E443" s="481"/>
      <c r="F443" s="476"/>
      <c r="G443" s="476"/>
      <c r="H443" s="476"/>
      <c r="I443" s="476"/>
      <c r="J443" s="476"/>
      <c r="K443" s="477"/>
      <c r="L443" s="476"/>
      <c r="M443" s="476"/>
      <c r="N443" s="477"/>
      <c r="O443" s="476"/>
      <c r="P443" s="476"/>
      <c r="Q443" s="477"/>
      <c r="R443" s="476"/>
      <c r="S443" s="476"/>
      <c r="T443" s="477"/>
      <c r="U443" s="476"/>
      <c r="V443" s="476"/>
      <c r="W443" s="477"/>
    </row>
    <row r="444" spans="1:23">
      <c r="A444" s="533"/>
      <c r="B444" s="480"/>
      <c r="C444" s="476"/>
      <c r="D444" s="476"/>
      <c r="E444" s="481"/>
      <c r="F444" s="476"/>
      <c r="G444" s="476"/>
      <c r="H444" s="476"/>
      <c r="I444" s="476"/>
      <c r="J444" s="476"/>
      <c r="K444" s="477"/>
      <c r="L444" s="476"/>
      <c r="M444" s="476"/>
      <c r="N444" s="477"/>
      <c r="O444" s="476"/>
      <c r="P444" s="476"/>
      <c r="Q444" s="477"/>
      <c r="R444" s="476"/>
      <c r="S444" s="476"/>
      <c r="T444" s="477"/>
      <c r="U444" s="476"/>
      <c r="V444" s="476"/>
      <c r="W444" s="477"/>
    </row>
    <row r="445" spans="1:23">
      <c r="A445" s="533"/>
      <c r="B445" s="480"/>
      <c r="C445" s="476"/>
      <c r="D445" s="476"/>
      <c r="E445" s="481"/>
      <c r="F445" s="476"/>
      <c r="G445" s="476"/>
      <c r="H445" s="476"/>
      <c r="I445" s="476"/>
      <c r="J445" s="476"/>
      <c r="K445" s="477"/>
      <c r="L445" s="476"/>
      <c r="M445" s="476"/>
      <c r="N445" s="477"/>
      <c r="O445" s="476"/>
      <c r="P445" s="476"/>
      <c r="Q445" s="477"/>
      <c r="R445" s="476"/>
      <c r="S445" s="476"/>
      <c r="T445" s="477"/>
      <c r="U445" s="476"/>
      <c r="V445" s="476"/>
      <c r="W445" s="477"/>
    </row>
    <row r="446" spans="1:23">
      <c r="A446" s="533"/>
      <c r="B446" s="480"/>
      <c r="C446" s="476"/>
      <c r="D446" s="476"/>
      <c r="E446" s="481"/>
      <c r="F446" s="476"/>
      <c r="G446" s="476"/>
      <c r="H446" s="476"/>
      <c r="I446" s="476"/>
      <c r="J446" s="476"/>
      <c r="K446" s="477"/>
      <c r="L446" s="476"/>
      <c r="M446" s="476"/>
      <c r="N446" s="477"/>
      <c r="O446" s="476"/>
      <c r="P446" s="476"/>
      <c r="Q446" s="477"/>
      <c r="R446" s="476"/>
      <c r="S446" s="476"/>
      <c r="T446" s="477"/>
      <c r="U446" s="476"/>
      <c r="V446" s="476"/>
      <c r="W446" s="477"/>
    </row>
    <row r="447" spans="1:23">
      <c r="A447" s="533"/>
      <c r="B447" s="480"/>
      <c r="C447" s="476"/>
      <c r="D447" s="476"/>
      <c r="E447" s="481"/>
      <c r="F447" s="476"/>
      <c r="G447" s="476"/>
      <c r="H447" s="476"/>
      <c r="I447" s="476"/>
      <c r="J447" s="476"/>
      <c r="K447" s="477"/>
      <c r="L447" s="476"/>
      <c r="M447" s="476"/>
      <c r="N447" s="477"/>
      <c r="O447" s="476"/>
      <c r="P447" s="476"/>
      <c r="Q447" s="477"/>
      <c r="R447" s="476"/>
      <c r="S447" s="476"/>
      <c r="T447" s="477"/>
      <c r="U447" s="476"/>
      <c r="V447" s="476"/>
      <c r="W447" s="477"/>
    </row>
    <row r="448" spans="1:23">
      <c r="A448" s="533"/>
      <c r="B448" s="480"/>
      <c r="C448" s="476"/>
      <c r="D448" s="476"/>
      <c r="E448" s="481"/>
      <c r="F448" s="476"/>
      <c r="G448" s="476"/>
      <c r="H448" s="476"/>
      <c r="I448" s="476"/>
      <c r="J448" s="476"/>
      <c r="K448" s="477"/>
      <c r="L448" s="476"/>
      <c r="M448" s="476"/>
      <c r="N448" s="477"/>
      <c r="O448" s="476"/>
      <c r="P448" s="476"/>
      <c r="Q448" s="477"/>
      <c r="R448" s="476"/>
      <c r="S448" s="476"/>
      <c r="T448" s="477"/>
      <c r="U448" s="476"/>
      <c r="V448" s="476"/>
      <c r="W448" s="477"/>
    </row>
    <row r="449" spans="1:23">
      <c r="A449" s="533"/>
      <c r="B449" s="480"/>
      <c r="C449" s="476"/>
      <c r="D449" s="476"/>
      <c r="E449" s="481"/>
      <c r="F449" s="476"/>
      <c r="G449" s="476"/>
      <c r="H449" s="476"/>
      <c r="I449" s="476"/>
      <c r="J449" s="476"/>
      <c r="K449" s="477"/>
      <c r="L449" s="476"/>
      <c r="M449" s="476"/>
      <c r="N449" s="477"/>
      <c r="O449" s="476"/>
      <c r="P449" s="476"/>
      <c r="Q449" s="477"/>
      <c r="R449" s="476"/>
      <c r="S449" s="476"/>
      <c r="T449" s="477"/>
      <c r="U449" s="476"/>
      <c r="V449" s="476"/>
      <c r="W449" s="477"/>
    </row>
    <row r="450" spans="1:23">
      <c r="A450" s="533"/>
      <c r="B450" s="480"/>
      <c r="C450" s="476"/>
      <c r="D450" s="476"/>
      <c r="E450" s="481"/>
      <c r="F450" s="476"/>
      <c r="G450" s="476"/>
      <c r="H450" s="476"/>
      <c r="I450" s="476"/>
      <c r="J450" s="476"/>
      <c r="K450" s="477"/>
      <c r="L450" s="476"/>
      <c r="M450" s="476"/>
      <c r="N450" s="477"/>
      <c r="O450" s="476"/>
      <c r="P450" s="476"/>
      <c r="Q450" s="477"/>
      <c r="R450" s="476"/>
      <c r="S450" s="476"/>
      <c r="T450" s="477"/>
      <c r="U450" s="476"/>
      <c r="V450" s="476"/>
      <c r="W450" s="477"/>
    </row>
    <row r="451" spans="1:23">
      <c r="A451" s="533"/>
      <c r="B451" s="480"/>
      <c r="C451" s="476"/>
      <c r="D451" s="476"/>
      <c r="E451" s="481"/>
      <c r="F451" s="476"/>
      <c r="G451" s="476"/>
      <c r="H451" s="476"/>
      <c r="I451" s="476"/>
      <c r="J451" s="476"/>
      <c r="K451" s="477"/>
      <c r="L451" s="476"/>
      <c r="M451" s="476"/>
      <c r="N451" s="477"/>
      <c r="O451" s="476"/>
      <c r="P451" s="476"/>
      <c r="Q451" s="477"/>
      <c r="R451" s="476"/>
      <c r="S451" s="476"/>
      <c r="T451" s="477"/>
      <c r="U451" s="476"/>
      <c r="V451" s="476"/>
      <c r="W451" s="477"/>
    </row>
    <row r="452" spans="1:23">
      <c r="A452" s="533"/>
      <c r="B452" s="480"/>
      <c r="C452" s="476"/>
      <c r="D452" s="476"/>
      <c r="E452" s="481"/>
      <c r="F452" s="476"/>
      <c r="G452" s="476"/>
      <c r="H452" s="476"/>
      <c r="I452" s="476"/>
      <c r="J452" s="476"/>
      <c r="K452" s="477"/>
      <c r="L452" s="476"/>
      <c r="M452" s="476"/>
      <c r="N452" s="477"/>
      <c r="O452" s="476"/>
      <c r="P452" s="476"/>
      <c r="Q452" s="477"/>
      <c r="R452" s="476"/>
      <c r="S452" s="476"/>
      <c r="T452" s="477"/>
      <c r="U452" s="476"/>
      <c r="V452" s="476"/>
      <c r="W452" s="477"/>
    </row>
    <row r="453" spans="1:23">
      <c r="A453" s="533"/>
      <c r="B453" s="480"/>
      <c r="C453" s="476"/>
      <c r="D453" s="476"/>
      <c r="E453" s="481"/>
      <c r="F453" s="476"/>
      <c r="G453" s="476"/>
      <c r="H453" s="476"/>
      <c r="I453" s="476"/>
      <c r="J453" s="476"/>
      <c r="K453" s="477"/>
      <c r="L453" s="476"/>
      <c r="M453" s="476"/>
      <c r="N453" s="477"/>
      <c r="O453" s="476"/>
      <c r="P453" s="476"/>
      <c r="Q453" s="477"/>
      <c r="R453" s="476"/>
      <c r="S453" s="476"/>
      <c r="T453" s="477"/>
      <c r="U453" s="476"/>
      <c r="V453" s="476"/>
      <c r="W453" s="477"/>
    </row>
    <row r="454" spans="1:23">
      <c r="A454" s="533"/>
      <c r="B454" s="480"/>
      <c r="C454" s="476"/>
      <c r="D454" s="476"/>
      <c r="E454" s="481"/>
      <c r="F454" s="476"/>
      <c r="G454" s="476"/>
      <c r="H454" s="476"/>
      <c r="I454" s="476"/>
      <c r="J454" s="476"/>
      <c r="K454" s="477"/>
      <c r="L454" s="476"/>
      <c r="M454" s="476"/>
      <c r="N454" s="477"/>
      <c r="O454" s="476"/>
      <c r="P454" s="476"/>
      <c r="Q454" s="477"/>
      <c r="R454" s="476"/>
      <c r="S454" s="476"/>
      <c r="T454" s="477"/>
      <c r="U454" s="476"/>
      <c r="V454" s="476"/>
      <c r="W454" s="477"/>
    </row>
    <row r="455" spans="1:23">
      <c r="A455" s="533"/>
      <c r="B455" s="480"/>
      <c r="C455" s="476"/>
      <c r="D455" s="476"/>
      <c r="E455" s="481"/>
      <c r="F455" s="476"/>
      <c r="G455" s="476"/>
      <c r="H455" s="476"/>
      <c r="I455" s="476"/>
      <c r="J455" s="476"/>
      <c r="K455" s="477"/>
      <c r="L455" s="476"/>
      <c r="M455" s="476"/>
      <c r="N455" s="477"/>
      <c r="O455" s="476"/>
      <c r="P455" s="476"/>
      <c r="Q455" s="477"/>
      <c r="R455" s="476"/>
      <c r="S455" s="476"/>
      <c r="T455" s="477"/>
      <c r="U455" s="476"/>
      <c r="V455" s="476"/>
      <c r="W455" s="477"/>
    </row>
    <row r="456" spans="1:23">
      <c r="A456" s="533"/>
      <c r="B456" s="480"/>
      <c r="C456" s="476"/>
      <c r="D456" s="476"/>
      <c r="E456" s="481"/>
      <c r="F456" s="476"/>
      <c r="G456" s="476"/>
      <c r="H456" s="476"/>
      <c r="I456" s="476"/>
      <c r="J456" s="476"/>
      <c r="K456" s="477"/>
      <c r="L456" s="476"/>
      <c r="M456" s="476"/>
      <c r="N456" s="477"/>
      <c r="O456" s="476"/>
      <c r="P456" s="476"/>
      <c r="Q456" s="477"/>
      <c r="R456" s="476"/>
      <c r="S456" s="476"/>
      <c r="T456" s="477"/>
      <c r="U456" s="476"/>
      <c r="V456" s="476"/>
      <c r="W456" s="477"/>
    </row>
    <row r="457" spans="1:23">
      <c r="A457" s="533"/>
      <c r="B457" s="480"/>
      <c r="C457" s="476"/>
      <c r="D457" s="476"/>
      <c r="E457" s="481"/>
      <c r="F457" s="476"/>
      <c r="G457" s="476"/>
      <c r="H457" s="476"/>
      <c r="I457" s="476"/>
      <c r="J457" s="476"/>
      <c r="K457" s="477"/>
      <c r="L457" s="476"/>
      <c r="M457" s="476"/>
      <c r="N457" s="477"/>
      <c r="O457" s="476"/>
      <c r="P457" s="476"/>
      <c r="Q457" s="477"/>
      <c r="R457" s="476"/>
      <c r="S457" s="476"/>
      <c r="T457" s="477"/>
      <c r="U457" s="476"/>
      <c r="V457" s="476"/>
      <c r="W457" s="477"/>
    </row>
    <row r="458" spans="1:23">
      <c r="A458" s="533"/>
      <c r="B458" s="480"/>
      <c r="C458" s="476"/>
      <c r="D458" s="476"/>
      <c r="E458" s="481"/>
      <c r="F458" s="476"/>
      <c r="G458" s="476"/>
      <c r="H458" s="476"/>
      <c r="I458" s="476"/>
      <c r="J458" s="476"/>
      <c r="K458" s="477"/>
      <c r="L458" s="476"/>
      <c r="M458" s="476"/>
      <c r="N458" s="477"/>
      <c r="O458" s="476"/>
      <c r="P458" s="476"/>
      <c r="Q458" s="477"/>
      <c r="R458" s="476"/>
      <c r="S458" s="476"/>
      <c r="T458" s="477"/>
      <c r="U458" s="476"/>
      <c r="V458" s="476"/>
      <c r="W458" s="477"/>
    </row>
    <row r="459" spans="1:23">
      <c r="A459" s="533"/>
      <c r="B459" s="480"/>
      <c r="C459" s="476"/>
      <c r="D459" s="476"/>
      <c r="E459" s="481"/>
      <c r="F459" s="476"/>
      <c r="G459" s="476"/>
      <c r="H459" s="476"/>
      <c r="I459" s="476"/>
      <c r="J459" s="476"/>
      <c r="K459" s="477"/>
      <c r="L459" s="476"/>
      <c r="M459" s="476"/>
      <c r="N459" s="477"/>
      <c r="O459" s="476"/>
      <c r="P459" s="476"/>
      <c r="Q459" s="477"/>
      <c r="R459" s="476"/>
      <c r="S459" s="476"/>
      <c r="T459" s="477"/>
      <c r="U459" s="476"/>
      <c r="V459" s="476"/>
      <c r="W459" s="477"/>
    </row>
    <row r="460" spans="1:23">
      <c r="A460" s="533"/>
      <c r="B460" s="480"/>
      <c r="C460" s="476"/>
      <c r="D460" s="476"/>
      <c r="E460" s="481"/>
      <c r="F460" s="476"/>
      <c r="G460" s="476"/>
      <c r="H460" s="476"/>
      <c r="I460" s="476"/>
      <c r="J460" s="476"/>
      <c r="K460" s="477"/>
      <c r="L460" s="476"/>
      <c r="M460" s="476"/>
      <c r="N460" s="477"/>
      <c r="O460" s="476"/>
      <c r="P460" s="476"/>
      <c r="Q460" s="477"/>
      <c r="R460" s="476"/>
      <c r="S460" s="476"/>
      <c r="T460" s="477"/>
      <c r="U460" s="476"/>
      <c r="V460" s="476"/>
      <c r="W460" s="477"/>
    </row>
    <row r="461" spans="1:23">
      <c r="A461" s="533"/>
      <c r="B461" s="480"/>
      <c r="C461" s="476"/>
      <c r="D461" s="476"/>
      <c r="E461" s="481"/>
      <c r="F461" s="476"/>
      <c r="G461" s="476"/>
      <c r="H461" s="476"/>
      <c r="I461" s="476"/>
      <c r="J461" s="476"/>
      <c r="K461" s="477"/>
      <c r="L461" s="476"/>
      <c r="M461" s="476"/>
      <c r="N461" s="477"/>
      <c r="O461" s="476"/>
      <c r="P461" s="476"/>
      <c r="Q461" s="477"/>
      <c r="R461" s="476"/>
      <c r="S461" s="476"/>
      <c r="T461" s="477"/>
      <c r="U461" s="476"/>
      <c r="V461" s="476"/>
      <c r="W461" s="477"/>
    </row>
    <row r="462" spans="1:23">
      <c r="A462" s="533"/>
      <c r="B462" s="480"/>
      <c r="C462" s="476"/>
      <c r="D462" s="476"/>
      <c r="E462" s="481"/>
      <c r="F462" s="476"/>
      <c r="G462" s="476"/>
      <c r="H462" s="476"/>
      <c r="I462" s="476"/>
      <c r="J462" s="476"/>
      <c r="K462" s="477"/>
      <c r="L462" s="476"/>
      <c r="M462" s="476"/>
      <c r="N462" s="477"/>
      <c r="O462" s="476"/>
      <c r="P462" s="476"/>
      <c r="Q462" s="477"/>
      <c r="R462" s="476"/>
      <c r="S462" s="476"/>
      <c r="T462" s="477"/>
      <c r="U462" s="476"/>
      <c r="V462" s="476"/>
      <c r="W462" s="477"/>
    </row>
    <row r="463" spans="1:23">
      <c r="A463" s="533"/>
      <c r="B463" s="480"/>
      <c r="C463" s="476"/>
      <c r="D463" s="476"/>
      <c r="E463" s="481"/>
      <c r="F463" s="476"/>
      <c r="G463" s="476"/>
      <c r="H463" s="476"/>
      <c r="I463" s="476"/>
      <c r="J463" s="476"/>
      <c r="K463" s="477"/>
      <c r="L463" s="476"/>
      <c r="M463" s="476"/>
      <c r="N463" s="477"/>
      <c r="O463" s="476"/>
      <c r="P463" s="476"/>
      <c r="Q463" s="477"/>
      <c r="R463" s="476"/>
      <c r="S463" s="476"/>
      <c r="T463" s="477"/>
      <c r="U463" s="476"/>
      <c r="V463" s="476"/>
      <c r="W463" s="477"/>
    </row>
    <row r="464" spans="1:23">
      <c r="A464" s="533"/>
      <c r="B464" s="480"/>
      <c r="C464" s="476"/>
      <c r="D464" s="476"/>
      <c r="E464" s="481"/>
      <c r="F464" s="476"/>
      <c r="G464" s="476"/>
      <c r="H464" s="476"/>
      <c r="I464" s="476"/>
      <c r="J464" s="476"/>
      <c r="K464" s="477"/>
      <c r="L464" s="476"/>
      <c r="M464" s="476"/>
      <c r="N464" s="477"/>
      <c r="O464" s="476"/>
      <c r="P464" s="476"/>
      <c r="Q464" s="477"/>
      <c r="R464" s="476"/>
      <c r="S464" s="476"/>
      <c r="T464" s="477"/>
      <c r="U464" s="476"/>
      <c r="V464" s="476"/>
      <c r="W464" s="477"/>
    </row>
    <row r="465" spans="1:23">
      <c r="A465" s="533"/>
      <c r="B465" s="480"/>
      <c r="C465" s="476"/>
      <c r="D465" s="476"/>
      <c r="E465" s="481"/>
      <c r="F465" s="476"/>
      <c r="G465" s="476"/>
      <c r="H465" s="476"/>
      <c r="I465" s="476"/>
      <c r="J465" s="476"/>
      <c r="K465" s="477"/>
      <c r="L465" s="476"/>
      <c r="M465" s="476"/>
      <c r="N465" s="477"/>
      <c r="O465" s="476"/>
      <c r="P465" s="476"/>
      <c r="Q465" s="477"/>
      <c r="R465" s="476"/>
      <c r="S465" s="476"/>
      <c r="T465" s="477"/>
      <c r="U465" s="476"/>
      <c r="V465" s="476"/>
      <c r="W465" s="477"/>
    </row>
    <row r="466" spans="1:23">
      <c r="A466" s="533"/>
      <c r="B466" s="480"/>
      <c r="C466" s="476"/>
      <c r="D466" s="476"/>
      <c r="E466" s="481"/>
      <c r="F466" s="476"/>
      <c r="G466" s="476"/>
      <c r="H466" s="476"/>
      <c r="I466" s="476"/>
      <c r="J466" s="476"/>
      <c r="K466" s="477"/>
      <c r="L466" s="476"/>
      <c r="M466" s="476"/>
      <c r="N466" s="477"/>
      <c r="O466" s="476"/>
      <c r="P466" s="476"/>
      <c r="Q466" s="477"/>
      <c r="R466" s="476"/>
      <c r="S466" s="476"/>
      <c r="T466" s="477"/>
      <c r="U466" s="476"/>
      <c r="V466" s="476"/>
      <c r="W466" s="477"/>
    </row>
    <row r="467" spans="1:23">
      <c r="A467" s="533"/>
      <c r="B467" s="480"/>
      <c r="C467" s="476"/>
      <c r="D467" s="476"/>
      <c r="E467" s="481"/>
      <c r="F467" s="476"/>
      <c r="G467" s="476"/>
      <c r="H467" s="476"/>
      <c r="I467" s="476"/>
      <c r="J467" s="476"/>
      <c r="K467" s="477"/>
      <c r="L467" s="476"/>
      <c r="M467" s="476"/>
      <c r="N467" s="477"/>
      <c r="O467" s="476"/>
      <c r="P467" s="476"/>
      <c r="Q467" s="477"/>
      <c r="R467" s="476"/>
      <c r="S467" s="476"/>
      <c r="T467" s="477"/>
      <c r="U467" s="476"/>
      <c r="V467" s="476"/>
      <c r="W467" s="477"/>
    </row>
    <row r="468" spans="1:23">
      <c r="A468" s="533"/>
      <c r="B468" s="480"/>
      <c r="C468" s="476"/>
      <c r="D468" s="476"/>
      <c r="E468" s="481"/>
      <c r="F468" s="476"/>
      <c r="G468" s="476"/>
      <c r="H468" s="476"/>
      <c r="I468" s="476"/>
      <c r="J468" s="476"/>
      <c r="K468" s="477"/>
      <c r="L468" s="476"/>
      <c r="M468" s="476"/>
      <c r="N468" s="477"/>
      <c r="O468" s="476"/>
      <c r="P468" s="476"/>
      <c r="Q468" s="477"/>
      <c r="R468" s="476"/>
      <c r="S468" s="476"/>
      <c r="T468" s="477"/>
      <c r="U468" s="476"/>
      <c r="V468" s="476"/>
      <c r="W468" s="477"/>
    </row>
    <row r="469" spans="1:23">
      <c r="A469" s="533"/>
      <c r="B469" s="480"/>
      <c r="C469" s="476"/>
      <c r="D469" s="476"/>
      <c r="E469" s="481"/>
      <c r="F469" s="476"/>
      <c r="G469" s="476"/>
      <c r="H469" s="476"/>
      <c r="I469" s="476"/>
      <c r="J469" s="476"/>
      <c r="K469" s="477"/>
      <c r="L469" s="476"/>
      <c r="M469" s="476"/>
      <c r="N469" s="477"/>
      <c r="O469" s="476"/>
      <c r="P469" s="476"/>
      <c r="Q469" s="477"/>
      <c r="R469" s="476"/>
      <c r="S469" s="476"/>
      <c r="T469" s="477"/>
      <c r="U469" s="476"/>
      <c r="V469" s="476"/>
      <c r="W469" s="477"/>
    </row>
    <row r="470" spans="1:23">
      <c r="A470" s="533"/>
      <c r="B470" s="480"/>
      <c r="C470" s="476"/>
      <c r="D470" s="476"/>
      <c r="E470" s="481"/>
      <c r="F470" s="476"/>
      <c r="G470" s="476"/>
      <c r="H470" s="476"/>
      <c r="I470" s="476"/>
      <c r="J470" s="476"/>
      <c r="K470" s="477"/>
      <c r="L470" s="476"/>
      <c r="M470" s="476"/>
      <c r="N470" s="477"/>
      <c r="O470" s="476"/>
      <c r="P470" s="476"/>
      <c r="Q470" s="477"/>
      <c r="R470" s="476"/>
      <c r="S470" s="476"/>
      <c r="T470" s="477"/>
      <c r="U470" s="476"/>
      <c r="V470" s="476"/>
      <c r="W470" s="477"/>
    </row>
    <row r="471" spans="1:23">
      <c r="A471" s="533"/>
      <c r="B471" s="480"/>
      <c r="C471" s="476"/>
      <c r="D471" s="476"/>
      <c r="E471" s="481"/>
      <c r="F471" s="476"/>
      <c r="G471" s="476"/>
      <c r="H471" s="476"/>
      <c r="I471" s="476"/>
      <c r="J471" s="476"/>
      <c r="K471" s="477"/>
      <c r="L471" s="476"/>
      <c r="M471" s="476"/>
      <c r="N471" s="477"/>
      <c r="O471" s="476"/>
      <c r="P471" s="476"/>
      <c r="Q471" s="477"/>
      <c r="R471" s="476"/>
      <c r="S471" s="476"/>
      <c r="T471" s="477"/>
      <c r="U471" s="476"/>
      <c r="V471" s="476"/>
      <c r="W471" s="477"/>
    </row>
    <row r="472" spans="1:23">
      <c r="A472" s="533"/>
      <c r="B472" s="480"/>
      <c r="C472" s="476"/>
      <c r="D472" s="476"/>
      <c r="E472" s="481"/>
      <c r="F472" s="476"/>
      <c r="G472" s="476"/>
      <c r="H472" s="476"/>
      <c r="I472" s="476"/>
      <c r="J472" s="476"/>
      <c r="K472" s="477"/>
      <c r="L472" s="476"/>
      <c r="M472" s="476"/>
      <c r="N472" s="477"/>
      <c r="O472" s="476"/>
      <c r="P472" s="476"/>
      <c r="Q472" s="477"/>
      <c r="R472" s="476"/>
      <c r="S472" s="476"/>
      <c r="T472" s="477"/>
      <c r="U472" s="476"/>
      <c r="V472" s="476"/>
      <c r="W472" s="477"/>
    </row>
    <row r="473" spans="1:23">
      <c r="A473" s="533"/>
      <c r="B473" s="480"/>
      <c r="C473" s="476"/>
      <c r="D473" s="476"/>
      <c r="E473" s="481"/>
      <c r="F473" s="476"/>
      <c r="G473" s="476"/>
      <c r="H473" s="476"/>
      <c r="I473" s="476"/>
      <c r="J473" s="476"/>
      <c r="K473" s="477"/>
      <c r="L473" s="476"/>
      <c r="M473" s="476"/>
      <c r="N473" s="477"/>
      <c r="O473" s="476"/>
      <c r="P473" s="476"/>
      <c r="Q473" s="477"/>
      <c r="R473" s="476"/>
      <c r="S473" s="476"/>
      <c r="T473" s="477"/>
      <c r="U473" s="476"/>
      <c r="V473" s="476"/>
      <c r="W473" s="477"/>
    </row>
    <row r="474" spans="1:23">
      <c r="A474" s="533"/>
      <c r="B474" s="480"/>
      <c r="C474" s="476"/>
      <c r="D474" s="476"/>
      <c r="E474" s="481"/>
      <c r="F474" s="476"/>
      <c r="G474" s="476"/>
      <c r="H474" s="476"/>
      <c r="I474" s="476"/>
      <c r="J474" s="476"/>
      <c r="K474" s="477"/>
      <c r="L474" s="476"/>
      <c r="M474" s="476"/>
      <c r="N474" s="477"/>
      <c r="O474" s="476"/>
      <c r="P474" s="476"/>
      <c r="Q474" s="477"/>
      <c r="R474" s="476"/>
      <c r="S474" s="476"/>
      <c r="T474" s="477"/>
      <c r="U474" s="476"/>
      <c r="V474" s="476"/>
      <c r="W474" s="477"/>
    </row>
    <row r="475" spans="1:23">
      <c r="A475" s="533"/>
      <c r="B475" s="480"/>
      <c r="C475" s="476"/>
      <c r="D475" s="476"/>
      <c r="E475" s="481"/>
      <c r="F475" s="476"/>
      <c r="G475" s="476"/>
      <c r="H475" s="476"/>
      <c r="I475" s="476"/>
      <c r="J475" s="476"/>
      <c r="K475" s="477"/>
      <c r="L475" s="476"/>
      <c r="M475" s="476"/>
      <c r="N475" s="477"/>
      <c r="O475" s="476"/>
      <c r="P475" s="476"/>
      <c r="Q475" s="477"/>
      <c r="R475" s="476"/>
      <c r="S475" s="476"/>
      <c r="T475" s="477"/>
      <c r="U475" s="476"/>
      <c r="V475" s="476"/>
      <c r="W475" s="477"/>
    </row>
    <row r="476" spans="1:23">
      <c r="A476" s="533"/>
      <c r="B476" s="480"/>
      <c r="C476" s="476"/>
      <c r="D476" s="476"/>
      <c r="E476" s="481"/>
      <c r="F476" s="476"/>
      <c r="G476" s="476"/>
      <c r="H476" s="476"/>
      <c r="I476" s="476"/>
      <c r="J476" s="476"/>
      <c r="K476" s="477"/>
      <c r="L476" s="476"/>
      <c r="M476" s="476"/>
      <c r="N476" s="477"/>
      <c r="O476" s="476"/>
      <c r="P476" s="476"/>
      <c r="Q476" s="477"/>
      <c r="R476" s="476"/>
      <c r="S476" s="476"/>
      <c r="T476" s="477"/>
      <c r="U476" s="476"/>
      <c r="V476" s="476"/>
      <c r="W476" s="477"/>
    </row>
    <row r="477" spans="1:23">
      <c r="A477" s="533"/>
      <c r="B477" s="480"/>
      <c r="C477" s="476"/>
      <c r="D477" s="476"/>
      <c r="E477" s="481"/>
      <c r="F477" s="476"/>
      <c r="G477" s="476"/>
      <c r="H477" s="476"/>
      <c r="I477" s="476"/>
      <c r="J477" s="476"/>
      <c r="K477" s="477"/>
      <c r="L477" s="476"/>
      <c r="M477" s="476"/>
      <c r="N477" s="477"/>
      <c r="O477" s="476"/>
      <c r="P477" s="476"/>
      <c r="Q477" s="477"/>
      <c r="R477" s="476"/>
      <c r="S477" s="476"/>
      <c r="T477" s="477"/>
      <c r="U477" s="476"/>
      <c r="V477" s="476"/>
      <c r="W477" s="477"/>
    </row>
    <row r="478" spans="1:23">
      <c r="A478" s="533"/>
      <c r="B478" s="480"/>
      <c r="C478" s="476"/>
      <c r="D478" s="476"/>
      <c r="E478" s="481"/>
      <c r="F478" s="476"/>
      <c r="G478" s="476"/>
      <c r="H478" s="476"/>
      <c r="I478" s="476"/>
      <c r="J478" s="476"/>
      <c r="K478" s="477"/>
      <c r="L478" s="476"/>
      <c r="M478" s="476"/>
      <c r="N478" s="477"/>
      <c r="O478" s="476"/>
      <c r="P478" s="476"/>
      <c r="Q478" s="477"/>
      <c r="R478" s="476"/>
      <c r="S478" s="476"/>
      <c r="T478" s="477"/>
      <c r="U478" s="476"/>
      <c r="V478" s="476"/>
      <c r="W478" s="477"/>
    </row>
    <row r="479" spans="1:23">
      <c r="A479" s="533"/>
      <c r="B479" s="480"/>
      <c r="C479" s="476"/>
      <c r="D479" s="476"/>
      <c r="E479" s="481"/>
      <c r="F479" s="476"/>
      <c r="G479" s="476"/>
      <c r="H479" s="476"/>
      <c r="I479" s="476"/>
      <c r="J479" s="476"/>
      <c r="K479" s="477"/>
      <c r="L479" s="476"/>
      <c r="M479" s="476"/>
      <c r="N479" s="477"/>
      <c r="O479" s="476"/>
      <c r="P479" s="476"/>
      <c r="Q479" s="477"/>
      <c r="R479" s="476"/>
      <c r="S479" s="476"/>
      <c r="T479" s="477"/>
      <c r="U479" s="476"/>
      <c r="V479" s="476"/>
      <c r="W479" s="477"/>
    </row>
    <row r="480" spans="1:23">
      <c r="A480" s="533"/>
      <c r="B480" s="480"/>
      <c r="C480" s="476"/>
      <c r="D480" s="476"/>
      <c r="E480" s="481"/>
      <c r="F480" s="476"/>
      <c r="G480" s="476"/>
      <c r="H480" s="476"/>
      <c r="I480" s="476"/>
      <c r="J480" s="476"/>
      <c r="K480" s="477"/>
      <c r="L480" s="476"/>
      <c r="M480" s="476"/>
      <c r="N480" s="477"/>
      <c r="O480" s="476"/>
      <c r="P480" s="476"/>
      <c r="Q480" s="477"/>
      <c r="R480" s="476"/>
      <c r="S480" s="476"/>
      <c r="T480" s="477"/>
      <c r="U480" s="476"/>
      <c r="V480" s="476"/>
      <c r="W480" s="477"/>
    </row>
    <row r="481" spans="1:23">
      <c r="A481" s="533"/>
      <c r="B481" s="480"/>
      <c r="C481" s="476"/>
      <c r="D481" s="476"/>
      <c r="E481" s="481"/>
      <c r="F481" s="476"/>
      <c r="G481" s="476"/>
      <c r="H481" s="476"/>
      <c r="I481" s="476"/>
      <c r="J481" s="476"/>
      <c r="K481" s="477"/>
      <c r="L481" s="476"/>
      <c r="M481" s="476"/>
      <c r="N481" s="477"/>
      <c r="O481" s="476"/>
      <c r="P481" s="476"/>
      <c r="Q481" s="477"/>
      <c r="R481" s="476"/>
      <c r="S481" s="476"/>
      <c r="T481" s="477"/>
      <c r="U481" s="476"/>
      <c r="V481" s="476"/>
      <c r="W481" s="477"/>
    </row>
    <row r="482" spans="1:23">
      <c r="A482" s="533"/>
      <c r="B482" s="480"/>
      <c r="C482" s="476"/>
      <c r="D482" s="476"/>
      <c r="E482" s="481"/>
      <c r="F482" s="476"/>
      <c r="G482" s="476"/>
      <c r="H482" s="476"/>
      <c r="I482" s="476"/>
      <c r="J482" s="476"/>
      <c r="K482" s="477"/>
      <c r="L482" s="476"/>
      <c r="M482" s="476"/>
      <c r="N482" s="477"/>
      <c r="O482" s="476"/>
      <c r="P482" s="476"/>
      <c r="Q482" s="477"/>
      <c r="R482" s="476"/>
      <c r="S482" s="476"/>
      <c r="T482" s="477"/>
      <c r="U482" s="476"/>
      <c r="V482" s="476"/>
      <c r="W482" s="477"/>
    </row>
    <row r="483" spans="1:23">
      <c r="A483" s="533"/>
      <c r="B483" s="480"/>
      <c r="C483" s="476"/>
      <c r="D483" s="476"/>
      <c r="E483" s="481"/>
      <c r="F483" s="476"/>
      <c r="G483" s="476"/>
      <c r="H483" s="476"/>
      <c r="I483" s="476"/>
      <c r="J483" s="476"/>
      <c r="K483" s="477"/>
      <c r="L483" s="476"/>
      <c r="M483" s="476"/>
      <c r="N483" s="477"/>
      <c r="O483" s="476"/>
      <c r="P483" s="476"/>
      <c r="Q483" s="477"/>
      <c r="R483" s="476"/>
      <c r="S483" s="476"/>
      <c r="T483" s="477"/>
      <c r="U483" s="476"/>
      <c r="V483" s="476"/>
      <c r="W483" s="477"/>
    </row>
    <row r="484" spans="1:23">
      <c r="A484" s="533"/>
      <c r="B484" s="480"/>
      <c r="C484" s="476"/>
      <c r="D484" s="476"/>
      <c r="E484" s="481"/>
      <c r="F484" s="476"/>
      <c r="G484" s="476"/>
      <c r="H484" s="476"/>
      <c r="I484" s="476"/>
      <c r="J484" s="476"/>
      <c r="K484" s="477"/>
      <c r="L484" s="476"/>
      <c r="M484" s="476"/>
      <c r="N484" s="477"/>
      <c r="O484" s="476"/>
      <c r="P484" s="476"/>
      <c r="Q484" s="477"/>
      <c r="R484" s="476"/>
      <c r="S484" s="476"/>
      <c r="T484" s="477"/>
      <c r="U484" s="476"/>
      <c r="V484" s="476"/>
      <c r="W484" s="477"/>
    </row>
    <row r="485" spans="1:23">
      <c r="A485" s="533"/>
      <c r="B485" s="480"/>
      <c r="C485" s="476"/>
      <c r="D485" s="476"/>
      <c r="E485" s="481"/>
      <c r="F485" s="476"/>
      <c r="G485" s="476"/>
      <c r="H485" s="476"/>
      <c r="I485" s="476"/>
      <c r="J485" s="476"/>
      <c r="K485" s="477"/>
      <c r="L485" s="476"/>
      <c r="M485" s="476"/>
      <c r="N485" s="477"/>
      <c r="O485" s="476"/>
      <c r="P485" s="476"/>
      <c r="Q485" s="477"/>
      <c r="R485" s="476"/>
      <c r="S485" s="476"/>
      <c r="T485" s="477"/>
      <c r="U485" s="476"/>
      <c r="V485" s="476"/>
      <c r="W485" s="477"/>
    </row>
    <row r="486" spans="1:23">
      <c r="A486" s="533"/>
      <c r="B486" s="480"/>
      <c r="C486" s="476"/>
      <c r="D486" s="476"/>
      <c r="E486" s="481"/>
      <c r="F486" s="476"/>
      <c r="G486" s="476"/>
      <c r="H486" s="476"/>
      <c r="I486" s="476"/>
      <c r="J486" s="476"/>
      <c r="K486" s="477"/>
      <c r="L486" s="476"/>
      <c r="M486" s="476"/>
      <c r="N486" s="477"/>
      <c r="O486" s="476"/>
      <c r="P486" s="476"/>
      <c r="Q486" s="477"/>
      <c r="R486" s="476"/>
      <c r="S486" s="476"/>
      <c r="T486" s="477"/>
      <c r="U486" s="476"/>
      <c r="V486" s="476"/>
      <c r="W486" s="477"/>
    </row>
    <row r="487" spans="1:23">
      <c r="A487" s="533"/>
      <c r="B487" s="480"/>
      <c r="C487" s="476"/>
      <c r="D487" s="476"/>
      <c r="E487" s="481"/>
      <c r="F487" s="476"/>
      <c r="G487" s="476"/>
      <c r="H487" s="476"/>
      <c r="I487" s="476"/>
      <c r="J487" s="476"/>
      <c r="K487" s="477"/>
      <c r="L487" s="476"/>
      <c r="M487" s="476"/>
      <c r="N487" s="477"/>
      <c r="O487" s="476"/>
      <c r="P487" s="476"/>
      <c r="Q487" s="477"/>
      <c r="R487" s="476"/>
      <c r="S487" s="476"/>
      <c r="T487" s="477"/>
      <c r="U487" s="476"/>
      <c r="V487" s="476"/>
      <c r="W487" s="477"/>
    </row>
    <row r="488" spans="1:23">
      <c r="A488" s="533"/>
      <c r="B488" s="480"/>
      <c r="C488" s="476"/>
      <c r="D488" s="476"/>
      <c r="E488" s="481"/>
      <c r="F488" s="476"/>
      <c r="G488" s="476"/>
      <c r="H488" s="476"/>
      <c r="I488" s="476"/>
      <c r="J488" s="476"/>
      <c r="K488" s="477"/>
      <c r="L488" s="476"/>
      <c r="M488" s="476"/>
      <c r="N488" s="477"/>
      <c r="O488" s="476"/>
      <c r="P488" s="476"/>
      <c r="Q488" s="477"/>
      <c r="R488" s="476"/>
      <c r="S488" s="476"/>
      <c r="T488" s="477"/>
      <c r="U488" s="476"/>
      <c r="V488" s="476"/>
      <c r="W488" s="477"/>
    </row>
    <row r="489" spans="1:23">
      <c r="A489" s="533"/>
      <c r="B489" s="480"/>
      <c r="C489" s="476"/>
      <c r="D489" s="476"/>
      <c r="E489" s="481"/>
      <c r="F489" s="476"/>
      <c r="G489" s="476"/>
      <c r="H489" s="476"/>
      <c r="I489" s="476"/>
      <c r="J489" s="476"/>
      <c r="K489" s="477"/>
      <c r="L489" s="476"/>
      <c r="M489" s="476"/>
      <c r="N489" s="477"/>
      <c r="O489" s="476"/>
      <c r="P489" s="476"/>
      <c r="Q489" s="477"/>
      <c r="R489" s="476"/>
      <c r="S489" s="476"/>
      <c r="T489" s="477"/>
      <c r="U489" s="476"/>
      <c r="V489" s="476"/>
      <c r="W489" s="477"/>
    </row>
    <row r="490" spans="1:23">
      <c r="A490" s="533"/>
      <c r="B490" s="480"/>
      <c r="C490" s="476"/>
      <c r="D490" s="476"/>
      <c r="E490" s="481"/>
      <c r="F490" s="476"/>
      <c r="G490" s="476"/>
      <c r="H490" s="476"/>
      <c r="I490" s="476"/>
      <c r="J490" s="476"/>
      <c r="K490" s="477"/>
      <c r="L490" s="476"/>
      <c r="M490" s="476"/>
      <c r="N490" s="477"/>
      <c r="O490" s="476"/>
      <c r="P490" s="476"/>
      <c r="Q490" s="477"/>
      <c r="R490" s="476"/>
      <c r="S490" s="476"/>
      <c r="T490" s="477"/>
      <c r="U490" s="476"/>
      <c r="V490" s="476"/>
      <c r="W490" s="477"/>
    </row>
    <row r="491" spans="1:23">
      <c r="A491" s="533"/>
      <c r="B491" s="480"/>
      <c r="C491" s="476"/>
      <c r="D491" s="476"/>
      <c r="E491" s="481"/>
      <c r="F491" s="476"/>
      <c r="G491" s="476"/>
      <c r="H491" s="476"/>
      <c r="I491" s="476"/>
      <c r="J491" s="476"/>
      <c r="K491" s="477"/>
      <c r="L491" s="476"/>
      <c r="M491" s="476"/>
      <c r="N491" s="477"/>
      <c r="O491" s="476"/>
      <c r="P491" s="476"/>
      <c r="Q491" s="477"/>
      <c r="R491" s="476"/>
      <c r="S491" s="476"/>
      <c r="T491" s="477"/>
      <c r="U491" s="476"/>
      <c r="V491" s="476"/>
      <c r="W491" s="477"/>
    </row>
    <row r="492" spans="1:23">
      <c r="A492" s="533"/>
      <c r="B492" s="480"/>
      <c r="C492" s="476"/>
      <c r="D492" s="476"/>
      <c r="E492" s="481"/>
      <c r="F492" s="476"/>
      <c r="G492" s="476"/>
      <c r="H492" s="476"/>
      <c r="I492" s="476"/>
      <c r="J492" s="476"/>
      <c r="K492" s="477"/>
      <c r="L492" s="476"/>
      <c r="M492" s="476"/>
      <c r="N492" s="477"/>
      <c r="O492" s="476"/>
      <c r="P492" s="476"/>
      <c r="Q492" s="477"/>
      <c r="R492" s="476"/>
      <c r="S492" s="476"/>
      <c r="T492" s="477"/>
      <c r="U492" s="476"/>
      <c r="V492" s="476"/>
      <c r="W492" s="477"/>
    </row>
    <row r="493" spans="1:23">
      <c r="A493" s="533"/>
      <c r="B493" s="480"/>
      <c r="C493" s="476"/>
      <c r="D493" s="476"/>
      <c r="E493" s="481"/>
      <c r="F493" s="476"/>
      <c r="G493" s="476"/>
      <c r="H493" s="476"/>
      <c r="I493" s="476"/>
      <c r="J493" s="476"/>
      <c r="K493" s="477"/>
      <c r="L493" s="476"/>
      <c r="M493" s="476"/>
      <c r="N493" s="477"/>
      <c r="O493" s="476"/>
      <c r="P493" s="476"/>
      <c r="Q493" s="477"/>
      <c r="R493" s="476"/>
      <c r="S493" s="476"/>
      <c r="T493" s="477"/>
      <c r="U493" s="476"/>
      <c r="V493" s="476"/>
      <c r="W493" s="477"/>
    </row>
    <row r="494" spans="1:23">
      <c r="A494" s="533"/>
      <c r="B494" s="480"/>
      <c r="C494" s="476"/>
      <c r="D494" s="476"/>
      <c r="E494" s="481"/>
      <c r="F494" s="476"/>
      <c r="G494" s="476"/>
      <c r="H494" s="476"/>
      <c r="I494" s="476"/>
      <c r="J494" s="476"/>
      <c r="K494" s="477"/>
      <c r="L494" s="476"/>
      <c r="M494" s="476"/>
      <c r="N494" s="477"/>
      <c r="O494" s="476"/>
      <c r="P494" s="476"/>
      <c r="Q494" s="477"/>
      <c r="R494" s="476"/>
      <c r="S494" s="476"/>
      <c r="T494" s="477"/>
      <c r="U494" s="476"/>
      <c r="V494" s="476"/>
      <c r="W494" s="477"/>
    </row>
    <row r="495" spans="1:23">
      <c r="A495" s="533"/>
      <c r="B495" s="480"/>
      <c r="C495" s="476"/>
      <c r="D495" s="476"/>
      <c r="E495" s="481"/>
      <c r="F495" s="476"/>
      <c r="G495" s="476"/>
      <c r="H495" s="476"/>
      <c r="I495" s="476"/>
      <c r="J495" s="476"/>
      <c r="K495" s="477"/>
      <c r="L495" s="476"/>
      <c r="M495" s="476"/>
      <c r="N495" s="477"/>
      <c r="O495" s="476"/>
      <c r="P495" s="476"/>
      <c r="Q495" s="477"/>
      <c r="R495" s="476"/>
      <c r="S495" s="476"/>
      <c r="T495" s="477"/>
      <c r="U495" s="476"/>
      <c r="V495" s="476"/>
      <c r="W495" s="477"/>
    </row>
    <row r="496" spans="1:23">
      <c r="A496" s="533"/>
      <c r="B496" s="480"/>
      <c r="C496" s="476"/>
      <c r="D496" s="476"/>
      <c r="E496" s="481"/>
      <c r="F496" s="476"/>
      <c r="G496" s="476"/>
      <c r="H496" s="476"/>
      <c r="I496" s="476"/>
      <c r="J496" s="476"/>
      <c r="K496" s="477"/>
      <c r="L496" s="476"/>
      <c r="M496" s="476"/>
      <c r="N496" s="477"/>
      <c r="O496" s="476"/>
      <c r="P496" s="476"/>
      <c r="Q496" s="477"/>
      <c r="R496" s="476"/>
      <c r="S496" s="476"/>
      <c r="T496" s="477"/>
      <c r="U496" s="476"/>
      <c r="V496" s="476"/>
      <c r="W496" s="477"/>
    </row>
    <row r="497" spans="1:23">
      <c r="A497" s="533"/>
      <c r="B497" s="480"/>
      <c r="C497" s="476"/>
      <c r="D497" s="476"/>
      <c r="E497" s="481"/>
      <c r="F497" s="476"/>
      <c r="G497" s="476"/>
      <c r="H497" s="476"/>
      <c r="I497" s="476"/>
      <c r="J497" s="476"/>
      <c r="K497" s="477"/>
      <c r="L497" s="476"/>
      <c r="M497" s="476"/>
      <c r="N497" s="477"/>
      <c r="O497" s="476"/>
      <c r="P497" s="476"/>
      <c r="Q497" s="477"/>
      <c r="R497" s="476"/>
      <c r="S497" s="476"/>
      <c r="T497" s="477"/>
      <c r="U497" s="476"/>
      <c r="V497" s="476"/>
      <c r="W497" s="477"/>
    </row>
    <row r="498" spans="1:23">
      <c r="A498" s="533"/>
      <c r="B498" s="480"/>
      <c r="C498" s="476"/>
      <c r="D498" s="476"/>
      <c r="E498" s="481"/>
      <c r="F498" s="476"/>
      <c r="G498" s="476"/>
      <c r="H498" s="476"/>
      <c r="I498" s="476"/>
      <c r="J498" s="476"/>
      <c r="K498" s="477"/>
      <c r="L498" s="476"/>
      <c r="M498" s="476"/>
      <c r="N498" s="477"/>
      <c r="O498" s="476"/>
      <c r="P498" s="476"/>
      <c r="Q498" s="477"/>
      <c r="R498" s="476"/>
      <c r="S498" s="476"/>
      <c r="T498" s="477"/>
      <c r="U498" s="476"/>
      <c r="V498" s="476"/>
      <c r="W498" s="477"/>
    </row>
    <row r="499" spans="1:23">
      <c r="A499" s="533"/>
      <c r="B499" s="480"/>
      <c r="C499" s="476"/>
      <c r="D499" s="476"/>
      <c r="E499" s="481"/>
      <c r="F499" s="476"/>
      <c r="G499" s="476"/>
      <c r="H499" s="476"/>
      <c r="I499" s="476"/>
      <c r="J499" s="476"/>
      <c r="K499" s="477"/>
      <c r="L499" s="476"/>
      <c r="M499" s="476"/>
      <c r="N499" s="477"/>
      <c r="O499" s="476"/>
      <c r="P499" s="476"/>
      <c r="Q499" s="477"/>
      <c r="R499" s="476"/>
      <c r="S499" s="476"/>
      <c r="T499" s="477"/>
      <c r="U499" s="476"/>
      <c r="V499" s="476"/>
      <c r="W499" s="477"/>
    </row>
    <row r="500" spans="1:23">
      <c r="A500" s="533"/>
      <c r="B500" s="480"/>
      <c r="C500" s="476"/>
      <c r="D500" s="476"/>
      <c r="E500" s="481"/>
      <c r="F500" s="476"/>
      <c r="G500" s="476"/>
      <c r="H500" s="476"/>
      <c r="I500" s="476"/>
      <c r="J500" s="476"/>
      <c r="K500" s="477"/>
      <c r="L500" s="476"/>
      <c r="M500" s="476"/>
      <c r="N500" s="477"/>
      <c r="O500" s="476"/>
      <c r="P500" s="476"/>
      <c r="Q500" s="477"/>
      <c r="R500" s="476"/>
      <c r="S500" s="476"/>
      <c r="T500" s="477"/>
      <c r="U500" s="476"/>
      <c r="V500" s="476"/>
      <c r="W500" s="477"/>
    </row>
    <row r="501" spans="1:23">
      <c r="A501" s="533"/>
      <c r="B501" s="480"/>
      <c r="C501" s="476"/>
      <c r="D501" s="476"/>
      <c r="E501" s="481"/>
      <c r="F501" s="476"/>
      <c r="G501" s="476"/>
      <c r="H501" s="476"/>
      <c r="I501" s="476"/>
      <c r="J501" s="476"/>
      <c r="K501" s="477"/>
      <c r="L501" s="476"/>
      <c r="M501" s="476"/>
      <c r="N501" s="477"/>
      <c r="O501" s="476"/>
      <c r="P501" s="476"/>
      <c r="Q501" s="477"/>
      <c r="R501" s="476"/>
      <c r="S501" s="476"/>
      <c r="T501" s="477"/>
      <c r="U501" s="476"/>
      <c r="V501" s="476"/>
      <c r="W501" s="477"/>
    </row>
    <row r="502" spans="1:23">
      <c r="A502" s="533"/>
      <c r="B502" s="480"/>
      <c r="C502" s="476"/>
      <c r="D502" s="476"/>
      <c r="E502" s="481"/>
      <c r="F502" s="476"/>
      <c r="G502" s="476"/>
      <c r="H502" s="476"/>
      <c r="I502" s="476"/>
      <c r="J502" s="476"/>
      <c r="K502" s="477"/>
      <c r="L502" s="476"/>
      <c r="M502" s="476"/>
      <c r="N502" s="477"/>
      <c r="O502" s="476"/>
      <c r="P502" s="476"/>
      <c r="Q502" s="477"/>
      <c r="R502" s="476"/>
      <c r="S502" s="476"/>
      <c r="T502" s="477"/>
      <c r="U502" s="476"/>
      <c r="V502" s="476"/>
      <c r="W502" s="477"/>
    </row>
    <row r="503" spans="1:23">
      <c r="A503" s="533"/>
      <c r="B503" s="480"/>
      <c r="C503" s="476"/>
      <c r="D503" s="476"/>
      <c r="E503" s="481"/>
      <c r="F503" s="476"/>
      <c r="G503" s="476"/>
      <c r="H503" s="476"/>
      <c r="I503" s="476"/>
      <c r="J503" s="476"/>
      <c r="K503" s="477"/>
      <c r="L503" s="476"/>
      <c r="M503" s="476"/>
      <c r="N503" s="477"/>
      <c r="O503" s="476"/>
      <c r="P503" s="476"/>
      <c r="Q503" s="477"/>
      <c r="R503" s="476"/>
      <c r="S503" s="476"/>
      <c r="T503" s="477"/>
      <c r="U503" s="476"/>
      <c r="V503" s="476"/>
      <c r="W503" s="477"/>
    </row>
    <row r="504" spans="1:23">
      <c r="A504" s="533"/>
      <c r="B504" s="480"/>
      <c r="C504" s="476"/>
      <c r="D504" s="476"/>
      <c r="E504" s="481"/>
      <c r="F504" s="476"/>
      <c r="G504" s="476"/>
      <c r="H504" s="476"/>
      <c r="I504" s="476"/>
      <c r="J504" s="476"/>
      <c r="K504" s="477"/>
      <c r="L504" s="476"/>
      <c r="M504" s="476"/>
      <c r="N504" s="477"/>
      <c r="O504" s="476"/>
      <c r="P504" s="476"/>
      <c r="Q504" s="477"/>
      <c r="R504" s="476"/>
      <c r="S504" s="476"/>
      <c r="T504" s="477"/>
      <c r="U504" s="476"/>
      <c r="V504" s="476"/>
      <c r="W504" s="477"/>
    </row>
    <row r="505" spans="1:23">
      <c r="A505" s="533"/>
      <c r="B505" s="480"/>
      <c r="C505" s="476"/>
      <c r="D505" s="476"/>
      <c r="E505" s="481"/>
      <c r="F505" s="476"/>
      <c r="G505" s="476"/>
      <c r="H505" s="476"/>
      <c r="I505" s="476"/>
      <c r="J505" s="476"/>
      <c r="K505" s="477"/>
      <c r="L505" s="476"/>
      <c r="M505" s="476"/>
      <c r="N505" s="477"/>
      <c r="O505" s="476"/>
      <c r="P505" s="476"/>
      <c r="Q505" s="477"/>
      <c r="R505" s="476"/>
      <c r="S505" s="476"/>
      <c r="T505" s="477"/>
      <c r="U505" s="476"/>
      <c r="V505" s="476"/>
      <c r="W505" s="477"/>
    </row>
    <row r="506" spans="1:23">
      <c r="A506" s="533"/>
      <c r="B506" s="480"/>
      <c r="C506" s="476"/>
      <c r="D506" s="476"/>
      <c r="E506" s="481"/>
      <c r="F506" s="476"/>
      <c r="G506" s="476"/>
      <c r="H506" s="476"/>
      <c r="I506" s="476"/>
      <c r="J506" s="476"/>
      <c r="K506" s="477"/>
      <c r="L506" s="476"/>
      <c r="M506" s="476"/>
      <c r="N506" s="477"/>
      <c r="O506" s="476"/>
      <c r="P506" s="476"/>
      <c r="Q506" s="477"/>
      <c r="R506" s="476"/>
      <c r="S506" s="476"/>
      <c r="T506" s="477"/>
      <c r="U506" s="476"/>
      <c r="V506" s="476"/>
      <c r="W506" s="477"/>
    </row>
    <row r="507" spans="1:23">
      <c r="A507" s="533"/>
      <c r="B507" s="480"/>
      <c r="C507" s="476"/>
      <c r="D507" s="476"/>
      <c r="E507" s="481"/>
      <c r="F507" s="476"/>
      <c r="G507" s="476"/>
      <c r="H507" s="476"/>
      <c r="I507" s="476"/>
      <c r="J507" s="476"/>
      <c r="K507" s="477"/>
      <c r="L507" s="476"/>
      <c r="M507" s="476"/>
      <c r="N507" s="477"/>
      <c r="O507" s="476"/>
      <c r="P507" s="476"/>
      <c r="Q507" s="477"/>
      <c r="R507" s="476"/>
      <c r="S507" s="476"/>
      <c r="T507" s="477"/>
      <c r="U507" s="476"/>
      <c r="V507" s="476"/>
      <c r="W507" s="477"/>
    </row>
    <row r="508" spans="1:23">
      <c r="A508" s="533"/>
      <c r="B508" s="480"/>
      <c r="C508" s="476"/>
      <c r="D508" s="476"/>
      <c r="E508" s="481"/>
      <c r="F508" s="476"/>
      <c r="G508" s="476"/>
      <c r="H508" s="476"/>
      <c r="I508" s="476"/>
      <c r="J508" s="476"/>
      <c r="K508" s="477"/>
      <c r="L508" s="476"/>
      <c r="M508" s="476"/>
      <c r="N508" s="477"/>
      <c r="O508" s="476"/>
      <c r="P508" s="476"/>
      <c r="Q508" s="477"/>
      <c r="R508" s="476"/>
      <c r="S508" s="476"/>
      <c r="T508" s="477"/>
      <c r="U508" s="476"/>
      <c r="V508" s="476"/>
      <c r="W508" s="477"/>
    </row>
    <row r="509" spans="1:23">
      <c r="A509" s="533"/>
      <c r="B509" s="480"/>
      <c r="C509" s="476"/>
      <c r="D509" s="476"/>
      <c r="E509" s="481"/>
      <c r="F509" s="476"/>
      <c r="G509" s="476"/>
      <c r="H509" s="476"/>
      <c r="I509" s="476"/>
      <c r="J509" s="476"/>
      <c r="K509" s="477"/>
      <c r="L509" s="476"/>
      <c r="M509" s="476"/>
      <c r="N509" s="477"/>
      <c r="O509" s="476"/>
      <c r="P509" s="476"/>
      <c r="Q509" s="477"/>
      <c r="R509" s="476"/>
      <c r="S509" s="476"/>
      <c r="T509" s="477"/>
      <c r="U509" s="476"/>
      <c r="V509" s="476"/>
      <c r="W509" s="477"/>
    </row>
    <row r="510" spans="1:23">
      <c r="A510" s="533"/>
      <c r="B510" s="480"/>
      <c r="C510" s="476"/>
      <c r="D510" s="476"/>
      <c r="E510" s="481"/>
      <c r="F510" s="476"/>
      <c r="G510" s="476"/>
      <c r="H510" s="476"/>
      <c r="I510" s="476"/>
      <c r="J510" s="476"/>
      <c r="K510" s="477"/>
      <c r="L510" s="476"/>
      <c r="M510" s="476"/>
      <c r="N510" s="477"/>
      <c r="O510" s="476"/>
      <c r="P510" s="476"/>
      <c r="Q510" s="477"/>
      <c r="R510" s="476"/>
      <c r="S510" s="476"/>
      <c r="T510" s="477"/>
      <c r="U510" s="476"/>
      <c r="V510" s="476"/>
      <c r="W510" s="477"/>
    </row>
    <row r="511" spans="1:23">
      <c r="A511" s="533"/>
      <c r="B511" s="480"/>
      <c r="C511" s="476"/>
      <c r="D511" s="476"/>
      <c r="E511" s="481"/>
      <c r="F511" s="476"/>
      <c r="G511" s="476"/>
      <c r="H511" s="476"/>
      <c r="I511" s="476"/>
      <c r="J511" s="476"/>
      <c r="K511" s="477"/>
      <c r="L511" s="476"/>
      <c r="M511" s="476"/>
      <c r="N511" s="477"/>
      <c r="O511" s="476"/>
      <c r="P511" s="476"/>
      <c r="Q511" s="477"/>
      <c r="R511" s="476"/>
      <c r="S511" s="476"/>
      <c r="T511" s="477"/>
      <c r="U511" s="476"/>
      <c r="V511" s="476"/>
      <c r="W511" s="477"/>
    </row>
    <row r="512" spans="1:23">
      <c r="A512" s="533"/>
      <c r="B512" s="480"/>
      <c r="C512" s="476"/>
      <c r="D512" s="476"/>
      <c r="E512" s="481"/>
      <c r="F512" s="476"/>
      <c r="G512" s="476"/>
      <c r="H512" s="476"/>
      <c r="I512" s="476"/>
      <c r="J512" s="476"/>
      <c r="K512" s="477"/>
      <c r="L512" s="476"/>
      <c r="M512" s="476"/>
      <c r="N512" s="477"/>
      <c r="O512" s="476"/>
      <c r="P512" s="476"/>
      <c r="Q512" s="477"/>
      <c r="R512" s="476"/>
      <c r="S512" s="476"/>
      <c r="T512" s="477"/>
      <c r="U512" s="476"/>
      <c r="V512" s="476"/>
      <c r="W512" s="477"/>
    </row>
    <row r="513" spans="1:23">
      <c r="A513" s="533"/>
      <c r="B513" s="480"/>
      <c r="C513" s="476"/>
      <c r="D513" s="476"/>
      <c r="E513" s="481"/>
      <c r="F513" s="476"/>
      <c r="G513" s="476"/>
      <c r="H513" s="476"/>
      <c r="I513" s="476"/>
      <c r="J513" s="476"/>
      <c r="K513" s="477"/>
      <c r="L513" s="476"/>
      <c r="M513" s="476"/>
      <c r="N513" s="477"/>
      <c r="O513" s="476"/>
      <c r="P513" s="476"/>
      <c r="Q513" s="477"/>
      <c r="R513" s="476"/>
      <c r="S513" s="476"/>
      <c r="T513" s="477"/>
      <c r="U513" s="476"/>
      <c r="V513" s="476"/>
      <c r="W513" s="477"/>
    </row>
    <row r="514" spans="1:23">
      <c r="A514" s="533"/>
      <c r="B514" s="480"/>
      <c r="C514" s="476"/>
      <c r="D514" s="476"/>
      <c r="E514" s="481"/>
      <c r="F514" s="476"/>
      <c r="G514" s="476"/>
      <c r="H514" s="476"/>
      <c r="I514" s="476"/>
      <c r="J514" s="476"/>
      <c r="K514" s="477"/>
      <c r="L514" s="476"/>
      <c r="M514" s="476"/>
      <c r="N514" s="477"/>
      <c r="O514" s="476"/>
      <c r="P514" s="476"/>
      <c r="Q514" s="477"/>
      <c r="R514" s="476"/>
      <c r="S514" s="476"/>
      <c r="T514" s="477"/>
      <c r="U514" s="476"/>
      <c r="V514" s="476"/>
      <c r="W514" s="477"/>
    </row>
    <row r="515" spans="1:23">
      <c r="A515" s="533"/>
      <c r="B515" s="480"/>
      <c r="C515" s="476"/>
      <c r="D515" s="476"/>
      <c r="E515" s="481"/>
      <c r="F515" s="476"/>
      <c r="G515" s="476"/>
      <c r="H515" s="476"/>
      <c r="I515" s="476"/>
      <c r="J515" s="476"/>
      <c r="K515" s="477"/>
      <c r="L515" s="476"/>
      <c r="M515" s="476"/>
      <c r="N515" s="477"/>
      <c r="O515" s="476"/>
      <c r="P515" s="476"/>
      <c r="Q515" s="477"/>
      <c r="R515" s="476"/>
      <c r="S515" s="476"/>
      <c r="T515" s="477"/>
      <c r="U515" s="476"/>
      <c r="V515" s="476"/>
      <c r="W515" s="477"/>
    </row>
    <row r="516" spans="1:23">
      <c r="A516" s="533"/>
      <c r="B516" s="480"/>
      <c r="C516" s="476"/>
      <c r="D516" s="476"/>
      <c r="E516" s="481"/>
      <c r="F516" s="476"/>
      <c r="G516" s="476"/>
      <c r="H516" s="476"/>
      <c r="I516" s="476"/>
      <c r="J516" s="476"/>
      <c r="K516" s="477"/>
      <c r="L516" s="476"/>
      <c r="M516" s="476"/>
      <c r="N516" s="477"/>
      <c r="O516" s="476"/>
      <c r="P516" s="476"/>
      <c r="Q516" s="477"/>
      <c r="R516" s="476"/>
      <c r="S516" s="476"/>
      <c r="T516" s="477"/>
      <c r="U516" s="476"/>
      <c r="V516" s="476"/>
      <c r="W516" s="477"/>
    </row>
    <row r="517" spans="1:23">
      <c r="A517" s="533"/>
      <c r="B517" s="480"/>
      <c r="C517" s="476"/>
      <c r="D517" s="476"/>
      <c r="E517" s="481"/>
      <c r="F517" s="476"/>
      <c r="G517" s="476"/>
      <c r="H517" s="476"/>
      <c r="I517" s="476"/>
      <c r="J517" s="476"/>
      <c r="K517" s="477"/>
      <c r="L517" s="476"/>
      <c r="M517" s="476"/>
      <c r="N517" s="477"/>
      <c r="O517" s="476"/>
      <c r="P517" s="476"/>
      <c r="Q517" s="477"/>
      <c r="R517" s="476"/>
      <c r="S517" s="476"/>
      <c r="T517" s="477"/>
      <c r="U517" s="476"/>
      <c r="V517" s="476"/>
      <c r="W517" s="477"/>
    </row>
    <row r="518" spans="1:23">
      <c r="A518" s="533"/>
      <c r="B518" s="480"/>
      <c r="C518" s="476"/>
      <c r="D518" s="476"/>
      <c r="E518" s="481"/>
      <c r="F518" s="476"/>
      <c r="G518" s="476"/>
      <c r="H518" s="476"/>
      <c r="I518" s="476"/>
      <c r="J518" s="476"/>
      <c r="K518" s="477"/>
      <c r="L518" s="476"/>
      <c r="M518" s="476"/>
      <c r="N518" s="477"/>
      <c r="O518" s="476"/>
      <c r="P518" s="476"/>
      <c r="Q518" s="477"/>
      <c r="R518" s="476"/>
      <c r="S518" s="476"/>
      <c r="T518" s="477"/>
      <c r="U518" s="476"/>
      <c r="V518" s="476"/>
      <c r="W518" s="477"/>
    </row>
    <row r="519" spans="1:23">
      <c r="A519" s="533"/>
      <c r="B519" s="480"/>
      <c r="C519" s="476"/>
      <c r="D519" s="476"/>
      <c r="E519" s="481"/>
      <c r="F519" s="476"/>
      <c r="G519" s="476"/>
      <c r="H519" s="476"/>
      <c r="I519" s="476"/>
      <c r="J519" s="476"/>
      <c r="K519" s="477"/>
      <c r="L519" s="476"/>
      <c r="M519" s="476"/>
      <c r="N519" s="477"/>
      <c r="O519" s="476"/>
      <c r="P519" s="476"/>
      <c r="Q519" s="477"/>
      <c r="R519" s="476"/>
      <c r="S519" s="476"/>
      <c r="T519" s="477"/>
      <c r="U519" s="476"/>
      <c r="V519" s="476"/>
      <c r="W519" s="477"/>
    </row>
    <row r="520" spans="1:23">
      <c r="A520" s="533"/>
      <c r="B520" s="480"/>
      <c r="C520" s="476"/>
      <c r="D520" s="476"/>
      <c r="E520" s="481"/>
      <c r="F520" s="476"/>
      <c r="G520" s="476"/>
      <c r="H520" s="476"/>
      <c r="I520" s="476"/>
      <c r="J520" s="476"/>
      <c r="K520" s="477"/>
      <c r="L520" s="476"/>
      <c r="M520" s="476"/>
      <c r="N520" s="477"/>
      <c r="O520" s="476"/>
      <c r="P520" s="476"/>
      <c r="Q520" s="477"/>
      <c r="R520" s="476"/>
      <c r="S520" s="476"/>
      <c r="T520" s="477"/>
      <c r="U520" s="476"/>
      <c r="V520" s="476"/>
      <c r="W520" s="477"/>
    </row>
    <row r="521" spans="1:23">
      <c r="A521" s="533"/>
      <c r="B521" s="480"/>
      <c r="C521" s="476"/>
      <c r="D521" s="476"/>
      <c r="E521" s="481"/>
      <c r="F521" s="476"/>
      <c r="G521" s="476"/>
      <c r="H521" s="476"/>
      <c r="I521" s="476"/>
      <c r="J521" s="476"/>
      <c r="K521" s="477"/>
      <c r="L521" s="476"/>
      <c r="M521" s="476"/>
      <c r="N521" s="477"/>
      <c r="O521" s="476"/>
      <c r="P521" s="476"/>
      <c r="Q521" s="477"/>
      <c r="R521" s="476"/>
      <c r="S521" s="476"/>
      <c r="T521" s="477"/>
      <c r="U521" s="476"/>
      <c r="V521" s="476"/>
      <c r="W521" s="477"/>
    </row>
    <row r="522" spans="1:23">
      <c r="A522" s="533"/>
      <c r="B522" s="480"/>
      <c r="C522" s="476"/>
      <c r="D522" s="476"/>
      <c r="E522" s="481"/>
      <c r="F522" s="476"/>
      <c r="G522" s="476"/>
      <c r="H522" s="476"/>
      <c r="I522" s="476"/>
      <c r="J522" s="476"/>
      <c r="K522" s="477"/>
      <c r="L522" s="476"/>
      <c r="M522" s="476"/>
      <c r="N522" s="477"/>
      <c r="O522" s="476"/>
      <c r="P522" s="476"/>
      <c r="Q522" s="477"/>
      <c r="R522" s="476"/>
      <c r="S522" s="476"/>
      <c r="T522" s="477"/>
      <c r="U522" s="476"/>
      <c r="V522" s="476"/>
      <c r="W522" s="477"/>
    </row>
    <row r="523" spans="1:23">
      <c r="A523" s="533"/>
      <c r="B523" s="480"/>
      <c r="C523" s="476"/>
      <c r="D523" s="476"/>
      <c r="E523" s="481"/>
      <c r="F523" s="476"/>
      <c r="G523" s="476"/>
      <c r="H523" s="476"/>
      <c r="I523" s="476"/>
      <c r="J523" s="476"/>
      <c r="K523" s="477"/>
      <c r="L523" s="476"/>
      <c r="M523" s="476"/>
      <c r="N523" s="477"/>
      <c r="O523" s="476"/>
      <c r="P523" s="476"/>
      <c r="Q523" s="477"/>
      <c r="R523" s="476"/>
      <c r="S523" s="476"/>
      <c r="T523" s="477"/>
      <c r="U523" s="476"/>
      <c r="V523" s="476"/>
      <c r="W523" s="477"/>
    </row>
    <row r="524" spans="1:23">
      <c r="A524" s="533"/>
      <c r="B524" s="480"/>
      <c r="C524" s="476"/>
      <c r="D524" s="476"/>
      <c r="E524" s="481"/>
      <c r="F524" s="476"/>
      <c r="G524" s="476"/>
      <c r="H524" s="476"/>
      <c r="I524" s="476"/>
      <c r="J524" s="476"/>
      <c r="K524" s="477"/>
      <c r="L524" s="476"/>
      <c r="M524" s="476"/>
      <c r="N524" s="477"/>
      <c r="O524" s="476"/>
      <c r="P524" s="476"/>
      <c r="Q524" s="477"/>
      <c r="R524" s="476"/>
      <c r="S524" s="476"/>
      <c r="T524" s="477"/>
      <c r="U524" s="476"/>
      <c r="V524" s="476"/>
      <c r="W524" s="477"/>
    </row>
    <row r="525" spans="1:23">
      <c r="A525" s="533"/>
      <c r="B525" s="480"/>
      <c r="C525" s="476"/>
      <c r="D525" s="476"/>
      <c r="E525" s="481"/>
      <c r="F525" s="476"/>
      <c r="G525" s="476"/>
      <c r="H525" s="476"/>
      <c r="I525" s="476"/>
      <c r="J525" s="476"/>
      <c r="K525" s="477"/>
      <c r="L525" s="476"/>
      <c r="M525" s="476"/>
      <c r="N525" s="477"/>
      <c r="O525" s="476"/>
      <c r="P525" s="476"/>
      <c r="Q525" s="477"/>
      <c r="R525" s="476"/>
      <c r="S525" s="476"/>
      <c r="T525" s="477"/>
      <c r="U525" s="476"/>
      <c r="V525" s="476"/>
      <c r="W525" s="477"/>
    </row>
    <row r="526" spans="1:23">
      <c r="A526" s="533"/>
      <c r="B526" s="480"/>
      <c r="C526" s="476"/>
      <c r="D526" s="476"/>
      <c r="E526" s="481"/>
      <c r="F526" s="476"/>
      <c r="G526" s="476"/>
      <c r="H526" s="476"/>
      <c r="I526" s="476"/>
      <c r="J526" s="476"/>
      <c r="K526" s="477"/>
      <c r="L526" s="476"/>
      <c r="M526" s="476"/>
      <c r="N526" s="477"/>
      <c r="O526" s="476"/>
      <c r="P526" s="476"/>
      <c r="Q526" s="477"/>
      <c r="R526" s="476"/>
      <c r="S526" s="476"/>
      <c r="T526" s="477"/>
      <c r="U526" s="476"/>
      <c r="V526" s="476"/>
      <c r="W526" s="477"/>
    </row>
    <row r="527" spans="1:23">
      <c r="A527" s="533"/>
      <c r="B527" s="480"/>
      <c r="C527" s="476"/>
      <c r="D527" s="476"/>
      <c r="E527" s="481"/>
      <c r="F527" s="476"/>
      <c r="G527" s="476"/>
      <c r="H527" s="476"/>
      <c r="I527" s="476"/>
      <c r="J527" s="476"/>
      <c r="K527" s="477"/>
      <c r="L527" s="476"/>
      <c r="M527" s="476"/>
      <c r="N527" s="477"/>
      <c r="O527" s="476"/>
      <c r="P527" s="476"/>
      <c r="Q527" s="477"/>
      <c r="R527" s="476"/>
      <c r="S527" s="476"/>
      <c r="T527" s="477"/>
      <c r="U527" s="476"/>
      <c r="V527" s="476"/>
      <c r="W527" s="477"/>
    </row>
  </sheetData>
  <autoFilter ref="A21:W43" xr:uid="{AA09A983-9E29-45FA-B957-02DB61F6FB65}"/>
  <pageMargins left="0.74803149606299213" right="0.74803149606299213" top="0.51181102362204722" bottom="0.51181102362204722" header="0.51181102362204722" footer="0.51181102362204722"/>
  <pageSetup paperSize="9"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18dc31c50cd8b963688f187c51582246">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3f4e3991f6a29932af2a6bd93764db4b"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0C5D7A-A29D-4CB4-B893-9AFDB3A922D7}"/>
</file>

<file path=customXml/itemProps2.xml><?xml version="1.0" encoding="utf-8"?>
<ds:datastoreItem xmlns:ds="http://schemas.openxmlformats.org/officeDocument/2006/customXml" ds:itemID="{EC089F1D-DA02-43DE-B8EE-F9899D47630B}"/>
</file>

<file path=customXml/itemProps3.xml><?xml version="1.0" encoding="utf-8"?>
<ds:datastoreItem xmlns:ds="http://schemas.openxmlformats.org/officeDocument/2006/customXml" ds:itemID="{D1E6FC32-6F12-4E83-A4BD-5D941C747B14}"/>
</file>

<file path=docMetadata/LabelInfo.xml><?xml version="1.0" encoding="utf-8"?>
<clbl:labelList xmlns:clbl="http://schemas.microsoft.com/office/2020/mipLabelMetadata">
  <clbl:label id="{59096ad9-8b60-446a-90b7-017dbb9421a3}" enabled="1" method="Standard" siteId="{3d234255-e20f-4205-88a5-9658a402999b}" contentBits="0"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Kitnæs, Karina Seeberg</dc:creator>
  <cp:keywords/>
  <dc:description/>
  <cp:lastModifiedBy>William Oxley</cp:lastModifiedBy>
  <cp:revision/>
  <dcterms:created xsi:type="dcterms:W3CDTF">2023-08-17T14:24:47Z</dcterms:created>
  <dcterms:modified xsi:type="dcterms:W3CDTF">2025-11-27T16:30:50Z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0x01010040FDFF1867A67442B4C4617A80556CF0</vt:lpwstr>
  </property>
  <property fmtid="{D5CDD505-2E9C-101B-9397-08002B2CF9AE}" pid="3" name="MediaServiceImageTags">
    <vt:lpwstr/>
  </property>
</Properties>
</file>