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scott\Downloads\"/>
    </mc:Choice>
  </mc:AlternateContent>
  <xr:revisionPtr revIDLastSave="0" documentId="13_ncr:1_{EB0B7343-AAA3-429F-8DF5-0D4F625B4233}" xr6:coauthVersionLast="47" xr6:coauthVersionMax="47" xr10:uidLastSave="{00000000-0000-0000-0000-000000000000}"/>
  <bookViews>
    <workbookView xWindow="28680" yWindow="-120" windowWidth="29040" windowHeight="15720" tabRatio="949" xr2:uid="{F772A92B-F0F5-449B-B857-71CF32F55475}"/>
  </bookViews>
  <sheets>
    <sheet name="Cover" sheetId="1" r:id="rId1"/>
    <sheet name="1 Basic info" sheetId="74" r:id="rId2"/>
    <sheet name="2 Findings" sheetId="65" r:id="rId3"/>
    <sheet name="3 RA Cert process" sheetId="3" r:id="rId4"/>
    <sheet name="5 MA Org Structure+Management" sheetId="66" r:id="rId5"/>
    <sheet name="6 S1" sheetId="19" r:id="rId6"/>
    <sheet name="7 S2" sheetId="50" r:id="rId7"/>
    <sheet name="8 S3" sheetId="51" r:id="rId8"/>
    <sheet name="9 S4" sheetId="49" r:id="rId9"/>
    <sheet name="A1 Checklist" sheetId="60" r:id="rId10"/>
    <sheet name="Audit Programme" sheetId="73" r:id="rId11"/>
    <sheet name="PEFC UK sampling" sheetId="75" r:id="rId12"/>
    <sheet name="A2 Stakeholder Summary" sheetId="59" r:id="rId13"/>
    <sheet name="A3 Species list" sheetId="16" r:id="rId14"/>
    <sheet name="A6 Group checklist" sheetId="62" state="hidden" r:id="rId15"/>
    <sheet name="A6a Multisite checklist" sheetId="69" r:id="rId16"/>
    <sheet name="A7 Members &amp; FMUs" sheetId="34" r:id="rId17"/>
    <sheet name="A8a Sampling" sheetId="70" r:id="rId18"/>
    <sheet name="A11a Cert Decsn" sheetId="42" r:id="rId19"/>
    <sheet name="A12a Product schedule" sheetId="53" r:id="rId20"/>
    <sheet name="A14a Product Codes" sheetId="58" r:id="rId21"/>
    <sheet name="A15 Opening and Closing Meeting" sheetId="67" r:id="rId22"/>
  </sheets>
  <definedNames>
    <definedName name="_xlnm._FilterDatabase" localSheetId="1" hidden="1">'1 Basic info'!$K$1:$K$111</definedName>
    <definedName name="_xlnm._FilterDatabase" localSheetId="2" hidden="1">'2 Findings'!$A$5:$K$8</definedName>
    <definedName name="_xlnm._FilterDatabase" localSheetId="16" hidden="1">'A7 Members &amp; FMUs'!$A$2:$K$2</definedName>
    <definedName name="_xlnm.Print_Area" localSheetId="1">'1 Basic info'!$A$1:$H$93</definedName>
    <definedName name="_xlnm.Print_Area" localSheetId="2">'2 Findings'!$A$2:$L$22</definedName>
    <definedName name="_xlnm.Print_Area" localSheetId="3">'3 RA Cert process'!$A$1:$C$99</definedName>
    <definedName name="_xlnm.Print_Area" localSheetId="4">'5 MA Org Structure+Management'!$A$1:$C$31</definedName>
    <definedName name="_xlnm.Print_Area" localSheetId="5">'6 S1'!$A$1:$C$86</definedName>
    <definedName name="_xlnm.Print_Area" localSheetId="6">'7 S2'!$A$1:$C$67</definedName>
    <definedName name="_xlnm.Print_Area" localSheetId="7">'8 S3'!$A$1:$C$59</definedName>
    <definedName name="_xlnm.Print_Area" localSheetId="8">'9 S4'!$A$1:$C$64</definedName>
    <definedName name="_xlnm.Print_Area" localSheetId="19">'A12a Product schedule'!$A$1:$D$38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42" l="1"/>
  <c r="C42" i="75"/>
  <c r="D42" i="75"/>
  <c r="E42" i="75"/>
  <c r="C43" i="75"/>
  <c r="D43" i="75"/>
  <c r="E43" i="75"/>
  <c r="C44" i="75"/>
  <c r="D44" i="75"/>
  <c r="E44" i="75"/>
  <c r="C45" i="75"/>
  <c r="D45" i="75"/>
  <c r="E45" i="75"/>
  <c r="H1713" i="60" l="1"/>
  <c r="H1635" i="60"/>
  <c r="H1584" i="60"/>
  <c r="H1303" i="60"/>
  <c r="H1302" i="60"/>
  <c r="H1301" i="60"/>
  <c r="H1300" i="60"/>
  <c r="H1299" i="60"/>
  <c r="H969" i="60"/>
  <c r="H2118" i="60"/>
  <c r="H2110" i="60"/>
  <c r="H2101" i="60"/>
  <c r="H2093" i="60"/>
  <c r="H2085" i="60"/>
  <c r="H2077" i="60"/>
  <c r="H2069" i="60"/>
  <c r="H2061" i="60"/>
  <c r="H2053" i="60"/>
  <c r="H2045" i="60"/>
  <c r="H2035" i="60"/>
  <c r="H2026" i="60"/>
  <c r="H2016" i="60"/>
  <c r="H2008" i="60"/>
  <c r="H2000" i="60"/>
  <c r="H1990" i="60"/>
  <c r="H1982" i="60"/>
  <c r="H1974" i="60"/>
  <c r="H1964" i="60"/>
  <c r="H1956" i="60"/>
  <c r="H1946" i="60"/>
  <c r="H1938" i="60"/>
  <c r="H1929" i="60"/>
  <c r="H1921" i="60"/>
  <c r="H1903" i="60"/>
  <c r="H1894" i="60"/>
  <c r="H1883" i="60"/>
  <c r="H1874" i="60"/>
  <c r="H1865" i="60"/>
  <c r="H1856" i="60"/>
  <c r="H1848" i="60"/>
  <c r="H1840" i="60"/>
  <c r="H1830" i="60"/>
  <c r="H1820" i="60"/>
  <c r="H1812" i="60"/>
  <c r="H1802" i="60"/>
  <c r="H1757" i="60"/>
  <c r="H1729" i="60"/>
  <c r="H1721" i="60"/>
  <c r="H1661" i="60"/>
  <c r="H1653" i="60"/>
  <c r="H1627" i="60"/>
  <c r="H1619" i="60"/>
  <c r="H1611" i="60"/>
  <c r="H1595" i="60"/>
  <c r="H1576" i="60"/>
  <c r="H1568" i="60"/>
  <c r="H1560" i="60"/>
  <c r="H1552" i="60"/>
  <c r="H1489" i="60"/>
  <c r="H1479" i="60"/>
  <c r="H1433" i="60"/>
  <c r="H1424" i="60"/>
  <c r="H1416" i="60"/>
  <c r="H1408" i="60"/>
  <c r="H1400" i="60"/>
  <c r="H1392" i="60"/>
  <c r="H1384" i="60"/>
  <c r="H1375" i="60"/>
  <c r="H1367" i="60"/>
  <c r="H1357" i="60"/>
  <c r="H1349" i="60"/>
  <c r="H1341" i="60"/>
  <c r="H1333" i="60"/>
  <c r="H1308" i="60"/>
  <c r="H1291" i="60"/>
  <c r="H1282" i="60"/>
  <c r="H1274" i="60"/>
  <c r="H1266" i="60"/>
  <c r="H1258" i="60"/>
  <c r="H1249" i="60"/>
  <c r="H1241" i="60"/>
  <c r="H1232" i="60"/>
  <c r="H1223" i="60"/>
  <c r="H1207" i="60"/>
  <c r="H1199" i="60"/>
  <c r="H1190" i="60"/>
  <c r="H1174" i="60"/>
  <c r="H1166" i="60"/>
  <c r="H1136" i="60"/>
  <c r="H1127" i="60"/>
  <c r="H1084" i="60"/>
  <c r="H1074" i="60"/>
  <c r="H1065" i="60"/>
  <c r="H1057" i="60"/>
  <c r="H1048" i="60"/>
  <c r="H1039" i="60"/>
  <c r="H1031" i="60"/>
  <c r="H1022" i="60"/>
  <c r="H1011" i="60"/>
  <c r="H1002" i="60"/>
  <c r="H994" i="60"/>
  <c r="H985" i="60"/>
  <c r="H977" i="60"/>
  <c r="H961" i="60"/>
  <c r="H950" i="60"/>
  <c r="H940" i="60"/>
  <c r="H931" i="60"/>
  <c r="H923" i="60"/>
  <c r="H914" i="60"/>
  <c r="H906" i="60"/>
  <c r="H898" i="60"/>
  <c r="H897" i="60"/>
  <c r="H896" i="60"/>
  <c r="H895" i="60"/>
  <c r="H894" i="60"/>
  <c r="H893" i="60"/>
  <c r="H892" i="60"/>
  <c r="H891" i="60"/>
  <c r="H890" i="60"/>
  <c r="H889" i="60"/>
  <c r="H881" i="60"/>
  <c r="H863" i="60"/>
  <c r="H853" i="60"/>
  <c r="H844" i="60"/>
  <c r="H835" i="60"/>
  <c r="H826" i="60"/>
  <c r="H818" i="60"/>
  <c r="H808" i="60"/>
  <c r="H800" i="60"/>
  <c r="H792" i="60"/>
  <c r="H783" i="60"/>
  <c r="H775" i="60"/>
  <c r="H764" i="60"/>
  <c r="H756" i="60"/>
  <c r="H747" i="60"/>
  <c r="H739" i="60"/>
  <c r="H729" i="60"/>
  <c r="H721" i="60"/>
  <c r="H713" i="60"/>
  <c r="H705" i="60"/>
  <c r="H697" i="60"/>
  <c r="H687" i="60"/>
  <c r="H679" i="60"/>
  <c r="H671" i="60"/>
  <c r="H663" i="60"/>
  <c r="H655" i="60"/>
  <c r="H645" i="60"/>
  <c r="H634" i="60"/>
  <c r="H625" i="60"/>
  <c r="H617" i="60"/>
  <c r="H606" i="60"/>
  <c r="H598" i="60"/>
  <c r="H589" i="60"/>
  <c r="H580" i="60"/>
  <c r="H572" i="60"/>
  <c r="H562" i="60"/>
  <c r="H554" i="60"/>
  <c r="H545" i="60"/>
  <c r="H537" i="60"/>
  <c r="H527" i="60"/>
  <c r="H519" i="60"/>
  <c r="H511" i="60"/>
  <c r="H503" i="60"/>
  <c r="H494" i="60"/>
  <c r="H483" i="60"/>
  <c r="H458" i="60"/>
  <c r="H449" i="60"/>
  <c r="H441" i="60"/>
  <c r="H433" i="60"/>
  <c r="H425" i="60"/>
  <c r="H417" i="60"/>
  <c r="H409" i="60"/>
  <c r="H401" i="60"/>
  <c r="H393" i="60"/>
  <c r="H382" i="60"/>
  <c r="H374" i="60"/>
  <c r="H365" i="60"/>
  <c r="H357" i="60"/>
  <c r="H348" i="60"/>
  <c r="H340" i="60"/>
  <c r="H332" i="60"/>
  <c r="H324" i="60"/>
  <c r="H316" i="60"/>
  <c r="H308" i="60"/>
  <c r="H300" i="60"/>
  <c r="H292" i="60"/>
  <c r="H284" i="60"/>
  <c r="H276" i="60"/>
  <c r="H268" i="60"/>
  <c r="H260" i="60"/>
  <c r="H252" i="60"/>
  <c r="H244" i="60"/>
  <c r="H236" i="60"/>
  <c r="H225" i="60"/>
  <c r="H217" i="60"/>
  <c r="H208" i="60"/>
  <c r="H199" i="60"/>
  <c r="H191" i="60"/>
  <c r="H180" i="60"/>
  <c r="H170" i="60"/>
  <c r="H159" i="60"/>
  <c r="H150" i="60"/>
  <c r="H141" i="60"/>
  <c r="H133" i="60"/>
  <c r="H124" i="60"/>
  <c r="H116" i="60"/>
  <c r="H107" i="60"/>
  <c r="H99" i="60"/>
  <c r="H90" i="60"/>
  <c r="H82" i="60"/>
  <c r="H74" i="60"/>
  <c r="H66" i="60"/>
  <c r="H58" i="60"/>
  <c r="H49" i="60"/>
  <c r="B99" i="60"/>
  <c r="B6" i="42"/>
  <c r="B1973" i="60"/>
  <c r="D4" i="65"/>
  <c r="B11" i="53"/>
  <c r="B9" i="53"/>
  <c r="B8" i="53"/>
  <c r="B7" i="53"/>
  <c r="H2121" i="60"/>
  <c r="H2120" i="60"/>
  <c r="H2119" i="60"/>
  <c r="H2117" i="60"/>
  <c r="H2113" i="60"/>
  <c r="B2113" i="60"/>
  <c r="H2112" i="60"/>
  <c r="B2112" i="60"/>
  <c r="H2111" i="60"/>
  <c r="B2111" i="60"/>
  <c r="B2110" i="60"/>
  <c r="H2109" i="60"/>
  <c r="B2109" i="60"/>
  <c r="H2104" i="60"/>
  <c r="H2103" i="60"/>
  <c r="H2102" i="60"/>
  <c r="H2100" i="60"/>
  <c r="H2096" i="60"/>
  <c r="H2095" i="60"/>
  <c r="H2094" i="60"/>
  <c r="H2092" i="60"/>
  <c r="H2088" i="60"/>
  <c r="H2087" i="60"/>
  <c r="H2086" i="60"/>
  <c r="H2084" i="60"/>
  <c r="H2080" i="60"/>
  <c r="B2080" i="60"/>
  <c r="H2079" i="60"/>
  <c r="B2079" i="60"/>
  <c r="H2078" i="60"/>
  <c r="B2078" i="60"/>
  <c r="B2077" i="60"/>
  <c r="H2076" i="60"/>
  <c r="B2076" i="60"/>
  <c r="H2072" i="60"/>
  <c r="B2072" i="60"/>
  <c r="H2071" i="60"/>
  <c r="B2071" i="60"/>
  <c r="H2070" i="60"/>
  <c r="B2070" i="60"/>
  <c r="B2069" i="60"/>
  <c r="H2068" i="60"/>
  <c r="B2068" i="60"/>
  <c r="H2064" i="60"/>
  <c r="B2064" i="60"/>
  <c r="H2063" i="60"/>
  <c r="B2063" i="60"/>
  <c r="H2062" i="60"/>
  <c r="B2062" i="60"/>
  <c r="B2061" i="60"/>
  <c r="H2060" i="60"/>
  <c r="B2060" i="60"/>
  <c r="H2056" i="60"/>
  <c r="B2056" i="60"/>
  <c r="H2055" i="60"/>
  <c r="B2055" i="60"/>
  <c r="H2054" i="60"/>
  <c r="B2054" i="60"/>
  <c r="B2053" i="60"/>
  <c r="H2052" i="60"/>
  <c r="B2052" i="60"/>
  <c r="H2048" i="60"/>
  <c r="B2048" i="60"/>
  <c r="H2047" i="60"/>
  <c r="B2047" i="60"/>
  <c r="H2046" i="60"/>
  <c r="B2046" i="60"/>
  <c r="B2045" i="60"/>
  <c r="H2044" i="60"/>
  <c r="B2044" i="60"/>
  <c r="H2038" i="60"/>
  <c r="B2038" i="60"/>
  <c r="H2037" i="60"/>
  <c r="B2037" i="60"/>
  <c r="H2036" i="60"/>
  <c r="B2036" i="60"/>
  <c r="B2035" i="60"/>
  <c r="H2034" i="60"/>
  <c r="B2034" i="60"/>
  <c r="H2029" i="60"/>
  <c r="B2029" i="60"/>
  <c r="H2028" i="60"/>
  <c r="B2028" i="60"/>
  <c r="H2027" i="60"/>
  <c r="B2027" i="60"/>
  <c r="B2026" i="60"/>
  <c r="H2025" i="60"/>
  <c r="B2025" i="60"/>
  <c r="H2019" i="60"/>
  <c r="B2019" i="60"/>
  <c r="H2018" i="60"/>
  <c r="B2018" i="60"/>
  <c r="H2017" i="60"/>
  <c r="B2017" i="60"/>
  <c r="B2016" i="60"/>
  <c r="H2015" i="60"/>
  <c r="B2015" i="60"/>
  <c r="H2011" i="60"/>
  <c r="B2011" i="60"/>
  <c r="H2010" i="60"/>
  <c r="B2010" i="60"/>
  <c r="H2009" i="60"/>
  <c r="B2009" i="60"/>
  <c r="B2008" i="60"/>
  <c r="H2007" i="60"/>
  <c r="B2007" i="60"/>
  <c r="H2003" i="60"/>
  <c r="B2003" i="60"/>
  <c r="H2002" i="60"/>
  <c r="B2002" i="60"/>
  <c r="H2001" i="60"/>
  <c r="B2001" i="60"/>
  <c r="B2000" i="60"/>
  <c r="H1999" i="60"/>
  <c r="B1999" i="60"/>
  <c r="H1993" i="60"/>
  <c r="H1992" i="60"/>
  <c r="H1991" i="60"/>
  <c r="H1989" i="60"/>
  <c r="H1985" i="60"/>
  <c r="H1984" i="60"/>
  <c r="H1983" i="60"/>
  <c r="H1981" i="60"/>
  <c r="H1977" i="60"/>
  <c r="B1977" i="60"/>
  <c r="H1976" i="60"/>
  <c r="B1976" i="60"/>
  <c r="H1975" i="60"/>
  <c r="B1975" i="60"/>
  <c r="B1974" i="60"/>
  <c r="H1973" i="60"/>
  <c r="H1967" i="60"/>
  <c r="B1967" i="60"/>
  <c r="H1966" i="60"/>
  <c r="B1966" i="60"/>
  <c r="H1965" i="60"/>
  <c r="B1965" i="60"/>
  <c r="B1964" i="60"/>
  <c r="H1963" i="60"/>
  <c r="B1963" i="60"/>
  <c r="H1959" i="60"/>
  <c r="B1959" i="60"/>
  <c r="H1958" i="60"/>
  <c r="B1958" i="60"/>
  <c r="H1957" i="60"/>
  <c r="B1957" i="60"/>
  <c r="B1956" i="60"/>
  <c r="H1955" i="60"/>
  <c r="B1955" i="60"/>
  <c r="H1949" i="60"/>
  <c r="H1948" i="60"/>
  <c r="H1947" i="60"/>
  <c r="H1945" i="60"/>
  <c r="H1941" i="60"/>
  <c r="H1940" i="60"/>
  <c r="H1939" i="60"/>
  <c r="H1937" i="60"/>
  <c r="H1932" i="60"/>
  <c r="B1932" i="60"/>
  <c r="H1931" i="60"/>
  <c r="B1931" i="60"/>
  <c r="H1930" i="60"/>
  <c r="B1930" i="60"/>
  <c r="B1929" i="60"/>
  <c r="H1928" i="60"/>
  <c r="B1928" i="60"/>
  <c r="H1924" i="60"/>
  <c r="B1924" i="60"/>
  <c r="H1923" i="60"/>
  <c r="B1923" i="60"/>
  <c r="H1922" i="60"/>
  <c r="B1922" i="60"/>
  <c r="B1921" i="60"/>
  <c r="H1920" i="60"/>
  <c r="B1920" i="60"/>
  <c r="B1914" i="60"/>
  <c r="B1913" i="60"/>
  <c r="B1912" i="60"/>
  <c r="B1911" i="60"/>
  <c r="B1910" i="60"/>
  <c r="H1906" i="60"/>
  <c r="B1906" i="60"/>
  <c r="H1905" i="60"/>
  <c r="B1905" i="60"/>
  <c r="H1904" i="60"/>
  <c r="B1904" i="60"/>
  <c r="B1903" i="60"/>
  <c r="H1902" i="60"/>
  <c r="B1902" i="60"/>
  <c r="H1897" i="60"/>
  <c r="H1896" i="60"/>
  <c r="H1895" i="60"/>
  <c r="H1893" i="60"/>
  <c r="H1886" i="60"/>
  <c r="H1885" i="60"/>
  <c r="H1884" i="60"/>
  <c r="H1882" i="60"/>
  <c r="H1877" i="60"/>
  <c r="H1876" i="60"/>
  <c r="H1875" i="60"/>
  <c r="H1873" i="60"/>
  <c r="H1868" i="60"/>
  <c r="H1867" i="60"/>
  <c r="H1866" i="60"/>
  <c r="H1864" i="60"/>
  <c r="H1859" i="60"/>
  <c r="H1858" i="60"/>
  <c r="H1857" i="60"/>
  <c r="H1855" i="60"/>
  <c r="H1851" i="60"/>
  <c r="H1850" i="60"/>
  <c r="H1849" i="60"/>
  <c r="H1847" i="60"/>
  <c r="H1843" i="60"/>
  <c r="B1843" i="60"/>
  <c r="H1842" i="60"/>
  <c r="B1842" i="60"/>
  <c r="H1841" i="60"/>
  <c r="B1841" i="60"/>
  <c r="B1840" i="60"/>
  <c r="H1839" i="60"/>
  <c r="B1839" i="60"/>
  <c r="H1833" i="60"/>
  <c r="B1833" i="60"/>
  <c r="H1832" i="60"/>
  <c r="B1832" i="60"/>
  <c r="H1831" i="60"/>
  <c r="B1831" i="60"/>
  <c r="B1830" i="60"/>
  <c r="H1829" i="60"/>
  <c r="B1829" i="60"/>
  <c r="H1823" i="60"/>
  <c r="B1823" i="60"/>
  <c r="H1822" i="60"/>
  <c r="B1822" i="60"/>
  <c r="H1821" i="60"/>
  <c r="B1821" i="60"/>
  <c r="B1820" i="60"/>
  <c r="H1819" i="60"/>
  <c r="B1819" i="60"/>
  <c r="H1815" i="60"/>
  <c r="B1815" i="60"/>
  <c r="H1814" i="60"/>
  <c r="B1814" i="60"/>
  <c r="H1813" i="60"/>
  <c r="B1813" i="60"/>
  <c r="B1812" i="60"/>
  <c r="H1811" i="60"/>
  <c r="B1811" i="60"/>
  <c r="H1805" i="60"/>
  <c r="B1805" i="60"/>
  <c r="H1804" i="60"/>
  <c r="B1804" i="60"/>
  <c r="H1803" i="60"/>
  <c r="B1803" i="60"/>
  <c r="B1802" i="60"/>
  <c r="H1801" i="60"/>
  <c r="B1801" i="60"/>
  <c r="H1797" i="60"/>
  <c r="B1797" i="60"/>
  <c r="H1796" i="60"/>
  <c r="B1796" i="60"/>
  <c r="H1795" i="60"/>
  <c r="B1795" i="60"/>
  <c r="B1794" i="60"/>
  <c r="H1793" i="60"/>
  <c r="B1793" i="60"/>
  <c r="H1787" i="60"/>
  <c r="B1787" i="60"/>
  <c r="H1786" i="60"/>
  <c r="B1786" i="60"/>
  <c r="H1785" i="60"/>
  <c r="B1785" i="60"/>
  <c r="B1784" i="60"/>
  <c r="H1783" i="60"/>
  <c r="B1783" i="60"/>
  <c r="H1778" i="60"/>
  <c r="B1778" i="60"/>
  <c r="H1777" i="60"/>
  <c r="B1777" i="60"/>
  <c r="H1776" i="60"/>
  <c r="B1776" i="60"/>
  <c r="B1775" i="60"/>
  <c r="H1774" i="60"/>
  <c r="B1774" i="60"/>
  <c r="H1769" i="60"/>
  <c r="B1769" i="60"/>
  <c r="H1768" i="60"/>
  <c r="B1768" i="60"/>
  <c r="H1767" i="60"/>
  <c r="B1767" i="60"/>
  <c r="B1766" i="60"/>
  <c r="H1765" i="60"/>
  <c r="B1765" i="60"/>
  <c r="H1760" i="60"/>
  <c r="H1759" i="60"/>
  <c r="H1758" i="60"/>
  <c r="H1756" i="60"/>
  <c r="H1750" i="60"/>
  <c r="B1750" i="60"/>
  <c r="H1749" i="60"/>
  <c r="B1749" i="60"/>
  <c r="H1748" i="60"/>
  <c r="B1748" i="60"/>
  <c r="B1747" i="60"/>
  <c r="H1746" i="60"/>
  <c r="B1746" i="60"/>
  <c r="H1742" i="60"/>
  <c r="B1742" i="60"/>
  <c r="H1741" i="60"/>
  <c r="B1741" i="60"/>
  <c r="H1740" i="60"/>
  <c r="B1740" i="60"/>
  <c r="B1739" i="60"/>
  <c r="H1738" i="60"/>
  <c r="B1738" i="60"/>
  <c r="H1732" i="60"/>
  <c r="H1731" i="60"/>
  <c r="H1730" i="60"/>
  <c r="H1728" i="60"/>
  <c r="H1724" i="60"/>
  <c r="H1723" i="60"/>
  <c r="H1722" i="60"/>
  <c r="H1720" i="60"/>
  <c r="H1716" i="60"/>
  <c r="B1716" i="60"/>
  <c r="H1715" i="60"/>
  <c r="B1715" i="60"/>
  <c r="H1714" i="60"/>
  <c r="B1714" i="60"/>
  <c r="B1713" i="60"/>
  <c r="H1712" i="60"/>
  <c r="B1712" i="60"/>
  <c r="H1707" i="60"/>
  <c r="B1707" i="60"/>
  <c r="H1706" i="60"/>
  <c r="B1706" i="60"/>
  <c r="H1705" i="60"/>
  <c r="B1705" i="60"/>
  <c r="B1704" i="60"/>
  <c r="H1703" i="60"/>
  <c r="B1703" i="60"/>
  <c r="H1699" i="60"/>
  <c r="B1699" i="60"/>
  <c r="H1698" i="60"/>
  <c r="B1698" i="60"/>
  <c r="H1697" i="60"/>
  <c r="B1697" i="60"/>
  <c r="B1696" i="60"/>
  <c r="H1695" i="60"/>
  <c r="B1695" i="60"/>
  <c r="H1690" i="60"/>
  <c r="B1690" i="60"/>
  <c r="H1689" i="60"/>
  <c r="B1689" i="60"/>
  <c r="H1688" i="60"/>
  <c r="B1688" i="60"/>
  <c r="B1687" i="60"/>
  <c r="H1686" i="60"/>
  <c r="B1686" i="60"/>
  <c r="H1682" i="60"/>
  <c r="B1682" i="60"/>
  <c r="H1681" i="60"/>
  <c r="B1681" i="60"/>
  <c r="H1680" i="60"/>
  <c r="B1680" i="60"/>
  <c r="B1679" i="60"/>
  <c r="H1678" i="60"/>
  <c r="B1678" i="60"/>
  <c r="H1674" i="60"/>
  <c r="B1674" i="60"/>
  <c r="H1673" i="60"/>
  <c r="B1673" i="60"/>
  <c r="H1672" i="60"/>
  <c r="B1672" i="60"/>
  <c r="B1671" i="60"/>
  <c r="H1670" i="60"/>
  <c r="B1670" i="60"/>
  <c r="H1664" i="60"/>
  <c r="H1663" i="60"/>
  <c r="H1662" i="60"/>
  <c r="H1660" i="60"/>
  <c r="H1656" i="60"/>
  <c r="H1655" i="60"/>
  <c r="H1654" i="60"/>
  <c r="H1652" i="60"/>
  <c r="H1646" i="60"/>
  <c r="H1645" i="60"/>
  <c r="H1644" i="60"/>
  <c r="H1642" i="60"/>
  <c r="H1638" i="60"/>
  <c r="H1637" i="60"/>
  <c r="H1636" i="60"/>
  <c r="H1634" i="60"/>
  <c r="H1630" i="60"/>
  <c r="H1629" i="60"/>
  <c r="H1628" i="60"/>
  <c r="H1626" i="60"/>
  <c r="H1622" i="60"/>
  <c r="H1621" i="60"/>
  <c r="H1620" i="60"/>
  <c r="H1618" i="60"/>
  <c r="H1614" i="60"/>
  <c r="H1613" i="60"/>
  <c r="H1612" i="60"/>
  <c r="H1610" i="60"/>
  <c r="H1606" i="60"/>
  <c r="B1606" i="60"/>
  <c r="H1605" i="60"/>
  <c r="B1605" i="60"/>
  <c r="H1604" i="60"/>
  <c r="B1604" i="60"/>
  <c r="B1603" i="60"/>
  <c r="H1602" i="60"/>
  <c r="B1602" i="60"/>
  <c r="H1598" i="60"/>
  <c r="B1598" i="60"/>
  <c r="H1597" i="60"/>
  <c r="B1597" i="60"/>
  <c r="H1596" i="60"/>
  <c r="B1596" i="60"/>
  <c r="B1595" i="60"/>
  <c r="H1594" i="60"/>
  <c r="B1594" i="60"/>
  <c r="H1587" i="60"/>
  <c r="H1586" i="60"/>
  <c r="H1585" i="60"/>
  <c r="H1583" i="60"/>
  <c r="H1579" i="60"/>
  <c r="H1578" i="60"/>
  <c r="H1577" i="60"/>
  <c r="H1575" i="60"/>
  <c r="H1571" i="60"/>
  <c r="B1571" i="60"/>
  <c r="H1570" i="60"/>
  <c r="B1570" i="60"/>
  <c r="H1569" i="60"/>
  <c r="B1569" i="60"/>
  <c r="B1568" i="60"/>
  <c r="H1567" i="60"/>
  <c r="B1567" i="60"/>
  <c r="H1563" i="60"/>
  <c r="B1563" i="60"/>
  <c r="H1562" i="60"/>
  <c r="B1562" i="60"/>
  <c r="H1561" i="60"/>
  <c r="B1561" i="60"/>
  <c r="B1560" i="60"/>
  <c r="H1559" i="60"/>
  <c r="B1559" i="60"/>
  <c r="H1555" i="60"/>
  <c r="B1555" i="60"/>
  <c r="H1554" i="60"/>
  <c r="B1554" i="60"/>
  <c r="H1553" i="60"/>
  <c r="B1553" i="60"/>
  <c r="B1552" i="60"/>
  <c r="H1551" i="60"/>
  <c r="B1551" i="60"/>
  <c r="B1545" i="60"/>
  <c r="B1544" i="60"/>
  <c r="B1543" i="60"/>
  <c r="B1542" i="60"/>
  <c r="B1541" i="60"/>
  <c r="B1536" i="60"/>
  <c r="B1535" i="60"/>
  <c r="B1534" i="60"/>
  <c r="B1533" i="60"/>
  <c r="B1532" i="60"/>
  <c r="H1528" i="60"/>
  <c r="B1528" i="60"/>
  <c r="H1527" i="60"/>
  <c r="B1527" i="60"/>
  <c r="H1526" i="60"/>
  <c r="B1526" i="60"/>
  <c r="B1525" i="60"/>
  <c r="H1524" i="60"/>
  <c r="B1524" i="60"/>
  <c r="H1520" i="60"/>
  <c r="B1520" i="60"/>
  <c r="H1519" i="60"/>
  <c r="B1519" i="60"/>
  <c r="H1518" i="60"/>
  <c r="B1518" i="60"/>
  <c r="B1517" i="60"/>
  <c r="H1516" i="60"/>
  <c r="B1516" i="60"/>
  <c r="H1512" i="60"/>
  <c r="B1512" i="60"/>
  <c r="H1511" i="60"/>
  <c r="B1511" i="60"/>
  <c r="H1510" i="60"/>
  <c r="B1510" i="60"/>
  <c r="B1509" i="60"/>
  <c r="H1508" i="60"/>
  <c r="B1508" i="60"/>
  <c r="H1501" i="60"/>
  <c r="B1501" i="60"/>
  <c r="H1500" i="60"/>
  <c r="B1500" i="60"/>
  <c r="H1499" i="60"/>
  <c r="B1499" i="60"/>
  <c r="B1498" i="60"/>
  <c r="H1497" i="60"/>
  <c r="B1497" i="60"/>
  <c r="H1492" i="60"/>
  <c r="B1492" i="60"/>
  <c r="H1491" i="60"/>
  <c r="B1491" i="60"/>
  <c r="H1490" i="60"/>
  <c r="B1490" i="60"/>
  <c r="B1489" i="60"/>
  <c r="H1488" i="60"/>
  <c r="B1488" i="60"/>
  <c r="H1482" i="60"/>
  <c r="B1482" i="60"/>
  <c r="H1481" i="60"/>
  <c r="B1481" i="60"/>
  <c r="H1480" i="60"/>
  <c r="B1480" i="60"/>
  <c r="B1479" i="60"/>
  <c r="H1478" i="60"/>
  <c r="B1478" i="60"/>
  <c r="H1473" i="60"/>
  <c r="H1472" i="60"/>
  <c r="H1471" i="60"/>
  <c r="H1469" i="60"/>
  <c r="H1465" i="60"/>
  <c r="B1465" i="60"/>
  <c r="H1464" i="60"/>
  <c r="B1464" i="60"/>
  <c r="H1463" i="60"/>
  <c r="B1463" i="60"/>
  <c r="B1462" i="60"/>
  <c r="H1461" i="60"/>
  <c r="B1461" i="60"/>
  <c r="H1455" i="60"/>
  <c r="B1455" i="60"/>
  <c r="H1454" i="60"/>
  <c r="B1454" i="60"/>
  <c r="H1453" i="60"/>
  <c r="B1453" i="60"/>
  <c r="B1452" i="60"/>
  <c r="H1451" i="60"/>
  <c r="B1451" i="60"/>
  <c r="H1446" i="60"/>
  <c r="B1446" i="60"/>
  <c r="H1445" i="60"/>
  <c r="B1445" i="60"/>
  <c r="H1444" i="60"/>
  <c r="B1444" i="60"/>
  <c r="B1443" i="60"/>
  <c r="H1442" i="60"/>
  <c r="B1442" i="60"/>
  <c r="H1436" i="60"/>
  <c r="H1435" i="60"/>
  <c r="H1434" i="60"/>
  <c r="H1432" i="60"/>
  <c r="H1427" i="60"/>
  <c r="H1426" i="60"/>
  <c r="H1425" i="60"/>
  <c r="H1423" i="60"/>
  <c r="H1419" i="60"/>
  <c r="H1418" i="60"/>
  <c r="H1417" i="60"/>
  <c r="H1415" i="60"/>
  <c r="H1411" i="60"/>
  <c r="H1410" i="60"/>
  <c r="H1409" i="60"/>
  <c r="H1407" i="60"/>
  <c r="H1403" i="60"/>
  <c r="H1402" i="60"/>
  <c r="H1401" i="60"/>
  <c r="H1399" i="60"/>
  <c r="H1395" i="60"/>
  <c r="H1394" i="60"/>
  <c r="H1393" i="60"/>
  <c r="H1391" i="60"/>
  <c r="H1387" i="60"/>
  <c r="H1386" i="60"/>
  <c r="H1385" i="60"/>
  <c r="H1383" i="60"/>
  <c r="H1378" i="60"/>
  <c r="H1377" i="60"/>
  <c r="H1376" i="60"/>
  <c r="H1374" i="60"/>
  <c r="H1370" i="60"/>
  <c r="H1369" i="60"/>
  <c r="H1368" i="60"/>
  <c r="H1366" i="60"/>
  <c r="H1360" i="60"/>
  <c r="H1359" i="60"/>
  <c r="H1358" i="60"/>
  <c r="H1356" i="60"/>
  <c r="H1352" i="60"/>
  <c r="H1351" i="60"/>
  <c r="H1350" i="60"/>
  <c r="H1348" i="60"/>
  <c r="H1344" i="60"/>
  <c r="H1343" i="60"/>
  <c r="H1342" i="60"/>
  <c r="H1340" i="60"/>
  <c r="H1336" i="60"/>
  <c r="H1335" i="60"/>
  <c r="H1334" i="60"/>
  <c r="H1332" i="60"/>
  <c r="B1327" i="60"/>
  <c r="B1326" i="60"/>
  <c r="B1325" i="60"/>
  <c r="B1324" i="60"/>
  <c r="B1323" i="60"/>
  <c r="B1319" i="60"/>
  <c r="B1318" i="60"/>
  <c r="B1317" i="60"/>
  <c r="B1316" i="60"/>
  <c r="B1315" i="60"/>
  <c r="H1311" i="60"/>
  <c r="B1311" i="60"/>
  <c r="H1310" i="60"/>
  <c r="B1310" i="60"/>
  <c r="H1309" i="60"/>
  <c r="B1309" i="60"/>
  <c r="B1308" i="60"/>
  <c r="H1307" i="60"/>
  <c r="B1307" i="60"/>
  <c r="H1294" i="60"/>
  <c r="B1294" i="60"/>
  <c r="H1293" i="60"/>
  <c r="B1293" i="60"/>
  <c r="H1292" i="60"/>
  <c r="B1292" i="60"/>
  <c r="B1291" i="60"/>
  <c r="H1290" i="60"/>
  <c r="B1290" i="60"/>
  <c r="H1285" i="60"/>
  <c r="H1284" i="60"/>
  <c r="H1283" i="60"/>
  <c r="H1281" i="60"/>
  <c r="H1277" i="60"/>
  <c r="H1276" i="60"/>
  <c r="H1275" i="60"/>
  <c r="H1273" i="60"/>
  <c r="H1269" i="60"/>
  <c r="B1269" i="60"/>
  <c r="H1268" i="60"/>
  <c r="B1268" i="60"/>
  <c r="H1267" i="60"/>
  <c r="B1267" i="60"/>
  <c r="B1266" i="60"/>
  <c r="H1265" i="60"/>
  <c r="B1265" i="60"/>
  <c r="H1261" i="60"/>
  <c r="B1261" i="60"/>
  <c r="H1260" i="60"/>
  <c r="B1260" i="60"/>
  <c r="H1259" i="60"/>
  <c r="B1259" i="60"/>
  <c r="B1258" i="60"/>
  <c r="H1257" i="60"/>
  <c r="B1257" i="60"/>
  <c r="H1252" i="60"/>
  <c r="H1251" i="60"/>
  <c r="H1250" i="60"/>
  <c r="H1248" i="60"/>
  <c r="H1244" i="60"/>
  <c r="H1243" i="60"/>
  <c r="H1242" i="60"/>
  <c r="H1240" i="60"/>
  <c r="H1235" i="60"/>
  <c r="B1235" i="60"/>
  <c r="H1234" i="60"/>
  <c r="B1234" i="60"/>
  <c r="H1233" i="60"/>
  <c r="B1233" i="60"/>
  <c r="B1232" i="60"/>
  <c r="H1231" i="60"/>
  <c r="B1231" i="60"/>
  <c r="H1226" i="60"/>
  <c r="B1226" i="60"/>
  <c r="H1225" i="60"/>
  <c r="B1225" i="60"/>
  <c r="H1224" i="60"/>
  <c r="B1224" i="60"/>
  <c r="B1223" i="60"/>
  <c r="H1222" i="60"/>
  <c r="B1222" i="60"/>
  <c r="H1218" i="60"/>
  <c r="B1218" i="60"/>
  <c r="H1217" i="60"/>
  <c r="B1217" i="60"/>
  <c r="H1216" i="60"/>
  <c r="B1216" i="60"/>
  <c r="B1215" i="60"/>
  <c r="H1214" i="60"/>
  <c r="B1214" i="60"/>
  <c r="H1210" i="60"/>
  <c r="B1210" i="60"/>
  <c r="H1209" i="60"/>
  <c r="B1209" i="60"/>
  <c r="H1208" i="60"/>
  <c r="B1208" i="60"/>
  <c r="B1207" i="60"/>
  <c r="H1206" i="60"/>
  <c r="B1206" i="60"/>
  <c r="H1202" i="60"/>
  <c r="B1202" i="60"/>
  <c r="H1201" i="60"/>
  <c r="B1201" i="60"/>
  <c r="H1200" i="60"/>
  <c r="B1200" i="60"/>
  <c r="B1199" i="60"/>
  <c r="H1198" i="60"/>
  <c r="B1198" i="60"/>
  <c r="H1193" i="60"/>
  <c r="H1192" i="60"/>
  <c r="H1191" i="60"/>
  <c r="H1189" i="60"/>
  <c r="H1185" i="60"/>
  <c r="B1185" i="60"/>
  <c r="H1184" i="60"/>
  <c r="B1184" i="60"/>
  <c r="H1183" i="60"/>
  <c r="B1183" i="60"/>
  <c r="B1182" i="60"/>
  <c r="H1181" i="60"/>
  <c r="B1181" i="60"/>
  <c r="H1177" i="60"/>
  <c r="B1177" i="60"/>
  <c r="H1176" i="60"/>
  <c r="B1176" i="60"/>
  <c r="H1175" i="60"/>
  <c r="B1175" i="60"/>
  <c r="B1174" i="60"/>
  <c r="H1173" i="60"/>
  <c r="B1173" i="60"/>
  <c r="H1169" i="60"/>
  <c r="B1169" i="60"/>
  <c r="H1168" i="60"/>
  <c r="B1168" i="60"/>
  <c r="H1167" i="60"/>
  <c r="B1167" i="60"/>
  <c r="B1166" i="60"/>
  <c r="H1165" i="60"/>
  <c r="B1165" i="60"/>
  <c r="H1159" i="60"/>
  <c r="B1159" i="60"/>
  <c r="H1158" i="60"/>
  <c r="B1158" i="60"/>
  <c r="H1157" i="60"/>
  <c r="B1157" i="60"/>
  <c r="B1156" i="60"/>
  <c r="H1155" i="60"/>
  <c r="B1155" i="60"/>
  <c r="H1149" i="60"/>
  <c r="B1149" i="60"/>
  <c r="H1148" i="60"/>
  <c r="B1148" i="60"/>
  <c r="H1147" i="60"/>
  <c r="B1147" i="60"/>
  <c r="B1146" i="60"/>
  <c r="H1145" i="60"/>
  <c r="B1145" i="60"/>
  <c r="H1139" i="60"/>
  <c r="H1138" i="60"/>
  <c r="H1137" i="60"/>
  <c r="H1135" i="60"/>
  <c r="H1130" i="60"/>
  <c r="B1130" i="60"/>
  <c r="H1129" i="60"/>
  <c r="B1129" i="60"/>
  <c r="H1128" i="60"/>
  <c r="B1128" i="60"/>
  <c r="B1127" i="60"/>
  <c r="H1126" i="60"/>
  <c r="B1126" i="60"/>
  <c r="H1121" i="60"/>
  <c r="H1120" i="60"/>
  <c r="H1119" i="60"/>
  <c r="H1117" i="60"/>
  <c r="H1113" i="60"/>
  <c r="B1113" i="60"/>
  <c r="H1112" i="60"/>
  <c r="B1112" i="60"/>
  <c r="H1111" i="60"/>
  <c r="B1111" i="60"/>
  <c r="B1110" i="60"/>
  <c r="H1109" i="60"/>
  <c r="B1109" i="60"/>
  <c r="H1104" i="60"/>
  <c r="B1104" i="60"/>
  <c r="H1103" i="60"/>
  <c r="B1103" i="60"/>
  <c r="H1102" i="60"/>
  <c r="B1102" i="60"/>
  <c r="B1101" i="60"/>
  <c r="H1100" i="60"/>
  <c r="B1100" i="60"/>
  <c r="H1095" i="60"/>
  <c r="B1095" i="60"/>
  <c r="H1094" i="60"/>
  <c r="B1094" i="60"/>
  <c r="H1093" i="60"/>
  <c r="B1093" i="60"/>
  <c r="B1092" i="60"/>
  <c r="H1091" i="60"/>
  <c r="B1091" i="60"/>
  <c r="H1087" i="60"/>
  <c r="B1087" i="60"/>
  <c r="H1086" i="60"/>
  <c r="B1086" i="60"/>
  <c r="H1085" i="60"/>
  <c r="B1085" i="60"/>
  <c r="B1084" i="60"/>
  <c r="H1083" i="60"/>
  <c r="B1083" i="60"/>
  <c r="H1077" i="60"/>
  <c r="H1076" i="60"/>
  <c r="H1075" i="60"/>
  <c r="H1073" i="60"/>
  <c r="H1068" i="60"/>
  <c r="H1067" i="60"/>
  <c r="H1066" i="60"/>
  <c r="H1064" i="60"/>
  <c r="H1060" i="60"/>
  <c r="B1060" i="60"/>
  <c r="H1059" i="60"/>
  <c r="B1059" i="60"/>
  <c r="H1058" i="60"/>
  <c r="B1058" i="60"/>
  <c r="B1057" i="60"/>
  <c r="H1056" i="60"/>
  <c r="B1056" i="60"/>
  <c r="H1051" i="60"/>
  <c r="B1051" i="60"/>
  <c r="H1050" i="60"/>
  <c r="B1050" i="60"/>
  <c r="H1049" i="60"/>
  <c r="B1049" i="60"/>
  <c r="B1048" i="60"/>
  <c r="H1047" i="60"/>
  <c r="B1047" i="60"/>
  <c r="H1042" i="60"/>
  <c r="H1041" i="60"/>
  <c r="H1040" i="60"/>
  <c r="H1038" i="60"/>
  <c r="H1034" i="60"/>
  <c r="B1034" i="60"/>
  <c r="H1033" i="60"/>
  <c r="B1033" i="60"/>
  <c r="H1032" i="60"/>
  <c r="B1032" i="60"/>
  <c r="B1031" i="60"/>
  <c r="H1030" i="60"/>
  <c r="B1030" i="60"/>
  <c r="H1025" i="60"/>
  <c r="B1025" i="60"/>
  <c r="H1024" i="60"/>
  <c r="B1024" i="60"/>
  <c r="H1023" i="60"/>
  <c r="B1023" i="60"/>
  <c r="B1022" i="60"/>
  <c r="H1021" i="60"/>
  <c r="B1021" i="60"/>
  <c r="H1014" i="60"/>
  <c r="B1014" i="60"/>
  <c r="H1013" i="60"/>
  <c r="B1013" i="60"/>
  <c r="H1012" i="60"/>
  <c r="B1012" i="60"/>
  <c r="B1011" i="60"/>
  <c r="H1010" i="60"/>
  <c r="B1010" i="60"/>
  <c r="H1005" i="60"/>
  <c r="H1004" i="60"/>
  <c r="H1003" i="60"/>
  <c r="H1001" i="60"/>
  <c r="H997" i="60"/>
  <c r="B997" i="60"/>
  <c r="H996" i="60"/>
  <c r="B996" i="60"/>
  <c r="H995" i="60"/>
  <c r="B995" i="60"/>
  <c r="B994" i="60"/>
  <c r="H993" i="60"/>
  <c r="B993" i="60"/>
  <c r="H988" i="60"/>
  <c r="B988" i="60"/>
  <c r="H987" i="60"/>
  <c r="B987" i="60"/>
  <c r="H986" i="60"/>
  <c r="B986" i="60"/>
  <c r="B985" i="60"/>
  <c r="H984" i="60"/>
  <c r="B984" i="60"/>
  <c r="H980" i="60"/>
  <c r="B980" i="60"/>
  <c r="H979" i="60"/>
  <c r="B979" i="60"/>
  <c r="H978" i="60"/>
  <c r="B978" i="60"/>
  <c r="B977" i="60"/>
  <c r="H976" i="60"/>
  <c r="B976" i="60"/>
  <c r="H972" i="60"/>
  <c r="B972" i="60"/>
  <c r="H971" i="60"/>
  <c r="B971" i="60"/>
  <c r="H970" i="60"/>
  <c r="B970" i="60"/>
  <c r="B969" i="60"/>
  <c r="H968" i="60"/>
  <c r="B968" i="60"/>
  <c r="H964" i="60"/>
  <c r="B964" i="60"/>
  <c r="H963" i="60"/>
  <c r="B963" i="60"/>
  <c r="H962" i="60"/>
  <c r="B962" i="60"/>
  <c r="B961" i="60"/>
  <c r="H960" i="60"/>
  <c r="B960" i="60"/>
  <c r="H953" i="60"/>
  <c r="B953" i="60"/>
  <c r="H952" i="60"/>
  <c r="B952" i="60"/>
  <c r="H951" i="60"/>
  <c r="B951" i="60"/>
  <c r="B950" i="60"/>
  <c r="H949" i="60"/>
  <c r="B949" i="60"/>
  <c r="H943" i="60"/>
  <c r="H942" i="60"/>
  <c r="H941" i="60"/>
  <c r="H939" i="60"/>
  <c r="H934" i="60"/>
  <c r="H933" i="60"/>
  <c r="H932" i="60"/>
  <c r="H930" i="60"/>
  <c r="H926" i="60"/>
  <c r="H925" i="60"/>
  <c r="H924" i="60"/>
  <c r="H922" i="60"/>
  <c r="H917" i="60"/>
  <c r="H916" i="60"/>
  <c r="H915" i="60"/>
  <c r="H913" i="60"/>
  <c r="H909" i="60"/>
  <c r="B909" i="60"/>
  <c r="H908" i="60"/>
  <c r="B908" i="60"/>
  <c r="H907" i="60"/>
  <c r="B907" i="60"/>
  <c r="B906" i="60"/>
  <c r="H905" i="60"/>
  <c r="B905" i="60"/>
  <c r="H901" i="60"/>
  <c r="B901" i="60"/>
  <c r="H900" i="60"/>
  <c r="B900" i="60"/>
  <c r="H899" i="60"/>
  <c r="B899" i="60"/>
  <c r="B898" i="60"/>
  <c r="B897" i="60"/>
  <c r="B892" i="60"/>
  <c r="B891" i="60"/>
  <c r="B890" i="60"/>
  <c r="B889" i="60"/>
  <c r="H888" i="60"/>
  <c r="B888" i="60"/>
  <c r="H884" i="60"/>
  <c r="B884" i="60"/>
  <c r="H883" i="60"/>
  <c r="B883" i="60"/>
  <c r="H882" i="60"/>
  <c r="B882" i="60"/>
  <c r="B881" i="60"/>
  <c r="H880" i="60"/>
  <c r="B880" i="60"/>
  <c r="B875" i="60"/>
  <c r="B874" i="60"/>
  <c r="B873" i="60"/>
  <c r="B872" i="60"/>
  <c r="B871" i="60"/>
  <c r="B870" i="60"/>
  <c r="H866" i="60"/>
  <c r="B866" i="60"/>
  <c r="H865" i="60"/>
  <c r="B865" i="60"/>
  <c r="H864" i="60"/>
  <c r="B864" i="60"/>
  <c r="B863" i="60"/>
  <c r="H862" i="60"/>
  <c r="B862" i="60"/>
  <c r="H856" i="60"/>
  <c r="H855" i="60"/>
  <c r="H854" i="60"/>
  <c r="H852" i="60"/>
  <c r="H847" i="60"/>
  <c r="H846" i="60"/>
  <c r="H845" i="60"/>
  <c r="H843" i="60"/>
  <c r="H838" i="60"/>
  <c r="B838" i="60"/>
  <c r="H837" i="60"/>
  <c r="B837" i="60"/>
  <c r="H836" i="60"/>
  <c r="B836" i="60"/>
  <c r="B835" i="60"/>
  <c r="H834" i="60"/>
  <c r="B834" i="60"/>
  <c r="H829" i="60"/>
  <c r="H828" i="60"/>
  <c r="H827" i="60"/>
  <c r="H825" i="60"/>
  <c r="H821" i="60"/>
  <c r="B821" i="60"/>
  <c r="H820" i="60"/>
  <c r="B820" i="60"/>
  <c r="H819" i="60"/>
  <c r="B819" i="60"/>
  <c r="B818" i="60"/>
  <c r="H817" i="60"/>
  <c r="B817" i="60"/>
  <c r="H811" i="60"/>
  <c r="H810" i="60"/>
  <c r="H809" i="60"/>
  <c r="H807" i="60"/>
  <c r="H803" i="60"/>
  <c r="B803" i="60"/>
  <c r="H802" i="60"/>
  <c r="B802" i="60"/>
  <c r="H801" i="60"/>
  <c r="B801" i="60"/>
  <c r="B800" i="60"/>
  <c r="H799" i="60"/>
  <c r="B799" i="60"/>
  <c r="H795" i="60"/>
  <c r="B795" i="60"/>
  <c r="H794" i="60"/>
  <c r="B794" i="60"/>
  <c r="H793" i="60"/>
  <c r="B793" i="60"/>
  <c r="B792" i="60"/>
  <c r="H791" i="60"/>
  <c r="B791" i="60"/>
  <c r="H786" i="60"/>
  <c r="B786" i="60"/>
  <c r="H785" i="60"/>
  <c r="B785" i="60"/>
  <c r="H784" i="60"/>
  <c r="B784" i="60"/>
  <c r="B783" i="60"/>
  <c r="H782" i="60"/>
  <c r="B782" i="60"/>
  <c r="H778" i="60"/>
  <c r="B778" i="60"/>
  <c r="H777" i="60"/>
  <c r="B777" i="60"/>
  <c r="H776" i="60"/>
  <c r="B776" i="60"/>
  <c r="B775" i="60"/>
  <c r="H774" i="60"/>
  <c r="B774" i="60"/>
  <c r="H767" i="60"/>
  <c r="B767" i="60"/>
  <c r="H766" i="60"/>
  <c r="B766" i="60"/>
  <c r="H765" i="60"/>
  <c r="B765" i="60"/>
  <c r="B764" i="60"/>
  <c r="H763" i="60"/>
  <c r="B763" i="60"/>
  <c r="H759" i="60"/>
  <c r="B759" i="60"/>
  <c r="H758" i="60"/>
  <c r="B758" i="60"/>
  <c r="H757" i="60"/>
  <c r="B757" i="60"/>
  <c r="B756" i="60"/>
  <c r="H755" i="60"/>
  <c r="B755" i="60"/>
  <c r="H750" i="60"/>
  <c r="B750" i="60"/>
  <c r="H749" i="60"/>
  <c r="B749" i="60"/>
  <c r="H748" i="60"/>
  <c r="B748" i="60"/>
  <c r="B747" i="60"/>
  <c r="H746" i="60"/>
  <c r="B746" i="60"/>
  <c r="H742" i="60"/>
  <c r="B742" i="60"/>
  <c r="H741" i="60"/>
  <c r="B741" i="60"/>
  <c r="H740" i="60"/>
  <c r="B740" i="60"/>
  <c r="B739" i="60"/>
  <c r="H738" i="60"/>
  <c r="B738" i="60"/>
  <c r="H732" i="60"/>
  <c r="H731" i="60"/>
  <c r="H730" i="60"/>
  <c r="H728" i="60"/>
  <c r="H724" i="60"/>
  <c r="H723" i="60"/>
  <c r="H722" i="60"/>
  <c r="H720" i="60"/>
  <c r="H716" i="60"/>
  <c r="B716" i="60"/>
  <c r="H715" i="60"/>
  <c r="B715" i="60"/>
  <c r="H714" i="60"/>
  <c r="B714" i="60"/>
  <c r="B713" i="60"/>
  <c r="H712" i="60"/>
  <c r="B712" i="60"/>
  <c r="H708" i="60"/>
  <c r="B708" i="60"/>
  <c r="H707" i="60"/>
  <c r="B707" i="60"/>
  <c r="H706" i="60"/>
  <c r="B706" i="60"/>
  <c r="B705" i="60"/>
  <c r="H704" i="60"/>
  <c r="B704" i="60"/>
  <c r="H700" i="60"/>
  <c r="B700" i="60"/>
  <c r="H699" i="60"/>
  <c r="B699" i="60"/>
  <c r="H698" i="60"/>
  <c r="B698" i="60"/>
  <c r="B697" i="60"/>
  <c r="H696" i="60"/>
  <c r="B696" i="60"/>
  <c r="H690" i="60"/>
  <c r="H689" i="60"/>
  <c r="H688" i="60"/>
  <c r="H686" i="60"/>
  <c r="H682" i="60"/>
  <c r="H681" i="60"/>
  <c r="H680" i="60"/>
  <c r="H678" i="60"/>
  <c r="H674" i="60"/>
  <c r="B674" i="60"/>
  <c r="H673" i="60"/>
  <c r="B673" i="60"/>
  <c r="H672" i="60"/>
  <c r="B672" i="60"/>
  <c r="B671" i="60"/>
  <c r="H670" i="60"/>
  <c r="B670" i="60"/>
  <c r="H666" i="60"/>
  <c r="B666" i="60"/>
  <c r="H665" i="60"/>
  <c r="B665" i="60"/>
  <c r="H664" i="60"/>
  <c r="B664" i="60"/>
  <c r="B663" i="60"/>
  <c r="H662" i="60"/>
  <c r="B662" i="60"/>
  <c r="H658" i="60"/>
  <c r="B658" i="60"/>
  <c r="H657" i="60"/>
  <c r="B657" i="60"/>
  <c r="H656" i="60"/>
  <c r="B656" i="60"/>
  <c r="B655" i="60"/>
  <c r="H654" i="60"/>
  <c r="B654" i="60"/>
  <c r="H648" i="60"/>
  <c r="B648" i="60"/>
  <c r="H647" i="60"/>
  <c r="B647" i="60"/>
  <c r="H646" i="60"/>
  <c r="B646" i="60"/>
  <c r="B645" i="60"/>
  <c r="H644" i="60"/>
  <c r="B644" i="60"/>
  <c r="H637" i="60"/>
  <c r="H636" i="60"/>
  <c r="H635" i="60"/>
  <c r="H633" i="60"/>
  <c r="H628" i="60"/>
  <c r="H627" i="60"/>
  <c r="H626" i="60"/>
  <c r="H624" i="60"/>
  <c r="H620" i="60"/>
  <c r="B620" i="60"/>
  <c r="H619" i="60"/>
  <c r="B619" i="60"/>
  <c r="H618" i="60"/>
  <c r="B618" i="60"/>
  <c r="B617" i="60"/>
  <c r="H616" i="60"/>
  <c r="B616" i="60"/>
  <c r="H609" i="60"/>
  <c r="B609" i="60"/>
  <c r="H608" i="60"/>
  <c r="B608" i="60"/>
  <c r="H607" i="60"/>
  <c r="B607" i="60"/>
  <c r="B606" i="60"/>
  <c r="H605" i="60"/>
  <c r="B605" i="60"/>
  <c r="H601" i="60"/>
  <c r="B601" i="60"/>
  <c r="H600" i="60"/>
  <c r="B600" i="60"/>
  <c r="H599" i="60"/>
  <c r="B599" i="60"/>
  <c r="B598" i="60"/>
  <c r="H597" i="60"/>
  <c r="B597" i="60"/>
  <c r="H592" i="60"/>
  <c r="B592" i="60"/>
  <c r="H591" i="60"/>
  <c r="B591" i="60"/>
  <c r="H590" i="60"/>
  <c r="B590" i="60"/>
  <c r="B589" i="60"/>
  <c r="H588" i="60"/>
  <c r="B588" i="60"/>
  <c r="H583" i="60"/>
  <c r="B583" i="60"/>
  <c r="H582" i="60"/>
  <c r="B582" i="60"/>
  <c r="H581" i="60"/>
  <c r="B581" i="60"/>
  <c r="B580" i="60"/>
  <c r="H579" i="60"/>
  <c r="B579" i="60"/>
  <c r="H575" i="60"/>
  <c r="B575" i="60"/>
  <c r="H574" i="60"/>
  <c r="B574" i="60"/>
  <c r="H573" i="60"/>
  <c r="B573" i="60"/>
  <c r="B572" i="60"/>
  <c r="H571" i="60"/>
  <c r="B571" i="60"/>
  <c r="H565" i="60"/>
  <c r="H564" i="60"/>
  <c r="H563" i="60"/>
  <c r="H561" i="60"/>
  <c r="H557" i="60"/>
  <c r="B557" i="60"/>
  <c r="H556" i="60"/>
  <c r="B556" i="60"/>
  <c r="H555" i="60"/>
  <c r="B555" i="60"/>
  <c r="B554" i="60"/>
  <c r="H553" i="60"/>
  <c r="B553" i="60"/>
  <c r="H548" i="60"/>
  <c r="H547" i="60"/>
  <c r="H546" i="60"/>
  <c r="H544" i="60"/>
  <c r="H540" i="60"/>
  <c r="B540" i="60"/>
  <c r="H539" i="60"/>
  <c r="B539" i="60"/>
  <c r="H538" i="60"/>
  <c r="B538" i="60"/>
  <c r="B537" i="60"/>
  <c r="H536" i="60"/>
  <c r="B536" i="60"/>
  <c r="H530" i="60"/>
  <c r="H529" i="60"/>
  <c r="H528" i="60"/>
  <c r="H526" i="60"/>
  <c r="H522" i="60"/>
  <c r="H521" i="60"/>
  <c r="H520" i="60"/>
  <c r="H518" i="60"/>
  <c r="H514" i="60"/>
  <c r="B514" i="60"/>
  <c r="H513" i="60"/>
  <c r="B513" i="60"/>
  <c r="H512" i="60"/>
  <c r="B512" i="60"/>
  <c r="B511" i="60"/>
  <c r="H510" i="60"/>
  <c r="B510" i="60"/>
  <c r="H506" i="60"/>
  <c r="B506" i="60"/>
  <c r="H505" i="60"/>
  <c r="B505" i="60"/>
  <c r="H504" i="60"/>
  <c r="B504" i="60"/>
  <c r="B503" i="60"/>
  <c r="H502" i="60"/>
  <c r="B502" i="60"/>
  <c r="H497" i="60"/>
  <c r="B497" i="60"/>
  <c r="H496" i="60"/>
  <c r="B496" i="60"/>
  <c r="H495" i="60"/>
  <c r="B495" i="60"/>
  <c r="B494" i="60"/>
  <c r="H493" i="60"/>
  <c r="B493" i="60"/>
  <c r="H486" i="60"/>
  <c r="H485" i="60"/>
  <c r="H484" i="60"/>
  <c r="H482" i="60"/>
  <c r="B477" i="60"/>
  <c r="B476" i="60"/>
  <c r="B475" i="60"/>
  <c r="B474" i="60"/>
  <c r="B473" i="60"/>
  <c r="B469" i="60"/>
  <c r="B468" i="60"/>
  <c r="B467" i="60"/>
  <c r="B466" i="60"/>
  <c r="B465" i="60"/>
  <c r="H461" i="60"/>
  <c r="B461" i="60"/>
  <c r="H460" i="60"/>
  <c r="B460" i="60"/>
  <c r="H459" i="60"/>
  <c r="B459" i="60"/>
  <c r="B458" i="60"/>
  <c r="H457" i="60"/>
  <c r="B457" i="60"/>
  <c r="H452" i="60"/>
  <c r="H451" i="60"/>
  <c r="H450" i="60"/>
  <c r="H448" i="60"/>
  <c r="H444" i="60"/>
  <c r="H443" i="60"/>
  <c r="H442" i="60"/>
  <c r="H440" i="60"/>
  <c r="H436" i="60"/>
  <c r="B436" i="60"/>
  <c r="H435" i="60"/>
  <c r="B435" i="60"/>
  <c r="H434" i="60"/>
  <c r="B434" i="60"/>
  <c r="B433" i="60"/>
  <c r="H432" i="60"/>
  <c r="B432" i="60"/>
  <c r="H428" i="60"/>
  <c r="B428" i="60"/>
  <c r="H427" i="60"/>
  <c r="B427" i="60"/>
  <c r="H426" i="60"/>
  <c r="B426" i="60"/>
  <c r="B425" i="60"/>
  <c r="H424" i="60"/>
  <c r="B424" i="60"/>
  <c r="H420" i="60"/>
  <c r="B420" i="60"/>
  <c r="H419" i="60"/>
  <c r="B419" i="60"/>
  <c r="H418" i="60"/>
  <c r="B418" i="60"/>
  <c r="B417" i="60"/>
  <c r="H416" i="60"/>
  <c r="B416" i="60"/>
  <c r="H412" i="60"/>
  <c r="B412" i="60"/>
  <c r="H411" i="60"/>
  <c r="B411" i="60"/>
  <c r="H410" i="60"/>
  <c r="B410" i="60"/>
  <c r="B409" i="60"/>
  <c r="H408" i="60"/>
  <c r="B408" i="60"/>
  <c r="H404" i="60"/>
  <c r="B404" i="60"/>
  <c r="H403" i="60"/>
  <c r="B403" i="60"/>
  <c r="H402" i="60"/>
  <c r="B402" i="60"/>
  <c r="B401" i="60"/>
  <c r="H400" i="60"/>
  <c r="B400" i="60"/>
  <c r="H396" i="60"/>
  <c r="B396" i="60"/>
  <c r="H395" i="60"/>
  <c r="B395" i="60"/>
  <c r="H394" i="60"/>
  <c r="B394" i="60"/>
  <c r="B393" i="60"/>
  <c r="H392" i="60"/>
  <c r="B392" i="60"/>
  <c r="H385" i="60"/>
  <c r="H384" i="60"/>
  <c r="H383" i="60"/>
  <c r="H381" i="60"/>
  <c r="H377" i="60"/>
  <c r="B377" i="60"/>
  <c r="H376" i="60"/>
  <c r="B376" i="60"/>
  <c r="H375" i="60"/>
  <c r="B375" i="60"/>
  <c r="B374" i="60"/>
  <c r="H373" i="60"/>
  <c r="B373" i="60"/>
  <c r="H368" i="60"/>
  <c r="H367" i="60"/>
  <c r="H366" i="60"/>
  <c r="H364" i="60"/>
  <c r="H360" i="60"/>
  <c r="B360" i="60"/>
  <c r="H359" i="60"/>
  <c r="B359" i="60"/>
  <c r="H358" i="60"/>
  <c r="B358" i="60"/>
  <c r="B357" i="60"/>
  <c r="H356" i="60"/>
  <c r="B356" i="60"/>
  <c r="H351" i="60"/>
  <c r="H350" i="60"/>
  <c r="H349" i="60"/>
  <c r="H347" i="60"/>
  <c r="H343" i="60"/>
  <c r="B343" i="60"/>
  <c r="H342" i="60"/>
  <c r="B342" i="60"/>
  <c r="H341" i="60"/>
  <c r="B341" i="60"/>
  <c r="B340" i="60"/>
  <c r="H339" i="60"/>
  <c r="B339" i="60"/>
  <c r="H335" i="60"/>
  <c r="B335" i="60"/>
  <c r="H334" i="60"/>
  <c r="B334" i="60"/>
  <c r="H333" i="60"/>
  <c r="B333" i="60"/>
  <c r="B332" i="60"/>
  <c r="H331" i="60"/>
  <c r="B331" i="60"/>
  <c r="H327" i="60"/>
  <c r="B327" i="60"/>
  <c r="H326" i="60"/>
  <c r="B326" i="60"/>
  <c r="H325" i="60"/>
  <c r="B325" i="60"/>
  <c r="B324" i="60"/>
  <c r="H323" i="60"/>
  <c r="B323" i="60"/>
  <c r="H319" i="60"/>
  <c r="B319" i="60"/>
  <c r="H318" i="60"/>
  <c r="B318" i="60"/>
  <c r="H317" i="60"/>
  <c r="B317" i="60"/>
  <c r="B316" i="60"/>
  <c r="H315" i="60"/>
  <c r="B315" i="60"/>
  <c r="H311" i="60"/>
  <c r="B311" i="60"/>
  <c r="H310" i="60"/>
  <c r="B310" i="60"/>
  <c r="H309" i="60"/>
  <c r="B309" i="60"/>
  <c r="B308" i="60"/>
  <c r="H307" i="60"/>
  <c r="B307" i="60"/>
  <c r="H303" i="60"/>
  <c r="B303" i="60"/>
  <c r="H302" i="60"/>
  <c r="B302" i="60"/>
  <c r="H301" i="60"/>
  <c r="B301" i="60"/>
  <c r="B300" i="60"/>
  <c r="H299" i="60"/>
  <c r="B299" i="60"/>
  <c r="H295" i="60"/>
  <c r="B295" i="60"/>
  <c r="H294" i="60"/>
  <c r="B294" i="60"/>
  <c r="H293" i="60"/>
  <c r="B293" i="60"/>
  <c r="B292" i="60"/>
  <c r="H291" i="60"/>
  <c r="B291" i="60"/>
  <c r="H287" i="60"/>
  <c r="B287" i="60"/>
  <c r="H286" i="60"/>
  <c r="B286" i="60"/>
  <c r="H285" i="60"/>
  <c r="B285" i="60"/>
  <c r="B284" i="60"/>
  <c r="H283" i="60"/>
  <c r="B283" i="60"/>
  <c r="H279" i="60"/>
  <c r="B279" i="60"/>
  <c r="H278" i="60"/>
  <c r="B278" i="60"/>
  <c r="H277" i="60"/>
  <c r="B277" i="60"/>
  <c r="B276" i="60"/>
  <c r="H275" i="60"/>
  <c r="B275" i="60"/>
  <c r="H271" i="60"/>
  <c r="B271" i="60"/>
  <c r="H270" i="60"/>
  <c r="B270" i="60"/>
  <c r="H269" i="60"/>
  <c r="B269" i="60"/>
  <c r="B268" i="60"/>
  <c r="H267" i="60"/>
  <c r="B267" i="60"/>
  <c r="H263" i="60"/>
  <c r="B263" i="60"/>
  <c r="H262" i="60"/>
  <c r="B262" i="60"/>
  <c r="H261" i="60"/>
  <c r="B261" i="60"/>
  <c r="B260" i="60"/>
  <c r="H259" i="60"/>
  <c r="B259" i="60"/>
  <c r="H255" i="60"/>
  <c r="B255" i="60"/>
  <c r="H254" i="60"/>
  <c r="B254" i="60"/>
  <c r="H253" i="60"/>
  <c r="B253" i="60"/>
  <c r="B252" i="60"/>
  <c r="H251" i="60"/>
  <c r="B251" i="60"/>
  <c r="H247" i="60"/>
  <c r="B247" i="60"/>
  <c r="H246" i="60"/>
  <c r="B246" i="60"/>
  <c r="H245" i="60"/>
  <c r="B245" i="60"/>
  <c r="B244" i="60"/>
  <c r="H243" i="60"/>
  <c r="B243" i="60"/>
  <c r="H239" i="60"/>
  <c r="B239" i="60"/>
  <c r="H238" i="60"/>
  <c r="B238" i="60"/>
  <c r="H237" i="60"/>
  <c r="B237" i="60"/>
  <c r="B236" i="60"/>
  <c r="H235" i="60"/>
  <c r="B235" i="60"/>
  <c r="H228" i="60"/>
  <c r="B228" i="60"/>
  <c r="H227" i="60"/>
  <c r="B227" i="60"/>
  <c r="H226" i="60"/>
  <c r="B226" i="60"/>
  <c r="B225" i="60"/>
  <c r="H224" i="60"/>
  <c r="B224" i="60"/>
  <c r="H220" i="60"/>
  <c r="B220" i="60"/>
  <c r="H219" i="60"/>
  <c r="B219" i="60"/>
  <c r="H218" i="60"/>
  <c r="B218" i="60"/>
  <c r="B217" i="60"/>
  <c r="H216" i="60"/>
  <c r="B216" i="60"/>
  <c r="H211" i="60"/>
  <c r="B211" i="60"/>
  <c r="H210" i="60"/>
  <c r="B210" i="60"/>
  <c r="H209" i="60"/>
  <c r="B209" i="60"/>
  <c r="B208" i="60"/>
  <c r="H207" i="60"/>
  <c r="B207" i="60"/>
  <c r="H202" i="60"/>
  <c r="B202" i="60"/>
  <c r="H201" i="60"/>
  <c r="B201" i="60"/>
  <c r="H200" i="60"/>
  <c r="B200" i="60"/>
  <c r="B199" i="60"/>
  <c r="H198" i="60"/>
  <c r="B198" i="60"/>
  <c r="H194" i="60"/>
  <c r="B194" i="60"/>
  <c r="H193" i="60"/>
  <c r="B193" i="60"/>
  <c r="H192" i="60"/>
  <c r="B192" i="60"/>
  <c r="B191" i="60"/>
  <c r="H190" i="60"/>
  <c r="B190" i="60"/>
  <c r="H183" i="60"/>
  <c r="B183" i="60"/>
  <c r="H182" i="60"/>
  <c r="B182" i="60"/>
  <c r="H181" i="60"/>
  <c r="B181" i="60"/>
  <c r="B180" i="60"/>
  <c r="H179" i="60"/>
  <c r="B179" i="60"/>
  <c r="H173" i="60"/>
  <c r="B173" i="60"/>
  <c r="H172" i="60"/>
  <c r="B172" i="60"/>
  <c r="H171" i="60"/>
  <c r="B171" i="60"/>
  <c r="B170" i="60"/>
  <c r="H169" i="60"/>
  <c r="B169" i="60"/>
  <c r="H162" i="60"/>
  <c r="H161" i="60"/>
  <c r="H160" i="60"/>
  <c r="H158" i="60"/>
  <c r="H153" i="60"/>
  <c r="B153" i="60"/>
  <c r="H152" i="60"/>
  <c r="B152" i="60"/>
  <c r="H151" i="60"/>
  <c r="B151" i="60"/>
  <c r="B150" i="60"/>
  <c r="H149" i="60"/>
  <c r="B149" i="60"/>
  <c r="H144" i="60"/>
  <c r="B144" i="60"/>
  <c r="H143" i="60"/>
  <c r="B143" i="60"/>
  <c r="H142" i="60"/>
  <c r="B142" i="60"/>
  <c r="B141" i="60"/>
  <c r="H140" i="60"/>
  <c r="B140" i="60"/>
  <c r="H136" i="60"/>
  <c r="B136" i="60"/>
  <c r="H135" i="60"/>
  <c r="B135" i="60"/>
  <c r="H134" i="60"/>
  <c r="B134" i="60"/>
  <c r="B133" i="60"/>
  <c r="H132" i="60"/>
  <c r="H127" i="60"/>
  <c r="B127" i="60"/>
  <c r="H126" i="60"/>
  <c r="B126" i="60"/>
  <c r="H125" i="60"/>
  <c r="B125" i="60"/>
  <c r="B124" i="60"/>
  <c r="H123" i="60"/>
  <c r="H119" i="60"/>
  <c r="B119" i="60"/>
  <c r="H118" i="60"/>
  <c r="B118" i="60"/>
  <c r="H117" i="60"/>
  <c r="B117" i="60"/>
  <c r="B116" i="60"/>
  <c r="H115" i="60"/>
  <c r="H110" i="60"/>
  <c r="B110" i="60"/>
  <c r="H109" i="60"/>
  <c r="B109" i="60"/>
  <c r="H108" i="60"/>
  <c r="B108" i="60"/>
  <c r="B107" i="60"/>
  <c r="H106" i="60"/>
  <c r="H102" i="60"/>
  <c r="B102" i="60"/>
  <c r="H101" i="60"/>
  <c r="B101" i="60"/>
  <c r="H100" i="60"/>
  <c r="B100" i="60"/>
  <c r="H98" i="60"/>
  <c r="H93" i="60"/>
  <c r="B93" i="60"/>
  <c r="H92" i="60"/>
  <c r="B92" i="60"/>
  <c r="H91" i="60"/>
  <c r="B91" i="60"/>
  <c r="B90" i="60"/>
  <c r="H89" i="60"/>
  <c r="H85" i="60"/>
  <c r="B85" i="60"/>
  <c r="H84" i="60"/>
  <c r="B84" i="60"/>
  <c r="H83" i="60"/>
  <c r="B83" i="60"/>
  <c r="B82" i="60"/>
  <c r="H81" i="60"/>
  <c r="H77" i="60"/>
  <c r="B77" i="60"/>
  <c r="H76" i="60"/>
  <c r="B76" i="60"/>
  <c r="H75" i="60"/>
  <c r="B75" i="60"/>
  <c r="B74" i="60"/>
  <c r="H73" i="60"/>
  <c r="H69" i="60"/>
  <c r="B69" i="60"/>
  <c r="H68" i="60"/>
  <c r="B68" i="60"/>
  <c r="H67" i="60"/>
  <c r="B67" i="60"/>
  <c r="B66" i="60"/>
  <c r="H65" i="60"/>
  <c r="H61" i="60"/>
  <c r="B61" i="60"/>
  <c r="H60" i="60"/>
  <c r="B60" i="60"/>
  <c r="H59" i="60"/>
  <c r="B59" i="60"/>
  <c r="B58" i="60"/>
  <c r="H57" i="60"/>
  <c r="H52" i="60"/>
  <c r="B52" i="60"/>
  <c r="H51" i="60"/>
  <c r="B51" i="60"/>
  <c r="H50" i="60"/>
  <c r="B50" i="60"/>
  <c r="B49" i="60"/>
  <c r="H48" i="60"/>
  <c r="B5" i="42"/>
  <c r="D92" i="74"/>
  <c r="C92" i="74"/>
  <c r="B10" i="53"/>
  <c r="B12" i="53"/>
  <c r="D12" i="53"/>
  <c r="B3" i="42"/>
  <c r="B4" i="42"/>
  <c r="B34" i="42"/>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EC8D4D43-A51F-4DCF-89D8-5F2C8BB2923A}">
      <text>
        <r>
          <rPr>
            <b/>
            <sz val="9"/>
            <color indexed="81"/>
            <rFont val="Tahoma"/>
            <family val="2"/>
          </rPr>
          <t>Alison Pilling:</t>
        </r>
        <r>
          <rPr>
            <sz val="9"/>
            <color indexed="81"/>
            <rFont val="Tahoma"/>
            <family val="2"/>
          </rPr>
          <t xml:space="preserve">
drop down data in rows 1-3 column J.</t>
        </r>
      </text>
    </comment>
    <comment ref="J5" authorId="0" shapeId="0" xr:uid="{1C96074A-DC32-479D-B847-3AC291D6E837}">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3345282A-BC01-43E8-AC20-E063ECE2B4E1}">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4783F463-4A56-42DE-A3AE-D300B63B0431}">
      <text>
        <r>
          <rPr>
            <b/>
            <sz val="9"/>
            <color indexed="81"/>
            <rFont val="Tahoma"/>
            <family val="2"/>
          </rPr>
          <t>Rob Shaw:</t>
        </r>
        <r>
          <rPr>
            <sz val="9"/>
            <color indexed="81"/>
            <rFont val="Tahoma"/>
            <family val="2"/>
          </rPr>
          <t xml:space="preserve">
See Note in Basic Info about adding PEFC FM in UK to existing FSC Certificates.</t>
        </r>
      </text>
    </comment>
    <comment ref="B27" authorId="1" shapeId="0" xr:uid="{CA4ED1D0-44D8-48DC-BDA7-48C539D82F75}">
      <text>
        <r>
          <rPr>
            <sz val="8"/>
            <color indexed="81"/>
            <rFont val="Tahoma"/>
            <family val="2"/>
          </rPr>
          <t>Name, 3 line description of key qualifications and experience</t>
        </r>
      </text>
    </comment>
    <comment ref="B35" authorId="2" shapeId="0" xr:uid="{49910EF1-A0E5-4E04-9D1C-319AB3996D66}">
      <text>
        <r>
          <rPr>
            <b/>
            <sz val="9"/>
            <color indexed="81"/>
            <rFont val="Tahoma"/>
            <family val="2"/>
          </rPr>
          <t>Not required for PEFC in Latvia, Sweden, Denmark, or Norway</t>
        </r>
        <r>
          <rPr>
            <sz val="9"/>
            <color indexed="81"/>
            <rFont val="Tahoma"/>
            <family val="2"/>
          </rPr>
          <t xml:space="preserve">
</t>
        </r>
      </text>
    </comment>
    <comment ref="B37" authorId="1" shapeId="0" xr:uid="{8C0D48F7-0A1A-4056-AE07-E612807B1B4C}">
      <text>
        <r>
          <rPr>
            <sz val="8"/>
            <color indexed="81"/>
            <rFont val="Tahoma"/>
            <family val="2"/>
          </rPr>
          <t>Name, 3 line description of key qualifications and experience</t>
        </r>
      </text>
    </comment>
    <comment ref="B47" authorId="1" shapeId="0" xr:uid="{9A4AB039-37DD-4F9C-B997-9AB7742CF467}">
      <text>
        <r>
          <rPr>
            <sz val="8"/>
            <color indexed="8"/>
            <rFont val="Tahoma"/>
            <family val="2"/>
          </rPr>
          <t>include name of site visited, items seen and issues discussed</t>
        </r>
      </text>
    </comment>
    <comment ref="B70" authorId="1" shapeId="0" xr:uid="{93CFCF60-03AD-4EB7-B165-84136F5D3929}">
      <text>
        <r>
          <rPr>
            <sz val="8"/>
            <color indexed="8"/>
            <rFont val="Tahoma"/>
            <family val="2"/>
          </rPr>
          <t xml:space="preserve">Edit this section to name standard used, version of standard (e.g. draft number), date standard finalised. </t>
        </r>
      </text>
    </comment>
    <comment ref="B76" authorId="1" shapeId="0" xr:uid="{75676DFA-6C95-43CA-9A0E-DB683974053D}">
      <text>
        <r>
          <rPr>
            <sz val="8"/>
            <color indexed="8"/>
            <rFont val="Tahoma"/>
            <family val="2"/>
          </rPr>
          <t>Describe process of adaptation</t>
        </r>
      </text>
    </comment>
    <comment ref="B87" authorId="3" shapeId="0" xr:uid="{E3D79E9F-3513-4851-9042-05AD5A6C52FF}">
      <text>
        <r>
          <rPr>
            <b/>
            <sz val="9"/>
            <color indexed="8"/>
            <rFont val="Tahoma"/>
            <family val="2"/>
          </rPr>
          <t>Specific PEFC requirement for Norway and Sweden</t>
        </r>
        <r>
          <rPr>
            <sz val="9"/>
            <color indexed="8"/>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3" authorId="0" shapeId="0" xr:uid="{21CB4505-064C-47C4-A871-1445112C5E1F}">
      <text>
        <r>
          <rPr>
            <sz val="8"/>
            <color rgb="FF000000"/>
            <rFont val="Tahoma"/>
            <family val="2"/>
          </rPr>
          <t>Name and 3 line description of key qualifications and experience</t>
        </r>
      </text>
    </comment>
    <comment ref="B55" authorId="0" shapeId="0" xr:uid="{023E2E10-0B72-44FB-95FE-4CBAFD73E95A}">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722E7E6C-EB8B-4D27-A957-B92F3CFACC9D}">
      <text>
        <r>
          <rPr>
            <sz val="8"/>
            <color indexed="81"/>
            <rFont val="Tahoma"/>
            <family val="2"/>
          </rPr>
          <t>Name and 3 line description of key qualifications and experience</t>
        </r>
      </text>
    </comment>
    <comment ref="B59" authorId="0" shapeId="0" xr:uid="{CC609BFE-F63F-4C9B-B0B1-2E220310E7C7}">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DB9D09CB-E1AC-4980-BA8B-649A080F428A}">
      <text>
        <r>
          <rPr>
            <sz val="8"/>
            <color indexed="81"/>
            <rFont val="Tahoma"/>
            <family val="2"/>
          </rPr>
          <t>Name and 3 line description of key qualifications and experience</t>
        </r>
      </text>
    </comment>
    <comment ref="B54" authorId="0" shapeId="0" xr:uid="{8199830B-9999-4A93-8E9B-9B056F9063C2}">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BAB66A05-72CC-40BE-BE49-0FC414F70B49}">
      <text>
        <r>
          <rPr>
            <sz val="8"/>
            <color indexed="81"/>
            <rFont val="Tahoma"/>
            <family val="2"/>
          </rPr>
          <t>Name and 3 line description of key qualifications and experience</t>
        </r>
      </text>
    </comment>
    <comment ref="B55" authorId="0" shapeId="0" xr:uid="{432A01DE-7238-4F75-97BC-79F46C47654D}">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7D2CD9E-DCE5-4CCB-A972-6CE8079F4907}">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B25441A3-8AAA-40E4-A589-8934CAD62731}">
      <text>
        <r>
          <rPr>
            <b/>
            <sz val="9"/>
            <color indexed="81"/>
            <rFont val="Tahoma"/>
            <family val="2"/>
          </rPr>
          <t>Private, State or Community</t>
        </r>
        <r>
          <rPr>
            <sz val="9"/>
            <color indexed="81"/>
            <rFont val="Tahoma"/>
            <family val="2"/>
          </rPr>
          <t xml:space="preserve">
</t>
        </r>
      </text>
    </comment>
    <comment ref="T10" authorId="0" shapeId="0" xr:uid="{D09A92E0-7F4C-45DE-A3CC-B4C5BCE113B9}">
      <text>
        <r>
          <rPr>
            <b/>
            <sz val="9"/>
            <color rgb="FF000000"/>
            <rFont val="Tahoma"/>
            <family val="2"/>
          </rPr>
          <t xml:space="preserve">guidance list types, eg. HCV1 &amp; HCV2
</t>
        </r>
        <r>
          <rPr>
            <b/>
            <sz val="9"/>
            <color rgb="FF000000"/>
            <rFont val="Tahoma"/>
            <family val="2"/>
          </rPr>
          <t>as per definition on page A10</t>
        </r>
        <r>
          <rPr>
            <sz val="9"/>
            <color rgb="FF000000"/>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BEE794E8-5D68-4442-91A4-4BBF7B4D26AC}">
      <text>
        <r>
          <rPr>
            <b/>
            <sz val="8"/>
            <color indexed="81"/>
            <rFont val="Tahoma"/>
            <family val="2"/>
          </rPr>
          <t>MA/S1/S2/S3/S4/RA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521CDFE4-F6F1-4BB9-9816-E0E3823AE066}">
      <text/>
    </comment>
    <comment ref="B15" authorId="0" shapeId="0" xr:uid="{7932376C-2B01-41F5-8D0A-ADE303EACCFF}">
      <text>
        <r>
          <rPr>
            <b/>
            <sz val="8"/>
            <color indexed="81"/>
            <rFont val="Tahoma"/>
            <family val="2"/>
          </rPr>
          <t xml:space="preserve">SA: </t>
        </r>
        <r>
          <rPr>
            <sz val="8"/>
            <color indexed="81"/>
            <rFont val="Tahoma"/>
            <family val="2"/>
          </rPr>
          <t>See Tab A14 for Product Type categories</t>
        </r>
      </text>
    </comment>
    <comment ref="C15" authorId="1" shapeId="0" xr:uid="{1A5CD4B3-9EB0-4B8A-8114-EBDC9A1F2D89}">
      <text>
        <r>
          <rPr>
            <b/>
            <sz val="8"/>
            <color indexed="81"/>
            <rFont val="Tahoma"/>
            <family val="2"/>
          </rPr>
          <t xml:space="preserve">SA: </t>
        </r>
        <r>
          <rPr>
            <sz val="8"/>
            <color indexed="81"/>
            <rFont val="Tahoma"/>
            <family val="2"/>
          </rPr>
          <t>See Tab A14 for Product Codes</t>
        </r>
      </text>
    </comment>
    <comment ref="D15" authorId="1" shapeId="0" xr:uid="{421084E2-6F8E-4310-8CDA-EFC87A5D6FB3}">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<sst xmlns="http://schemas.openxmlformats.org/spreadsheetml/2006/main" count="5683" uniqueCount="3113">
  <si>
    <t>SA Certification Forest Certification Public Report</t>
  </si>
  <si>
    <r>
      <t>Forest Manager/Owner</t>
    </r>
    <r>
      <rPr>
        <sz val="14"/>
        <color indexed="10"/>
        <rFont val="Cambria"/>
        <family val="1"/>
      </rPr>
      <t>/organisation</t>
    </r>
    <r>
      <rPr>
        <sz val="14"/>
        <rFont val="Cambria"/>
        <family val="1"/>
      </rPr>
      <t xml:space="preserve"> (Certificate Holder):</t>
    </r>
  </si>
  <si>
    <t>Forestry and Land Scotland</t>
  </si>
  <si>
    <r>
      <t>Forest Name</t>
    </r>
    <r>
      <rPr>
        <sz val="14"/>
        <color indexed="10"/>
        <rFont val="Cambria"/>
        <family val="1"/>
      </rPr>
      <t>/Group Name</t>
    </r>
    <r>
      <rPr>
        <sz val="14"/>
        <rFont val="Cambria"/>
        <family val="1"/>
      </rPr>
      <t xml:space="preserve">: </t>
    </r>
  </si>
  <si>
    <t>Region and Country:</t>
  </si>
  <si>
    <t>Scotland, UK</t>
  </si>
  <si>
    <t xml:space="preserve">Standard: </t>
  </si>
  <si>
    <r>
      <rPr>
        <sz val="14"/>
        <color rgb="FF0000FF"/>
        <rFont val="Cambria"/>
        <family val="1"/>
        <scheme val="major"/>
      </rPr>
      <t>PEFC Forest Management Standard [no, date]</t>
    </r>
    <r>
      <rPr>
        <sz val="14"/>
        <color rgb="FFFF0000"/>
        <rFont val="Cambria"/>
        <family val="1"/>
      </rPr>
      <t xml:space="preserve"> for [Country]; 
</t>
    </r>
    <r>
      <rPr>
        <sz val="14"/>
        <color rgb="FFFF0000"/>
        <rFont val="Cambria"/>
        <family val="1"/>
        <scheme val="major"/>
      </rPr>
      <t xml:space="preserve">
UKWAS 5
</t>
    </r>
  </si>
  <si>
    <t>Certificate Code:</t>
  </si>
  <si>
    <t>SA-PEFC-FM-007002</t>
  </si>
  <si>
    <t>PEFC License Code:</t>
  </si>
  <si>
    <t>PEFC/16-40-1002</t>
  </si>
  <si>
    <t>Date of certificate issue:</t>
  </si>
  <si>
    <t>Date of expiry of certificate:</t>
  </si>
  <si>
    <t>Assessment date</t>
  </si>
  <si>
    <t>Date Report Finalised/ Updated</t>
  </si>
  <si>
    <t>SA Auditor</t>
  </si>
  <si>
    <t>Checked by</t>
  </si>
  <si>
    <t>Approved by</t>
  </si>
  <si>
    <t>PA</t>
  </si>
  <si>
    <t>RA</t>
  </si>
  <si>
    <t>10th to 14th June 2024</t>
  </si>
  <si>
    <t>Ian Rowland</t>
  </si>
  <si>
    <t>Bernardo Hauri</t>
  </si>
  <si>
    <t>S1</t>
  </si>
  <si>
    <t>22-26 September 2025</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</si>
  <si>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</si>
  <si>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</si>
  <si>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</si>
  <si>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</si>
  <si>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</si>
  <si>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</si>
  <si>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</si>
  <si>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</si>
  <si>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</si>
  <si>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</si>
  <si>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RT-FM-001a-07 February 2025.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</si>
  <si>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</si>
  <si>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</si>
  <si>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</si>
  <si>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</si>
  <si>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</si>
  <si>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</si>
  <si>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</si>
  <si>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</si>
  <si>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SA-PEFC-FM/COC-007002</t>
  </si>
  <si>
    <t>To be completed by SA Certification on issue of certificate</t>
  </si>
  <si>
    <t>1.1.2</t>
  </si>
  <si>
    <t>Type of certification</t>
  </si>
  <si>
    <t>PEFC Only</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</si>
  <si>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</si>
  <si>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</si>
  <si>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</si>
  <si>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</si>
  <si>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</si>
  <si>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</si>
  <si>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</si>
  <si>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</si>
  <si>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</si>
  <si>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</si>
  <si>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</si>
  <si>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</si>
  <si>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</si>
  <si>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</si>
  <si>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</si>
  <si>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</si>
  <si>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</si>
  <si>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</si>
  <si>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Coillteachd agus Fearann Alba</t>
  </si>
  <si>
    <t>1.2.3</t>
  </si>
  <si>
    <t>Company registration number</t>
  </si>
  <si>
    <t>1.2.4</t>
  </si>
  <si>
    <t>Contact person</t>
  </si>
  <si>
    <t>Alan Gale</t>
  </si>
  <si>
    <t>1.2.5</t>
  </si>
  <si>
    <t>Business address</t>
  </si>
  <si>
    <t>Great Glen House, Leachkin Road, Inverness, IV3 8NW</t>
  </si>
  <si>
    <t>Street/Town(City)/State(County)/Zip(Postal code)</t>
  </si>
  <si>
    <t xml:space="preserve">Forest owner(s), or </t>
  </si>
  <si>
    <t>1.2.6</t>
  </si>
  <si>
    <t>Country</t>
  </si>
  <si>
    <t>United Kingdom</t>
  </si>
  <si>
    <t>Wood procurement organisation(s), or</t>
  </si>
  <si>
    <t>1.2.7</t>
  </si>
  <si>
    <t>Tel</t>
  </si>
  <si>
    <t>0300 067 6000</t>
  </si>
  <si>
    <t>Forest contractor(s):</t>
  </si>
  <si>
    <t>1.2.8</t>
  </si>
  <si>
    <t>Fax</t>
  </si>
  <si>
    <t>Felling operations contractor</t>
  </si>
  <si>
    <t>1.2.9</t>
  </si>
  <si>
    <t>e-mail</t>
  </si>
  <si>
    <t>Alan.Gale@forestryandland.gov.scot</t>
  </si>
  <si>
    <t>Silvicultural contractor, or</t>
  </si>
  <si>
    <t>1.2.10</t>
  </si>
  <si>
    <t>web page address</t>
  </si>
  <si>
    <t>www.forestryandland.gov.scot</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</si>
  <si>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</si>
  <si>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</si>
  <si>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</si>
  <si>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</si>
  <si>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</si>
  <si>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</si>
  <si>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None</t>
  </si>
  <si>
    <t>Scope of certificate</t>
  </si>
  <si>
    <t>1.3.1</t>
  </si>
  <si>
    <t>Type of certificate</t>
  </si>
  <si>
    <t>Multi-site</t>
  </si>
  <si>
    <t xml:space="preserve">Single / Group </t>
  </si>
  <si>
    <t>Single</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</si>
  <si>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</si>
  <si>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</si>
  <si>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</si>
  <si>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</si>
  <si>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</si>
  <si>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</si>
  <si>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</si>
  <si>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</si>
  <si>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</si>
  <si>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</si>
  <si>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</si>
  <si>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N/A</t>
  </si>
  <si>
    <t>Applicable for groups only</t>
  </si>
  <si>
    <t>1.3.3</t>
  </si>
  <si>
    <t>Number of Forest Management Units (FMUs)</t>
  </si>
  <si>
    <t xml:space="preserve">FMU = Area covered by Forest Management Plan </t>
  </si>
  <si>
    <t>1.3.4</t>
  </si>
  <si>
    <t>Scotland, United Kingdom</t>
  </si>
  <si>
    <t>1.3.5</t>
  </si>
  <si>
    <t>Region</t>
  </si>
  <si>
    <t>Scotland</t>
  </si>
  <si>
    <t>1.3.6</t>
  </si>
  <si>
    <t>Latitude</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</si>
  <si>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</si>
  <si>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</si>
  <si>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</si>
  <si>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</si>
  <si>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</si>
  <si>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</si>
  <si>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</si>
  <si>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</si>
  <si>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</si>
  <si>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</si>
  <si>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</si>
  <si>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</si>
  <si>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</si>
  <si>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</si>
  <si>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</si>
  <si>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</si>
  <si>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</si>
  <si>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</si>
  <si>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</si>
  <si>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</si>
  <si>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</si>
  <si>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</si>
  <si>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</si>
  <si>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</si>
  <si>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</si>
  <si>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</si>
  <si>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</si>
  <si>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</si>
  <si>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</si>
  <si>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</si>
  <si>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</si>
  <si>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</si>
  <si>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</si>
  <si>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Government</t>
  </si>
  <si>
    <t>Industrial/Non Industrial/Government/
Private/Communal/Group/Resource Manager</t>
  </si>
  <si>
    <t>Tenure management</t>
  </si>
  <si>
    <t>State</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</si>
  <si>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</si>
  <si>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</si>
  <si>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</si>
  <si>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</si>
  <si>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</si>
  <si>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</si>
  <si>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</si>
  <si>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</si>
  <si>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</si>
  <si>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</si>
  <si>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</si>
  <si>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</si>
  <si>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</si>
  <si>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</si>
  <si>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</si>
  <si>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</si>
  <si>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</si>
  <si>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</si>
  <si>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</si>
  <si>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</si>
  <si>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</si>
  <si>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</si>
  <si>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</si>
  <si>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</si>
  <si>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</si>
  <si>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</si>
  <si>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</si>
  <si>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</si>
  <si>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</si>
  <si>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</si>
  <si>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</si>
  <si>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</si>
  <si>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</si>
  <si>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</si>
  <si>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ASNW, PAWS, OSNW, SACs, SPAs, SSSIs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</si>
  <si>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</si>
  <si>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</si>
  <si>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</si>
  <si>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</si>
  <si>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</si>
  <si>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</si>
  <si>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</si>
  <si>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</si>
  <si>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</si>
  <si>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</si>
  <si>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</si>
  <si>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</si>
  <si>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</si>
  <si>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</si>
  <si>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</si>
  <si>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</si>
  <si>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indigenous and exotic</t>
  </si>
  <si>
    <t>Not applicable/Indigenous/Exotic/
Mixed Indigenous and exotic</t>
  </si>
  <si>
    <t>1.4.7</t>
  </si>
  <si>
    <t>Principal Species</t>
  </si>
  <si>
    <t>See Annex 3</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</si>
  <si>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</si>
  <si>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</si>
  <si>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</si>
  <si>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</si>
  <si>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</si>
  <si>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</si>
  <si>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</si>
  <si>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</si>
  <si>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Roundwood/firewood/NTFP</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</si>
  <si>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</si>
  <si>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</si>
  <si>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</si>
  <si>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</si>
  <si>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</si>
  <si>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</si>
  <si>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m: 732
f: 376</t>
  </si>
  <si>
    <t>Number male/female</t>
  </si>
  <si>
    <t>Total:</t>
  </si>
  <si>
    <t>1.4.12</t>
  </si>
  <si>
    <t>Contractors/Community/other workers</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</si>
  <si>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</si>
  <si>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</si>
  <si>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</si>
  <si>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</si>
  <si>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</si>
  <si>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</si>
  <si>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</si>
  <si>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</si>
  <si>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</si>
  <si>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</si>
  <si>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</si>
  <si>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</si>
  <si>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</si>
  <si>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</si>
  <si>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</si>
  <si>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</si>
  <si>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</si>
  <si>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</si>
  <si>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</si>
  <si>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</si>
  <si>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</si>
  <si>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</si>
  <si>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</si>
  <si>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</si>
  <si>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</si>
  <si>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</si>
  <si>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</si>
  <si>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</si>
  <si>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</si>
  <si>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</si>
  <si>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</si>
  <si>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</si>
  <si>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</si>
  <si>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</si>
  <si>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</si>
  <si>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</si>
  <si>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</si>
  <si>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</si>
  <si>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</si>
  <si>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</si>
  <si>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</si>
  <si>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</si>
  <si>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</si>
  <si>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</si>
  <si>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Previous Cert Cycle</t>
  </si>
  <si>
    <t xml:space="preserve">At a thinning harvesting site in Glen Isla, East Region an historic site has been marked on a Constraints map based on the GIS layer.  However, other similar features on site were not identified on the Constraints map and the historic feature was not mentioned in the Works Plan.  No damage had occured to the sites </t>
  </si>
  <si>
    <t xml:space="preserve">UKWAS 4.8.1    </t>
  </si>
  <si>
    <t>The Company should ensure  that through engagement with the relevant statutory historic environment agencies, local people and other interested parties, and using other relevant sources of information, should identify sites and features of special cultural and historical significance, assess their condition, and adopting a precautionary approach, devise and implement measures to maintain and/or enhance them. Any known features mapped should be and/or documented</t>
  </si>
  <si>
    <t>The original coupe shape in the work plan did not include the area where the dykes were present. This meant that the dykes were not mentioned in the work plan document. Where significant changes are made, work plans are normally recirculated round the team for further comments. Management of this site was handed from one member of staff to another during the preparation phase, which may have resulted in this key step being missed.</t>
  </si>
  <si>
    <t xml:space="preserve">Proposed at S3: Background: the following tasks have been completed as part of the work planning review project.
•	Analysis of full work planning process
•	Creation on Future state Map for the work planning process
•	Initiation of the development of the future system for work planning
Proposed Corrective Action:
•	Completion of the development of the revised work planning system
•	Embed the new system and process within FLS.                     1. Ensure work plans are fully circulated again when any changes have been made, even where discussions have been had with individual staff members with an interest in the site. 
It should be noted that we see the above corrective action as the key point from this site, not the fact that some features were not marked up on the constraints map. As per our own business rules for GIS Heritage data, and the wording of UKFS and UKWAS, we would not expect all historic features to be recorded on GIS; only those features of important historical significance. This is why there was one field system marked and not the head dyke. The feature that was marked was from the Historic Landuse Assessment, showing an 18th Century onwards rectilinear field system that had been picked up from the aerial photograph. 
Further background can be obtained from Matt Ritchie (National Archaeologist) directly as national lead on this subject.
</t>
  </si>
  <si>
    <t>Open</t>
  </si>
  <si>
    <t>CARs from RA</t>
  </si>
  <si>
    <t xml:space="preserve">Selm Muir: Tree shelters which are due for removal were seen on a small area of broadleaves in cpt 9203. However, this site does not appear on the list of 'Tree Protection Waste' in the 'Waste Management Plan 2023/24 FM &amp; WC Operations'. </t>
  </si>
  <si>
    <t>UKWAS 3.6.2</t>
  </si>
  <si>
    <t>The owner/manager shall prepare and implement a prioritised plan to manage and progressively remove redundant materials.</t>
  </si>
  <si>
    <t xml:space="preserve">Corporate policy or system is lacking thus in places preventing recovery and recycle of tree shelters. There is likely local arrangements and processes but often collection is reliant on individuals to collect and recycle. Change of staff /loss of local knowledge can lead to gaps in collection.  </t>
  </si>
  <si>
    <t xml:space="preserve">Produce a corporate policy and potentially develop a spatial recording process to ensure all tree shelters are collected and recycled appropriately. As a minimum, update the guidance to reflect the corporate policy and provide communications to all those involved to ensure compliance.  </t>
  </si>
  <si>
    <t>Within 12 months of the finalisation date of this report; to be checked at next surveillance</t>
  </si>
  <si>
    <t>Evidence seen of Close Out Action Plan, fortnightly brieifing dated February 2025, screenshot of Saltire (Scottish Government portal) Protection page.</t>
  </si>
  <si>
    <t>Closed</t>
  </si>
  <si>
    <t>26/09/2025</t>
  </si>
  <si>
    <t>Despite the satisfactory closure of OBS 2022.2, the development of the SEPA-led Private Water Supply Guideline is still to be finally completed. FLS's own guideline should remain in accordance with that guideline once completed.</t>
  </si>
  <si>
    <t>UKWAS 1.1.1</t>
  </si>
  <si>
    <t>The Company shall be in compliance with the law.</t>
  </si>
  <si>
    <t>Evidence shown of Close Out Action Plan, all staff communications, revised FLS Methodology of Monitoring and Sampling Water Qualtiy, relevant extracts from FLS Water Supplies Routemap, evidence of Fortnightly Briefing 2 June 2025, and userguide on Protecting Water Supplies in FLS</t>
  </si>
  <si>
    <t>At Taigh na Creage harvesting site, coupe 24025, in South Dalchork, a stack of 3m firewood logs was seen to be overheight according to FISA guidance 503 which recommends that stack heights are limited to one time product length unless a further risk assessment has been undertaken. Such a risk assessment had not been prepared.</t>
  </si>
  <si>
    <t>UKWAS 5.4.1a</t>
  </si>
  <si>
    <t>There shall be conformance with FISA guidance</t>
  </si>
  <si>
    <t xml:space="preserve">This was on a standing sale. This was a low risk site in terms of timber stacks, on a dead end road, in a remote location, nevertheless it was non compliant. There was limited stacking space on site and many different timber products. The region was managing this situation through RAG process given recent other similar findings. The timber in question was actually bought back from the merchant and so we also need to look into clarifications/responsibilities around this. </t>
  </si>
  <si>
    <t xml:space="preserve">The recent findings with this merchant/operator is being immediately contained to avoid recurrence. Potentially review the monitoring of safety measures implemented on operational sites. Potential site diary changes and refresh the use of RAG system in support of contract management activities. </t>
  </si>
  <si>
    <t>Evidence seen of creation and implementation of Close Out Action Plan for timber stacks, including internal blog on timber stacks, timber stack webinar, LMLT 14th May 2025 on timber, and attendance report on timber stacks webinar.</t>
  </si>
  <si>
    <t>A contractor fire extinguisher at Strathyre, coupe 82040 was seen without inspection details, and a discharged contractor fire extinguisher was seen at Stronyre Gully coupe 82031. In Dalchork South, coupe 24310, a contractor fire extinguisher was without evidence of condition checks.
Cruach Tairbeirt: 1x Contractor's vehicle compartment contained a non-inspected fire extinguisher. Manufacture date was 2018 and discharge refill is due after 5 years (2023). Levels were showing as green. However, there was no indication or records provided to verify this has happened.</t>
  </si>
  <si>
    <t xml:space="preserve">These issues arose on contractor machine fire extinguishers. We have recently clarified policy regarding our own fleet and vehicles but not so for contractor fire extinguishers - there is a lack of policy for checking fire extinguishers on contractor machines. FISA guidance on fire extinguishers seems to be limited and this may have been a contributing factor. On one example it seems the operator had limited awareness of the hand held fire extinguisher in the engine compartment. </t>
  </si>
  <si>
    <t>Need clear policy in FLS on what we expect of contractors checking their own fire extinguishers on their own machines. We will consider whether this needs included in contracts or whether it can be dealt with through general conditions.</t>
  </si>
  <si>
    <t>Update FISA Guidance – HSW team consult with FISA via the Machinery Working Group to review the guidance on fire extinguishers (Guidance 501 – section 19). Wording to be revised to “where fitted” or “where extinguisher is required” that fire extinguishers are maintained and checked. We will request for this to be complete by the end of February 2025. – Completed July 2025
2. HSW Team to issue guidance note to FLS staff to inform of changes and what is expected for our own fleet and contractors. Land Management to ensure that the note is understood and provide evidence that checking is being done in the field. – Note issued July 2025
3. Update PCM process - Ensure that contractors’ details on fire extinguishers (and first aid) are compliant and checks are carried out and in line with the FLS Guidance (point 2 above) – PCM Forms updated in April 2025</t>
  </si>
  <si>
    <t>2025-1</t>
  </si>
  <si>
    <t>Woodhead PAWS: Recent harvesting operations have resulted in substantial rutting and soil disturbance. Discussions with the harvesting forester, supported by site diary entries (September-November 2024), confirmed that limited brash availability on this windblow site was known, but alternative soil protection measures were not explored or implemented. Consequently, inadequate mitigation led to soil damage within the Plantation on Ancient Woodland Site during extraction activities</t>
  </si>
  <si>
    <t>4.3.1.b)</t>
  </si>
  <si>
    <t>The owner/manager shall ensure that threats to ancient remnant features are identified and, using the precautionary approach, actions are prioritised and implemented.</t>
  </si>
  <si>
    <t>There were numerous wildlife timing constraints meaning summer working was difficult, lack of brash was also a challenge. And despite evidence of management and having stopped operations for unfavourable weather for two days, non-compliant rutting occurred on this sensitive PAWs site. Some of the management documentation and records for the management of the site were not clear, including uncertainty about a single photograph found in the file. The main cause of the non-compliance was continuing to damage the soil rather than stopping, reassessing the situation and options and using alternative method of extraction, for example,  lower impact machinery for the sensitive site.</t>
  </si>
  <si>
    <t>2025-2</t>
  </si>
  <si>
    <t>At Gartly the forest road has been cleared with the arising mud and stone heaped along the edge. This was compliant where there was a wide roadside margin of grass, but in one place there was no such margin and a stream was running within 1 - 2m of the road. Scrapings had been accidentally deposited in the stream. The stream is the Malsach Burn, the main watercourse of a peatland restoration project which is partly aimed at improving water quality.</t>
  </si>
  <si>
    <t>3.3.2</t>
  </si>
  <si>
    <t>The owner/manager shall ensure that roads are used and maintained in a manner that minimises their environmental impact.</t>
  </si>
  <si>
    <t xml:space="preserve">Despite having driven and observed the entire project length of road at pre com meeting, considering the constraints and the work required, the contractor allowed a small quantity of gradings (few shovel fulls) to enter a watercourse. The main cause of the non-compliance was likely that the operator failed to recognise the problem of sods and gradings entering the watercourse, specifically at this point on the road where the watercourse ran closely alongside. A precautionary approach should have been taken where an adequate buffer was not possible. The gradings have now been removed from the watercourse. </t>
  </si>
  <si>
    <t>2025-3</t>
  </si>
  <si>
    <t>3.8.2</t>
  </si>
  <si>
    <t>2025-4</t>
  </si>
  <si>
    <t>At the Corriebuie Farm ground preparation site, the risk assessment was seen to contain references to Wood Ant colonies that were not present on site.</t>
  </si>
  <si>
    <t>3.1.3</t>
  </si>
  <si>
    <t>All communications concerning field operations shall be accurate in the information conveyed.</t>
  </si>
  <si>
    <t xml:space="preserve">It seems that the mention of wood ants on this particular plan had been a listed by mistake and the cause was likely due to copy and paste error or the wrong template being used. Had this been the other way around and there were wood ants and not mentioned on the plan there may have been a non-compliance. </t>
  </si>
  <si>
    <t>1.1.5a</t>
  </si>
  <si>
    <t>All those operating within the certified area shall be informed of that status and the implications of that.</t>
  </si>
  <si>
    <t>Text relating to UKWAS and awareness of the standard were missing from this particular existing lease / agreement, probably an oversight because it had been drafted from an earlier version or template when the key standard had only listed as UKFS. It should have listed both UKFS and UKWAS. </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</si>
  <si>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</si>
  <si>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</si>
  <si>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</si>
  <si>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</si>
  <si>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</si>
  <si>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Itinerary</t>
  </si>
  <si>
    <t>(Date) Opening meeting</t>
  </si>
  <si>
    <t>(Date) Audit: Review of documentation [&amp; Group systems], staff interviews</t>
  </si>
  <si>
    <t>(Date) Stakeholder meetings</t>
  </si>
  <si>
    <t>(Date) Site visit [Group member (Name);] FMU (Name)</t>
  </si>
  <si>
    <t>(Date) Document review</t>
  </si>
  <si>
    <t>(Date) Auditors meeting</t>
  </si>
  <si>
    <t>(Date) Closing meeting- INCLUDE RECORD OF ATTENDANCE</t>
  </si>
  <si>
    <t>Estimate of person days to implement assessment</t>
  </si>
  <si>
    <t>Summary of person days including time spent on preparatory work, actual audit days, consultation and report writing (excluding travel)</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</si>
  <si>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</si>
  <si>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</si>
  <si>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</si>
  <si>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</si>
  <si>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</si>
  <si>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</si>
  <si>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t>
  </si>
  <si>
    <t>2)</t>
  </si>
  <si>
    <t>3)</t>
  </si>
  <si>
    <t>Team members’ c.v.’s are held on file at the SA office.</t>
  </si>
  <si>
    <t>3.2.1</t>
  </si>
  <si>
    <t>Report author</t>
  </si>
  <si>
    <t>Report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</si>
  <si>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</si>
  <si>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</si>
  <si>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</si>
  <si>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</si>
  <si>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</si>
  <si>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</si>
  <si>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 xml:space="preserve">The assessment involved review of relevant management planning documentation and records, site visits, discussion with forest managers and workers and completion of the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</si>
  <si>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</si>
  <si>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CENTRAL</t>
  </si>
  <si>
    <t>West Calder: deer larder</t>
  </si>
  <si>
    <t>Selm Muir: thinning, harvesting</t>
  </si>
  <si>
    <t>Carron Main Block: live harvesting, civil engineering, bridge repairs, Endrick Water SSSI</t>
  </si>
  <si>
    <t>Cairnock: John de Grahams SAM</t>
  </si>
  <si>
    <t>Mainshill: FM Maintenance</t>
  </si>
  <si>
    <t>Glenbuck: FM VDL, FM woodland creation</t>
  </si>
  <si>
    <t>Cuningar Loop: VS crecreation</t>
  </si>
  <si>
    <t>Whitelee: FM Live, leased area</t>
  </si>
  <si>
    <t>Flanders Moss: Peatland restoration</t>
  </si>
  <si>
    <t>Balmaha: Civils, harvesting and FM</t>
  </si>
  <si>
    <t>Lochgoilhead: Rainforest</t>
  </si>
  <si>
    <t>Glen Croe: Woodland creation</t>
  </si>
  <si>
    <t>Cruach Tarbeirt: Harvesting, civils</t>
  </si>
  <si>
    <t>Achray: VS, recreation, PAWS, priority habitat management, Blackwater Marshes SSSI, harvesting</t>
  </si>
  <si>
    <t>Loch Ard: Thinning, Drumore Wood SSSI</t>
  </si>
  <si>
    <t>Aberfolyle: chemical store</t>
  </si>
  <si>
    <t>Crianlarich: Harvesting, civils</t>
  </si>
  <si>
    <t>Strathyre: Harvesting, civils, Pass of Leny SSSI</t>
  </si>
  <si>
    <t>NORTH</t>
  </si>
  <si>
    <t>Dalchork: Mounding, wildlife, SSSI, SAM, peatland restoration, civils</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</si>
  <si>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</si>
  <si>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</si>
  <si>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</si>
  <si>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</si>
  <si>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</si>
  <si>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 xml:space="preserve">AND </t>
  </si>
  <si>
    <t>The ISO 14001 Standard</t>
  </si>
  <si>
    <t>Adaptations/Modifications to standard</t>
  </si>
  <si>
    <t>None/edit as appropriate</t>
  </si>
  <si>
    <t xml:space="preserve">Stakeholder consultation process </t>
  </si>
  <si>
    <t>3.8.1</t>
  </si>
  <si>
    <t>Summary of stakeholder process</t>
  </si>
  <si>
    <t>250 consultees were contacted</t>
  </si>
  <si>
    <t>5 responses were received</t>
  </si>
  <si>
    <t>Consultation ended 10th June 2024</t>
  </si>
  <si>
    <t>1 interviews were held by phone during audit.</t>
  </si>
  <si>
    <t>See A2 for summary of issues raised by stakeholders and SA response</t>
  </si>
  <si>
    <t>Information gathered from external government agencies such as agencies responsible for forest, nature protection and working environment, and national webbased data portals)</t>
  </si>
  <si>
    <t>Data from x organisations gathered</t>
  </si>
  <si>
    <t>Data gathered include:</t>
  </si>
  <si>
    <t>Data gathered is handled in the A1 PEFC FM Std. checklist for Norway / A6 PEFC Group Std. Checklist for Sweden</t>
  </si>
  <si>
    <t>Observations</t>
  </si>
  <si>
    <r>
      <t xml:space="preserve">Each non-compliance with the forestry standard </t>
    </r>
    <r>
      <rPr>
        <sz val="11"/>
        <color indexed="10"/>
        <rFont val="Palatino"/>
        <family val="1"/>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</si>
  <si>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</si>
  <si>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</si>
  <si>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</si>
  <si>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</si>
  <si>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</si>
  <si>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</si>
  <si>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</si>
  <si>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</si>
  <si>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</si>
  <si>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</si>
  <si>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</si>
  <si>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</si>
  <si>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</si>
  <si>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</si>
  <si>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</si>
  <si>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</si>
  <si>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FLS has tiered policies, strategies, written procedures, work instructions and procedures, complemented by IT and GIS systems and trained and qualified staff to deliver forest management.  Land Management Plan sets out how FLS intend to manage a specific area of land for a period of ten years, and will often include open areas as well as woodland areas. FLS carries out annual internal UKWAS audits to verify complaince with UKWAS requirements and to provide feedback to forest managers and staff using the FLS Internal Audit Team comprising a trianed and qualified ISO 14001 Lead Auditor,Planning &amp; Delivery Managers and other National Office team mebers as required (based on FLS Internal Audit Protocol)</t>
  </si>
  <si>
    <t>5.3.2</t>
  </si>
  <si>
    <t>Management objectives</t>
  </si>
  <si>
    <t>The FLS mission is stated as "Looking after Scotland’s forests and land, for the benefit of all, now and for the future"</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</si>
  <si>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</si>
  <si>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</si>
  <si>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</si>
  <si>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</si>
  <si>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</si>
  <si>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see 5.3.1 above</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</si>
  <si>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</si>
  <si>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</si>
  <si>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</si>
  <si>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</si>
  <si>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</si>
  <si>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</si>
  <si>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(22-25/09/2025) Audit: Review of documentation, staff interviews</t>
  </si>
  <si>
    <t>(22-26/09/2025) Document review</t>
  </si>
  <si>
    <t>(26/09/2025) Auditors meeting</t>
  </si>
  <si>
    <t>6.1a</t>
  </si>
  <si>
    <t xml:space="preserve">6.1b </t>
  </si>
  <si>
    <t>Estimate of person days to complete surveillance assessment</t>
  </si>
  <si>
    <t>Surveillance Assessment team</t>
  </si>
  <si>
    <t>The assessment team consisted of:</t>
  </si>
  <si>
    <r>
      <rPr>
        <sz val="11"/>
        <color rgb="FF000000"/>
        <rFont val="Cambria"/>
        <family val="1"/>
        <scheme val="major"/>
      </rPr>
      <t xml:space="preserve">3) </t>
    </r>
    <r>
      <rPr>
        <sz val="11"/>
        <color rgb="FF000000"/>
        <rFont val="Cambria"/>
        <family val="1"/>
      </rPr>
      <t>Robin Walter - an independent Forester with over 30 years experience of forestry and arboriculture, including estate forest management, conservation management and contract management. He has been auditing for Soil Association since 2010.</t>
    </r>
  </si>
  <si>
    <t>Team members’ c.v.’s are held on file.</t>
  </si>
  <si>
    <t>6.3.1</t>
  </si>
  <si>
    <t>Report author Ian Rowland</t>
  </si>
  <si>
    <t>Audit Objectives, Audit Criteria and Assessment process</t>
  </si>
  <si>
    <t>6.4.1</t>
  </si>
  <si>
    <t>6.4.2</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</si>
  <si>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</si>
  <si>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</si>
  <si>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Section 3 and Section 4 of UKWAS 5, plus any criterion required due to size of FMU or presence of HCVs, and any where there had been CARs raised during the previous audit.</t>
  </si>
  <si>
    <t>6.4.3</t>
  </si>
  <si>
    <t>Assessment Process</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</si>
  <si>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</si>
  <si>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</si>
  <si>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10 responses were received</t>
  </si>
  <si>
    <t>Consultation started 18/07/2025</t>
  </si>
  <si>
    <t>0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</si>
  <si>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</si>
  <si>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</si>
  <si>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</si>
  <si>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</si>
  <si>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E.g. compartment 15 visited 12.5.05, harvesting in progress observed, contractors interviewed, yield control discussed with manager.</t>
  </si>
  <si>
    <t>E.g. management planning documentation and records reviewed in office with manager 13.5.06</t>
  </si>
  <si>
    <t>etc.</t>
  </si>
  <si>
    <r>
      <rPr>
        <sz val="11"/>
        <color rgb="FF000000"/>
        <rFont val="Cambria"/>
        <family val="1"/>
        <scheme val="major"/>
      </rPr>
      <t xml:space="preserve">DG 22/09/2025 Bennachie: Regional Environment Advisor, Operations Manager.
</t>
    </r>
    <r>
      <rPr>
        <b/>
        <sz val="11"/>
        <color rgb="FF000000"/>
        <rFont val="Cambria"/>
        <family val="1"/>
        <scheme val="major"/>
      </rPr>
      <t>Little John Burn active windblow harvesting site</t>
    </r>
    <r>
      <rPr>
        <sz val="11"/>
        <color rgb="FF000000"/>
        <rFont val="Cambria"/>
        <family val="1"/>
        <scheme val="major"/>
      </rPr>
      <t xml:space="preserve">, predominantly larch. Walked site with harvesting forester and FWM, discussed site contraints and operations. Dead wood retention observed and discussed. Harvester working on site, operator interviewed, constraints and hazards and Health and safety. Documents reviewed: Site diaries entries, maps with hazards and constraints. In the office: FMP, felling licences, squirrel licence, operator training certificates. 
</t>
    </r>
    <r>
      <rPr>
        <b/>
        <sz val="11"/>
        <color rgb="FF000000"/>
        <rFont val="Cambria"/>
        <family val="1"/>
        <scheme val="major"/>
      </rPr>
      <t>Mithergarth: Scheduled ancient monument</t>
    </r>
    <r>
      <rPr>
        <sz val="11"/>
        <color rgb="FF000000"/>
        <rFont val="Cambria"/>
        <family val="1"/>
        <scheme val="major"/>
      </rPr>
      <t xml:space="preserve">. Walked to feature sites with Enviroment forester and ranger and harvesting forester, discussed the protection of Scheduled momument and the plans agreed with HES for harvesting operations and annual monitoring of schduled monument features. Future species planting discussed and conservation measures seen on site. Seen before and after pictures in annual monitor entry.
Documents reviewed: annual monitoring form, HES approval plan for harvesting, GIS layer for schduled monuments and buffer zone.
</t>
    </r>
    <r>
      <rPr>
        <b/>
        <sz val="11"/>
        <color rgb="FF000000"/>
        <rFont val="Cambria"/>
        <family val="1"/>
        <scheme val="major"/>
      </rPr>
      <t>Parkstyle PAWS</t>
    </r>
    <r>
      <rPr>
        <sz val="11"/>
        <color rgb="FF000000"/>
        <rFont val="Cambria"/>
        <family val="1"/>
        <scheme val="major"/>
      </rPr>
      <t xml:space="preserve">: Walked site with Environment Advisor, Forester, Ranger. Discussed management operations seen on site, PAWS restoration and balance with other conservation priorities like red squirrels and management of threats, like non-native species spread. Discussion on waste management and retrieval. 
Documents reviewed: Job sheet for squad to retrieve redundant materials on site, PAWS management document with budget allocation. 
</t>
    </r>
    <r>
      <rPr>
        <b/>
        <sz val="11"/>
        <color rgb="FF000000"/>
        <rFont val="Cambria"/>
        <family val="1"/>
        <scheme val="major"/>
      </rPr>
      <t>Bennachie Open habitat</t>
    </r>
    <r>
      <rPr>
        <sz val="11"/>
        <color rgb="FF000000"/>
        <rFont val="Cambria"/>
        <family val="1"/>
        <scheme val="major"/>
      </rPr>
      <t xml:space="preserve">: discussion with Regional Environment Advisor on current LMP for heathland and peatland pockets and business priorities guiding the acitons. 
</t>
    </r>
    <r>
      <rPr>
        <b/>
        <sz val="11"/>
        <color rgb="FF000000"/>
        <rFont val="Cambria"/>
        <family val="1"/>
        <scheme val="major"/>
      </rPr>
      <t>IR 22/09/2025</t>
    </r>
    <r>
      <rPr>
        <sz val="11"/>
        <color rgb="FF000000"/>
        <rFont val="Cambria"/>
        <family val="1"/>
        <scheme val="major"/>
      </rPr>
      <t xml:space="preserve"> Opening meeting and review of CARs.
</t>
    </r>
    <r>
      <rPr>
        <b/>
        <sz val="11"/>
        <color rgb="FF000000"/>
        <rFont val="Cambria"/>
        <family val="1"/>
        <scheme val="major"/>
      </rPr>
      <t xml:space="preserve">Inver yard: </t>
    </r>
    <r>
      <rPr>
        <sz val="11"/>
        <color rgb="FF000000"/>
        <rFont val="Cambria"/>
        <family val="1"/>
        <scheme val="major"/>
      </rPr>
      <t xml:space="preserve">Review of chemical store
</t>
    </r>
    <r>
      <rPr>
        <b/>
        <sz val="11"/>
        <color rgb="FF000000"/>
        <rFont val="Cambria"/>
        <family val="1"/>
        <scheme val="major"/>
      </rPr>
      <t>Craigvinean:</t>
    </r>
    <r>
      <rPr>
        <sz val="11"/>
        <color rgb="FF000000"/>
        <rFont val="Cambria"/>
        <family val="1"/>
        <scheme val="major"/>
      </rPr>
      <t xml:space="preserve"> Review of control area for piri-piri burr, including justifications for control, chemical usage, management of access to work site for the public.
Proposed quarry site, including licensing, contractor instruction, management of run off, safety signage.
Walked peatland restoration site. Discussed site selection, restoration processes, proposals for monitoring, long term site protection from spruce encroachment.
</t>
    </r>
    <r>
      <rPr>
        <b/>
        <sz val="11"/>
        <color rgb="FF000000"/>
        <rFont val="Cambria"/>
        <family val="1"/>
        <scheme val="major"/>
      </rPr>
      <t>Ladybank</t>
    </r>
    <r>
      <rPr>
        <sz val="11"/>
        <color rgb="FF000000"/>
        <rFont val="Cambria"/>
        <family val="1"/>
        <scheme val="major"/>
      </rPr>
      <t>: recent SP felling site with construction of short lengths of road on flat, dry site. Discussed road planning, licensing and construction with civil engineer. Walked site with harvesting forest, discussed site constraints and operations. Retention of roost trees for bats, management of red squirrel drey trees, and badger sets. Reviewed and discussed safe working procedures for electricity transmission cables, including procedures for shut offs, and use of responsible persons from SSEN during felling.</t>
    </r>
  </si>
  <si>
    <r>
      <rPr>
        <b/>
        <sz val="11"/>
        <color rgb="FF000000"/>
        <rFont val="Cambria"/>
        <family val="1"/>
        <scheme val="major"/>
      </rPr>
      <t>RW (Moray) 22/9/25: Huntly Office</t>
    </r>
    <r>
      <rPr>
        <sz val="11"/>
        <color rgb="FF000000"/>
        <rFont val="Cambria"/>
        <family val="1"/>
        <scheme val="major"/>
      </rPr>
      <t xml:space="preserve"> for document review, also chemical store and urea tank. 
</t>
    </r>
    <r>
      <rPr>
        <b/>
        <sz val="11"/>
        <color rgb="FF000000"/>
        <rFont val="Cambria"/>
        <family val="1"/>
        <scheme val="major"/>
      </rPr>
      <t>Quarrywood</t>
    </r>
    <r>
      <rPr>
        <sz val="11"/>
        <color rgb="FF000000"/>
        <rFont val="Cambria"/>
        <family val="1"/>
        <scheme val="major"/>
      </rPr>
      <t xml:space="preserve"> - Live harvesting site, met Harvesting Forester, Harvesting Supervisor, Assistant Operations Manager, harvester driver. Checked operational paperwork with FLS and contractor, plus contractor's first aid, spill kits, fire extinguishers (all compliant).  Also met Environment Forester to view Scheduled Monument and consider scrub removal. Met Stewardship Forester to view geological SSSI and associated maintenance works. </t>
    </r>
  </si>
  <si>
    <r>
      <rPr>
        <b/>
        <sz val="11"/>
        <color rgb="FF000000"/>
        <rFont val="Cambria"/>
        <family val="1"/>
        <scheme val="major"/>
      </rPr>
      <t>RW (Moray) 23/9/25: Elchies</t>
    </r>
    <r>
      <rPr>
        <sz val="11"/>
        <color rgb="FF000000"/>
        <rFont val="Cambria"/>
        <family val="1"/>
        <scheme val="major"/>
      </rPr>
      <t xml:space="preserve"> - Proposed site for both excision (for windfarm) and conversion (to peatland). Met Forest Planner and Certification Manager to discuss rationale behind excision and compliance with UKWAS v5 2.13. Then discussed conversion to peatland and sequencing of operations, as the windfarm is partially sited on the converted peatland. Also discussed Priority open habitats and hydrology. 
</t>
    </r>
    <r>
      <rPr>
        <b/>
        <sz val="11"/>
        <color rgb="FF000000"/>
        <rFont val="Cambria"/>
        <family val="1"/>
        <scheme val="major"/>
      </rPr>
      <t>Roseisle</t>
    </r>
    <r>
      <rPr>
        <sz val="11"/>
        <color rgb="FF000000"/>
        <rFont val="Cambria"/>
        <family val="1"/>
        <scheme val="major"/>
      </rPr>
      <t xml:space="preserve"> to view recent and proposed thinning, CCF, recreation management, open habitat mangement.</t>
    </r>
  </si>
  <si>
    <r>
      <rPr>
        <b/>
        <sz val="11"/>
        <color rgb="FF000000"/>
        <rFont val="Cambria"/>
        <family val="1"/>
        <scheme val="major"/>
      </rPr>
      <t xml:space="preserve">DG 23/09/2025: Banchory Woods: Black hole forest PAWS restoration - </t>
    </r>
    <r>
      <rPr>
        <sz val="11"/>
        <color rgb="FF000000"/>
        <rFont val="Cambria"/>
        <family val="1"/>
        <scheme val="major"/>
      </rPr>
      <t xml:space="preserve">Recently finished ground prep, fencing and planting operations. Discussed species selection, planting in groups and browsing protection with FM forester. Identification and protection of veteran trees on site. Discussed landscape scale impacts of operations on SAC and drinking water supply. </t>
    </r>
    <r>
      <rPr>
        <b/>
        <sz val="11"/>
        <color rgb="FF000000"/>
        <rFont val="Cambria"/>
        <family val="1"/>
        <scheme val="major"/>
      </rPr>
      <t xml:space="preserve">Glen Common PAWS restoration and adjacent Brathenswood semi-natural woodland habitat - </t>
    </r>
    <r>
      <rPr>
        <sz val="11"/>
        <color rgb="FF000000"/>
        <rFont val="Cambria"/>
        <family val="1"/>
        <scheme val="major"/>
      </rPr>
      <t xml:space="preserve">Discussed native seed source and stock density assessments, Stewardship forester join to show re-spacing carried out by FLS staff, deadwood retention and veteran trees management. Management of semi-natural habitat adjacent to PAWS. </t>
    </r>
    <r>
      <rPr>
        <b/>
        <sz val="11"/>
        <color rgb="FF000000"/>
        <rFont val="Cambria"/>
        <family val="1"/>
        <scheme val="major"/>
      </rPr>
      <t xml:space="preserve">Woodhead recently finished harvesting site - </t>
    </r>
    <r>
      <rPr>
        <sz val="11"/>
        <color rgb="FF000000"/>
        <rFont val="Cambria"/>
        <family val="1"/>
        <scheme val="major"/>
      </rPr>
      <t xml:space="preserve">site constraints, monthly harvesting meeting with internal departments and management of operations, heavy rutting seen on extraction route due to lack of brash on site, no other mitigation measures in place. 
</t>
    </r>
    <r>
      <rPr>
        <b/>
        <sz val="11"/>
        <color rgb="FF000000"/>
        <rFont val="Cambria"/>
        <family val="1"/>
        <scheme val="major"/>
      </rPr>
      <t xml:space="preserve">Dyce Woods: Tyrebagger recently finished windblow site - </t>
    </r>
    <r>
      <rPr>
        <sz val="11"/>
        <color rgb="FF000000"/>
        <rFont val="Cambria"/>
        <family val="1"/>
        <scheme val="major"/>
      </rPr>
      <t xml:space="preserve">discussed with harvesting forester constraints and mitigation measures on a very difficult site, collaboration with contractors and highways, measure to protect site, road and timber flow management. Discussed CCF and tree health issues. </t>
    </r>
    <r>
      <rPr>
        <b/>
        <sz val="11"/>
        <color rgb="FF000000"/>
        <rFont val="Cambria"/>
        <family val="1"/>
        <scheme val="major"/>
      </rPr>
      <t xml:space="preserve">The Slack scheduled monument - </t>
    </r>
    <r>
      <rPr>
        <sz val="11"/>
        <color rgb="FF000000"/>
        <rFont val="Cambria"/>
        <family val="1"/>
        <scheme val="major"/>
      </rPr>
      <t xml:space="preserve">Environment Forester and Ranger talked through the dialogue with HES and mitigations during operations post storm Arwen, waste management on site.
</t>
    </r>
    <r>
      <rPr>
        <b/>
        <sz val="11"/>
        <color rgb="FF000000"/>
        <rFont val="Cambria"/>
        <family val="1"/>
        <scheme val="major"/>
      </rPr>
      <t xml:space="preserve">IR 23/09/2025: North Tummel LTFP area
PAWS restoration at Ailean West. </t>
    </r>
    <r>
      <rPr>
        <sz val="11"/>
        <color rgb="FF000000"/>
        <rFont val="Cambria"/>
        <family val="1"/>
        <scheme val="major"/>
      </rPr>
      <t xml:space="preserve">Discussed justifications for classification of PAWS across site, prior conditions, current and anticipated conditions, means of regeneration, controls during felling on steep site adjacent to River Tay SAC. Documents reviewed included results of periodic monitoring and review, plans for future monitoring, and record of completed intervention works. 
</t>
    </r>
    <r>
      <rPr>
        <b/>
        <sz val="11"/>
        <color rgb="FF000000"/>
        <rFont val="Cambria"/>
        <family val="1"/>
        <scheme val="major"/>
      </rPr>
      <t>Scheduled monument (Na Clachan Aoraidh)</t>
    </r>
    <r>
      <rPr>
        <sz val="11"/>
        <color rgb="FF000000"/>
        <rFont val="Cambria"/>
        <family val="1"/>
        <scheme val="major"/>
      </rPr>
      <t xml:space="preserve"> visit with Environment Forester, discussing protection, grazing. Documents reviewed include Regional Historical Asset Management Plan East Scotland; SCM 1572 N Clachan Aoraidh 2024 Survey doc; 
</t>
    </r>
    <r>
      <rPr>
        <b/>
        <sz val="11"/>
        <color rgb="FF000000"/>
        <rFont val="Cambria"/>
        <family val="1"/>
        <scheme val="major"/>
      </rPr>
      <t>Priority Open Habitat at Creag Liath.</t>
    </r>
    <r>
      <rPr>
        <sz val="11"/>
        <color rgb="FF000000"/>
        <rFont val="Cambria"/>
        <family val="1"/>
        <scheme val="major"/>
      </rPr>
      <t xml:space="preserve"> Dicussed species-specific interventions and conservation partnerships, including for butterflies (Pearl-bordered Fritillary), control of invasives, monitoring. Documents reviewed include Creag Liath (Ailean Forest) botanical monitoring basekine 2014, and 2025 results of vegetation survey, including presence and status of INNs, regeneration, presence of bracken, with indication of status to allow for management interventions as appropriate.
</t>
    </r>
    <r>
      <rPr>
        <b/>
        <sz val="11"/>
        <color rgb="FF000000"/>
        <rFont val="Cambria"/>
        <family val="1"/>
        <scheme val="major"/>
      </rPr>
      <t xml:space="preserve">Priority Open Habitat at Meall Reamhar. 
</t>
    </r>
  </si>
  <si>
    <r>
      <rPr>
        <b/>
        <sz val="11"/>
        <color rgb="FF000000"/>
        <rFont val="Cambria"/>
        <family val="1"/>
        <scheme val="major"/>
      </rPr>
      <t xml:space="preserve">IR 24/09/2025: West Loch Awe LTFP area
DP felling at Narrachan, Loch Avich, coupe 04258 and 04093. </t>
    </r>
    <r>
      <rPr>
        <sz val="11"/>
        <color rgb="FF000000"/>
        <rFont val="Cambria"/>
        <family val="1"/>
        <scheme val="major"/>
      </rPr>
      <t xml:space="preserve">On site with operations manager and forest works manager, harvester also on site. Discussed protection and managememtn of private water supply; wildlife protection with harvester operator - trees left for woodpeckers and squirrels; priority species protection - camera monitoring of mammal hole; off-site pollution - discussion about procedures and mitigation for silty water run-off.
Documentation reviewed: E-site diary entries related to water monitoring of private water supplies and control of siltation event; correspondence re private water supply with water users; site risk assessments; correspondence re mammal hole.
</t>
    </r>
    <r>
      <rPr>
        <b/>
        <sz val="11"/>
        <color rgb="FF000000"/>
        <rFont val="Cambria"/>
        <family val="1"/>
        <scheme val="major"/>
      </rPr>
      <t>Site preparation at Corriebuie Farm, South Narrachan, coupe 05730.</t>
    </r>
    <r>
      <rPr>
        <sz val="11"/>
        <color rgb="FF000000"/>
        <rFont val="Cambria"/>
        <family val="1"/>
        <scheme val="major"/>
      </rPr>
      <t xml:space="preserve"> Site visit with operations manager, beat forester and site supervisor. Review of field marking of anticipated ATV tracks, watercourses, heritage features. Buffering for red throated diver nest. Review of silt management, silt ponds, silt netting. Water quality testing. Redundant materials; use of Field Maps app to record features, and subsequent transfer into ForesterWeb; discussion with mounding operator. 
Documentation review: site diaries, online view of Field Maps; risk assessment; correspondence re buffering red throated diver.
</t>
    </r>
    <r>
      <rPr>
        <b/>
        <sz val="11"/>
        <color rgb="FF000000"/>
        <rFont val="Cambria"/>
        <family val="1"/>
        <scheme val="major"/>
      </rPr>
      <t xml:space="preserve">Restocking site at Eas na Feadaige, coupe 05709. </t>
    </r>
    <r>
      <rPr>
        <sz val="11"/>
        <color rgb="FF000000"/>
        <rFont val="Cambria"/>
        <family val="1"/>
        <scheme val="major"/>
      </rPr>
      <t>Visited with operations manager and beat forester. Beat up survey team on site at time. Discussed redesign of BLs area, increased compared to area proposed in LTFP, also change of species from Serbian to Macedonian spruce. Discussed justification for planting rather than natural regenerationa and not using tree tubes. Discussed peat survey undertaken on site. 
Documentation reviewed: correspondence with planning team regarding increase in area of broadleaves and shift in species.</t>
    </r>
  </si>
  <si>
    <r>
      <rPr>
        <b/>
        <sz val="11"/>
        <color rgb="FF000000"/>
        <rFont val="Cambria"/>
        <family val="1"/>
        <scheme val="major"/>
      </rPr>
      <t xml:space="preserve">DG 24/09/2025: Coreen Hills
Monarch Hill: Recently finished thinning - </t>
    </r>
    <r>
      <rPr>
        <sz val="11"/>
        <color rgb="FF000000"/>
        <rFont val="Cambria"/>
        <family val="1"/>
        <scheme val="major"/>
      </rPr>
      <t xml:space="preserve">Walked racks with harvesting manager and supervisor, discussed use of satellite imagery and training of FLS machine operators on environmental awarness. Discussed with wider team on site (certification manager, environment advisor, forester and ranger, operation manager), pests and diseases management.
</t>
    </r>
    <r>
      <rPr>
        <b/>
        <sz val="11"/>
        <color rgb="FF000000"/>
        <rFont val="Cambria"/>
        <family val="1"/>
        <scheme val="major"/>
      </rPr>
      <t xml:space="preserve">Whitehaugh: Live civil engineering site - </t>
    </r>
    <r>
      <rPr>
        <sz val="11"/>
        <color rgb="FF000000"/>
        <rFont val="Cambria"/>
        <family val="1"/>
        <scheme val="major"/>
      </rPr>
      <t xml:space="preserve">Walked the site about to be finished with civil engineer talked through the different stages of the project, from planning and stakeholders consultation to monitoring operations and how to manage siltation. Digger operator on site, interviewed and checked the H&amp;S requirements.
</t>
    </r>
    <r>
      <rPr>
        <b/>
        <sz val="11"/>
        <color rgb="FF000000"/>
        <rFont val="Cambria"/>
        <family val="1"/>
        <scheme val="major"/>
      </rPr>
      <t xml:space="preserve">Knocksaul Live ground prep site - </t>
    </r>
    <r>
      <rPr>
        <sz val="11"/>
        <color rgb="FF000000"/>
        <rFont val="Cambria"/>
        <family val="1"/>
        <scheme val="major"/>
      </rPr>
      <t xml:space="preserve">Discussed with FM forester the species selection and the LEPO classification. Interviewed the two recently qualified operators and checked the H&amp;S requirements. Discussed with the tree health champion their role and contribution to the Region. 
</t>
    </r>
    <r>
      <rPr>
        <b/>
        <sz val="11"/>
        <color rgb="FF000000"/>
        <rFont val="Cambria"/>
        <family val="1"/>
        <scheme val="major"/>
      </rPr>
      <t xml:space="preserve">Coreen hill - Priority open habitat upland heath - </t>
    </r>
    <r>
      <rPr>
        <sz val="11"/>
        <color rgb="FF000000"/>
        <rFont val="Cambria"/>
        <family val="1"/>
        <scheme val="major"/>
      </rPr>
      <t>Discussed with the Environment Forester monitoring, landscape connectivity, threats and collaborations with wildlife groups. Met two local walkers who had positive comments on FLS.
Durris office: Teams call to discuss Natural Reserve approach and guideline document.</t>
    </r>
  </si>
  <si>
    <r>
      <rPr>
        <b/>
        <sz val="11"/>
        <color rgb="FF000000"/>
        <rFont val="Cambria"/>
        <family val="1"/>
        <scheme val="major"/>
      </rPr>
      <t xml:space="preserve">RW 24/9/25 (Moray): Buchan Woods
Badiebath Wood </t>
    </r>
    <r>
      <rPr>
        <sz val="11"/>
        <color rgb="FF000000"/>
        <rFont val="Cambria"/>
        <family val="1"/>
        <scheme val="major"/>
      </rPr>
      <t xml:space="preserve">- Review of recent clearfell on PAWS site after windblow, badger licence, timber stacks, extraction methods and ground protection, adjacent Natural Reserve protection, restock proposals, timber uplift and invoicing, operational documents including risk assessment and pre-commencement meeting, consideration of brash removal (not undertaken here). </t>
    </r>
    <r>
      <rPr>
        <b/>
        <sz val="11"/>
        <color rgb="FF000000"/>
        <rFont val="Cambria"/>
        <family val="1"/>
        <scheme val="major"/>
      </rPr>
      <t>Wood of Wardford</t>
    </r>
    <r>
      <rPr>
        <sz val="11"/>
        <color rgb="FF000000"/>
        <rFont val="Cambria"/>
        <family val="1"/>
        <scheme val="major"/>
      </rPr>
      <t xml:space="preserve"> - restocked 2002 now diverse species and stucture, discussion of PAWS policy.
</t>
    </r>
    <r>
      <rPr>
        <b/>
        <sz val="11"/>
        <color rgb="FF000000"/>
        <rFont val="Cambria"/>
        <family val="1"/>
        <scheme val="major"/>
      </rPr>
      <t>Gartly</t>
    </r>
    <r>
      <rPr>
        <sz val="11"/>
        <color rgb="FF000000"/>
        <rFont val="Cambria"/>
        <family val="1"/>
        <scheme val="major"/>
      </rPr>
      <t xml:space="preserve"> - Conifer clearfell followed by peatland restoration, road re-instatement (see Minor CAR), working with neighbouring distillery, discussion of 3rd party operations (see Minor CAR), wildcat precautions.</t>
    </r>
  </si>
  <si>
    <r>
      <rPr>
        <b/>
        <sz val="11"/>
        <color rgb="FF000000"/>
        <rFont val="Cambria"/>
        <family val="1"/>
        <scheme val="major"/>
      </rPr>
      <t xml:space="preserve">DG 25/09/2025: Deeside Woods 
Cambus O'May - </t>
    </r>
    <r>
      <rPr>
        <sz val="11"/>
        <color rgb="FF000000"/>
        <rFont val="Cambria"/>
        <family val="1"/>
        <scheme val="major"/>
      </rPr>
      <t>walked the site with Environment Advisor, Forester and Certification and Ops manager. Seen and discussed  managment of semi-natural habitat, mosaic habitat for different priority species SP forest and Natural Reserve. Integrated management of the the SSSI and neighbouring River Dee SAC, within the Cairngorm Massif SPA. Discussed deadwood retention and harvesting post storm Arwen. Talked about excisions and powerlines.</t>
    </r>
  </si>
  <si>
    <r>
      <rPr>
        <b/>
        <sz val="11"/>
        <color rgb="FF000000"/>
        <rFont val="Cambria"/>
        <family val="1"/>
      </rPr>
      <t>RW 25/9/25 (Moray): Dallas
Hillockhead</t>
    </r>
    <r>
      <rPr>
        <sz val="11"/>
        <color rgb="FF000000"/>
        <rFont val="Cambria"/>
        <family val="1"/>
      </rPr>
      <t xml:space="preserve"> - Recent PAWS thin in Scots pine stand, LISS methods of group shelterwood and group felling, dynamics of regeneration of pine and native broadleaves with some Sitka spruce, LTR at the far end.  </t>
    </r>
    <r>
      <rPr>
        <b/>
        <sz val="11"/>
        <color rgb="FF000000"/>
        <rFont val="Cambria"/>
        <family val="1"/>
      </rPr>
      <t>Dallas peatland restoration</t>
    </r>
    <r>
      <rPr>
        <sz val="11"/>
        <color rgb="FF000000"/>
        <rFont val="Cambria"/>
        <family val="1"/>
      </rPr>
      <t xml:space="preserve"> - previous crop mulched in situ rather than harvested, stumps flipped over to smooth surface and prevent runoff, ridge and furrow leveled and drains blocked. peat mapping and assessment, redundant materials recorded, discussion of windfarm lease and forest management within certificate. 
</t>
    </r>
    <r>
      <rPr>
        <b/>
        <sz val="11"/>
        <color rgb="FF000000"/>
        <rFont val="Cambria"/>
        <family val="1"/>
      </rPr>
      <t xml:space="preserve">Huntly office </t>
    </r>
    <r>
      <rPr>
        <sz val="11"/>
        <color rgb="FF000000"/>
        <rFont val="Cambria"/>
        <family val="1"/>
      </rPr>
      <t xml:space="preserve"> - Discussion with Regional Visitor Services Manager re consultation response about mountain biking in the Moray area. Discussion with Certification Manager about IPMS.</t>
    </r>
  </si>
  <si>
    <r>
      <rPr>
        <b/>
        <sz val="11"/>
        <color rgb="FF000000"/>
        <rFont val="Cambria"/>
        <family val="1"/>
      </rPr>
      <t xml:space="preserve">IR 25/9/25 (East) Coillaig.
</t>
    </r>
    <r>
      <rPr>
        <sz val="11"/>
        <color rgb="FF000000"/>
        <rFont val="Cambria"/>
        <family val="1"/>
      </rPr>
      <t xml:space="preserve">Respacing and conifer removal ASNW
</t>
    </r>
    <r>
      <rPr>
        <b/>
        <sz val="11"/>
        <color rgb="FF000000"/>
        <rFont val="Cambria"/>
        <family val="1"/>
      </rPr>
      <t xml:space="preserve">
Loch Nant Aqueduct
</t>
    </r>
    <r>
      <rPr>
        <sz val="11"/>
        <color rgb="FF000000"/>
        <rFont val="Cambria"/>
        <family val="1"/>
      </rPr>
      <t xml:space="preserve">Standing sale
</t>
    </r>
  </si>
  <si>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</si>
  <si>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</si>
  <si>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</si>
  <si>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</si>
  <si>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</si>
  <si>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</si>
  <si>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</si>
  <si>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</si>
  <si>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</si>
  <si>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</si>
  <si>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</si>
  <si>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</si>
  <si>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(Date) Opening meeting - INCLUDE RECORD OF ATTENDANCE</t>
  </si>
  <si>
    <t>(Date) Closing meeting - INCLUDE RECORD OF ATTENDANCE</t>
  </si>
  <si>
    <t>7.1a</t>
  </si>
  <si>
    <t>7.1b</t>
  </si>
  <si>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</si>
  <si>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</si>
  <si>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</si>
  <si>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</si>
  <si>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7.3.1</t>
  </si>
  <si>
    <t>7.4.1</t>
  </si>
  <si>
    <t>7.4.2</t>
  </si>
  <si>
    <t>The following criteria were assessed:</t>
  </si>
  <si>
    <t>7.4.3</t>
  </si>
  <si>
    <t>x consultees were contacted</t>
  </si>
  <si>
    <t>x responses were received</t>
  </si>
  <si>
    <t>Consultation was carried out on day/month/200x</t>
  </si>
  <si>
    <t>x visits/interviews were held by phone/in person during audit…</t>
  </si>
  <si>
    <t>See A2 for summary of issues raised by stakeholders and SA Cert response</t>
  </si>
  <si>
    <t>7.8.</t>
  </si>
  <si>
    <t>The assessment team reviewed the current scope of the certificate in terms of PEFC certified forest area and products being produced. There was no change since the previous evaluation.</t>
  </si>
  <si>
    <t>7.10.</t>
  </si>
  <si>
    <t>x</t>
  </si>
  <si>
    <t xml:space="preserve">UKWAS x.x, </t>
  </si>
  <si>
    <r>
      <t xml:space="preserve">THIRD SURVEILLANCE - </t>
    </r>
    <r>
      <rPr>
        <b/>
        <i/>
        <sz val="11"/>
        <color indexed="12"/>
        <rFont val="Cambria"/>
        <family val="1"/>
      </rPr>
      <t>edit text in blue as appropriate and change to black text before submitting report for review</t>
    </r>
  </si>
  <si>
    <t>8.1a</t>
  </si>
  <si>
    <t>8.1b</t>
  </si>
  <si>
    <t>8.3.1</t>
  </si>
  <si>
    <t>8.4.1</t>
  </si>
  <si>
    <t>8.4.2</t>
  </si>
  <si>
    <t>8.4.3</t>
  </si>
  <si>
    <t>8.8.</t>
  </si>
  <si>
    <t>8.9.</t>
  </si>
  <si>
    <t>8.10.</t>
  </si>
  <si>
    <r>
      <t xml:space="preserve">FOURTH SURVEILLANCE - </t>
    </r>
    <r>
      <rPr>
        <b/>
        <i/>
        <sz val="11"/>
        <color indexed="12"/>
        <rFont val="Cambria"/>
        <family val="1"/>
      </rPr>
      <t>edit text in blue as appropriate and change to black text before submitting report for review</t>
    </r>
  </si>
  <si>
    <t>9.1a</t>
  </si>
  <si>
    <t>9.1b</t>
  </si>
  <si>
    <t>9.3.1</t>
  </si>
  <si>
    <t>9.4.1</t>
  </si>
  <si>
    <t>9.4.2</t>
  </si>
  <si>
    <t>9.4.3</t>
  </si>
  <si>
    <t>9.8.</t>
  </si>
  <si>
    <t>9.9.</t>
  </si>
  <si>
    <t>9.10.</t>
  </si>
  <si>
    <t>ANNEX 1 DUAL FSC (UKWAS 4.0)+ PEFC (UKWAS 5.0) CHECKLIST for : United Kingdom</t>
  </si>
  <si>
    <t>Standard version:</t>
  </si>
  <si>
    <t>UKWAS 4.0 (FSC)</t>
  </si>
  <si>
    <t>UKWAS 5.0 (PEFC)</t>
  </si>
  <si>
    <t>Region/Country:</t>
  </si>
  <si>
    <t>Effective Date:</t>
  </si>
  <si>
    <t xml:space="preserve"> 1 April 2018 </t>
  </si>
  <si>
    <t xml:space="preserve">SECTION A: FSC TRADEMARK USE 
FSC-STD-50-001 Requirements for use of the FSC trademarks by certificate holders
</t>
  </si>
  <si>
    <t>Y/N</t>
  </si>
  <si>
    <t>CAR#</t>
  </si>
  <si>
    <t>A</t>
  </si>
  <si>
    <t>SECTION A: PEFC TRADEMARK REQUIREMENTS 
PEFC International Standard PEFC ST 2001:2020</t>
  </si>
  <si>
    <t>A.1.</t>
  </si>
  <si>
    <r>
      <rPr>
        <b/>
        <sz val="11"/>
        <color indexed="8"/>
        <rFont val="Cambria"/>
        <family val="1"/>
      </rPr>
      <t xml:space="preserve"> Have all on product trademark designs been approved by Soil Association Certification? 
</t>
    </r>
    <r>
      <rPr>
        <sz val="10"/>
        <color indexed="8"/>
        <rFont val="Cambria"/>
        <family val="1"/>
      </rPr>
      <t>Logo log records all proposed uses of the FSC Trademarks which have been submitted and records whether or not they were approved</t>
    </r>
  </si>
  <si>
    <t xml:space="preserve">All on-product trademark designs seen during audit meet PEFC Trademark requirements 
</t>
  </si>
  <si>
    <t>n/a no trademark use to date.</t>
  </si>
  <si>
    <t>MA</t>
  </si>
  <si>
    <t>A.2.</t>
  </si>
  <si>
    <r>
      <rPr>
        <b/>
        <sz val="11"/>
        <color indexed="8"/>
        <rFont val="Cambria"/>
        <family val="1"/>
      </rPr>
      <t xml:space="preserve">Have all promotional trademark designs been approved by Soil Association Certification? 
</t>
    </r>
    <r>
      <rPr>
        <sz val="10"/>
        <color indexed="8"/>
        <rFont val="Cambria"/>
        <family val="1"/>
      </rPr>
      <t>Logo log records all proposed uses of the FSC Trademarks which have been submitted and records whether or not they were approved</t>
    </r>
  </si>
  <si>
    <t xml:space="preserve">All promotional trademark designs seen during audit meet PEFC Trademark requirements.
</t>
  </si>
  <si>
    <t>A.3</t>
  </si>
  <si>
    <t>Does the Certificate Holder have a PEFC trademark license agreement with the National PEFC body and hereinunder a written procedure for use of the PEFC logo?</t>
  </si>
  <si>
    <t>UKWAS V4</t>
  </si>
  <si>
    <t>UKWAS V5</t>
  </si>
  <si>
    <t>Legal compliance and UKWAS conformance</t>
  </si>
  <si>
    <t xml:space="preserve">Compliance and conformance
</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</si>
  <si>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</si>
  <si>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</si>
  <si>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</si>
  <si>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</si>
  <si>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r>
      <t xml:space="preserve">All activities seen were covered by felling licences generated through the Long Term Forest Plan (LTFP) process, as seen for the </t>
    </r>
    <r>
      <rPr>
        <b/>
        <sz val="10"/>
        <color indexed="8"/>
        <rFont val="Cambria"/>
        <family val="2"/>
      </rPr>
      <t>Crianlarich, Central Region</t>
    </r>
    <r>
      <rPr>
        <sz val="10"/>
        <color indexed="8"/>
        <rFont val="Cambria"/>
        <family val="2"/>
      </rPr>
      <t xml:space="preserve"> Plan 2020-2030, as seen during audit. 
Where these needed to change, amendments were seen to follow the correct legal process such as a felling amendment at </t>
    </r>
    <r>
      <rPr>
        <b/>
        <sz val="10"/>
        <color indexed="8"/>
        <rFont val="Cambria"/>
        <family val="2"/>
      </rPr>
      <t>Carron, Central Region</t>
    </r>
    <r>
      <rPr>
        <sz val="10"/>
        <color indexed="8"/>
        <rFont val="Cambria"/>
        <family val="2"/>
      </rPr>
      <t xml:space="preserve">: The 2016 LMP has been amended to include a 'Larch Amendment' dated 21/7/22 and lasting till plan expiry on 16/8/26. This is because in 2021 the larch became infected with Phytophthora ramorum and FLS was served with multiple SPHNs to fell. FLS sought approval to remove all larch in Carron Valley so they could plan accordingly. 
Roading works at </t>
    </r>
    <r>
      <rPr>
        <b/>
        <sz val="10"/>
        <color indexed="8"/>
        <rFont val="Cambria"/>
        <family val="2"/>
      </rPr>
      <t>Glen Dochart</t>
    </r>
    <r>
      <rPr>
        <sz val="10"/>
        <color indexed="8"/>
        <rFont val="Cambria"/>
        <family val="2"/>
      </rPr>
      <t xml:space="preserve"> were seen to have received a decision that prior approval from the Loch Lomond and The Trossachs National Park was not necessary, as had construction of ATV access track at two sites on </t>
    </r>
    <r>
      <rPr>
        <b/>
        <sz val="10"/>
        <color indexed="8"/>
        <rFont val="Cambria"/>
        <family val="2"/>
      </rPr>
      <t xml:space="preserve">Bochastle Hill. </t>
    </r>
    <r>
      <rPr>
        <sz val="10"/>
        <color indexed="8"/>
        <rFont val="Cambria"/>
        <family val="2"/>
      </rPr>
      <t xml:space="preserve">A March 2024 decision from Scottish Forestry that an EIA would not be necessary for construction of forest roads at </t>
    </r>
    <r>
      <rPr>
        <b/>
        <sz val="10"/>
        <color indexed="8"/>
        <rFont val="Cambria"/>
        <family val="2"/>
      </rPr>
      <t>West Strathyre, Central Region</t>
    </r>
    <r>
      <rPr>
        <sz val="10"/>
        <color indexed="8"/>
        <rFont val="Cambria"/>
        <family val="2"/>
      </rPr>
      <t xml:space="preserve">, was also seen. 
Completed or ongoing operations in the following sites were accompanied by the necessary documentation/approvals in </t>
    </r>
    <r>
      <rPr>
        <b/>
        <sz val="10"/>
        <color indexed="8"/>
        <rFont val="Cambria"/>
        <family val="2"/>
      </rPr>
      <t xml:space="preserve">Central Region:
</t>
    </r>
    <r>
      <rPr>
        <sz val="10"/>
        <color indexed="8"/>
        <rFont val="Cambria"/>
        <family val="2"/>
      </rPr>
      <t>1. Peatland restoration in Flanders Moss covered by the Forth Moss LMP.
2. Harvesting and civil works in coupe 62065 covered by Balmaha LMP (separate felling license was submitted for harvesting operations that were not included in the LMP).
3. Harvesting and civil works in coupe 01032 covered by Cruach Tairbeirt LMP.
4. Recreation (The Lodge), PAWS (21031), Priority habitat management  (21022), SSSI management (21195) and harvesting (21660) covered by Achray LMP.
5. Thinning (30540), SSSI management (34042, 34952) and FM (30010) covered by Loch Ard West LMP.</t>
    </r>
  </si>
  <si>
    <t>Y</t>
  </si>
  <si>
    <t>Obs 2024.2</t>
  </si>
  <si>
    <r>
      <rPr>
        <sz val="10"/>
        <color rgb="FF000000"/>
        <rFont val="Cambria"/>
        <family val="1"/>
        <scheme val="major"/>
      </rPr>
      <t xml:space="preserve">Evidence shown of Close Out Action Plan, all staff communications, revised FLS Methodology of Monitoring and Sampling Water Qualtiy, relevant extracts from FLS Water Supplies Routemap, evidence of Fortnightly Briefing 2 June 2025, and userguide on Protecting Water Supplies in FLS. </t>
    </r>
    <r>
      <rPr>
        <b/>
        <sz val="10"/>
        <color rgb="FF000000"/>
        <rFont val="Cambria"/>
        <family val="1"/>
        <scheme val="major"/>
      </rPr>
      <t>Obs closed</t>
    </r>
  </si>
  <si>
    <t>Obs closed</t>
  </si>
  <si>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</si>
  <si>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</si>
  <si>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</si>
  <si>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</si>
  <si>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r>
      <rPr>
        <sz val="10"/>
        <color indexed="8"/>
        <rFont val="Cambria"/>
        <family val="2"/>
      </rPr>
      <t xml:space="preserve">UKFS compliant activities were seen at all sites visited, including management of water on harvesting sites and machine operation. 
</t>
    </r>
    <r>
      <rPr>
        <b/>
        <sz val="10"/>
        <color indexed="8"/>
        <rFont val="Cambria"/>
        <family val="2"/>
      </rPr>
      <t xml:space="preserve">
North Region</t>
    </r>
    <r>
      <rPr>
        <sz val="10"/>
        <color indexed="8"/>
        <rFont val="Cambria"/>
        <family val="2"/>
      </rPr>
      <t xml:space="preserve">: Management of scheduled monuments in Dalchork was seen to meet the guidance for best practice as issued by Historic Environment Scotland. Ground preparation operations at the South Corries, Dalchork included shear felling of trees, current best practice in relation to minimising carbon loss and maintaining soil health. 
</t>
    </r>
    <r>
      <rPr>
        <b/>
        <sz val="10"/>
        <color indexed="8"/>
        <rFont val="Cambria"/>
        <family val="2"/>
      </rPr>
      <t xml:space="preserve">
Benmore, Central Region</t>
    </r>
    <r>
      <rPr>
        <sz val="10"/>
        <color indexed="8"/>
        <rFont val="Cambria"/>
        <family val="2"/>
      </rPr>
      <t xml:space="preserve">: New roadside drainage systems installed at coupe 57031, met best practice guidance with the routine inclusion of silt and sediment traps. 
</t>
    </r>
    <r>
      <rPr>
        <b/>
        <sz val="10"/>
        <color indexed="8"/>
        <rFont val="Cambria"/>
        <family val="2"/>
      </rPr>
      <t xml:space="preserve">
Whitelee, Central Region</t>
    </r>
    <r>
      <rPr>
        <sz val="10"/>
        <color indexed="8"/>
        <rFont val="Cambria"/>
        <family val="2"/>
      </rPr>
      <t xml:space="preserve">: Harvesting and forwarding showed good compliance with codes of practice, eg good use of brashmats on soft ground, strict adherance to extraction and stacking areas, also ground preparation by mounding allowed buffers to watercourses.
</t>
    </r>
    <r>
      <rPr>
        <b/>
        <sz val="10"/>
        <color indexed="8"/>
        <rFont val="Cambria"/>
        <family val="2"/>
      </rPr>
      <t>Central Region:</t>
    </r>
    <r>
      <rPr>
        <sz val="10"/>
        <color indexed="8"/>
        <rFont val="Cambria"/>
        <family val="2"/>
      </rPr>
      <t xml:space="preserve"> Inpection of civil works in coupes 62065 and 01032 showed no evidence of non-compliance. Sites were waste free, silt traps established in excellent condition etc. Inspection of live harvesting operations in coupes 01032, 21660 verified implementation of best practices (working alone, working with machinery, use of PPE etc.)
</t>
    </r>
  </si>
  <si>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</si>
  <si>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</si>
  <si>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</si>
  <si>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</si>
  <si>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</si>
  <si>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 xml:space="preserve">Forestry and Land Scotland use a GIS system called Forester Web, this carries the boundaries of all F&amp;LS property. Title deeds which detail the legal rights and responsibilities associated with each holding are held centrally. </t>
  </si>
  <si>
    <t>1.13 b)</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</si>
  <si>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</si>
  <si>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</si>
  <si>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</si>
  <si>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</si>
  <si>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</si>
  <si>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</si>
  <si>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</si>
  <si>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</si>
  <si>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</si>
  <si>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</si>
  <si>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</si>
  <si>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r>
      <rPr>
        <b/>
        <sz val="10"/>
        <color indexed="8"/>
        <rFont val="Cambria"/>
        <family val="2"/>
      </rPr>
      <t>Deer Management:</t>
    </r>
    <r>
      <rPr>
        <sz val="10"/>
        <color indexed="8"/>
        <rFont val="Cambria"/>
        <family val="2"/>
      </rPr>
      <t xml:space="preserve"> The season for female deer is short so FLS apply for out-of-season shooting licences for their deer management. Evidence seen of NatureScot Licence No. 17746 for a long list of sites in </t>
    </r>
    <r>
      <rPr>
        <b/>
        <sz val="10"/>
        <color indexed="8"/>
        <rFont val="Cambria"/>
        <family val="2"/>
      </rPr>
      <t>Central Region</t>
    </r>
    <r>
      <rPr>
        <sz val="10"/>
        <color indexed="8"/>
        <rFont val="Cambria"/>
        <family val="2"/>
      </rPr>
      <t xml:space="preserve"> for shooting between 1/9/24 and 31/3/25.
</t>
    </r>
    <r>
      <rPr>
        <b/>
        <sz val="10"/>
        <color indexed="8"/>
        <rFont val="Cambria"/>
        <family val="2"/>
      </rPr>
      <t xml:space="preserve">Civil engineering: </t>
    </r>
    <r>
      <rPr>
        <sz val="10"/>
        <color indexed="8"/>
        <rFont val="Cambria"/>
        <family val="2"/>
      </rPr>
      <t xml:space="preserve">Evidence seen in letter dated 13 March 2024 of the Organisation having sought an opinion of the necessity for an EIA for construction of 0.7ha of forest roads at </t>
    </r>
    <r>
      <rPr>
        <b/>
        <sz val="10"/>
        <color indexed="8"/>
        <rFont val="Cambria"/>
        <family val="2"/>
      </rPr>
      <t>West Strathyre, Central Region</t>
    </r>
    <r>
      <rPr>
        <sz val="10"/>
        <color indexed="8"/>
        <rFont val="Cambria"/>
        <family val="2"/>
      </rPr>
      <t xml:space="preserve">. No EIA necessary was the response from Scottish Forestry, the relevant statutory authority.
Confirmation letter, dated 26th February 2024, from The Highland Council to the Organisation confirming that it had received its request prior approval for the creation of forestry tracks at </t>
    </r>
    <r>
      <rPr>
        <b/>
        <sz val="10"/>
        <color indexed="8"/>
        <rFont val="Cambria"/>
        <family val="2"/>
      </rPr>
      <t>North Dalchork, North Region</t>
    </r>
    <r>
      <rPr>
        <sz val="10"/>
        <color indexed="8"/>
        <rFont val="Cambria"/>
        <family val="2"/>
      </rPr>
      <t>, and confirming that prior approval was not required.</t>
    </r>
  </si>
  <si>
    <t xml:space="preserve">1.1.3 e) </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</si>
  <si>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</si>
  <si>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</si>
  <si>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</si>
  <si>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 xml:space="preserve">No issues were identified through the office audit nor were they reported through the stakeholder consultation process. </t>
  </si>
  <si>
    <t>1.1.4 a)</t>
  </si>
  <si>
    <t>1.1.4 a) Mechanisms shall be employed to identify, prevent and resolve disputes over tenure claims and use rights through appropriate consultation with interested parties. 
Verifiers: 
Use of dispute resolution mechanism.</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</si>
  <si>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</si>
  <si>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</si>
  <si>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</si>
  <si>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r>
      <rPr>
        <b/>
        <sz val="10"/>
        <color indexed="8"/>
        <rFont val="Cambria"/>
        <family val="2"/>
      </rPr>
      <t>Central and North Regions</t>
    </r>
    <r>
      <rPr>
        <sz val="10"/>
        <color indexed="8"/>
        <rFont val="Cambria"/>
        <family val="2"/>
      </rPr>
      <t>: FLS interviewed confirmed no live land disputes at present, or any recent, relevant examples.</t>
    </r>
  </si>
  <si>
    <t>East and West Regions: No live land disputes at present, or any recent relevant examples.</t>
  </si>
  <si>
    <t>1.1.4 b)</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</si>
  <si>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</si>
  <si>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</si>
  <si>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 xml:space="preserve">On receipt of such a complaint, FLS will first look to the title deeds for clarity on land ownership. If this is not sufficient to resolve the dispute, a legal firm are employed to progress the issue to its conclusion. No issues were highlighted through the stakeholder consultation process.  </t>
  </si>
  <si>
    <t>1.1.5 a)</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</si>
  <si>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</si>
  <si>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</si>
  <si>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</si>
  <si>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</si>
  <si>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r>
      <rPr>
        <sz val="10"/>
        <color indexed="8"/>
        <rFont val="Cambria"/>
        <family val="2"/>
      </rPr>
      <t xml:space="preserve">A statement committing the Organisation to managing its woodlands in accordance with the UKWAS standard is contained within the publicly-available Corporate Plan 2022-2025, available on the FLS website.
</t>
    </r>
    <r>
      <rPr>
        <b/>
        <sz val="10"/>
        <color indexed="8"/>
        <rFont val="Cambria"/>
        <family val="2"/>
      </rPr>
      <t xml:space="preserve">
All sites:</t>
    </r>
    <r>
      <rPr>
        <sz val="10"/>
        <color indexed="8"/>
        <rFont val="Cambria"/>
        <family val="2"/>
      </rPr>
      <t xml:space="preserve"> Deer Management - A sample deer stalking contract was inspected. Clause 9.1.2 stated that 'UKWAS is regarded as the minimum standard', and contains a hyperlink to UKWAS 4, demonstrating that licensees have been informed of certification.</t>
    </r>
  </si>
  <si>
    <r>
      <rPr>
        <sz val="10"/>
        <color rgb="FF000000"/>
        <rFont val="Cambria"/>
        <family val="1"/>
        <scheme val="major"/>
      </rPr>
      <t xml:space="preserve">At Gartly Wood the peatland restoration was undertaken by a third party. The FLS Licence Agreement with the licencee Part 5 section 3.1 (p18) states:  "The Licensee must ensure that all tree work and other forest operations is undertaken by a competent and certified forestry contractor in accordance with UK Forestry Standard and all FISA Guidance." However, there is no mention of UKWAS compliance. </t>
    </r>
    <r>
      <rPr>
        <b/>
        <sz val="10"/>
        <color rgb="FF000000"/>
        <rFont val="Cambria"/>
        <family val="1"/>
        <scheme val="major"/>
      </rPr>
      <t>Obs 2025.5 raised</t>
    </r>
  </si>
  <si>
    <t>N</t>
  </si>
  <si>
    <t>Obs 2025.5 raised</t>
  </si>
  <si>
    <t>1.1.5 b)</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</si>
  <si>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</si>
  <si>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</si>
  <si>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A statement commiting the Organisation to managing its woodlands in accordance with the UKWAS standard is contained within the publicly-available Corporate Plan 2022-2025, available on the FLS website.</t>
  </si>
  <si>
    <t>1.1.6 a)</t>
  </si>
  <si>
    <t>1.1.6 a) There shall be conformance to guidance on anti-corruption legislation. 
Verifiers: 
• Discussion with the owner/manager
• Written procedures
• Public statement of policy.</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</si>
  <si>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</si>
  <si>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</si>
  <si>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</si>
  <si>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HR policies for the receipt of gifts and hospitality were seen during the audit. FLS is bound to comply with Scottish Government procedures in relation to anti-corruption available on their website https://www.gov.scot. No issues with conformance or compliance were identified during the audit.</t>
  </si>
  <si>
    <t>1.1.6 b)</t>
  </si>
  <si>
    <t xml:space="preserve">1.1.6 b) Large enterprises shall have and implement a publicly available anti-corruption policy which meets or exceeds the requirements of legislation. 
Verifiers: 
• Discussion with the owner/manager
• Written procedures
• Public statement of policy.
</t>
  </si>
  <si>
    <t>b) Large enterprises have and implement a publicly available anti-corruption policy which meets or exceeds the requirements of legislation.
Example Verifiers
• Discussion with the owner/manager
• Written procedures 
• Public statement of policy.</t>
  </si>
  <si>
    <t xml:space="preserve">1.1.7 </t>
  </si>
  <si>
    <t>1.1.7 There shall be compliance with legislation relating to the transportation and trade of forest products, including, where relevant, the EU Timber Regulation (EUTR) and phytosanitary requirements.
Verifiers: 
• Relevant procedures and records.</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</si>
  <si>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</si>
  <si>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</si>
  <si>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</si>
  <si>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r>
      <rPr>
        <sz val="10"/>
        <color indexed="8"/>
        <rFont val="Cambria"/>
        <family val="2"/>
      </rPr>
      <t xml:space="preserve">Timber sold from FLS sites is supported by an invoice which states the source location. These locations are covered by LTFPs which carry appropriate felling licences. 
Phytosanitary procedures were seen to be in place at offices and though the use of mobile kits carried in staff vehicles. Auditors and staff were required to cleaned and sterilise boots between visits, where required, including after the visit to </t>
    </r>
    <r>
      <rPr>
        <b/>
        <sz val="10"/>
        <color indexed="8"/>
        <rFont val="Cambria"/>
        <family val="2"/>
      </rPr>
      <t xml:space="preserve">Glenbuck, Central Region </t>
    </r>
    <r>
      <rPr>
        <sz val="10"/>
        <color indexed="8"/>
        <rFont val="Cambria"/>
        <family val="2"/>
      </rPr>
      <t>where sewage sludge was being applied. 
Bags of seedlings at Loch Ard, Central Region, couple 30540 were seen to bear full details of source.</t>
    </r>
  </si>
  <si>
    <t>1.1.8</t>
  </si>
  <si>
    <t>1.1.8 Where foodstuffs are produced as non-wood forest products, there is compliance with legislation relating to their handling, transportation and trade.</t>
  </si>
  <si>
    <t>Example Verifiers
• Relevant procedures and records.</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</si>
  <si>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</si>
  <si>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</si>
  <si>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</si>
  <si>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</si>
  <si>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</si>
  <si>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r>
      <rPr>
        <b/>
        <sz val="10"/>
        <color indexed="8"/>
        <rFont val="Cambria"/>
        <family val="2"/>
      </rPr>
      <t>Central Region</t>
    </r>
    <r>
      <rPr>
        <sz val="10"/>
        <color indexed="8"/>
        <rFont val="Cambria"/>
        <family val="2"/>
      </rPr>
      <t xml:space="preserve">: there was seen to be active management of wild camping due to historic issues with antisocial behaviour. These were seen to be implemented and well signed on sites where this applies. 
</t>
    </r>
    <r>
      <rPr>
        <b/>
        <sz val="10"/>
        <color indexed="8"/>
        <rFont val="Cambria"/>
        <family val="2"/>
      </rPr>
      <t xml:space="preserve">
Carron</t>
    </r>
    <r>
      <rPr>
        <sz val="10"/>
        <color indexed="8"/>
        <rFont val="Cambria"/>
        <family val="2"/>
      </rPr>
      <t xml:space="preserve">: the Endrick Water SSSI runs along the boundary of Carron for 800m. FLS Monitoring Form dated 15/5/24 shows campfire damage and litter noted at the waterfall area. During site visit, this damage was evident on the opposite side of the river (non-FLS land), but had been cleared up.
</t>
    </r>
    <r>
      <rPr>
        <b/>
        <sz val="10"/>
        <color indexed="8"/>
        <rFont val="Cambria"/>
        <family val="2"/>
      </rPr>
      <t>Achray</t>
    </r>
    <r>
      <rPr>
        <sz val="10"/>
        <color indexed="8"/>
        <rFont val="Cambria"/>
        <family val="2"/>
      </rPr>
      <t xml:space="preserve">: Interviews with staff demonstrated excellent awareness of potential pressures occuring due to high number of visitors. Issues discussed around camping, parking, waste management etc. FLS continuously collaborate with the National Park authority to ensure any issues are reported. They also receive the monitoring reports from the patrolling rangers. Discussed various initiatives aimed to prevent uncontrolled or illegal activities such as a network of overnight stay campervan parking spaces and strategy for redistributing visitor volumes. No serious issues have been reported. No violations were observed at site visits around the Lodge. Reviewed 31st May-2nd June Weekend Summary Report - National Park Ranger Patrol including events with required police involvement for absence of parking permit. 
</t>
    </r>
  </si>
  <si>
    <t>Genetically modified organisms</t>
  </si>
  <si>
    <t xml:space="preserve">1.3.1 Genetically modified organisms (GMOs) shall not be used.
Verifiers: 
• Plant supply records
• Discussion with the owner/manager.
</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</si>
  <si>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</si>
  <si>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</si>
  <si>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Not used</t>
  </si>
  <si>
    <t>Management planning</t>
  </si>
  <si>
    <t xml:space="preserve">Long term policy and objectives
</t>
  </si>
  <si>
    <t>2.1.1 a)</t>
  </si>
  <si>
    <t>2.1.1 a) The owner/manager shall have a long term policy and management objectives which are environmentally sound, socially beneficial and economically viable. 
Verifiers: 
• Discussion with the owner/manager and workers
• Management planning documentation
• Toolbox talks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</si>
  <si>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</si>
  <si>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</si>
  <si>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</si>
  <si>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r>
      <rPr>
        <b/>
        <sz val="10"/>
        <color indexed="8"/>
        <rFont val="Cambria"/>
        <family val="2"/>
      </rPr>
      <t>Central Region, West Strathyre</t>
    </r>
    <r>
      <rPr>
        <sz val="10"/>
        <color indexed="8"/>
        <rFont val="Cambria"/>
        <family val="2"/>
      </rPr>
      <t xml:space="preserve">: Objectives and concepts are stated, to proceed with implementing the successful CCF system used across much of the area, to promote the linkage of the LMP area to adjacent landuse proposals, to maintain forest productivity, to maintain recreational infrastructure, to continue deer management, to build on current restructuring to maintain and enhance landscape, to restore the PAWS on site - strengthening NBL linkages across the landscape.
</t>
    </r>
    <r>
      <rPr>
        <b/>
        <sz val="10"/>
        <color indexed="8"/>
        <rFont val="Cambria"/>
        <family val="2"/>
      </rPr>
      <t>Selm Muir</t>
    </r>
    <r>
      <rPr>
        <sz val="10"/>
        <color indexed="8"/>
        <rFont val="Cambria"/>
        <family val="2"/>
      </rPr>
      <t xml:space="preserve">: The LMP 2022-2032 shows objectives in section 1.3 covering 3 broad Corporate Outcomes - Supporting a sustainable rural economy, Looking after Scotland's national forests and land, and National forests and land for visitors and communities. Each of these topics has Operational Actions to Deliver, and Draft LMP Objectives. 
Reviewed following LMPs: </t>
    </r>
    <r>
      <rPr>
        <b/>
        <sz val="10"/>
        <color indexed="8"/>
        <rFont val="Cambria"/>
        <family val="2"/>
      </rPr>
      <t>Forth Moss</t>
    </r>
    <r>
      <rPr>
        <sz val="10"/>
        <color indexed="8"/>
        <rFont val="Cambria"/>
        <family val="2"/>
      </rPr>
      <t xml:space="preserve">, 62 </t>
    </r>
    <r>
      <rPr>
        <b/>
        <sz val="10"/>
        <color indexed="8"/>
        <rFont val="Cambria"/>
        <family val="2"/>
      </rPr>
      <t>Balmaha</t>
    </r>
    <r>
      <rPr>
        <sz val="10"/>
        <color indexed="8"/>
        <rFont val="Cambria"/>
        <family val="2"/>
      </rPr>
      <t xml:space="preserve">, </t>
    </r>
    <r>
      <rPr>
        <b/>
        <sz val="10"/>
        <color indexed="8"/>
        <rFont val="Cambria"/>
        <family val="2"/>
      </rPr>
      <t>Ardgartan</t>
    </r>
    <r>
      <rPr>
        <sz val="10"/>
        <color indexed="8"/>
        <rFont val="Cambria"/>
        <family val="2"/>
      </rPr>
      <t xml:space="preserve">, </t>
    </r>
    <r>
      <rPr>
        <b/>
        <sz val="10"/>
        <color indexed="8"/>
        <rFont val="Cambria"/>
        <family val="2"/>
      </rPr>
      <t>Glen Croe</t>
    </r>
    <r>
      <rPr>
        <sz val="10"/>
        <color indexed="8"/>
        <rFont val="Cambria"/>
        <family val="2"/>
      </rPr>
      <t xml:space="preserve">, </t>
    </r>
    <r>
      <rPr>
        <b/>
        <sz val="10"/>
        <color indexed="8"/>
        <rFont val="Cambria"/>
        <family val="2"/>
      </rPr>
      <t>Cruach Tairbeirt</t>
    </r>
    <r>
      <rPr>
        <sz val="10"/>
        <color indexed="8"/>
        <rFont val="Cambria"/>
        <family val="2"/>
      </rPr>
      <t xml:space="preserve">, </t>
    </r>
    <r>
      <rPr>
        <b/>
        <sz val="10"/>
        <color indexed="8"/>
        <rFont val="Cambria"/>
        <family val="2"/>
      </rPr>
      <t>Achray</t>
    </r>
    <r>
      <rPr>
        <sz val="10"/>
        <color indexed="8"/>
        <rFont val="Cambria"/>
        <family val="2"/>
      </rPr>
      <t xml:space="preserve">, </t>
    </r>
    <r>
      <rPr>
        <b/>
        <sz val="10"/>
        <color indexed="8"/>
        <rFont val="Cambria"/>
        <family val="2"/>
      </rPr>
      <t>Loch Ard West</t>
    </r>
    <r>
      <rPr>
        <sz val="10"/>
        <color indexed="8"/>
        <rFont val="Cambria"/>
        <family val="2"/>
      </rPr>
      <t xml:space="preserve">. All include long term objectives such as e.g Loch Ard West: The objectives are to maximize productive potential with SS while adhering to UKFS standards, establish species diversity where suitable, and balance outputs for a sustainable forest. Additionally, they aim to design strategies considering flood risks and water quality, retain older stands for gradual restructuring, protect notified features with buffer zones, enhance riparian habitats for wildlife, improve black grouse habitats, and establish effective deer control.
</t>
    </r>
    <r>
      <rPr>
        <b/>
        <sz val="10"/>
        <color indexed="8"/>
        <rFont val="Cambria"/>
        <family val="2"/>
      </rPr>
      <t>Dalchork, North Region</t>
    </r>
    <r>
      <rPr>
        <sz val="10"/>
        <color indexed="8"/>
        <rFont val="Cambria"/>
        <family val="2"/>
      </rPr>
      <t>: LMP under revision, long term intentions for the site seen in LMP Revision Update dated 12/02/2024. Objectives are to restore as much of Dalchork to functioning peatlands as possible, over a 15-20 year timeframe. Restocking is to focus on NBLs and SP as much as possible, to develop a landscape-level seed source.</t>
    </r>
  </si>
  <si>
    <t>2.1.1 b)</t>
  </si>
  <si>
    <t>2.1.1 b) The policy and objectives, or summaries thereof, shall be proactively communicated to workers consistent with their roles and responsibilities. 
Verifiers: 
• Discussion with the owner/manager and workers
• Management planning documentation
• Toolbox talks</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</si>
  <si>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</si>
  <si>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r>
      <rPr>
        <sz val="10"/>
        <color indexed="8"/>
        <rFont val="Cambria"/>
        <family val="2"/>
      </rPr>
      <t xml:space="preserve">LMPs aims, objectives (along with supporting policies and strategies) are communicated to workers verbally (informally and formally), through work instructions, contracts &amp; procedures and through periodic and regular training.  Operations are monitored to ensure that workers fully understand operational and management objectives. A number of operational procedures and documents seen for harvesting and road construction in </t>
    </r>
    <r>
      <rPr>
        <b/>
        <sz val="10"/>
        <color indexed="8"/>
        <rFont val="Cambria"/>
        <family val="2"/>
      </rPr>
      <t>North Region</t>
    </r>
    <r>
      <rPr>
        <sz val="10"/>
        <color indexed="8"/>
        <rFont val="Cambria"/>
        <family val="2"/>
      </rPr>
      <t xml:space="preserve"> which demonstrates formal communication with workers.
In the </t>
    </r>
    <r>
      <rPr>
        <b/>
        <sz val="10"/>
        <color indexed="8"/>
        <rFont val="Cambria"/>
        <family val="2"/>
      </rPr>
      <t>Scottish Lowlands</t>
    </r>
    <r>
      <rPr>
        <sz val="10"/>
        <color indexed="8"/>
        <rFont val="Cambria"/>
        <family val="2"/>
      </rPr>
      <t xml:space="preserve"> area of Central Region, all workers were well aware of policies and objectives and there was a notable team effort in achieving them.
Staff interviews during visits to </t>
    </r>
    <r>
      <rPr>
        <b/>
        <sz val="10"/>
        <color indexed="8"/>
        <rFont val="Cambria"/>
        <family val="2"/>
      </rPr>
      <t>Flanders Moss</t>
    </r>
    <r>
      <rPr>
        <sz val="10"/>
        <color indexed="8"/>
        <rFont val="Cambria"/>
        <family val="2"/>
      </rPr>
      <t xml:space="preserve">, </t>
    </r>
    <r>
      <rPr>
        <b/>
        <sz val="10"/>
        <color indexed="8"/>
        <rFont val="Cambria"/>
        <family val="2"/>
      </rPr>
      <t>Balmaha</t>
    </r>
    <r>
      <rPr>
        <sz val="10"/>
        <color indexed="8"/>
        <rFont val="Cambria"/>
        <family val="2"/>
      </rPr>
      <t xml:space="preserve">, </t>
    </r>
    <r>
      <rPr>
        <b/>
        <sz val="10"/>
        <color indexed="8"/>
        <rFont val="Cambria"/>
        <family val="2"/>
      </rPr>
      <t>Lochgoilhead</t>
    </r>
    <r>
      <rPr>
        <sz val="10"/>
        <color indexed="8"/>
        <rFont val="Cambria"/>
        <family val="2"/>
      </rPr>
      <t xml:space="preserve">, </t>
    </r>
    <r>
      <rPr>
        <b/>
        <sz val="10"/>
        <color indexed="8"/>
        <rFont val="Cambria"/>
        <family val="2"/>
      </rPr>
      <t>Glen Croe</t>
    </r>
    <r>
      <rPr>
        <sz val="10"/>
        <color indexed="8"/>
        <rFont val="Cambria"/>
        <family val="2"/>
      </rPr>
      <t xml:space="preserve">, </t>
    </r>
    <r>
      <rPr>
        <b/>
        <sz val="10"/>
        <color indexed="8"/>
        <rFont val="Cambria"/>
        <family val="2"/>
      </rPr>
      <t>Cruach Tarbeirt</t>
    </r>
    <r>
      <rPr>
        <sz val="10"/>
        <color indexed="8"/>
        <rFont val="Cambria"/>
        <family val="2"/>
      </rPr>
      <t xml:space="preserve">, </t>
    </r>
    <r>
      <rPr>
        <b/>
        <sz val="10"/>
        <color indexed="8"/>
        <rFont val="Cambria"/>
        <family val="2"/>
      </rPr>
      <t>Achray</t>
    </r>
    <r>
      <rPr>
        <sz val="10"/>
        <color indexed="8"/>
        <rFont val="Cambria"/>
        <family val="2"/>
      </rPr>
      <t xml:space="preserve"> and  </t>
    </r>
    <r>
      <rPr>
        <b/>
        <sz val="10"/>
        <color indexed="8"/>
        <rFont val="Cambria"/>
        <family val="2"/>
      </rPr>
      <t>Loch Ard</t>
    </r>
    <r>
      <rPr>
        <sz val="10"/>
        <color indexed="8"/>
        <rFont val="Cambria"/>
        <family val="2"/>
      </rPr>
      <t xml:space="preserve"> sites demonstrated staff and contractor awareness and commitment to organisational policies and objectives related to their duties as well as generic policies (e.g. gender balance).
A number of operational procedures and documents seen for harvesting and road construction in </t>
    </r>
    <r>
      <rPr>
        <b/>
        <sz val="10"/>
        <color indexed="8"/>
        <rFont val="Cambria"/>
        <family val="2"/>
      </rPr>
      <t>North Region</t>
    </r>
    <r>
      <rPr>
        <sz val="10"/>
        <color indexed="8"/>
        <rFont val="Cambria"/>
        <family val="2"/>
      </rPr>
      <t xml:space="preserve"> which demonstrates formal communication with workers.</t>
    </r>
  </si>
  <si>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</si>
  <si>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</si>
  <si>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</si>
  <si>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</si>
  <si>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</si>
  <si>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r>
      <rPr>
        <sz val="10"/>
        <color indexed="8"/>
        <rFont val="Cambria"/>
        <family val="2"/>
      </rPr>
      <t xml:space="preserve">LMPs as viewed include consideration of potential negative impacts of proposals, and mitigations.
</t>
    </r>
    <r>
      <rPr>
        <b/>
        <sz val="10"/>
        <color indexed="8"/>
        <rFont val="Cambria"/>
        <family val="2"/>
      </rPr>
      <t xml:space="preserve">
Central Region, West Strathyre, </t>
    </r>
    <r>
      <rPr>
        <sz val="10"/>
        <color indexed="8"/>
        <rFont val="Cambria"/>
        <family val="2"/>
      </rPr>
      <t xml:space="preserve">: LMP contains an extensive table detailing high level management goals for the plan period, with details of all constraints for each of the goals - for example, there are goals for both maintaining the productive capacity of the forest and also a goal to restore PAWS on site; with acknowledgement that these two goals are not always complementary: NBLs offer substantially lower returns and higher costs, and are suited to some of the most productive soils.
</t>
    </r>
    <r>
      <rPr>
        <b/>
        <sz val="10"/>
        <color indexed="8"/>
        <rFont val="Cambria"/>
        <family val="2"/>
      </rPr>
      <t>Selm Muir</t>
    </r>
    <r>
      <rPr>
        <sz val="10"/>
        <color indexed="8"/>
        <rFont val="Cambria"/>
        <family val="2"/>
      </rPr>
      <t xml:space="preserve">: The LMP considers such impacts in section 1.3, such as providing a sustainable supply of timber, landscape scale approaches to habitat restoration, and enabling outdoor learning.
</t>
    </r>
    <r>
      <rPr>
        <b/>
        <sz val="10"/>
        <color indexed="8"/>
        <rFont val="Cambria"/>
        <family val="2"/>
      </rPr>
      <t>Achray</t>
    </r>
    <r>
      <rPr>
        <sz val="10"/>
        <color indexed="8"/>
        <rFont val="Cambria"/>
        <family val="2"/>
      </rPr>
      <t xml:space="preserve"> LMP identifies the negative impacts to be the threat from Ramorum disease, high visitor numbers, extensive plantation on ancient woodland sites, and accessibility challenges for several coupes. Positive impacts include tourism and recreation by offering diverse facilities and trails, improving access and amenities like expanded car parks and a camping management zone. Community and heritage conservation through regular consultations and preservation of historical features, managing non-native invasive species while preserving native ones.</t>
    </r>
  </si>
  <si>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</si>
  <si>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</si>
  <si>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</si>
  <si>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</si>
  <si>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</si>
  <si>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r>
      <rPr>
        <b/>
        <sz val="10"/>
        <color indexed="8"/>
        <rFont val="Calibri Light"/>
        <family val="2"/>
      </rPr>
      <t xml:space="preserve">All sites: </t>
    </r>
    <r>
      <rPr>
        <sz val="10"/>
        <color indexed="8"/>
        <rFont val="Calibri Light"/>
        <family val="2"/>
      </rPr>
      <t xml:space="preserve">Timber sales plans and income received seen for all regions, including planned and actual volumes and income for FY 23/24 and planned figures for 24/25.
</t>
    </r>
    <r>
      <rPr>
        <b/>
        <sz val="10"/>
        <color indexed="8"/>
        <rFont val="Calibri Light"/>
        <family val="2"/>
      </rPr>
      <t xml:space="preserve">
Selm Muir</t>
    </r>
    <r>
      <rPr>
        <sz val="10"/>
        <color indexed="8"/>
        <rFont val="Calibri Light"/>
        <family val="2"/>
      </rPr>
      <t xml:space="preserve">: The LMP demonstrates this in section 1.3, such as providing a sustainable supply of timber and processing venison.
</t>
    </r>
    <r>
      <rPr>
        <b/>
        <sz val="10"/>
        <color indexed="8"/>
        <rFont val="Calibri Light"/>
        <family val="2"/>
      </rPr>
      <t>Dalchork, North Region:</t>
    </r>
    <r>
      <rPr>
        <sz val="10"/>
        <color indexed="8"/>
        <rFont val="Calibri Light"/>
        <family val="2"/>
      </rPr>
      <t xml:space="preserve"> Sections 3.2 to 3.6 of the draft LMP show consideration of felling, thinning, restocking and species diversity and age structure, such as to ensure long-term economic sustainability.
</t>
    </r>
    <r>
      <rPr>
        <sz val="10"/>
        <color indexed="40"/>
        <rFont val="Calibri Light"/>
        <family val="2"/>
      </rPr>
      <t xml:space="preserve">
</t>
    </r>
  </si>
  <si>
    <t>2.1.3 b)</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</si>
  <si>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</si>
  <si>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2.1.3 b) The owner/manager aims to secure the necessary investment to implement the management plan in order to meet this standard and to nsure long-term economic viability.
Example Verifiers
• Discussion with the owner/manager
• Management planning documentation
• Financial records relating to the woodland resource
• Budget forecasting, expenditure and potential sources of funding.</t>
  </si>
  <si>
    <r>
      <t xml:space="preserve">Timber production is a major objective for FLS and profits are reinvested for forest management. Economic timber production was seen to be the primary objective of management in the LMPs for </t>
    </r>
    <r>
      <rPr>
        <b/>
        <sz val="10"/>
        <color indexed="8"/>
        <rFont val="Cambria"/>
        <family val="2"/>
      </rPr>
      <t>Crianlarich</t>
    </r>
    <r>
      <rPr>
        <sz val="10"/>
        <color indexed="8"/>
        <rFont val="Cambria"/>
        <family val="2"/>
      </rPr>
      <t xml:space="preserve"> and </t>
    </r>
    <r>
      <rPr>
        <b/>
        <sz val="10"/>
        <color indexed="8"/>
        <rFont val="Cambria"/>
        <family val="2"/>
      </rPr>
      <t>West Strathyre</t>
    </r>
    <r>
      <rPr>
        <sz val="10"/>
        <color indexed="8"/>
        <rFont val="Cambria"/>
        <family val="2"/>
      </rPr>
      <t xml:space="preserve">, both in </t>
    </r>
    <r>
      <rPr>
        <b/>
        <sz val="10"/>
        <color indexed="8"/>
        <rFont val="Cambria"/>
        <family val="2"/>
      </rPr>
      <t>Central Region</t>
    </r>
    <r>
      <rPr>
        <sz val="10"/>
        <color indexed="8"/>
        <rFont val="Cambria"/>
        <family val="2"/>
      </rPr>
      <t xml:space="preserve">. 
At </t>
    </r>
    <r>
      <rPr>
        <b/>
        <sz val="10"/>
        <color indexed="8"/>
        <rFont val="Cambria"/>
        <family val="2"/>
      </rPr>
      <t>North Dalchork, North Region</t>
    </r>
    <r>
      <rPr>
        <sz val="10"/>
        <color indexed="8"/>
        <rFont val="Cambria"/>
        <family val="2"/>
      </rPr>
      <t xml:space="preserve">, where peatland restoration is the major management aim, the works are funded by a combination of income from timber sales and grant-funding from NatureScot's Peatland Action funding stream. It is noted in the LMP Revision Update that the timing of restoration works has been lengthened from an initial 10 year programe, to 15-20 years, partly to ensure that activities do not outpace the funding available for peatland restoration. </t>
    </r>
  </si>
  <si>
    <t xml:space="preserve">Documentation
</t>
  </si>
  <si>
    <t>2.2.1 a)</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</si>
  <si>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</si>
  <si>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</si>
  <si>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</si>
  <si>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regulatoryand licensing authorities.</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</si>
  <si>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</si>
  <si>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</si>
  <si>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r>
      <rPr>
        <sz val="10"/>
        <color indexed="8"/>
        <rFont val="Cambria"/>
        <family val="2"/>
      </rPr>
      <t xml:space="preserve">All plans reviewed contained policy and objectives.
</t>
    </r>
    <r>
      <rPr>
        <b/>
        <sz val="10"/>
        <color indexed="8"/>
        <rFont val="Cambria"/>
        <family val="2"/>
      </rPr>
      <t>Central Region, Crianlarich</t>
    </r>
    <r>
      <rPr>
        <sz val="10"/>
        <color indexed="8"/>
        <rFont val="Cambria"/>
        <family val="2"/>
      </rPr>
      <t xml:space="preserve">: Objectives are to continue the process of restructing, establish a definitive ancient woodland restoration area, expand native woodland, manage land within the Black Grouse lek zone appropriately, manage SS invasion in Benmore SSSI to an acceptable level, and to seek to soften landscape impacts. 
</t>
    </r>
    <r>
      <rPr>
        <b/>
        <sz val="10"/>
        <color indexed="8"/>
        <rFont val="Cambria"/>
        <family val="2"/>
      </rPr>
      <t>Carron Valley</t>
    </r>
    <r>
      <rPr>
        <sz val="10"/>
        <color indexed="8"/>
        <rFont val="Cambria"/>
        <family val="2"/>
      </rPr>
      <t xml:space="preserve"> LMP 2016-26 is coming up for review, and has been largely superseded by an amendment to deal with SPHNs on larch (see 2.14.1). The long term policy is in Appendix 3 and covers the broad topics of Healthy forest, Productive forest, Treasured &amp; Accessible forest, and Cared for forest.
Examples of reviewed LMPs: </t>
    </r>
    <r>
      <rPr>
        <b/>
        <sz val="10"/>
        <color indexed="8"/>
        <rFont val="Cambria"/>
        <family val="2"/>
      </rPr>
      <t>Flanders Moss</t>
    </r>
    <r>
      <rPr>
        <sz val="10"/>
        <color indexed="8"/>
        <rFont val="Cambria"/>
        <family val="2"/>
      </rPr>
      <t xml:space="preserve"> (Expired 21/08/2022 but area incorporated in Forth Mosses Land Management Plan 2024- 2034 ), </t>
    </r>
    <r>
      <rPr>
        <b/>
        <sz val="10"/>
        <color indexed="8"/>
        <rFont val="Cambria"/>
        <family val="2"/>
      </rPr>
      <t>Ardgartan</t>
    </r>
    <r>
      <rPr>
        <sz val="10"/>
        <color indexed="8"/>
        <rFont val="Cambria"/>
        <family val="2"/>
      </rPr>
      <t xml:space="preserve"> (Ardgartan Land Management Plan 2020-2030), </t>
    </r>
    <r>
      <rPr>
        <b/>
        <sz val="10"/>
        <color indexed="8"/>
        <rFont val="Cambria"/>
        <family val="2"/>
      </rPr>
      <t>Glen Croe</t>
    </r>
    <r>
      <rPr>
        <sz val="10"/>
        <color indexed="8"/>
        <rFont val="Cambria"/>
        <family val="2"/>
      </rPr>
      <t xml:space="preserve"> (Glen Croe Land Management Plan 2019-2028). All publicly available and including maps and apendices for various operations.
</t>
    </r>
    <r>
      <rPr>
        <b/>
        <sz val="10"/>
        <color indexed="8"/>
        <rFont val="Cambria"/>
        <family val="2"/>
      </rPr>
      <t>Dalchork, North Region</t>
    </r>
    <r>
      <rPr>
        <sz val="10"/>
        <color indexed="8"/>
        <rFont val="Cambria"/>
        <family val="2"/>
      </rPr>
      <t xml:space="preserve">: The management objective for this site has undergone a fundamental change during the lifetime of the crop. Previous strong focus on productive conifers has now been changed to a commitment to restoring as much of the site to functioning peatlands as possible. This commitment is stated clearly in the revision progress update, while the LMP is being updated.
</t>
    </r>
  </si>
  <si>
    <t>2.2.1 b)</t>
  </si>
  <si>
    <t xml:space="preserve">2.2.1  b) Assessment of relevant components of the woodland resource, including potential products and services which are consistent with the management objectives. 
Verifiers: 
• Management planning documentation 
• Appropriate maps and records.
</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</si>
  <si>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</si>
  <si>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</si>
  <si>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r>
      <rPr>
        <b/>
        <sz val="10"/>
        <color indexed="8"/>
        <rFont val="Cambria"/>
        <family val="2"/>
      </rPr>
      <t>All LMPs</t>
    </r>
    <r>
      <rPr>
        <sz val="10"/>
        <color indexed="8"/>
        <rFont val="Cambria"/>
        <family val="2"/>
      </rPr>
      <t xml:space="preserve"> viewed contained assessment of relevant aspects of the forest resource including productive capacity, biodiversity, cultural and archaeological aspects, climate, geology, soils, landform, cultural aspects (community, recreation), landscape, water.  
</t>
    </r>
    <r>
      <rPr>
        <b/>
        <sz val="10"/>
        <color indexed="8"/>
        <rFont val="Cambria"/>
        <family val="2"/>
      </rPr>
      <t>Central Region, West Strathyre</t>
    </r>
    <r>
      <rPr>
        <sz val="10"/>
        <color indexed="8"/>
        <rFont val="Cambria"/>
        <family val="2"/>
      </rPr>
      <t xml:space="preserve">: The plan  includes consideration of Soils and landform, Water, Climate, Biodiversity and environmental designations, Age structure &amp; species change over plan period, Current and potential markets, Landscape and land use, Landscape character and value, Neighbouring land use &amp; local businesses, Recreation, Community, Forest Design Plan Proposals, Management Types, Future Habitats and Species, Restructuring, Operational Access, Thinning Plans, Deer Management, Management of Open Land, Public Access &amp; Core Paths, Heritage Features, PAWS Restoration.
</t>
    </r>
    <r>
      <rPr>
        <b/>
        <sz val="10"/>
        <color indexed="8"/>
        <rFont val="Cambria"/>
        <family val="2"/>
      </rPr>
      <t>Carron Valley</t>
    </r>
    <r>
      <rPr>
        <sz val="10"/>
        <color indexed="8"/>
        <rFont val="Cambria"/>
        <family val="2"/>
      </rPr>
      <t xml:space="preserve"> LMP 2016-26 assesses this in section 3.0 Background information, including site, existing forest, landscape, biodiversity, heritage, community and recreation.
</t>
    </r>
  </si>
  <si>
    <t xml:space="preserve">2.2.1  c) </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</si>
  <si>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</si>
  <si>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</si>
  <si>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</si>
  <si>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r>
      <rPr>
        <b/>
        <sz val="10"/>
        <color indexed="8"/>
        <rFont val="Cambria"/>
        <family val="2"/>
      </rPr>
      <t>All Plans</t>
    </r>
    <r>
      <rPr>
        <sz val="10"/>
        <color indexed="8"/>
        <rFont val="Cambria"/>
        <family val="2"/>
      </rPr>
      <t xml:space="preserve"> include assessment of environmental values. 
</t>
    </r>
    <r>
      <rPr>
        <b/>
        <sz val="10"/>
        <color indexed="8"/>
        <rFont val="Cambria"/>
        <family val="2"/>
      </rPr>
      <t>Central Region, Crianlarich</t>
    </r>
    <r>
      <rPr>
        <sz val="10"/>
        <color indexed="8"/>
        <rFont val="Cambria"/>
        <family val="2"/>
      </rPr>
      <t xml:space="preserve">: includes  analysis of geology, soils, landform, water, climate, designated sites (Benmore SSSI) and landscape. The consultation record within the plan shows, for examples, concerns raised by BSBI Plant Recorders about the potential for SS invasion affecting rare plants within the SSSI, and from Scottish Natural Heritage about potential risk to River Tay SSSI and SAC (outside the WMU) from forestry operations. Mitigation proposals from FLS seen.
</t>
    </r>
    <r>
      <rPr>
        <b/>
        <sz val="10"/>
        <color indexed="8"/>
        <rFont val="Cambria"/>
        <family val="2"/>
      </rPr>
      <t>Whitelee</t>
    </r>
    <r>
      <rPr>
        <sz val="10"/>
        <color indexed="8"/>
        <rFont val="Cambria"/>
        <family val="2"/>
      </rPr>
      <t xml:space="preserve">: LMP 2019-29 includes section 3.0 'EIA Screening Determination for forestry projects', which considers deforestation of 33ha and restoration to blanket bog; also afforestation of 41ha of adjoining land. There is a 'Description of Likely Significant Effects' (no significant negative impacts).
</t>
    </r>
    <r>
      <rPr>
        <b/>
        <sz val="10"/>
        <color indexed="8"/>
        <rFont val="Cambria"/>
        <family val="2"/>
      </rPr>
      <t xml:space="preserve">Ardgartan LMP </t>
    </r>
    <r>
      <rPr>
        <sz val="10"/>
        <color indexed="8"/>
        <rFont val="Cambria"/>
        <family val="2"/>
      </rPr>
      <t xml:space="preserve">section 8.3: Includes habitats for golden eagles, black grouse, red squirrels, and bats. Loch Goil is part of a Marine Protected Area, and efforts are needed to control the invasive Rhododendron ponticum
</t>
    </r>
    <r>
      <rPr>
        <b/>
        <sz val="10"/>
        <color indexed="8"/>
        <rFont val="Cambria"/>
        <family val="2"/>
      </rPr>
      <t xml:space="preserve">Cruach Tairbeirt LMP </t>
    </r>
    <r>
      <rPr>
        <sz val="10"/>
        <color indexed="8"/>
        <rFont val="Cambria"/>
        <family val="2"/>
      </rPr>
      <t xml:space="preserve">Section 5.7.5: Includes two native woodlands, Glen Loin Woods (SSSI and SAC designated) and Kenmore Woods. Management efforts focus on habitat improvement and rhododendron control, with Nature Scot coordination for designated sites.
</t>
    </r>
    <r>
      <rPr>
        <b/>
        <sz val="10"/>
        <color indexed="8"/>
        <rFont val="Cambria"/>
        <family val="2"/>
      </rPr>
      <t xml:space="preserve">Achray LMP </t>
    </r>
    <r>
      <rPr>
        <sz val="10"/>
        <color indexed="8"/>
        <rFont val="Cambria"/>
        <family val="2"/>
      </rPr>
      <t>section 7.3:</t>
    </r>
    <r>
      <rPr>
        <b/>
        <sz val="10"/>
        <color indexed="8"/>
        <rFont val="Cambria"/>
        <family val="2"/>
      </rPr>
      <t xml:space="preserve"> </t>
    </r>
    <r>
      <rPr>
        <sz val="10"/>
        <color indexed="8"/>
        <rFont val="Cambria"/>
        <family val="2"/>
      </rPr>
      <t xml:space="preserve"> Includes diverse habitats  for lower plant species, alongside various bird and mammal species like golden eagles, ospreys, red squirrels, and pine martens. Notable designated sites include The Trossachs Woodlands SAC, River Teith SAC, Lime Craig Quarry SSSI, and Lake of Menteith SSSI, each hosting unique ecological and geological features.
</t>
    </r>
    <r>
      <rPr>
        <b/>
        <sz val="10"/>
        <color indexed="8"/>
        <rFont val="Cambria"/>
        <family val="2"/>
      </rPr>
      <t>Dalchork, North Region</t>
    </r>
    <r>
      <rPr>
        <sz val="10"/>
        <color indexed="8"/>
        <rFont val="Cambria"/>
        <family val="2"/>
      </rPr>
      <t xml:space="preserve">: The LMP was in preparation at the time of audit, but a progress update document (Dalchork Land Management Plan Brief) dated February 2024 was seen to include reference to presence of great northern divers, water voles and freshwater pearl mussels on site and the need for management to continue and improve their protection.
</t>
    </r>
  </si>
  <si>
    <t>2.2.1  d)</t>
  </si>
  <si>
    <t>2.2.1  d) Identification of special characteristics and sensitivities of the woodland and appropriate treatments. 
Verifiers: 
• Management planning documentation 
• Appropriate maps and records.</t>
  </si>
  <si>
    <t>2.2.1d</t>
  </si>
  <si>
    <t>2.2.1d) Identification of special characteristics and sensitivities of the woodland and appropriate treatments.
Example Verifiers
• Management planning documentation
• Appropriate maps and records.</t>
  </si>
  <si>
    <t>2.2.1  e)</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</si>
  <si>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</si>
  <si>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2.2.1e</t>
  </si>
  <si>
    <t>2.2.1e) Identification of a conservation area network and a record of its location and condition. This includes areas identified in sections 4.1-4.6, 4.9 and 5.1.4.
Example Verifiers
• Management planning documentation
• Appropriate maps and records.</t>
  </si>
  <si>
    <r>
      <rPr>
        <b/>
        <sz val="10"/>
        <color indexed="8"/>
        <rFont val="Cambria"/>
        <family val="2"/>
      </rPr>
      <t>All Plans</t>
    </r>
    <r>
      <rPr>
        <sz val="10"/>
        <color indexed="8"/>
        <rFont val="Cambria"/>
        <family val="2"/>
      </rPr>
      <t xml:space="preserve"> include assessment of special characteristics and sensitivities. environmental values. 
</t>
    </r>
    <r>
      <rPr>
        <b/>
        <sz val="10"/>
        <color indexed="8"/>
        <rFont val="Cambria"/>
        <family val="2"/>
      </rPr>
      <t>Central Region, Crianlarich</t>
    </r>
    <r>
      <rPr>
        <sz val="10"/>
        <color indexed="8"/>
        <rFont val="Cambria"/>
        <family val="2"/>
      </rPr>
      <t xml:space="preserve">: Map M6 of the LMP contained details of all conservation and heritage areas sensitive areas, on and close to site, including black grouse lekking areas, ANSW sites, SACs, SSSIs, and heritage features.
</t>
    </r>
    <r>
      <rPr>
        <b/>
        <sz val="10"/>
        <color indexed="8"/>
        <rFont val="Cambria"/>
        <family val="2"/>
      </rPr>
      <t>Carron Valley</t>
    </r>
    <r>
      <rPr>
        <sz val="10"/>
        <color indexed="8"/>
        <rFont val="Cambria"/>
        <family val="2"/>
      </rPr>
      <t xml:space="preserve"> LMP identifies in section 3.4 the Endrick Water SSSI, Priority Habitat Types (blanket bog), Important Species (black grouse, osprey, red squirrel, Pine marten, Powan).
</t>
    </r>
    <r>
      <rPr>
        <b/>
        <sz val="10"/>
        <color indexed="8"/>
        <rFont val="Cambria"/>
        <family val="2"/>
      </rPr>
      <t>Ardgartan</t>
    </r>
    <r>
      <rPr>
        <sz val="10"/>
        <color indexed="8"/>
        <rFont val="Cambria"/>
        <family val="2"/>
      </rPr>
      <t xml:space="preserve"> LMP: Trossachs National Park, Loch Goil Marine Protected area, Steep Ridges and Hills Landscape
</t>
    </r>
    <r>
      <rPr>
        <b/>
        <sz val="10"/>
        <color indexed="8"/>
        <rFont val="Cambria"/>
        <family val="2"/>
      </rPr>
      <t>Cruach Tairbeirt</t>
    </r>
    <r>
      <rPr>
        <sz val="10"/>
        <color indexed="8"/>
        <rFont val="Cambria"/>
        <family val="2"/>
      </rPr>
      <t xml:space="preserve"> LMP: Loch Lomond Drinking Water Protected Area, Private water supplies, West Highland Railway line, overhead powerlines, conservation and heritage interests.
</t>
    </r>
    <r>
      <rPr>
        <b/>
        <sz val="10"/>
        <color indexed="8"/>
        <rFont val="Cambria"/>
        <family val="2"/>
      </rPr>
      <t>Dalchork, North Region</t>
    </r>
    <r>
      <rPr>
        <sz val="10"/>
        <color indexed="8"/>
        <rFont val="Cambria"/>
        <family val="2"/>
      </rPr>
      <t xml:space="preserve">: the draft LMP contains section 4.2 on biodiversity and section 4.3 on Historic Environment, detailing special characteristics and sensitivities and appropriate treatments.
</t>
    </r>
    <r>
      <rPr>
        <sz val="10"/>
        <color indexed="57"/>
        <rFont val="Cambria"/>
        <family val="2"/>
      </rPr>
      <t xml:space="preserve">
</t>
    </r>
  </si>
  <si>
    <t>2.2.1  f)</t>
  </si>
  <si>
    <t>2.2.1  f) Identification of community and social needs and sensitivities. 
Verifiers: 
• Management planning documentation 
• Appropriate maps and records.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</si>
  <si>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</si>
  <si>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</si>
  <si>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r>
      <rPr>
        <sz val="10"/>
        <color indexed="8"/>
        <rFont val="Cambria"/>
        <family val="2"/>
      </rPr>
      <t xml:space="preserve">Analysis and Concept table and Section of LMP identifies issues that might be impacted including community issues. Groups and communities invited to scoping meetings prior to plan production. 
</t>
    </r>
    <r>
      <rPr>
        <b/>
        <sz val="10"/>
        <color indexed="8"/>
        <rFont val="Cambria"/>
        <family val="2"/>
      </rPr>
      <t>Central Region, Crianlarich</t>
    </r>
    <r>
      <rPr>
        <sz val="10"/>
        <color indexed="8"/>
        <rFont val="Cambria"/>
        <family val="2"/>
      </rPr>
      <t xml:space="preserve">: consultees are noted in Appendix 1 of the LMP. Map 9 shows maps and trails across the site. Section 8.6 details social sensitivies within the plan area.
</t>
    </r>
    <r>
      <rPr>
        <b/>
        <sz val="10"/>
        <color indexed="8"/>
        <rFont val="Cambria"/>
        <family val="2"/>
      </rPr>
      <t>Cuningar Loop</t>
    </r>
    <r>
      <rPr>
        <sz val="10"/>
        <color indexed="8"/>
        <rFont val="Cambria"/>
        <family val="2"/>
      </rPr>
      <t xml:space="preserve">: This urban wood in Glasgow has a very strong focus on community and social needs, with a network of paths, a cycle track, climbing boulders, public art, toilets, meeting facilities and a bridge to local housing area.
</t>
    </r>
    <r>
      <rPr>
        <b/>
        <sz val="10"/>
        <color indexed="8"/>
        <rFont val="Cambria"/>
        <family val="2"/>
      </rPr>
      <t xml:space="preserve">Achray LMP section 7.6: </t>
    </r>
    <r>
      <rPr>
        <sz val="10"/>
        <color indexed="8"/>
        <rFont val="Cambria"/>
        <family val="2"/>
      </rPr>
      <t xml:space="preserve">The community and social needs include maintaining and enhancing visitor facilities, minimizing the impact of operations on tourism, and ensuring accessible trails and amenities. Regular consultations with local councils and stakeholders are essential for incorporating community input. Balancing recreational use with environmental protection and heritage conservation. Managing invasive species and protecting sensitive habitats are also key priorities.
Local communities are identified in section 4.5 of </t>
    </r>
    <r>
      <rPr>
        <b/>
        <sz val="10"/>
        <color indexed="8"/>
        <rFont val="Cambria"/>
        <family val="2"/>
      </rPr>
      <t>Dalchork, North Region</t>
    </r>
    <r>
      <rPr>
        <sz val="10"/>
        <color indexed="8"/>
        <rFont val="Cambria"/>
        <family val="2"/>
      </rPr>
      <t xml:space="preserve"> LMP, and Appendix III Consultation Record records consultee type and name, date consulted and response received, issue and FLS response. Evidence seen of maintenance of culturally-appropriate land management types within the location, at the peat banks available for licensed harvesting of peat for personal use by local people.
</t>
    </r>
  </si>
  <si>
    <t xml:space="preserve">2.2.1  g) </t>
  </si>
  <si>
    <t>2.2.1  g) Prioritised objectives, with verifiable targets to measure progress. 
Verifiers: 
• Management planning documentation 
• Appropriate maps and records.</t>
  </si>
  <si>
    <t>2.2.1g</t>
  </si>
  <si>
    <t>2.2.1g) Identification of community and social needs and sensitivities.
Example Verifiers
• Management planning documentation
• Appropriate maps and records.</t>
  </si>
  <si>
    <r>
      <rPr>
        <b/>
        <sz val="10"/>
        <color indexed="8"/>
        <rFont val="Cambria"/>
        <family val="2"/>
      </rPr>
      <t xml:space="preserve">All LMPs </t>
    </r>
    <r>
      <rPr>
        <sz val="10"/>
        <color indexed="8"/>
        <rFont val="Cambria"/>
        <family val="2"/>
      </rPr>
      <t xml:space="preserve">viewed had objectives, targets and monitoring in place.  </t>
    </r>
  </si>
  <si>
    <t>2.2.1  h)</t>
  </si>
  <si>
    <t>2.2.1  h) Rationale for management prescriptions
Verifiers: 
• Management planning documentation 
• Appropriate maps and records.</t>
  </si>
  <si>
    <t>2.2.1h</t>
  </si>
  <si>
    <t>2.2.1h) Prioritised objectives, with verifiable targets to measure progress.
Example Verifiers
• Management planning documentation
• Appropriate maps and records.</t>
  </si>
  <si>
    <t xml:space="preserve">Rationale is guided by objectives, constraints and opportunities and analysis for all plans.  </t>
  </si>
  <si>
    <t>2.2.1  i)</t>
  </si>
  <si>
    <t>2.2.1  i) Outline planned felling and regeneration over the next 20 years. 
Verifiers: 
• Management planning documentation 
• Appropriate maps and records.</t>
  </si>
  <si>
    <t>2.2.1i</t>
  </si>
  <si>
    <t xml:space="preserve">2.2.1i) Rationale for management prescriptions.
Example Verifiers
• Management planning documentation
• Appropriate maps and records.
</t>
  </si>
  <si>
    <r>
      <rPr>
        <b/>
        <sz val="10"/>
        <color indexed="8"/>
        <rFont val="Cambria"/>
        <family val="2"/>
      </rPr>
      <t>Selm Muir</t>
    </r>
    <r>
      <rPr>
        <sz val="10"/>
        <color indexed="8"/>
        <rFont val="Cambria"/>
        <family val="2"/>
      </rPr>
      <t xml:space="preserve">: LMP section 1.4 'Key Woodland Changes' shows areas in 2022, 2032 and 2042 for forest type, a wide range of species, age class.
</t>
    </r>
    <r>
      <rPr>
        <b/>
        <sz val="10"/>
        <color indexed="8"/>
        <rFont val="Cambria"/>
        <family val="2"/>
      </rPr>
      <t>Crianlarich, Central Region:</t>
    </r>
    <r>
      <rPr>
        <sz val="10"/>
        <color indexed="8"/>
        <rFont val="Cambria"/>
        <family val="2"/>
      </rPr>
      <t xml:space="preserve"> Section 2 of the LMP includes details of proposed felling, thinning and restocking in the period 2021-2030.</t>
    </r>
  </si>
  <si>
    <t>2.2.1  j)</t>
  </si>
  <si>
    <t>2.2.1  j) Where applicable annual allowable harvest of non-timber woodland products (NTWPs). 
Verifiers: 
• Management planning documentation 
• Appropriate maps and records.</t>
  </si>
  <si>
    <t>2.2.1j</t>
  </si>
  <si>
    <t>2.2.1j) Outline planned felling and regeneration over the next 20 years.
Example Verifiers
• Management planning documentation
• Appropriate maps and records.</t>
  </si>
  <si>
    <r>
      <rPr>
        <b/>
        <sz val="10"/>
        <color indexed="8"/>
        <rFont val="Cambria"/>
        <family val="2"/>
      </rPr>
      <t xml:space="preserve">All sites: </t>
    </r>
    <r>
      <rPr>
        <sz val="10"/>
        <color indexed="8"/>
        <rFont val="Cambria"/>
        <family val="2"/>
      </rPr>
      <t>Deer Management - FLS Wildlife Management System contains spreadsheet of all sites with cull targets and progress to date. Targets may be revised in light of actual deer culled and actual impacts on site.</t>
    </r>
  </si>
  <si>
    <t xml:space="preserve">2.2.1  k) </t>
  </si>
  <si>
    <t>2.2.1  k) Rationale for the operational techniques to be used. 
Verifiers: 
• Management planning documentation 
• Appropriate maps and records.</t>
  </si>
  <si>
    <t>2.2.1k</t>
  </si>
  <si>
    <t>2.2.1k) Where applicable, annual allowable harvest of nonwood forest products (NWFPs).
Example Verifiers
• Management planning documentation
• Appropriate maps and records.</t>
  </si>
  <si>
    <r>
      <rPr>
        <b/>
        <sz val="10"/>
        <color indexed="8"/>
        <rFont val="Cambria"/>
        <family val="2"/>
      </rPr>
      <t>West Strathyre, Central Region:</t>
    </r>
    <r>
      <rPr>
        <sz val="10"/>
        <color indexed="8"/>
        <rFont val="Cambria"/>
        <family val="2"/>
      </rPr>
      <t xml:space="preserve"> In this FMU, particular attention is paid to Continuous Cover Forestry - a silvicultural approach not widely adopted across all FMUs. Discussion and justification for the use of CCF is given in Section 3.3.3 of the LMP.
</t>
    </r>
    <r>
      <rPr>
        <b/>
        <sz val="10"/>
        <color indexed="8"/>
        <rFont val="Cambria"/>
        <family val="2"/>
      </rPr>
      <t xml:space="preserve">Dalchork, North Region: </t>
    </r>
    <r>
      <rPr>
        <sz val="10"/>
        <color indexed="8"/>
        <rFont val="Cambria"/>
        <family val="2"/>
      </rPr>
      <t>Contractor method statement seen for removal of non-native tree species as part of visitor and archaeological zoning works, September 2023, in response to site work plan and discussions with FLS site works manager.</t>
    </r>
  </si>
  <si>
    <t>2.2.1  l)</t>
  </si>
  <si>
    <t>2.2.1  l) Plans for implementation, first five years in detail.  
Verifiers: 
• Management planning documentation 
• Appropriate maps and records.</t>
  </si>
  <si>
    <t>2.2.1l</t>
  </si>
  <si>
    <t>2.2.1l) Rationale for the operational techniques to be used.
Example Verifiers
• Management planning documentation
• Appropriate maps and records.</t>
  </si>
  <si>
    <r>
      <rPr>
        <b/>
        <sz val="10"/>
        <color indexed="8"/>
        <rFont val="Cambria"/>
        <family val="2"/>
      </rPr>
      <t>Whitelee, Central Region</t>
    </r>
    <r>
      <rPr>
        <sz val="10"/>
        <color indexed="8"/>
        <rFont val="Cambria"/>
        <family val="2"/>
      </rPr>
      <t xml:space="preserve">: LMP 2019-39 shows in section 2.2 'Proposed felling in years 2019-29' and in section 2.3 'Proposed restocking in years 2019-2029; also section 2.4 'Access and roading 2019-2029'.
</t>
    </r>
    <r>
      <rPr>
        <b/>
        <sz val="10"/>
        <color indexed="8"/>
        <rFont val="Cambria"/>
        <family val="2"/>
      </rPr>
      <t>Dalchork, North Region:</t>
    </r>
    <r>
      <rPr>
        <sz val="10"/>
        <color indexed="8"/>
        <rFont val="Cambria"/>
        <family val="2"/>
      </rPr>
      <t xml:space="preserve"> Map showing future species mix, with planting years, for the next 20 years, seen. Dated 16 May 2024.
</t>
    </r>
    <r>
      <rPr>
        <b/>
        <sz val="10"/>
        <color indexed="8"/>
        <rFont val="Cambria"/>
        <family val="2"/>
      </rPr>
      <t xml:space="preserve">Dalchork, North Region: </t>
    </r>
    <r>
      <rPr>
        <sz val="10"/>
        <color indexed="8"/>
        <rFont val="Cambria"/>
        <family val="2"/>
      </rPr>
      <t xml:space="preserve">Peatland restoration action plan for South Corries 3 send, dated 8th August 2023, for works between May 2024 and October 2025.
</t>
    </r>
    <r>
      <rPr>
        <b/>
        <sz val="10"/>
        <color indexed="8"/>
        <rFont val="Cambria"/>
        <family val="2"/>
      </rPr>
      <t xml:space="preserve">Dalchork, North Region: </t>
    </r>
    <r>
      <rPr>
        <sz val="10"/>
        <color indexed="8"/>
        <rFont val="Cambria"/>
        <family val="2"/>
      </rPr>
      <t xml:space="preserve">Map showing management couples, created 3rd June 2024, running from 2025 through to the phase 7 felling of 2055-2059, long term retentions, natural reserves, minimum intervantion areas, LISS.
</t>
    </r>
  </si>
  <si>
    <t xml:space="preserve">2.2.1  m) </t>
  </si>
  <si>
    <t>2.2.1  m) Appropriate maps.  
Verifiers: 
• Management planning documentation 
• Appropriate maps and records.</t>
  </si>
  <si>
    <t>2.2.1m</t>
  </si>
  <si>
    <t>2.2.1m) Plans for implementation, first five years in detail.
Example Verifiers
• Management planning documentation
• Appropriate maps and records.</t>
  </si>
  <si>
    <r>
      <rPr>
        <b/>
        <sz val="10"/>
        <color indexed="8"/>
        <rFont val="Cambria"/>
        <family val="2"/>
      </rPr>
      <t>All sites</t>
    </r>
    <r>
      <rPr>
        <sz val="10"/>
        <color indexed="8"/>
        <rFont val="Cambria"/>
        <family val="2"/>
      </rPr>
      <t xml:space="preserve">: LMPs had extensive maps eg </t>
    </r>
    <r>
      <rPr>
        <b/>
        <sz val="10"/>
        <color indexed="8"/>
        <rFont val="Cambria"/>
        <family val="2"/>
      </rPr>
      <t>Mainshill, Central Region</t>
    </r>
    <r>
      <rPr>
        <sz val="10"/>
        <color indexed="8"/>
        <rFont val="Cambria"/>
        <family val="2"/>
      </rPr>
      <t xml:space="preserve"> beat-up has location, access, operations, constraints &amp; hazards. Contract documentation for standing sale felling in </t>
    </r>
    <r>
      <rPr>
        <b/>
        <sz val="10"/>
        <color indexed="8"/>
        <rFont val="Cambria"/>
        <family val="2"/>
      </rPr>
      <t>Dalchork, North Region</t>
    </r>
    <r>
      <rPr>
        <sz val="10"/>
        <color indexed="8"/>
        <rFont val="Cambria"/>
        <family val="2"/>
      </rPr>
      <t xml:space="preserve"> contains location, roads and access, constraints and hazards and operations maps.</t>
    </r>
  </si>
  <si>
    <t>2.2.1  n)</t>
  </si>
  <si>
    <t>2.2.1  n) Plans to monitor at least those elements identified under section 2.15.1 against the objectives. 
Verifiers: 
• Management planning documentation 
• Appropriate maps and records.</t>
  </si>
  <si>
    <t>2.2.1n</t>
  </si>
  <si>
    <t>2.2.1n) Appropriate maps.
Example Verifiers
• Management planning documentation
• Appropriate maps and records.</t>
  </si>
  <si>
    <r>
      <rPr>
        <b/>
        <sz val="10"/>
        <color indexed="8"/>
        <rFont val="Cambria"/>
        <family val="2"/>
      </rPr>
      <t>Selm Muir, Central Region</t>
    </r>
    <r>
      <rPr>
        <sz val="10"/>
        <color indexed="8"/>
        <rFont val="Cambria"/>
        <family val="2"/>
      </rPr>
      <t xml:space="preserve">: LMP Appendix IV shows monitoring against the plan's objectives.
</t>
    </r>
    <r>
      <rPr>
        <b/>
        <sz val="10"/>
        <color indexed="8"/>
        <rFont val="Cambria"/>
        <family val="2"/>
      </rPr>
      <t xml:space="preserve">Dalchork, North Region: </t>
    </r>
    <r>
      <rPr>
        <sz val="10"/>
        <color indexed="8"/>
        <rFont val="Cambria"/>
        <family val="2"/>
      </rPr>
      <t xml:space="preserve">Map showing future species mix, with planting years, for the next 20 years, seen. Dated 16 May 2024.
</t>
    </r>
    <r>
      <rPr>
        <b/>
        <sz val="10"/>
        <color indexed="8"/>
        <rFont val="Cambria"/>
        <family val="2"/>
      </rPr>
      <t>Dalchork, North Region</t>
    </r>
    <r>
      <rPr>
        <sz val="10"/>
        <color indexed="8"/>
        <rFont val="Cambria"/>
        <family val="2"/>
      </rPr>
      <t xml:space="preserve">: Peatland restoration action plan for South Corries 3 send, dated 8th August 2023, for works between May 2024 and October 2025.
</t>
    </r>
    <r>
      <rPr>
        <b/>
        <sz val="10"/>
        <color indexed="8"/>
        <rFont val="Cambria"/>
        <family val="2"/>
      </rPr>
      <t>Dalchork, North Region</t>
    </r>
    <r>
      <rPr>
        <sz val="10"/>
        <color indexed="8"/>
        <rFont val="Cambria"/>
        <family val="2"/>
      </rPr>
      <t>: Map showing management couples, created 3rd June 2024, running from 2025 through to the phase 7 felling of 2055-2059, long term retentions, natural reserves, minimum intervantion areas, LISS.</t>
    </r>
  </si>
  <si>
    <t>2.2.1o</t>
  </si>
  <si>
    <t>2.2.1o) Plans to monitor at least those elements identified under section 2.15.1 against the objectives.
Example Verifiers
• Management planning documentation
• Appropriate maps and records.</t>
  </si>
  <si>
    <t>2.2.2</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</si>
  <si>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</si>
  <si>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</si>
  <si>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</si>
  <si>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r>
      <rPr>
        <b/>
        <sz val="10"/>
        <color indexed="8"/>
        <rFont val="Cambria"/>
        <family val="2"/>
      </rPr>
      <t>All sites</t>
    </r>
    <r>
      <rPr>
        <sz val="10"/>
        <color indexed="8"/>
        <rFont val="Cambria"/>
        <family val="2"/>
      </rPr>
      <t>: All LMPs are available online on the FLS website, either as 'Active Plans' or 'Current Consultations'.</t>
    </r>
  </si>
  <si>
    <t>2.2.2b</t>
  </si>
  <si>
    <t>2.2.2b) While respecting the confidentiality of information, the owner/manager has a mechanism to make publicly available either:
• Management planningdocumentation, or
• A summary of the management planning documentation.
Example Verifiers
• Evidence of fulfilling requests for management planning documentation or summaries
• A public contact point 
• Summary management planning documentation.</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</si>
  <si>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</si>
  <si>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</si>
  <si>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</si>
  <si>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</si>
  <si>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</si>
  <si>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r>
      <rPr>
        <b/>
        <sz val="10"/>
        <color indexed="8"/>
        <rFont val="Cambria"/>
        <family val="2"/>
      </rPr>
      <t>All sites</t>
    </r>
    <r>
      <rPr>
        <sz val="10"/>
        <color indexed="8"/>
        <rFont val="Cambria"/>
        <family val="2"/>
      </rPr>
      <t>: LMPs were either in date (</t>
    </r>
    <r>
      <rPr>
        <b/>
        <sz val="10"/>
        <color indexed="8"/>
        <rFont val="Cambria"/>
        <family val="2"/>
      </rPr>
      <t>Glenbuck, West Strathyre, Cruinlarich</t>
    </r>
    <r>
      <rPr>
        <sz val="10"/>
        <color indexed="8"/>
        <rFont val="Cambria"/>
        <family val="2"/>
      </rPr>
      <t>), in consultation, or in preparation (</t>
    </r>
    <r>
      <rPr>
        <b/>
        <sz val="10"/>
        <color indexed="8"/>
        <rFont val="Cambria"/>
        <family val="2"/>
      </rPr>
      <t>Cuningar Loop, Dalchork</t>
    </r>
    <r>
      <rPr>
        <sz val="10"/>
        <color indexed="8"/>
        <rFont val="Cambria"/>
        <family val="2"/>
      </rPr>
      <t>).</t>
    </r>
  </si>
  <si>
    <t>2.2.3b</t>
  </si>
  <si>
    <t>2.2.3b) All management planning documentation is reviewed at least every 10 years.
Example Verifiers
• Management planning documentation.</t>
  </si>
  <si>
    <t>Consultation and co-operation</t>
  </si>
  <si>
    <t>2.3.1 a)</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</si>
  <si>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</si>
  <si>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</si>
  <si>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</si>
  <si>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</si>
  <si>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</si>
  <si>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</si>
  <si>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</si>
  <si>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r>
      <rPr>
        <b/>
        <sz val="10"/>
        <color indexed="8"/>
        <rFont val="Cambria"/>
        <family val="2"/>
      </rPr>
      <t xml:space="preserve">All sites: </t>
    </r>
    <r>
      <rPr>
        <sz val="10"/>
        <color indexed="8"/>
        <rFont val="Cambria"/>
        <family val="2"/>
      </rPr>
      <t xml:space="preserve">Organisation-wide register of complaints seen, with timelines for completion, responsibility and progress updates. Complaints procedure for external parties seen on the organisation's website, including email address and phone number, and appeals procedure.
</t>
    </r>
    <r>
      <rPr>
        <b/>
        <sz val="10"/>
        <color indexed="8"/>
        <rFont val="Cambria"/>
        <family val="2"/>
      </rPr>
      <t xml:space="preserve">
Central Region, Selm Muir</t>
    </r>
    <r>
      <rPr>
        <sz val="10"/>
        <color indexed="8"/>
        <rFont val="Cambria"/>
        <family val="2"/>
      </rPr>
      <t xml:space="preserve">: Whilst on site a member of the public was interviewed about FLS management and stated that he had seen plans to harvest on line, then seen the signs on site, and was satisfied with their work. The LMP Appendix 3 has the Consultation Record showing issues raised and FLS responses. 
</t>
    </r>
    <r>
      <rPr>
        <b/>
        <sz val="10"/>
        <color indexed="8"/>
        <rFont val="Cambria"/>
        <family val="2"/>
      </rPr>
      <t xml:space="preserve">
Carron</t>
    </r>
    <r>
      <rPr>
        <sz val="10"/>
        <color indexed="8"/>
        <rFont val="Cambria"/>
        <family val="2"/>
      </rPr>
      <t xml:space="preserve">: Plan amendment for larch (see 2.14.1) included stakeholder consultation letter sent 3/5/22. 
</t>
    </r>
    <r>
      <rPr>
        <b/>
        <sz val="10"/>
        <color indexed="8"/>
        <rFont val="Cambria"/>
        <family val="2"/>
      </rPr>
      <t xml:space="preserve">South Dalchork, North Region: </t>
    </r>
    <r>
      <rPr>
        <sz val="10"/>
        <color indexed="8"/>
        <rFont val="Cambria"/>
        <family val="2"/>
      </rPr>
      <t xml:space="preserve">Work plan for restocking, spraying and mounding in couples 24310/215/906 include details of local consultee who will have visual impacts from the works, requiring contact be made to consult.
</t>
    </r>
  </si>
  <si>
    <t>2.3.1 b)</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</si>
  <si>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</si>
  <si>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</si>
  <si>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</si>
  <si>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color indexed="8"/>
        <rFont val="Cambria"/>
        <family val="2"/>
      </rPr>
      <t>Central Region, Glenbuck</t>
    </r>
    <r>
      <rPr>
        <sz val="10"/>
        <color indexed="8"/>
        <rFont val="Cambria"/>
        <family val="2"/>
      </rPr>
      <t xml:space="preserve">: This 686ha site includes 406ha of woodland creation. The consultation process is shown in Appendix I, with points raised and FLS response. RSPB and NatureScot had particular concerns about impacts on designated sites (SPA and SSSI), which are addressed.
</t>
    </r>
    <r>
      <rPr>
        <b/>
        <sz val="10"/>
        <color indexed="8"/>
        <rFont val="Cambria"/>
        <family val="2"/>
      </rPr>
      <t>Crianlarich</t>
    </r>
    <r>
      <rPr>
        <sz val="10"/>
        <color indexed="8"/>
        <rFont val="Cambria"/>
        <family val="2"/>
      </rPr>
      <t>: Consultation record seen in the LMP, including with SEPA, the National Park, Scottish Water, and Scottish Forestry. Forest district responses to comments, seen.</t>
    </r>
  </si>
  <si>
    <t>2.3.1 c)</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</si>
  <si>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</si>
  <si>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2.3.1c</t>
  </si>
  <si>
    <t>2.3.1c) The owner/manager consults, through culturally appropriate means, with local people, relevant organisations and other interested parties, andprovides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</si>
  <si>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color indexed="8"/>
        <rFont val="Cambria"/>
        <family val="2"/>
      </rPr>
      <t>Central Region, Carron</t>
    </r>
    <r>
      <rPr>
        <sz val="10"/>
        <color indexed="8"/>
        <rFont val="Cambria"/>
        <family val="2"/>
      </rPr>
      <t xml:space="preserve">: FLS set up 18/7/23 the 'Carron Valley Stakeholders' group to 'keep abreast of any upcoming operations / events at Carron Valley and allow us to raise issues and agree solutions on the front foot'. SEPA and Scottish Water participate, but NatureScot declined the invitation.
</t>
    </r>
    <r>
      <rPr>
        <b/>
        <sz val="10"/>
        <color indexed="8"/>
        <rFont val="Cambria"/>
        <family val="2"/>
      </rPr>
      <t xml:space="preserve">
Selm Muir</t>
    </r>
    <r>
      <rPr>
        <sz val="10"/>
        <color indexed="8"/>
        <rFont val="Cambria"/>
        <family val="2"/>
      </rPr>
      <t xml:space="preserve">: The LMP Appendix 3 has the Consultation Record showing issues raised and FLS responses.
</t>
    </r>
    <r>
      <rPr>
        <b/>
        <sz val="10"/>
        <color indexed="8"/>
        <rFont val="Cambria"/>
        <family val="2"/>
      </rPr>
      <t>Crianlarich:</t>
    </r>
    <r>
      <rPr>
        <sz val="10"/>
        <color indexed="8"/>
        <rFont val="Cambria"/>
        <family val="2"/>
      </rPr>
      <t xml:space="preserve"> Consultation record seen in the LMP, including with SEPA, the National Park, Scottish Water, and Scottish Forestry. Forest district responses to comments, seen.</t>
    </r>
  </si>
  <si>
    <r>
      <rPr>
        <b/>
        <sz val="10"/>
        <color rgb="FF000000"/>
        <rFont val="Cambria"/>
        <family val="1"/>
        <scheme val="major"/>
      </rPr>
      <t>Elchies</t>
    </r>
    <r>
      <rPr>
        <sz val="10"/>
        <color rgb="FF000000"/>
        <rFont val="Cambria"/>
        <family val="1"/>
        <scheme val="major"/>
      </rPr>
      <t xml:space="preserve"> Land Management Plan 2025 - 2035 included stakeholder engagement in Appendix D2, showing the respondent, the comment and the FLS response.
</t>
    </r>
    <r>
      <rPr>
        <b/>
        <sz val="10"/>
        <color rgb="FF000000"/>
        <rFont val="Cambria"/>
        <family val="1"/>
        <scheme val="major"/>
      </rPr>
      <t>Craigvinean</t>
    </r>
    <r>
      <rPr>
        <sz val="10"/>
        <color rgb="FF000000"/>
        <rFont val="Cambria"/>
        <family val="1"/>
        <scheme val="major"/>
      </rPr>
      <t>: The LTFP 2020-2039 Appendix I contains a record of the statutory consultation and a record of the public drop-in session</t>
    </r>
  </si>
  <si>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</si>
  <si>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</si>
  <si>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</si>
  <si>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</si>
  <si>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color indexed="8"/>
        <rFont val="Cambria"/>
        <family val="2"/>
      </rPr>
      <t>Central Regional, Glenbuck</t>
    </r>
    <r>
      <rPr>
        <sz val="10"/>
        <color indexed="8"/>
        <rFont val="Cambria"/>
        <family val="2"/>
      </rPr>
      <t xml:space="preserve">: This 686ha site includes 406ha of woodland creation. The consultation process is shown in Appendix I, with points raised and FLS response. RSPB and NatureScot had particular concerns about impacts on designated sites (SPA and SSSI), which are addressed. Other respondents included a local resident, British Geological Survey (this is a mining reclamation site), and Historic Environment Scotland.
</t>
    </r>
    <r>
      <rPr>
        <b/>
        <sz val="10"/>
        <color indexed="8"/>
        <rFont val="Cambria"/>
        <family val="2"/>
      </rPr>
      <t xml:space="preserve">Crianlarich: </t>
    </r>
    <r>
      <rPr>
        <sz val="10"/>
        <color indexed="8"/>
        <rFont val="Cambria"/>
        <family val="2"/>
      </rPr>
      <t>Consultation record seen in the LMP, including with SEPA, the National Park, Scottish Water, and Scottish Forestry. Forest district responses to comments, seen.</t>
    </r>
  </si>
  <si>
    <t>2.3.1 e)</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</si>
  <si>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</si>
  <si>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</si>
  <si>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</si>
  <si>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color indexed="8"/>
        <rFont val="Cambria"/>
        <family val="2"/>
      </rPr>
      <t xml:space="preserve">All sites: </t>
    </r>
    <r>
      <rPr>
        <sz val="10"/>
        <color indexed="8"/>
        <rFont val="Cambria"/>
        <family val="2"/>
      </rPr>
      <t xml:space="preserve">FLS Community Activity Tracker seen, updated 15th April 2024, listing woodland sites with related community organisations amd activities.
</t>
    </r>
    <r>
      <rPr>
        <b/>
        <sz val="10"/>
        <color indexed="8"/>
        <rFont val="Cambria"/>
        <family val="2"/>
      </rPr>
      <t xml:space="preserve">
Central Region, Carron:</t>
    </r>
    <r>
      <rPr>
        <sz val="10"/>
        <color indexed="8"/>
        <rFont val="Cambria"/>
        <family val="2"/>
      </rPr>
      <t xml:space="preserve"> Consultation responses to larch amendment were noted and earmarked for action. Summary of FLS responses to comments sent to Scottish Forestry (regulatory authority) on 23/6/22.
</t>
    </r>
    <r>
      <rPr>
        <b/>
        <sz val="10"/>
        <color indexed="8"/>
        <rFont val="Cambria"/>
        <family val="2"/>
      </rPr>
      <t>Crianlarich</t>
    </r>
    <r>
      <rPr>
        <sz val="10"/>
        <color indexed="8"/>
        <rFont val="Cambria"/>
        <family val="2"/>
      </rPr>
      <t xml:space="preserve">: Consultation record seen in the LMP, including with neighbouring farms, estates, and Mountaineering Scotland.
</t>
    </r>
  </si>
  <si>
    <r>
      <rPr>
        <b/>
        <sz val="10"/>
        <color rgb="FF000000"/>
        <rFont val="Cambria"/>
        <family val="1"/>
        <scheme val="major"/>
      </rPr>
      <t>Elchies</t>
    </r>
    <r>
      <rPr>
        <sz val="10"/>
        <color rgb="FF000000"/>
        <rFont val="Cambria"/>
        <family val="1"/>
        <scheme val="major"/>
      </rPr>
      <t xml:space="preserve"> Land Management Plan 2025 - 2035 included stakeholder engagement in Appendix D2, showing the respondent, the comment and the FLS response. The neighbouring distillery has a particular interest in water quality and has been working in partnership with FLS on peatland restoration.</t>
    </r>
  </si>
  <si>
    <t>2.3.1 f)</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</si>
  <si>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</si>
  <si>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</si>
  <si>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</si>
  <si>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r>
      <rPr>
        <b/>
        <sz val="10"/>
        <color indexed="8"/>
        <rFont val="Cambria"/>
        <family val="2"/>
      </rPr>
      <t>All Sites</t>
    </r>
    <r>
      <rPr>
        <sz val="10"/>
        <color indexed="8"/>
        <rFont val="Cambria"/>
        <family val="2"/>
      </rPr>
      <t>: All LMPs go through statutory consultation process of at least 30 days.</t>
    </r>
  </si>
  <si>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</si>
  <si>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</si>
  <si>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</si>
  <si>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</si>
  <si>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2.3.2 a)</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</si>
  <si>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</si>
  <si>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2.3.2</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</si>
  <si>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</si>
  <si>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</si>
  <si>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</si>
  <si>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r>
      <rPr>
        <sz val="10"/>
        <color indexed="8"/>
        <rFont val="Cambria"/>
        <family val="2"/>
      </rPr>
      <t xml:space="preserve">At </t>
    </r>
    <r>
      <rPr>
        <b/>
        <sz val="10"/>
        <color indexed="8"/>
        <rFont val="Cambria"/>
        <family val="2"/>
      </rPr>
      <t>West Strathyre, Central Region</t>
    </r>
    <r>
      <rPr>
        <sz val="10"/>
        <color indexed="8"/>
        <rFont val="Cambria"/>
        <family val="2"/>
      </rPr>
      <t>, the Balquhidder Deer Management Group provides a vehicle for collaborative working, although member’s objectives cover a wide range of aspirations. The Woodland Trust at Glen Finglas share similar management objectives to the FC deer management strategy.</t>
    </r>
  </si>
  <si>
    <t>2.3.2 b)</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</si>
  <si>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</si>
  <si>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r>
      <rPr>
        <b/>
        <sz val="10"/>
        <color indexed="8"/>
        <rFont val="Cambria"/>
        <family val="2"/>
      </rPr>
      <t>All sites:</t>
    </r>
    <r>
      <rPr>
        <sz val="10"/>
        <color indexed="8"/>
        <rFont val="Cambria"/>
        <family val="2"/>
      </rPr>
      <t xml:space="preserve"> In Central Region grey squirrels are not considered a problem, as they are low in number and do not carry pox which would endanger the native red squirrels (though greys are present further south in Scotland). Pine martens are also present here. 
</t>
    </r>
    <r>
      <rPr>
        <b/>
        <sz val="10"/>
        <color indexed="8"/>
        <rFont val="Cambria"/>
        <family val="2"/>
      </rPr>
      <t xml:space="preserve">
Central Region, Cuningar</t>
    </r>
    <r>
      <rPr>
        <sz val="10"/>
        <color indexed="8"/>
        <rFont val="Cambria"/>
        <family val="2"/>
      </rPr>
      <t xml:space="preserve">: This urban site lies within a loop of the River Clyde and has abundant clumps of Giant Hogweed, Japanese Hogweed and Himalayan Balsam. The new LMP section 3.2.16 describes a policy of containment as eradication would be impractical; also monitoring and treating where practical.
At Pass of Leny Flushes SSSI in </t>
    </r>
    <r>
      <rPr>
        <b/>
        <sz val="10"/>
        <color indexed="8"/>
        <rFont val="Cambria"/>
        <family val="2"/>
      </rPr>
      <t xml:space="preserve">West Strathyre </t>
    </r>
    <r>
      <rPr>
        <sz val="10"/>
        <color indexed="8"/>
        <rFont val="Cambria"/>
        <family val="2"/>
      </rPr>
      <t>evidence was seen of periodic removal of invasive SS seedlings as a result of seeding from neighbouring stands.</t>
    </r>
  </si>
  <si>
    <r>
      <rPr>
        <b/>
        <sz val="10"/>
        <color rgb="FF000000"/>
        <rFont val="Cambria"/>
        <family val="1"/>
        <scheme val="major"/>
      </rPr>
      <t>All sites</t>
    </r>
    <r>
      <rPr>
        <sz val="10"/>
        <color rgb="FF000000"/>
        <rFont val="Cambria"/>
        <family val="1"/>
        <scheme val="major"/>
      </rPr>
      <t>: No indication of need for collaboration on control of INNS at any site. In interview with wildlife manager at</t>
    </r>
    <r>
      <rPr>
        <b/>
        <sz val="10"/>
        <color rgb="FF000000"/>
        <rFont val="Cambria"/>
        <family val="1"/>
        <scheme val="major"/>
      </rPr>
      <t xml:space="preserve"> Aqueduct </t>
    </r>
    <r>
      <rPr>
        <sz val="10"/>
        <color rgb="FF000000"/>
        <rFont val="Cambria"/>
        <family val="1"/>
        <scheme val="major"/>
      </rPr>
      <t>deer larder, discussions areound cross-landscape collaboration on deer management around Errochty, including neighbouring estates, and the CH is a member of the East Loch Ericht Deer Management Group. Statutory body Nature Scot involved through undertaking aerial surveys of deer that allow effective management by land managers.</t>
    </r>
  </si>
  <si>
    <t>2.3.2 c)</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</si>
  <si>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</si>
  <si>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r>
      <rPr>
        <b/>
        <sz val="10"/>
        <color indexed="8"/>
        <rFont val="Cambria"/>
        <family val="2"/>
      </rPr>
      <t xml:space="preserve">Central Region: </t>
    </r>
    <r>
      <rPr>
        <sz val="10"/>
        <color indexed="8"/>
        <rFont val="Cambria"/>
        <family val="2"/>
      </rPr>
      <t>The Wildlife Manager for Central Region described the strategic plan for deer, based on health &amp; safety, animal welfare, and FLS policy and procedure, drawing on data sets from historical sources, neighbours, deer population assessments, drones. The national target is reduce deer impacts on restocking to less than 10% of the crop. Currently the Trossacks area is around 9% and Scottish Lowlands (east of the region) is 14%. Control aims for management in preference to fencing or shelters. FLS is member of numerous Deer Management Groups. Sample seen for Balquidder DMG meeting 27/2/24. As well as FLS stalkers, there are 2 commercial contracts controlled by regular meetings, reports and communication. There are also ad hoc agreements with individual neighbours for shooting on each other's land (sample seen). Example of Scottish Lowlands Deer management Plan seen.</t>
    </r>
  </si>
  <si>
    <r>
      <rPr>
        <b/>
        <sz val="10"/>
        <color rgb="FF000000"/>
        <rFont val="Cambria"/>
        <family val="1"/>
        <scheme val="major"/>
      </rPr>
      <t>Elchies:</t>
    </r>
    <r>
      <rPr>
        <sz val="10"/>
        <color rgb="FF000000"/>
        <rFont val="Cambria"/>
        <family val="1"/>
        <scheme val="major"/>
      </rPr>
      <t xml:space="preserve"> management participates in Spey Catchment Initiative with other public and private landowners and the local authority (email seen 1/5/24). They are also cooperating with the neighbouring distillery on the 'Malsach Valley Peatland Water Sanctuary' (plans, maps and meeting minutes seen).
At </t>
    </r>
    <r>
      <rPr>
        <b/>
        <sz val="10"/>
        <color rgb="FF000000"/>
        <rFont val="Cambria"/>
        <family val="1"/>
        <scheme val="major"/>
      </rPr>
      <t>North Tummel</t>
    </r>
    <r>
      <rPr>
        <sz val="10"/>
        <color rgb="FF000000"/>
        <rFont val="Cambria"/>
        <family val="1"/>
        <scheme val="major"/>
      </rPr>
      <t xml:space="preserve"> the CH is a member of the Heart of Scotland forest partnership - an informal grouping of land managers in the area to the south of the loch, including estates and conservation bodies, aiming for synchonicity in issues such as peatland restoration and management of montane scrub. Collaboration on offering and managing apprenticeships.</t>
    </r>
  </si>
  <si>
    <t>2.3.3</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</si>
  <si>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</si>
  <si>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</si>
  <si>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Productive potential of the WMU</t>
  </si>
  <si>
    <t>2.4.1</t>
  </si>
  <si>
    <t>2.4.1 The owner/manager shall plan and implement measures to maintain and/or enhance long-term soil and hydrological functions.
Verifiers: 
• Management planning documentation
• Field observation.</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</si>
  <si>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</si>
  <si>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</si>
  <si>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</si>
  <si>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r>
      <rPr>
        <b/>
        <sz val="10"/>
        <color indexed="8"/>
        <rFont val="Cambria"/>
        <family val="2"/>
      </rPr>
      <t>Central Region, Glenbuck</t>
    </r>
    <r>
      <rPr>
        <sz val="10"/>
        <color indexed="8"/>
        <rFont val="Cambria"/>
        <family val="2"/>
      </rPr>
      <t xml:space="preserve">: The woodland creation site on reclaimed mine workings required additional fertiliser because of poor soils. Soil Analysis report 2/2/23 seen. Achieved by addition of sewage sludge (see 3.4.5)
</t>
    </r>
    <r>
      <rPr>
        <b/>
        <sz val="10"/>
        <color indexed="8"/>
        <rFont val="Cambria"/>
        <family val="2"/>
      </rPr>
      <t xml:space="preserve">Dalchork, North Region: </t>
    </r>
    <r>
      <rPr>
        <sz val="10"/>
        <color indexed="8"/>
        <rFont val="Cambria"/>
        <family val="2"/>
      </rPr>
      <t>Loch Beannach is a public drinking water supply for the town of Lairg. The catchment extends to 391ha, the majority of which is current product forest. Following peat depth and soil surveys, the Organisation intends to restore 298ha of it to functioning peatland over a fifteen year period. UKFS stipulates that no more than 20% of a catchment area should be felled in any 3-year peiod. Management planning documents showed how the felling within the catchment had been designed and phased to reflect this.</t>
    </r>
  </si>
  <si>
    <t>2.4.2 a)</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</si>
  <si>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</si>
  <si>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</si>
  <si>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</si>
  <si>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</si>
  <si>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</si>
  <si>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r>
      <rPr>
        <sz val="10"/>
        <color indexed="8"/>
        <rFont val="Cambria"/>
        <family val="2"/>
      </rPr>
      <t xml:space="preserve">Actual yield is based on AAC and production forecast (U18 forms), estimated on basis of species YC and area for </t>
    </r>
    <r>
      <rPr>
        <b/>
        <sz val="10"/>
        <color indexed="8"/>
        <rFont val="Cambria"/>
        <family val="2"/>
      </rPr>
      <t>all sites</t>
    </r>
    <r>
      <rPr>
        <sz val="10"/>
        <color indexed="8"/>
        <rFont val="Cambria"/>
        <family val="2"/>
      </rPr>
      <t xml:space="preserve">.   </t>
    </r>
  </si>
  <si>
    <t>2.4.2 b)</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</si>
  <si>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</si>
  <si>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</si>
  <si>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</si>
  <si>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r>
      <rPr>
        <sz val="10"/>
        <color indexed="8"/>
        <rFont val="Cambria"/>
        <family val="2"/>
      </rPr>
      <t xml:space="preserve">No evidence of selective harvesting in the long-term being detrimental to the quality and value of stands. Discussed at </t>
    </r>
    <r>
      <rPr>
        <b/>
        <sz val="10"/>
        <color indexed="8"/>
        <rFont val="Cambria"/>
        <family val="2"/>
      </rPr>
      <t>West Strathyre, Central Region</t>
    </r>
    <r>
      <rPr>
        <sz val="10"/>
        <color indexed="8"/>
        <rFont val="Cambria"/>
        <family val="2"/>
      </rPr>
      <t>, where CCF selective felling creates a productive landscape that is visually attractive to the many visitors to the National Park.</t>
    </r>
  </si>
  <si>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</si>
  <si>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</si>
  <si>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</si>
  <si>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</si>
  <si>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2.4.3</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</si>
  <si>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</si>
  <si>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</si>
  <si>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Non-timber woodland products include foliage, moss, fungi, berries, seed, venison and other animal products.
It is recognised that objective information on sustainableharvesting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</si>
  <si>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</si>
  <si>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</si>
  <si>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r>
      <rPr>
        <b/>
        <sz val="10"/>
        <color indexed="8"/>
        <rFont val="Cambria"/>
        <family val="2"/>
      </rPr>
      <t xml:space="preserve">All sites: </t>
    </r>
    <r>
      <rPr>
        <sz val="10"/>
        <color indexed="8"/>
        <rFont val="Cambria"/>
        <family val="2"/>
      </rPr>
      <t xml:space="preserve">Deer Management - FLS Wildlife Management System contains spreadsheet of all sites with cull targets and progress to date. Targets may be revised in light of actual deer culled and actual impacts on site.
</t>
    </r>
    <r>
      <rPr>
        <b/>
        <sz val="10"/>
        <color indexed="8"/>
        <rFont val="Cambria"/>
        <family val="2"/>
      </rPr>
      <t xml:space="preserve">North Dalchork, North Region: </t>
    </r>
    <r>
      <rPr>
        <sz val="10"/>
        <color indexed="8"/>
        <rFont val="Cambria"/>
        <family val="2"/>
      </rPr>
      <t xml:space="preserve">peat banks were seen during audit, rented to local community members for the harvesting of peat for personal use. An area of 2ha has been set aside for this purpose, though demand is low and declining and they were currently not being worked, although licences had been issued. FLS continued to maintain the site, with marker posts and keeping the surface of the banks free of regrowth.
A number of written guidelines and documents are used to provide guidance for NTFPs on the FLS land. The Scottish Government's Policy on Non-Timber Forest Products (2009) provides a policy direction for decisions on encouraging and supporting sustainable development of the NTFP sector in Scotland, and is applied by FLS, and covers legal aspects, defines 'sustainable management of NTFPs, recognises the socio-economic importance of NTFP sector, and provides general principles and guidance for sustainable management. The Scottish Wild Mushroom Code (2010) provides guidance on collection of woodland fungi. The Scottish Outdoor Access Code is also referred to. FLS Documents 'Criteria for permitting commercial foraging on NTFPs on the national forest estate' provides Regional Delivery Teams with  mechanisms for considering requests to forage NTFPs on a commercial basis.  NTFPs considered in the document include wild fungi, moss, foliage, berries and bark, and conditions are imposed for commercial harvesting including PL insurance, risk assessments, work methodology based on codes of practice, lone working system, submission of harvest records and evidence of how environment is protected as well as general contract conditions. There is a  presumption in favour of protection, lawful responsible harvesting and a new access code has been developed to provide guidance to FLS staff and stakeholder.  NTFP not generally harvested commercially, with some exceptions. </t>
    </r>
  </si>
  <si>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</si>
  <si>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</si>
  <si>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2.4.4</t>
  </si>
  <si>
    <t xml:space="preserve">2.4.4 Priority species shall not be harvested or controlled without the consent of the relevant statutory nature conservation and countryside agency.
Verifiers: 
• Discussion with the owner/manager
• Monitoring records
• Species inventories.
</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</si>
  <si>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</si>
  <si>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</si>
  <si>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</si>
  <si>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Harvesting of priority species is not allowed on FLS land.</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</si>
  <si>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</si>
  <si>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</si>
  <si>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Assessment of environmental impacts</t>
  </si>
  <si>
    <t>2.5.1 a)</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</si>
  <si>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</si>
  <si>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</si>
  <si>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</si>
  <si>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</si>
  <si>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r>
      <rPr>
        <b/>
        <sz val="10"/>
        <color indexed="8"/>
        <rFont val="Cambria"/>
        <family val="2"/>
      </rPr>
      <t>Central Region, Glenbuck</t>
    </r>
    <r>
      <rPr>
        <sz val="10"/>
        <color indexed="8"/>
        <rFont val="Cambria"/>
        <family val="2"/>
      </rPr>
      <t xml:space="preserve">: This 686ha site includes 406ha of woodland creation. FLS applied to Scottish Forestry with a Screening Opinion Request Form to determine whether an Environmental Impact Assessment was required. Scottish Forestry replied 25/1/23 saying no EIA was required. 
</t>
    </r>
    <r>
      <rPr>
        <b/>
        <sz val="10"/>
        <color indexed="8"/>
        <rFont val="Cambria"/>
        <family val="2"/>
      </rPr>
      <t>Crianlarich:</t>
    </r>
    <r>
      <rPr>
        <sz val="10"/>
        <color indexed="8"/>
        <rFont val="Cambria"/>
        <family val="2"/>
      </rPr>
      <t xml:space="preserve"> Consultation record seen in the LMP, including with SEPA, the National Park, Scottish Water, and Scottish Forestry. Forest district responses to comments, seen.</t>
    </r>
  </si>
  <si>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</si>
  <si>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</si>
  <si>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</si>
  <si>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</si>
  <si>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r>
      <rPr>
        <b/>
        <sz val="10"/>
        <color indexed="8"/>
        <rFont val="Calibri Light"/>
        <family val="2"/>
      </rPr>
      <t>Central Region, Glenbuck</t>
    </r>
    <r>
      <rPr>
        <sz val="10"/>
        <color indexed="8"/>
        <rFont val="Calibri Light"/>
        <family val="2"/>
      </rPr>
      <t xml:space="preserve">: The consultation process is shown in Appendix I, with points raised and FLS response. RSPB and NatureScot had particular concerns about impacts on designated sites (SPA and SSSI), which are addressed. Other respondents included a local resident, British Geological Survey (this is a mining reclamation site), and Historic Environment Scotland.
</t>
    </r>
    <r>
      <rPr>
        <b/>
        <sz val="10"/>
        <color indexed="8"/>
        <rFont val="Calibri Light"/>
        <family val="2"/>
      </rPr>
      <t xml:space="preserve">Crianlarich: </t>
    </r>
    <r>
      <rPr>
        <sz val="10"/>
        <color indexed="8"/>
        <rFont val="Calibri Light"/>
        <family val="2"/>
      </rPr>
      <t>Consultation record seen in the LMP, including with SEPA, the National Park, Scottish Water, and Scottish Forestry. Forest district responses to comments, seen.</t>
    </r>
  </si>
  <si>
    <t>2.5.2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</si>
  <si>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</si>
  <si>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</si>
  <si>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and designof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</si>
  <si>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</si>
  <si>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r>
      <rPr>
        <b/>
        <sz val="10"/>
        <color indexed="8"/>
        <rFont val="Calibri Light"/>
        <family val="2"/>
      </rPr>
      <t>Central Region, Glenbuck:</t>
    </r>
    <r>
      <rPr>
        <sz val="10"/>
        <color indexed="8"/>
        <rFont val="Calibri Light"/>
        <family val="2"/>
      </rPr>
      <t xml:space="preserve"> The consultation process is shown in Appendix I, with points raised and FLS response. RSPB and NatureScot had particular concerns about impacts on designated sites (SPA and SSSI), which are addressed. Other respondents included a local resident, British Geological Survey (this is a mining reclamation site), and Historic Environment Scotland.
</t>
    </r>
    <r>
      <rPr>
        <b/>
        <sz val="10"/>
        <color indexed="8"/>
        <rFont val="Calibri Light"/>
        <family val="2"/>
      </rPr>
      <t xml:space="preserve">Crianlarich, Central Region: </t>
    </r>
    <r>
      <rPr>
        <sz val="10"/>
        <color indexed="8"/>
        <rFont val="Calibri Light"/>
        <family val="2"/>
      </rPr>
      <t>Consultation record seen in the LMP, including with SEPA, the National Park, Scottish Water, and Scottish Forestry. Forest district responses to comments, seen.</t>
    </r>
  </si>
  <si>
    <t>2.5.3 a)</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</si>
  <si>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</si>
  <si>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</si>
  <si>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</si>
  <si>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</si>
  <si>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</si>
  <si>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r>
      <rPr>
        <b/>
        <sz val="10"/>
        <color indexed="8"/>
        <rFont val="Cambria"/>
        <family val="2"/>
      </rPr>
      <t xml:space="preserve">Carron:  </t>
    </r>
    <r>
      <rPr>
        <sz val="10"/>
        <color indexed="8"/>
        <rFont val="Cambria"/>
        <family val="2"/>
      </rPr>
      <t xml:space="preserve">The 2016 LMP has been amended to include a 'Larch Amendment' dated 21/7/22 and lasting till plan expiry on 16/8/26. This is because in 2021 the larch became infected with Phytophthora ramorum and FLS was served with multiple SPHNs to fell. FLS sought approval to remove all larch in Carron Valley so they could plan accordingly. This work is now under way.
</t>
    </r>
    <r>
      <rPr>
        <b/>
        <sz val="10"/>
        <color indexed="8"/>
        <rFont val="Cambria"/>
        <family val="2"/>
      </rPr>
      <t xml:space="preserve">
Cuningar</t>
    </r>
    <r>
      <rPr>
        <sz val="10"/>
        <color indexed="8"/>
        <rFont val="Cambria"/>
        <family val="2"/>
      </rPr>
      <t xml:space="preserve">: There are plans to control invasive non-native species (see 2.3.2b).
</t>
    </r>
    <r>
      <rPr>
        <b/>
        <sz val="10"/>
        <color indexed="8"/>
        <rFont val="Cambria"/>
        <family val="2"/>
      </rPr>
      <t xml:space="preserve">Pass of Leny Flushes SSSI, Central Region: </t>
    </r>
    <r>
      <rPr>
        <sz val="10"/>
        <color indexed="8"/>
        <rFont val="Cambria"/>
        <family val="2"/>
      </rPr>
      <t>discussions with Environment Forester confirmed ongoing programme of survey and management of invasive SS into the SSSI from neighbouring stands.</t>
    </r>
  </si>
  <si>
    <t>2.5.3 b)</t>
  </si>
  <si>
    <t>2.5.3 b) Planting and restructuring plans shall be designed to mitigate the risk of damage from natural hazards. 
Verifiers: 
• Management planning documentation
• Discussion with the owner/manager.</t>
  </si>
  <si>
    <t>2.5.3b</t>
  </si>
  <si>
    <t>2.5.3b) Management and restructuring plans are designed to mitigate the risk of damage from natural hazards.
Example Verifiers
• Management planning documentation
• Discussion with the owner/manager.</t>
  </si>
  <si>
    <r>
      <rPr>
        <b/>
        <sz val="10"/>
        <color indexed="8"/>
        <rFont val="Cambria"/>
        <family val="2"/>
      </rPr>
      <t xml:space="preserve">Dalchork, North Region: </t>
    </r>
    <r>
      <rPr>
        <sz val="10"/>
        <color indexed="8"/>
        <rFont val="Cambria"/>
        <family val="2"/>
      </rPr>
      <t>The forest intended for age restructuring and peatland restoration within the Loch Beannach catchment (the water supply for Lairg town) has been couped and phased in such a way that it maintains sufficient vegetative cover within the catchment to minimise adverse effects on the catchment. It will push the timeframe for completion of the restoration out from 10 years to closer to 15-20 years as explained in the LMP draft.</t>
    </r>
  </si>
  <si>
    <t>Woodland creation</t>
  </si>
  <si>
    <t>2.6.1</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</si>
  <si>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</si>
  <si>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</si>
  <si>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may include: 
∙Timber 
∙Non-timber woodland products 
∙CO2 sequestration 
∙Recreation 
∙Landscape renewal projects.
New woodlands should contribute to the conservationof neighbouring semi-natural woodland and other habitats.
Priority habitats and species should be protected and, where possible, enhanced.
Historic environment features should be identified andprotected.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</si>
  <si>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</si>
  <si>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</si>
  <si>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r>
      <rPr>
        <b/>
        <sz val="10"/>
        <color indexed="8"/>
        <rFont val="Cambria"/>
        <family val="2"/>
      </rPr>
      <t xml:space="preserve">Mainshill </t>
    </r>
    <r>
      <rPr>
        <sz val="10"/>
        <color indexed="8"/>
        <rFont val="Cambria"/>
        <family val="2"/>
      </rPr>
      <t xml:space="preserve">and </t>
    </r>
    <r>
      <rPr>
        <b/>
        <sz val="10"/>
        <color indexed="8"/>
        <rFont val="Cambria"/>
        <family val="2"/>
      </rPr>
      <t>Glenbuck</t>
    </r>
    <r>
      <rPr>
        <sz val="10"/>
        <color indexed="8"/>
        <rFont val="Cambria"/>
        <family val="2"/>
      </rPr>
      <t xml:space="preserve">: These two woodland creation sites in the Scottish Lowland area of Central Region are both on former mine workings. They have both been planted in recent years and establishment works are still underway. They both aim for productive conifer and broadleaf woods, both restore derelict industiral sites to mixed woodland, both green over scarred landscape features and both use a wide diversity of species. </t>
    </r>
  </si>
  <si>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</si>
  <si>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</si>
  <si>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</si>
  <si>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</si>
  <si>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</si>
  <si>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Woodland restructuring</t>
  </si>
  <si>
    <t>Woodland structure</t>
  </si>
  <si>
    <t>2.7.1</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</si>
  <si>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</si>
  <si>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</si>
  <si>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</si>
  <si>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</si>
  <si>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r>
      <rPr>
        <sz val="10"/>
        <color indexed="8"/>
        <rFont val="Cambria"/>
        <family val="2"/>
      </rPr>
      <t xml:space="preserve">Management planning for </t>
    </r>
    <r>
      <rPr>
        <b/>
        <sz val="10"/>
        <color indexed="8"/>
        <rFont val="Cambria"/>
        <family val="2"/>
      </rPr>
      <t>all sites</t>
    </r>
    <r>
      <rPr>
        <sz val="10"/>
        <color indexed="8"/>
        <rFont val="Cambria"/>
        <family val="2"/>
      </rPr>
      <t xml:space="preserve"> is generally based on restructuring forests to have a range of age classes, tree species; mainly based on clearfelling and replanting but also using LISS, CCF, thinning, LTRs, NRs and non &amp; minimum intervention e.g as demonstrated in </t>
    </r>
    <r>
      <rPr>
        <b/>
        <sz val="10"/>
        <color indexed="8"/>
        <rFont val="Cambria"/>
        <family val="2"/>
      </rPr>
      <t>Carron, Central Region</t>
    </r>
    <r>
      <rPr>
        <sz val="10"/>
        <color indexed="8"/>
        <rFont val="Cambria"/>
        <family val="2"/>
      </rPr>
      <t xml:space="preserve">: The 'LMP 5 year progress and compliance review' (2022) notes in section 2.6 that species diversification has increased, partly as a result of accelerated removal of larch. Section 5.1.3 of the LMP for </t>
    </r>
    <r>
      <rPr>
        <b/>
        <sz val="10"/>
        <color indexed="8"/>
        <rFont val="Cambria"/>
        <family val="2"/>
      </rPr>
      <t>West Strathyre, Central Region</t>
    </r>
    <r>
      <rPr>
        <sz val="10"/>
        <color indexed="8"/>
        <rFont val="Cambria"/>
        <family val="2"/>
      </rPr>
      <t>, is dedicated to proposing details of restructuring for the LMP area.</t>
    </r>
  </si>
  <si>
    <t>Tree species selection</t>
  </si>
  <si>
    <t>2.8.1 a)</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</si>
  <si>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</si>
  <si>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</si>
  <si>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</si>
  <si>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</si>
  <si>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r>
      <rPr>
        <b/>
        <sz val="10"/>
        <color indexed="8"/>
        <rFont val="Calibri Light"/>
        <family val="2"/>
      </rPr>
      <t xml:space="preserve">Central Region, Glenbuck </t>
    </r>
    <r>
      <rPr>
        <sz val="10"/>
        <color indexed="8"/>
        <rFont val="Calibri Light"/>
        <family val="2"/>
      </rPr>
      <t>and</t>
    </r>
    <r>
      <rPr>
        <b/>
        <sz val="10"/>
        <color indexed="8"/>
        <rFont val="Calibri Light"/>
        <family val="2"/>
      </rPr>
      <t xml:space="preserve"> Mainshill</t>
    </r>
    <r>
      <rPr>
        <sz val="10"/>
        <color indexed="8"/>
        <rFont val="Calibri Light"/>
        <family val="2"/>
      </rPr>
      <t xml:space="preserve">: These two woodland creation sites in the Scottish Lowland area of Central Region are both on former mine workings. They have both been planted in recent years and establishment works are still underway. </t>
    </r>
    <r>
      <rPr>
        <b/>
        <sz val="10"/>
        <color indexed="8"/>
        <rFont val="Calibri Light"/>
        <family val="2"/>
      </rPr>
      <t>Mainshill</t>
    </r>
    <r>
      <rPr>
        <sz val="10"/>
        <color indexed="8"/>
        <rFont val="Calibri Light"/>
        <family val="2"/>
      </rPr>
      <t xml:space="preserve"> has, in the productive conifer areas, Sitka spruce in mixture with Lodgepole pine as nurse, and Noble fir with birch, also Norway spruce and Douglas fir in suitable areas. Broadleaf areas have native oak, birch, alder, aspen, willow, hawthorn. At </t>
    </r>
    <r>
      <rPr>
        <b/>
        <sz val="10"/>
        <color indexed="8"/>
        <rFont val="Calibri Light"/>
        <family val="2"/>
      </rPr>
      <t>Glenbuck</t>
    </r>
    <r>
      <rPr>
        <sz val="10"/>
        <color indexed="8"/>
        <rFont val="Calibri Light"/>
        <family val="2"/>
      </rPr>
      <t xml:space="preserve"> the phase 1 planting includes a core of Sitka spruce with alder nurse, plus Pacific silver fir with birch, also mixed native broadleaves. Plans have been revised (within tolerances) in response to ground conditions after restoration.
At </t>
    </r>
    <r>
      <rPr>
        <b/>
        <sz val="10"/>
        <color indexed="8"/>
        <rFont val="Calibri Light"/>
        <family val="2"/>
      </rPr>
      <t>Dalchork, North Region</t>
    </r>
    <r>
      <rPr>
        <sz val="10"/>
        <color indexed="8"/>
        <rFont val="Calibri Light"/>
        <family val="2"/>
      </rPr>
      <t>, effective culling regimes had promoted widescale natural regeneration of birch across the site, much of which was being accepted. Riparian plantings with alder were seen to be successful during site audit.</t>
    </r>
  </si>
  <si>
    <r>
      <rPr>
        <b/>
        <sz val="10"/>
        <color rgb="FF000000"/>
        <rFont val="Cambria"/>
        <family val="1"/>
        <scheme val="major"/>
      </rPr>
      <t>Roseisle:</t>
    </r>
    <r>
      <rPr>
        <sz val="10"/>
        <color rgb="FF000000"/>
        <rFont val="Cambria"/>
        <family val="1"/>
        <scheme val="major"/>
      </rPr>
      <t xml:space="preserve"> Historic thinning and gap creation has diversified this Scots and Corsican pine plantation dating from the 1930s with clumps of natural regeneration of Scots pine, birch and other native broadleaves. </t>
    </r>
    <r>
      <rPr>
        <b/>
        <sz val="10"/>
        <color rgb="FF000000"/>
        <rFont val="Cambria"/>
        <family val="1"/>
        <scheme val="major"/>
      </rPr>
      <t>Hillockhead</t>
    </r>
    <r>
      <rPr>
        <sz val="10"/>
        <color rgb="FF000000"/>
        <rFont val="Cambria"/>
        <family val="1"/>
        <scheme val="major"/>
      </rPr>
      <t xml:space="preserve">: PAWS site where historic thinning has created gaps for natural regeneration of pine, birch and mixed broadleaves.
</t>
    </r>
    <r>
      <rPr>
        <b/>
        <sz val="10"/>
        <color rgb="FF000000"/>
        <rFont val="Cambria"/>
        <family val="1"/>
        <scheme val="major"/>
      </rPr>
      <t>All sites</t>
    </r>
    <r>
      <rPr>
        <sz val="10"/>
        <color rgb="FF000000"/>
        <rFont val="Cambria"/>
        <family val="1"/>
        <scheme val="major"/>
      </rPr>
      <t xml:space="preserve">: no new woodlands being created, but natural colonisation strongly promoted, including at sites visited at </t>
    </r>
    <r>
      <rPr>
        <b/>
        <sz val="10"/>
        <color rgb="FF000000"/>
        <rFont val="Cambria"/>
        <family val="1"/>
        <scheme val="major"/>
      </rPr>
      <t>Ailean</t>
    </r>
    <r>
      <rPr>
        <sz val="10"/>
        <color rgb="FF000000"/>
        <rFont val="Cambria"/>
        <family val="1"/>
        <scheme val="major"/>
      </rPr>
      <t xml:space="preserve"> and </t>
    </r>
    <r>
      <rPr>
        <b/>
        <sz val="10"/>
        <color rgb="FF000000"/>
        <rFont val="Cambria"/>
        <family val="1"/>
        <scheme val="major"/>
      </rPr>
      <t>North Tummel,</t>
    </r>
    <r>
      <rPr>
        <sz val="10"/>
        <color rgb="FF000000"/>
        <rFont val="Cambria"/>
        <family val="1"/>
        <scheme val="major"/>
      </rPr>
      <t xml:space="preserve"> where deer population levels were seen to be strongly controlled through use of cross-landscape collaboration with partners.
</t>
    </r>
  </si>
  <si>
    <t>2.8.1 b)</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</si>
  <si>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</si>
  <si>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2.8.1b</t>
  </si>
  <si>
    <t xml:space="preserve">2.8.1b) Native species are preferred to non-native. If non-native species are used it is shown that they will clearly outperform nativespecies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</si>
  <si>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r>
      <rPr>
        <b/>
        <sz val="10"/>
        <color indexed="8"/>
        <rFont val="Cambria"/>
        <family val="2"/>
      </rPr>
      <t>Mainshill</t>
    </r>
    <r>
      <rPr>
        <sz val="10"/>
        <color indexed="8"/>
        <rFont val="Cambria"/>
        <family val="2"/>
      </rPr>
      <t xml:space="preserve">: Although most of this site is woodland creation, there is 20ha of restock inherited from previous owners. Various species used according to site and exposure, including Sitka spruce, Norway spruce, native mixed broadleaves, all protected in short vole guards.
Plans for </t>
    </r>
    <r>
      <rPr>
        <b/>
        <sz val="10"/>
        <color indexed="8"/>
        <rFont val="Cambria"/>
        <family val="2"/>
      </rPr>
      <t>Dalchork, North Region</t>
    </r>
    <r>
      <rPr>
        <sz val="10"/>
        <color indexed="8"/>
        <rFont val="Cambria"/>
        <family val="2"/>
      </rPr>
      <t xml:space="preserve"> are governed by the restoration of globally-important peatlands at the expense of underperforming non-native conifers.</t>
    </r>
  </si>
  <si>
    <t>2.8.1 c)</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</si>
  <si>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</si>
  <si>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</si>
  <si>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</si>
  <si>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r>
      <rPr>
        <b/>
        <sz val="10"/>
        <color indexed="8"/>
        <rFont val="Cambria"/>
        <family val="2"/>
      </rPr>
      <t xml:space="preserve">Central Region, Glenbuck </t>
    </r>
    <r>
      <rPr>
        <sz val="10"/>
        <color indexed="8"/>
        <rFont val="Cambria"/>
        <family val="2"/>
      </rPr>
      <t>and</t>
    </r>
    <r>
      <rPr>
        <b/>
        <sz val="10"/>
        <color indexed="8"/>
        <rFont val="Cambria"/>
        <family val="2"/>
      </rPr>
      <t xml:space="preserve"> Mainshill</t>
    </r>
    <r>
      <rPr>
        <sz val="10"/>
        <color indexed="8"/>
        <rFont val="Cambria"/>
        <family val="2"/>
      </rPr>
      <t xml:space="preserve">: Both sites aim for productive conifer stands and Sitka spruce is the first choice for this. However, there are native species included both in mixture with Sitka and in other areas.
At </t>
    </r>
    <r>
      <rPr>
        <b/>
        <sz val="10"/>
        <color indexed="8"/>
        <rFont val="Cambria"/>
        <family val="2"/>
      </rPr>
      <t>Dalchork, North Region</t>
    </r>
    <r>
      <rPr>
        <sz val="10"/>
        <color indexed="8"/>
        <rFont val="Cambria"/>
        <family val="2"/>
      </rPr>
      <t>, effective culling regimes had promoted widescale natural regeneration of birch across the site, much of which was being accepted. Riparian plantings with alder were seen to be successful during site audit.</t>
    </r>
  </si>
  <si>
    <t>Roseisle: Historic thinning and gap creation has diversified this Scots and Corsican pine plantation dating from the 1930s with clumps of natural regeneration of Scots pine, birch and other native broadleaves. Hillockhead: PAWS site where historic thinning has created gaps for natural regeneration of pine, birch and mixed broadleaves.</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</si>
  <si>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</si>
  <si>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</si>
  <si>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</si>
  <si>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</si>
  <si>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Non-native species</t>
  </si>
  <si>
    <t>Introduction of non-native species</t>
  </si>
  <si>
    <t>2.9.1 a)</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</si>
  <si>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</si>
  <si>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</si>
  <si>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 to species not currently present in WMU.
The requirement includes the re-introduction of oncenative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</si>
  <si>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</si>
  <si>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No such new introductions</t>
  </si>
  <si>
    <t>2.9.1 b)</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</si>
  <si>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</si>
  <si>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</si>
  <si>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</si>
  <si>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2.9.1 c)</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</si>
  <si>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</si>
  <si>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</si>
  <si>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</si>
  <si>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r>
      <rPr>
        <sz val="10"/>
        <color indexed="8"/>
        <rFont val="Cambria"/>
        <family val="2"/>
      </rPr>
      <t xml:space="preserve">No non-native introductions. </t>
    </r>
    <r>
      <rPr>
        <b/>
        <sz val="10"/>
        <color indexed="8"/>
        <rFont val="Cambria"/>
        <family val="2"/>
      </rPr>
      <t xml:space="preserve">Central Region, Trossachs: </t>
    </r>
    <r>
      <rPr>
        <sz val="10"/>
        <color indexed="8"/>
        <rFont val="Cambria"/>
        <family val="2"/>
      </rPr>
      <t>discussions with the Environment Forester indicated the delivery of a water vole reintroduction programme in collaboration with the National Park, Nature Scot and the RZSS. In May 2024, three beavers were released at Duchray Water, in collaboration with Nature Scot. Though beavers have naturally colonised the region, these releases constituted the relocation of 'problem' beavers from Tayside, where farmers had requested permits to cull. Five more sites for relocation of beavers to the Trossachs have been identified.</t>
    </r>
  </si>
  <si>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</si>
  <si>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</si>
  <si>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</si>
  <si>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</si>
  <si>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Silvicultural systems</t>
  </si>
  <si>
    <t>2.10.1 a)</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</si>
  <si>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</si>
  <si>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</si>
  <si>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</si>
  <si>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</si>
  <si>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</si>
  <si>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r>
      <rPr>
        <sz val="10"/>
        <color indexed="8"/>
        <rFont val="Cambria"/>
        <family val="2"/>
      </rPr>
      <t xml:space="preserve">Management planning is generally based on restructuring forests to have a range of age classes, tree species; mainly based on clearfelling and replanting but also using LISS, CCF, thinning, LTRs, NRs and non &amp; minimum intervention e.g as demonstrated in </t>
    </r>
    <r>
      <rPr>
        <b/>
        <sz val="10"/>
        <color indexed="8"/>
        <rFont val="Cambria"/>
        <family val="2"/>
      </rPr>
      <t>Crianlarich, Central Region</t>
    </r>
    <r>
      <rPr>
        <sz val="10"/>
        <color indexed="8"/>
        <rFont val="Cambria"/>
        <family val="2"/>
      </rPr>
      <t xml:space="preserve"> Analysis and Concept map, LISS map, Thinning map, Future Species map, Current Species map, Key Features map, Plan Objectives map as well as felling proposals for over 20 years</t>
    </r>
  </si>
  <si>
    <t>2.10.1 b)</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</si>
  <si>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</si>
  <si>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</si>
  <si>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</si>
  <si>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r>
      <rPr>
        <b/>
        <sz val="10"/>
        <color indexed="8"/>
        <rFont val="Cambria"/>
        <family val="2"/>
      </rPr>
      <t>Carron</t>
    </r>
    <r>
      <rPr>
        <sz val="10"/>
        <color indexed="8"/>
        <rFont val="Cambria"/>
        <family val="2"/>
      </rPr>
      <t xml:space="preserve">: The 'LMP 5 year progress and compliance review' (2022) notes in section 2.6 that 'The area proposed for LISS in the original plan was overambitious given the lack of thinning, soil types and exposure considerations in some of the proposed areas. Good operational access and a timely thinning program must be followed to achieve LISS objectives going forward.'
The woodlands of </t>
    </r>
    <r>
      <rPr>
        <b/>
        <sz val="10"/>
        <color indexed="8"/>
        <rFont val="Cambria"/>
        <family val="2"/>
      </rPr>
      <t>West Strathyre, Central Region</t>
    </r>
    <r>
      <rPr>
        <sz val="10"/>
        <color indexed="8"/>
        <rFont val="Cambria"/>
        <family val="2"/>
      </rPr>
      <t xml:space="preserve"> are a strong focus area for CCF, facilitated by soils and aspect, and allowing maintenance of high forest cover important for tourism in the National Park.</t>
    </r>
  </si>
  <si>
    <t>2.10.2 a)</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</si>
  <si>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</si>
  <si>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</si>
  <si>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</si>
  <si>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</si>
  <si>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</si>
  <si>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r>
      <rPr>
        <sz val="10"/>
        <color indexed="8"/>
        <rFont val="Cambria"/>
        <family val="2"/>
      </rPr>
      <t xml:space="preserve">CCF used in </t>
    </r>
    <r>
      <rPr>
        <b/>
        <sz val="10"/>
        <color indexed="8"/>
        <rFont val="Cambria"/>
        <family val="2"/>
      </rPr>
      <t xml:space="preserve">West Strathyre, Central Region </t>
    </r>
    <r>
      <rPr>
        <sz val="10"/>
        <color indexed="8"/>
        <rFont val="Cambria"/>
        <family val="2"/>
      </rPr>
      <t xml:space="preserve">where there are sheltered areas with good soils and where there are landscape and tourism benefits.  </t>
    </r>
  </si>
  <si>
    <t>2.10.2 b)</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</si>
  <si>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</si>
  <si>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2.10.2b</t>
  </si>
  <si>
    <t>b)In semi-natural woodlands over 10 ha, no more than 10% is felled in any five-year period unless ustified in terms of biodiversity enhancement or lower impact.
Example Verifiers:
Management planning documentation
• Discussion with the owner/manager
• Field observation</t>
  </si>
  <si>
    <r>
      <rPr>
        <sz val="10"/>
        <color indexed="8"/>
        <rFont val="Cambria"/>
        <family val="2"/>
      </rPr>
      <t xml:space="preserve">Management planning for </t>
    </r>
    <r>
      <rPr>
        <b/>
        <sz val="10"/>
        <color indexed="8"/>
        <rFont val="Cambria"/>
        <family val="2"/>
      </rPr>
      <t>all sites</t>
    </r>
    <r>
      <rPr>
        <sz val="10"/>
        <color indexed="8"/>
        <rFont val="Cambria"/>
        <family val="2"/>
      </rPr>
      <t xml:space="preserve"> is generally based on restructuring forests to have a range of age classes, tree species; mainly based on clearfelling and replanting but also using LISS, CCF, thinning, LTRs, NRs and non &amp; minimum intervention.</t>
    </r>
  </si>
  <si>
    <t>Conservation</t>
  </si>
  <si>
    <t>2.11.1 a)</t>
  </si>
  <si>
    <t>2.11.1 a) Management planning shall identify a minimum of 15% of the WMU where management for conservation and enhancement of biodiversity is the primary objective. 
Verifiers: 
• Management planning documentation including maps
• Field observation.</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</si>
  <si>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</si>
  <si>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</si>
  <si>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</si>
  <si>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</si>
  <si>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r>
      <rPr>
        <sz val="10"/>
        <color indexed="8"/>
        <rFont val="Cambria"/>
        <family val="2"/>
      </rPr>
      <t xml:space="preserve">Management plans reviewed showed conservation areas and features e.g </t>
    </r>
    <r>
      <rPr>
        <b/>
        <sz val="10"/>
        <color indexed="8"/>
        <rFont val="Cambria"/>
        <family val="2"/>
      </rPr>
      <t>West Strathyre, Central Region</t>
    </r>
    <r>
      <rPr>
        <sz val="10"/>
        <color indexed="8"/>
        <rFont val="Cambria"/>
        <family val="2"/>
      </rPr>
      <t xml:space="preserve"> land management plan featured Pass of Leny Flushes SSSI, Darroch woods ASNW, Loch Lubnaig PAWS, Stank Glen SP woodland, LISS managed areas, riparian buffers, LTRs, NRs and small features of biodiversity interest.</t>
    </r>
  </si>
  <si>
    <t>2.11.1 b)</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</si>
  <si>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</si>
  <si>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</si>
  <si>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</si>
  <si>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r>
      <rPr>
        <sz val="10"/>
        <color indexed="8"/>
        <rFont val="Cambria"/>
        <family val="2"/>
      </rPr>
      <t xml:space="preserve">Management plans reviewed showed conservation areas and features e.g </t>
    </r>
    <r>
      <rPr>
        <b/>
        <sz val="10"/>
        <color indexed="8"/>
        <rFont val="Cambria"/>
        <family val="2"/>
      </rPr>
      <t>West Strathyre, Central Region</t>
    </r>
    <r>
      <rPr>
        <sz val="10"/>
        <color indexed="8"/>
        <rFont val="Cambria"/>
        <family val="2"/>
      </rPr>
      <t xml:space="preserve"> land management plan featured Leny Pass Flushes SSSI, Darroch woods ASNW, Loch Lubnaig PAWS, Stank Glen SP woodland, LISS managed areas, riparian buffers, LTRs, NRs and small features of biodiversity interest.
While there are no PAWS or ASNW at </t>
    </r>
    <r>
      <rPr>
        <b/>
        <sz val="10"/>
        <color indexed="8"/>
        <rFont val="Cambria"/>
        <family val="2"/>
      </rPr>
      <t>Dalchork, North Region</t>
    </r>
    <r>
      <rPr>
        <sz val="10"/>
        <color indexed="8"/>
        <rFont val="Cambria"/>
        <family val="2"/>
      </rPr>
      <t>, management plans are largely focussed on the current restoration of large parts of the site to globally-important peatlands.</t>
    </r>
  </si>
  <si>
    <t>2.11.2 a)</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</si>
  <si>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</si>
  <si>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</si>
  <si>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</si>
  <si>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</si>
  <si>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</si>
  <si>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r>
      <rPr>
        <sz val="10"/>
        <color indexed="8"/>
        <rFont val="Cambria"/>
        <family val="2"/>
      </rPr>
      <t xml:space="preserve">Plans for </t>
    </r>
    <r>
      <rPr>
        <b/>
        <sz val="10"/>
        <color indexed="8"/>
        <rFont val="Cambria"/>
        <family val="2"/>
      </rPr>
      <t>Dalchork, North Region</t>
    </r>
    <r>
      <rPr>
        <sz val="10"/>
        <color indexed="8"/>
        <rFont val="Cambria"/>
        <family val="2"/>
      </rPr>
      <t xml:space="preserve"> are governed by the restoration of globally-important peatlands at the expense of underperforming non-native conifers.
</t>
    </r>
    <r>
      <rPr>
        <b/>
        <sz val="10"/>
        <color indexed="8"/>
        <rFont val="Cambria"/>
        <family val="2"/>
      </rPr>
      <t>West Strathyre, Central Region</t>
    </r>
    <r>
      <rPr>
        <sz val="10"/>
        <color indexed="8"/>
        <rFont val="Cambria"/>
        <family val="2"/>
      </rPr>
      <t>: plans include woodland expansion and promoting linkages by planting (SP at Stank Glen), removal of non-native conifers from PAWS woodland (Loch Lubnaig), PAWS restoration, and management of open land for favourable habitat.</t>
    </r>
  </si>
  <si>
    <t>2.11.2 b)</t>
  </si>
  <si>
    <t>2.11.2 b) Management strategies and actions shall be developed in consultation with statutory bodies, interested parties and experts. 
Verifiers: 
• Management planning documentation
• Discussion with the owner/manager
• Specialist surveys.</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</si>
  <si>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</si>
  <si>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</si>
  <si>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 xml:space="preserve">Scoping and consultation with statutory bodies, interested parties and experts is routine part of FLS management planning, as described in Land Management Planning Guidance document used by FLS which provides detailed guidance on preparation of land management plans on Scotland's national forest estate, including, external and internal scoping, and consultation practice. </t>
  </si>
  <si>
    <t>2.11.2c</t>
  </si>
  <si>
    <t xml:space="preserve">2.11.2c) Records are kept of the location and condition of these areas and features of high conservation value.
Example Verifiers
•	Management planning documentation
•	Discussion with the owner/manager
•	Field surveys
•	Maps.
</t>
  </si>
  <si>
    <t>Protection</t>
  </si>
  <si>
    <t>2.12.1</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</si>
  <si>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</si>
  <si>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</si>
  <si>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</si>
  <si>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</si>
  <si>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r>
      <rPr>
        <b/>
        <sz val="10"/>
        <color indexed="8"/>
        <rFont val="Cambria"/>
        <family val="2"/>
      </rPr>
      <t xml:space="preserve">Central Region: </t>
    </r>
    <r>
      <rPr>
        <sz val="10"/>
        <color indexed="8"/>
        <rFont val="Cambria"/>
        <family val="2"/>
      </rPr>
      <t xml:space="preserve">The Wildlife Manager for Central Region described the strategic plan for deer, based on health &amp; safety, animal welfare, and FLS policy and procedure, drawing on data sets from historical sources, neighbours, deer population assessments, drones. The national target is reduce deer impacts on restocking to less than 10% of the crop. Currently the Trossacks area is around 9% and Scottish Lowlands (east of the region) is 14%. Control aims for management in preference to fencing or shelters. FLS is member of numerous Deer Management Groups. Sample seen for Balquidder DMG meeting 27/2/24. As well as FLS stalkers, there are 2 commercial contracts controlled by regular meetings, reports and communication. There are also ad hoc agreements with individual neighbours for shooting on each other's land (sample seen).  Sample plan seen for 'Scottish Lowlands' section of Central Region.
</t>
    </r>
    <r>
      <rPr>
        <b/>
        <sz val="10"/>
        <color indexed="8"/>
        <rFont val="Cambria"/>
        <family val="2"/>
      </rPr>
      <t>South Corries, Dalchork, North Region</t>
    </r>
    <r>
      <rPr>
        <sz val="10"/>
        <color indexed="8"/>
        <rFont val="Cambria"/>
        <family val="2"/>
      </rPr>
      <t>: site discussion with managers confirmed long-term intention to maintain external deer fencing around site due to high deer populations. Neighbours operating shoots seek to maintain higher populations than FLS would like to see on its own land. No internal deer fences are used, relaying on high cull numbers and tree tubes, as seen on site, as well of evidence of strong NBL regeneration.</t>
    </r>
  </si>
  <si>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</si>
  <si>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</si>
  <si>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2.12.2</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</si>
  <si>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</si>
  <si>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</si>
  <si>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</si>
  <si>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</si>
  <si>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r>
      <rPr>
        <b/>
        <sz val="10"/>
        <color indexed="8"/>
        <rFont val="Cambria"/>
        <family val="2"/>
      </rPr>
      <t>Cuningar</t>
    </r>
    <r>
      <rPr>
        <sz val="10"/>
        <color indexed="8"/>
        <rFont val="Cambria"/>
        <family val="2"/>
      </rPr>
      <t xml:space="preserve">: site emergency procedures seen, including location, access, contact numbers, nearest A&amp;E.
</t>
    </r>
    <r>
      <rPr>
        <b/>
        <sz val="10"/>
        <color indexed="8"/>
        <rFont val="Cambria"/>
        <family val="2"/>
      </rPr>
      <t>Dalchork, North Region</t>
    </r>
    <r>
      <rPr>
        <sz val="10"/>
        <color indexed="8"/>
        <rFont val="Cambria"/>
        <family val="2"/>
      </rPr>
      <t xml:space="preserve">: At mounding operations in couple 24310, the contractor's emergency response plan was seen, with details of location, access, contact numbers, nearest A&amp;E.
</t>
    </r>
    <r>
      <rPr>
        <b/>
        <sz val="10"/>
        <color indexed="8"/>
        <rFont val="Cambria"/>
        <family val="2"/>
      </rPr>
      <t xml:space="preserve">
Lairg office, North Region</t>
    </r>
    <r>
      <rPr>
        <sz val="10"/>
        <color indexed="8"/>
        <rFont val="Cambria"/>
        <family val="2"/>
      </rPr>
      <t xml:space="preserve">: fire evacuation plan seen, and North Region Incident Response Plan.
</t>
    </r>
  </si>
  <si>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</si>
  <si>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</si>
  <si>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</si>
  <si>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</si>
  <si>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</si>
  <si>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</si>
  <si>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Conversion</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</si>
  <si>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</si>
  <si>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 a)</t>
  </si>
  <si>
    <t xml:space="preserve">2.13.1 a) Woodland identified in sections 4.1-4.3 shall not be converted to plantation or non-forested land. 
Verifiers: 
• No evidence of conversion
• Field observation
• Discussion with the owner/manager
• Management planning documentation.
</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</si>
  <si>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</si>
  <si>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</si>
  <si>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</si>
  <si>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</si>
  <si>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r>
      <rPr>
        <b/>
        <sz val="10"/>
        <color indexed="8"/>
        <rFont val="Cambria"/>
        <family val="2"/>
      </rPr>
      <t>Dalchork, North Region</t>
    </r>
    <r>
      <rPr>
        <sz val="10"/>
        <color indexed="8"/>
        <rFont val="Cambria"/>
        <family val="2"/>
      </rPr>
      <t xml:space="preserve">:  A clearfell area of 1921 ha, 784 being restocked with productive species, and 1234ha being restored to peatland. The works have been ongoing for around ten years, with pre-planning and assessment and the first phases of tree felling in 2015/16 and re-wetting being descirbed in the preceding management plan. The management plan currently in preparation with cover the years 2024-2034 covers the ongoing clearance and restoration phases. FLS document Peatland Restoration Strategy (April 2022) provides guidance to FLS delivery, planning and environment teams working on peatland restoration, on the basis that all peatlands are managed sustainably so that peatlands are able to function without a net negative contribution to climate change, and also to provide a range of other important ecosystem services (including biodiversity, RTE ground nesting birds, priority habitats, water conservation and management).  The FLS policy on peatland restoration is informed by a number of international and national policies, strategies and initiatives including the Scottish Government's Policy on Control of Woodland Removal which has an overarching aim to protect woodland cover but also recognises international principles regarding restoring degraded ecosystems and allows deforestation where a priority habitat is restored without the need for compensatory planting. The policy lists sites for which there is a 'presumption to restore'. </t>
    </r>
  </si>
  <si>
    <t>No such conversions</t>
  </si>
  <si>
    <r>
      <rPr>
        <b/>
        <sz val="10"/>
        <color rgb="FF000000"/>
        <rFont val="Cambria"/>
        <family val="1"/>
        <scheme val="major"/>
      </rPr>
      <t xml:space="preserve">Elchies: </t>
    </r>
    <r>
      <rPr>
        <sz val="10"/>
        <color rgb="FF000000"/>
        <rFont val="Cambria"/>
        <family val="1"/>
        <scheme val="major"/>
      </rPr>
      <t xml:space="preserve">The proposed plan is to convert 358.7ha of the forest from spruce plantation to peatland restoration. FLS document 'Land conversions on the UKWAS certified estate – “Conversion assessment process” ' describes the process of conforming to certification scheme requirements: "Question 1. Are you are converting to a more “valuable” land use (2.13.3 b) and the land can stay in the UKWAS scheme?" For Elchies the answer is 'Yes' and the document describes how the project meets the certification criteria. </t>
    </r>
  </si>
  <si>
    <t>2.13.1 b)</t>
  </si>
  <si>
    <t>2.13.1 b) Areas converted from ancient and other semi-natural woodlands after 1994 shall not normally qualify for certification. 
Verifiers: 
• No evidence of conversion
• Field observation
• Discussion with the owner/manager
• Management planning documentation.</t>
  </si>
  <si>
    <t>No examples seen during the audit.</t>
  </si>
  <si>
    <t>2.13.2a</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</si>
  <si>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</si>
  <si>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</si>
  <si>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</si>
  <si>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</si>
  <si>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</si>
  <si>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r>
      <rPr>
        <b/>
        <sz val="10"/>
        <color rgb="FF000000"/>
        <rFont val="Cambria"/>
        <family val="1"/>
        <scheme val="major"/>
      </rPr>
      <t xml:space="preserve">Elchies: </t>
    </r>
    <r>
      <rPr>
        <sz val="10"/>
        <color rgb="FF000000"/>
        <rFont val="Cambria"/>
        <family val="1"/>
        <scheme val="major"/>
      </rPr>
      <t>The proposed plan is to convert 358.7ha of the forest from spruce plantation to peatland restoration. FLS document 'Land conversions on the UKWAS certified estate – “Conversion assessment process” ' describes the process of conforming to certification scheme requirements: "Question 1. Are you are converting to a more “valuable” land use (2.13.3 b) and the land can stay in the UKWAS scheme?" For Elchies the answer is 'Yes' and the document describes how the project meets the certification criteria. The document proceeds: "Question 2. Are you or your agent “deforesting to facilitate infrastructure or built development which is not integral to the management of the rest of the woodland”?'  For Elchies the answer is 'No'. 
The LMP was approved 1/6/25 and includes Appendix D3 Peatland Restoration Plan demonstrating compliance with UKFS and the transition plan in accordance with the 'presumption to restore peatlands' and 'assessed peatlands' in the Scottish Forestry Practice Guide. An EIA is not required (letter from Scottish Forestry 6/1/25).
However, this conversion is happening alongside an excision of an initial 28ha for the construction of the Rothes 3 windfarm, which will later be narrowed down to 5ha once the development infrastructure has been removed. The turbine pads will clearly be excised, but FLS are considering retaining the access tracks within the certificate as part of the conversion.</t>
    </r>
  </si>
  <si>
    <t>2.13.2b</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</si>
  <si>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</si>
  <si>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</si>
  <si>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r>
      <rPr>
        <sz val="10"/>
        <color indexed="8"/>
        <rFont val="Cambria"/>
        <family val="2"/>
      </rPr>
      <t xml:space="preserve">Examples of areas of forest cleared of trees for peatland restoration include:
</t>
    </r>
    <r>
      <rPr>
        <b/>
        <sz val="10"/>
        <color indexed="8"/>
        <rFont val="Cambria"/>
        <family val="2"/>
      </rPr>
      <t>Dalchork, North Region</t>
    </r>
    <r>
      <rPr>
        <sz val="10"/>
        <color indexed="8"/>
        <rFont val="Cambria"/>
        <family val="2"/>
      </rPr>
      <t xml:space="preserve">: plan states the objective as creation of a patchwork landscape providing numerous habitat types for wildlife, protecting and improving the water quality of the numerous lochs and watercourses in the area. The better timber-growing ground will be producing a useful crop of biomass and a small quantity of sawlogs. Records of planning process, consultation, EIA, transition plan, mitigation and monitoring seen and discussed on site at Dalchork. </t>
    </r>
  </si>
  <si>
    <r>
      <rPr>
        <b/>
        <sz val="10"/>
        <color rgb="FF000000"/>
        <rFont val="Cambria"/>
        <family val="1"/>
        <scheme val="major"/>
      </rPr>
      <t xml:space="preserve">Elchies: </t>
    </r>
    <r>
      <rPr>
        <sz val="10"/>
        <color rgb="FF000000"/>
        <rFont val="Cambria"/>
        <family val="1"/>
        <scheme val="major"/>
      </rPr>
      <t>The LMP was approved 1/6/25 and includes Appendix D3 Peatland Restoration Plan demonstrating compliance with UKFS and the transition plan in accordance with the 'presumption to restore peatlands' and 'assessed peatlands' in the Scottish Forestry Practice Guide. The conversion improves the condition of peatland and carbon stores. Management is integrated in the LMP.</t>
    </r>
  </si>
  <si>
    <t>2.13.3</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</si>
  <si>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</si>
  <si>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</si>
  <si>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</si>
  <si>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</si>
  <si>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No intensive Christmas tree plantations seen.</t>
  </si>
  <si>
    <t>No such conversion</t>
  </si>
  <si>
    <r>
      <rPr>
        <b/>
        <sz val="10"/>
        <color rgb="FF000000"/>
        <rFont val="Cambria"/>
        <family val="1"/>
        <scheme val="major"/>
      </rPr>
      <t xml:space="preserve">Gartly: </t>
    </r>
    <r>
      <rPr>
        <sz val="10"/>
        <color rgb="FF000000"/>
        <rFont val="Cambria"/>
        <family val="1"/>
        <scheme val="major"/>
      </rPr>
      <t xml:space="preserve">Conversion from poor quality spruce plantation to peatland is detailed in LMP Appendix F 'Malsach Valley Peatland Water Sanctuary' and meets the conversion criteria.
</t>
    </r>
    <r>
      <rPr>
        <b/>
        <sz val="10"/>
        <color rgb="FF000000"/>
        <rFont val="Cambria"/>
        <family val="1"/>
        <scheme val="major"/>
      </rPr>
      <t>Dallas</t>
    </r>
    <r>
      <rPr>
        <sz val="10"/>
        <color rgb="FF000000"/>
        <rFont val="Cambria"/>
        <family val="1"/>
        <scheme val="major"/>
      </rPr>
      <t xml:space="preserve">: LMP 2023-2042 includes Appendix E 'Mill Buie peatland restoration plan' and meets all the conversion criteria.
</t>
    </r>
    <r>
      <rPr>
        <b/>
        <sz val="10"/>
        <color rgb="FF000000"/>
        <rFont val="Cambria"/>
        <family val="1"/>
        <scheme val="major"/>
      </rPr>
      <t xml:space="preserve">Elchies: </t>
    </r>
    <r>
      <rPr>
        <sz val="10"/>
        <color rgb="FF000000"/>
        <rFont val="Cambria"/>
        <family val="1"/>
        <scheme val="major"/>
      </rPr>
      <t xml:space="preserve">The proposed plan is to convert 358.7ha of the forest from spruce plantation to peatland restoration. FLS document 'Land conversions on the UKWAS certified estate – “Conversion assessment process” ' describes the process of conforming to certification scheme requirements: "Question 1. Are you are converting to a more “valuable” land use (2.13.3 b) and the land can stay in the UKWAS scheme?" For Elchies the answer is 'Yes' and the document describes how the project meets the certification criteria. The document proceeds: "Question 2. Are you or your agent “deforesting to facilitate infrastructure or built development which is not integral to the management of the rest of the woodland”?'  For Elchies the answer is 'No'. 
The LMP 2025-2035 was approved 1/6/25 and includes Appendix D3 Peatland Restoration Plan demonstrating compliance with UKFS and the transition plan in accordance with the 'presumption to restore peatlands' and 'assessed peatlands' in the Scottish Forestry Practice Guide. An EIA is not required (letter from Scottish Forestry 6/1/25).
However, this conversion is happening alongside an excision of an initial 28ha for the construction of the Rothes 3 windfarm, which will later be narrowed down to 5ha once the development infrastructure has been removed. The turbine pads will clearly be excised, but FLS are considering retaining the access tracks within the certificate as part of the conversion. </t>
    </r>
  </si>
  <si>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</si>
  <si>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</si>
  <si>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</si>
  <si>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</si>
  <si>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</si>
  <si>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r>
      <rPr>
        <b/>
        <sz val="10"/>
        <color rgb="FF000000"/>
        <rFont val="Cambria"/>
        <family val="1"/>
        <scheme val="major"/>
      </rPr>
      <t xml:space="preserve">Elchies: </t>
    </r>
    <r>
      <rPr>
        <sz val="10"/>
        <color rgb="FF000000"/>
        <rFont val="Cambria"/>
        <family val="1"/>
        <scheme val="major"/>
      </rPr>
      <t>evidence of communications with SA provided as emails dated August 2025 with attached maps, Approval Letter for the LMP and Felling Permission for works.</t>
    </r>
  </si>
  <si>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</si>
  <si>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</si>
  <si>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</si>
  <si>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r>
      <rPr>
        <sz val="10"/>
        <color rgb="FF000000"/>
        <rFont val="Cambria"/>
        <family val="1"/>
        <scheme val="major"/>
      </rPr>
      <t xml:space="preserve">There have been no such intentional conversion. Evidence seen of efforts made to conserve open areas. </t>
    </r>
    <r>
      <rPr>
        <b/>
        <sz val="10"/>
        <color rgb="FF000000"/>
        <rFont val="Cambria"/>
        <family val="1"/>
        <scheme val="major"/>
      </rPr>
      <t xml:space="preserve">Roseisle: </t>
    </r>
    <r>
      <rPr>
        <sz val="10"/>
        <color rgb="FF000000"/>
        <rFont val="Cambria"/>
        <family val="1"/>
        <scheme val="major"/>
      </rPr>
      <t>Bessie Burn open area of maritime heath is to be kept open by intervening to cut the scrub and gorse (planned operations seen).</t>
    </r>
  </si>
  <si>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</si>
  <si>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</si>
  <si>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</si>
  <si>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</si>
  <si>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Implementation, amendment and revision of the plan</t>
  </si>
  <si>
    <t>2.14.1</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</si>
  <si>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</si>
  <si>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</si>
  <si>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</si>
  <si>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</si>
  <si>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r>
      <rPr>
        <b/>
        <sz val="10"/>
        <color indexed="8"/>
        <rFont val="Cambria"/>
        <family val="2"/>
      </rPr>
      <t>Carron</t>
    </r>
    <r>
      <rPr>
        <sz val="10"/>
        <color indexed="8"/>
        <rFont val="Cambria"/>
        <family val="2"/>
      </rPr>
      <t xml:space="preserve">: The 2016 LMP has been amended to include a 'Larch Amendment' dated 21/7/22 and lasting till plan expiry on 16/8/26. This is because in 2021 the larch became infected with </t>
    </r>
    <r>
      <rPr>
        <i/>
        <sz val="10"/>
        <color indexed="8"/>
        <rFont val="Cambria"/>
        <family val="2"/>
      </rPr>
      <t>Phytophthora ramorum</t>
    </r>
    <r>
      <rPr>
        <sz val="10"/>
        <color indexed="8"/>
        <rFont val="Cambria"/>
        <family val="2"/>
      </rPr>
      <t xml:space="preserve"> and FLS was served with multiple SPHNs to fell. FLS sought approval to remove all larch in Carron Valley so they could plan accordingly. This work is now under way. 
</t>
    </r>
    <r>
      <rPr>
        <b/>
        <sz val="10"/>
        <color indexed="8"/>
        <rFont val="Cambria"/>
        <family val="2"/>
      </rPr>
      <t xml:space="preserve">Dalchork, North Region: </t>
    </r>
    <r>
      <rPr>
        <sz val="10"/>
        <color indexed="8"/>
        <rFont val="Cambria"/>
        <family val="2"/>
      </rPr>
      <t>The LMP revision progress update notes that the revised plan will have some substantially altered peatland restoration timeframes due to the UKFS stipulating that the land within a drinking water catchment should not be felled at a rate more than 20% in any three year period. The forest intended for peatland restoration within the Loch Beannach catchment (the water supply for Lairg town) has therefore been couped and phased in such a way that this condition is not breached. It will push the timeframe for completion of the restoration out from 10 years to closer to 15-20 years.</t>
    </r>
  </si>
  <si>
    <t>Monitoring</t>
  </si>
  <si>
    <t>2.15.1 a)</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</si>
  <si>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</si>
  <si>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</si>
  <si>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</si>
  <si>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</si>
  <si>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</si>
  <si>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</si>
  <si>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</si>
  <si>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r>
      <rPr>
        <b/>
        <sz val="10"/>
        <color indexed="8"/>
        <rFont val="Cambria"/>
        <family val="2"/>
      </rPr>
      <t>Carron</t>
    </r>
    <r>
      <rPr>
        <sz val="10"/>
        <color indexed="8"/>
        <rFont val="Cambria"/>
        <family val="2"/>
      </rPr>
      <t xml:space="preserve">: The 'LMP 5 year progress and compliance review' (2022) section 2.6 askes 'Has Phase 1 met the stated objectives?' and lists the plan's objectives with relevant comments. Some objectives have been met (eg sequester carbon, forest resilience, deer management, visitor experience), whilst others have not yet been met (eg increased riparian buffers and open ground) but with work planned for remaining plan period.
The LMP for </t>
    </r>
    <r>
      <rPr>
        <b/>
        <sz val="10"/>
        <color indexed="8"/>
        <rFont val="Cambria"/>
        <family val="2"/>
      </rPr>
      <t>West Strathyre, Central Region</t>
    </r>
    <r>
      <rPr>
        <sz val="10"/>
        <color indexed="8"/>
        <rFont val="Cambria"/>
        <family val="2"/>
      </rPr>
      <t xml:space="preserve">, includes section 2 comprising an analysis of previous plans.
</t>
    </r>
    <r>
      <rPr>
        <b/>
        <sz val="10"/>
        <color indexed="8"/>
        <rFont val="Cambria"/>
        <family val="2"/>
      </rPr>
      <t>Glenbuck</t>
    </r>
    <r>
      <rPr>
        <sz val="10"/>
        <color indexed="8"/>
        <rFont val="Cambria"/>
        <family val="2"/>
      </rPr>
      <t xml:space="preserve">: Regular fertiliser monitoring forms seen from May 2023 to April 2024, with check list and additional notes.
</t>
    </r>
    <r>
      <rPr>
        <b/>
        <sz val="10"/>
        <color indexed="8"/>
        <rFont val="Cambria"/>
        <family val="2"/>
      </rPr>
      <t>Whitelee</t>
    </r>
    <r>
      <rPr>
        <sz val="10"/>
        <color indexed="8"/>
        <rFont val="Cambria"/>
        <family val="2"/>
      </rPr>
      <t>: LMP Appendix IV 'Objective Appraisal, Monitoring &amp; Evaluation' contains a comprehensive monitoring system, showing FLS's Key Aspirations ('Healthy, Productive, Accessible, Cared for), each with their various objectives for Whitelee, then monitoring method, place, time, person; also where this is recorded and a brief description of how this informs management.</t>
    </r>
  </si>
  <si>
    <t>2.15.1 b)</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</si>
  <si>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</si>
  <si>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</si>
  <si>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</si>
  <si>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r>
      <rPr>
        <sz val="10"/>
        <color indexed="8"/>
        <rFont val="Cambria"/>
        <family val="2"/>
      </rPr>
      <t xml:space="preserve">A variety of attributes and indicators are monitored e.g timber production, chemical use, biodiversity features, wildlife, forest operations, H&amp;S compliance, social impacts, water quality. 
</t>
    </r>
    <r>
      <rPr>
        <b/>
        <sz val="10"/>
        <color indexed="8"/>
        <rFont val="Cambria"/>
        <family val="2"/>
      </rPr>
      <t xml:space="preserve">All sites: </t>
    </r>
    <r>
      <rPr>
        <sz val="10"/>
        <color indexed="8"/>
        <rFont val="Cambria"/>
        <family val="2"/>
      </rPr>
      <t xml:space="preserve">Site diaries are uniformly used to gather findings from routine site visits, allowing the capture of issues for subsequent follow up, as seen during audit. (e,g, Site diary from </t>
    </r>
    <r>
      <rPr>
        <b/>
        <sz val="10"/>
        <color indexed="8"/>
        <rFont val="Cambria"/>
        <family val="2"/>
      </rPr>
      <t xml:space="preserve">Stuckbeg, Central Region </t>
    </r>
    <r>
      <rPr>
        <sz val="10"/>
        <color indexed="8"/>
        <rFont val="Cambria"/>
        <family val="2"/>
      </rPr>
      <t xml:space="preserve">invasive species removal operations)
</t>
    </r>
    <r>
      <rPr>
        <b/>
        <sz val="10"/>
        <color indexed="8"/>
        <rFont val="Cambria"/>
        <family val="2"/>
      </rPr>
      <t xml:space="preserve">
Central Region, Glenbuck: </t>
    </r>
    <r>
      <rPr>
        <sz val="10"/>
        <color indexed="8"/>
        <rFont val="Cambria"/>
        <family val="2"/>
      </rPr>
      <t xml:space="preserve">Regular fertiliser monitoring forms seen from May 2023 to April 2024, with check list and additional notes.
</t>
    </r>
    <r>
      <rPr>
        <b/>
        <sz val="10"/>
        <color indexed="8"/>
        <rFont val="Cambria"/>
        <family val="2"/>
      </rPr>
      <t xml:space="preserve">
Carron</t>
    </r>
    <r>
      <rPr>
        <sz val="10"/>
        <color indexed="8"/>
        <rFont val="Cambria"/>
        <family val="2"/>
      </rPr>
      <t xml:space="preserve">: The 'LMP 5 year progress and compliance review' (2022) considers detailed monitoring of all coups and objectives, with proposals for Phase 2.
</t>
    </r>
    <r>
      <rPr>
        <b/>
        <sz val="10"/>
        <color indexed="8"/>
        <rFont val="Cambria"/>
        <family val="2"/>
      </rPr>
      <t>Whitelee</t>
    </r>
    <r>
      <rPr>
        <sz val="10"/>
        <color indexed="8"/>
        <rFont val="Cambria"/>
        <family val="2"/>
      </rPr>
      <t xml:space="preserve">: LMP Appendix IV 'Objective Appraisal, Monitoring &amp; Evaluation' contains a comprehensive monitoring system, showing FLS's Key Aspirations ('Healthy, Productive, Accessible, Cared for), each with their various objectives for Whitelee, then monitoring method, place, time, person; also where this is recorded and a brief description of how this informs management.
</t>
    </r>
  </si>
  <si>
    <t>2.15.1 c)</t>
  </si>
  <si>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</si>
  <si>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</si>
  <si>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</si>
  <si>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r>
      <rPr>
        <sz val="10"/>
        <color indexed="8"/>
        <rFont val="Cambria"/>
        <family val="2"/>
      </rPr>
      <t xml:space="preserve">A variety of attributes and indicators are monitored e.g timber production, chemical use, biodiversity features, wildlife, forest operations, H&amp;S compliance, social impacts, water quality.  
</t>
    </r>
    <r>
      <rPr>
        <b/>
        <sz val="10"/>
        <color indexed="40"/>
        <rFont val="Cambria"/>
        <family val="2"/>
      </rPr>
      <t xml:space="preserve">
</t>
    </r>
    <r>
      <rPr>
        <b/>
        <sz val="10"/>
        <color indexed="8"/>
        <rFont val="Cambria"/>
        <family val="2"/>
      </rPr>
      <t>Central Region, Carron</t>
    </r>
    <r>
      <rPr>
        <sz val="10"/>
        <color indexed="8"/>
        <rFont val="Cambria"/>
        <family val="2"/>
      </rPr>
      <t xml:space="preserve">: The 'LMP 5 year progress and compliance review' (2022) considers detailed monitoring of all coups and objectives, with proposals for Phase 2.
</t>
    </r>
    <r>
      <rPr>
        <b/>
        <sz val="10"/>
        <color indexed="8"/>
        <rFont val="Cambria"/>
        <family val="2"/>
      </rPr>
      <t>Glenbuck</t>
    </r>
    <r>
      <rPr>
        <sz val="10"/>
        <color indexed="8"/>
        <rFont val="Cambria"/>
        <family val="2"/>
      </rPr>
      <t xml:space="preserve">: Regular fertiliser monitoring forms seen from May 2023 to April 2024, with check list and additional notes.
</t>
    </r>
    <r>
      <rPr>
        <b/>
        <sz val="10"/>
        <color indexed="8"/>
        <rFont val="Cambria"/>
        <family val="2"/>
      </rPr>
      <t>Whitelee</t>
    </r>
    <r>
      <rPr>
        <sz val="10"/>
        <color indexed="8"/>
        <rFont val="Cambria"/>
        <family val="2"/>
      </rPr>
      <t>: Sample monitoring inspected for ground preparation contract at 40056. 'Contract Monitoring Diary' shows pre-commencement visit 30/5/24 noting access points, hard standing, fueling points, drains and buffers, job description, maps, risk assessment, site safety rules.</t>
    </r>
  </si>
  <si>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</si>
  <si>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</si>
  <si>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</si>
  <si>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</si>
  <si>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r>
      <rPr>
        <b/>
        <sz val="10"/>
        <color indexed="8"/>
        <rFont val="Cambria"/>
        <family val="2"/>
      </rPr>
      <t xml:space="preserve">Central Region, Carron: </t>
    </r>
    <r>
      <rPr>
        <sz val="10"/>
        <color indexed="8"/>
        <rFont val="Cambria"/>
        <family val="2"/>
      </rPr>
      <t xml:space="preserve">The  'LMP 5 year progress and compliance review' (2022) considers special features in section 3.4, including Phytophthora ramorum, red squirrels, raptors. Also the 'SSSI and SAC Two Yearly Monitoring Form' considers features at Endrick Water SSSI.
</t>
    </r>
    <r>
      <rPr>
        <b/>
        <sz val="10"/>
        <color indexed="8"/>
        <rFont val="Cambria"/>
        <family val="2"/>
      </rPr>
      <t xml:space="preserve">
Whitelee: </t>
    </r>
    <r>
      <rPr>
        <sz val="10"/>
        <color indexed="8"/>
        <rFont val="Cambria"/>
        <family val="2"/>
      </rPr>
      <t xml:space="preserve">LMP Appendix IV includes objectives to care for native woodland, black grouse, archaeological features, with plans to monitor.
</t>
    </r>
    <r>
      <rPr>
        <b/>
        <sz val="10"/>
        <color indexed="8"/>
        <rFont val="Cambria"/>
        <family val="2"/>
      </rPr>
      <t xml:space="preserve">
Dalchork, North Region</t>
    </r>
    <r>
      <rPr>
        <sz val="10"/>
        <color indexed="8"/>
        <rFont val="Cambria"/>
        <family val="2"/>
      </rPr>
      <t>: Site diaries from April 2024 are seen to include consideration of heritage features at Tigh Creag 43542.</t>
    </r>
    <r>
      <rPr>
        <sz val="10"/>
        <color indexed="40"/>
        <rFont val="Cambria"/>
        <family val="2"/>
      </rPr>
      <t xml:space="preserve"> 
</t>
    </r>
    <r>
      <rPr>
        <b/>
        <sz val="10"/>
        <color indexed="40"/>
        <rFont val="Cambria"/>
        <family val="2"/>
      </rPr>
      <t xml:space="preserve">
</t>
    </r>
  </si>
  <si>
    <r>
      <rPr>
        <b/>
        <sz val="10"/>
        <color rgb="FF000000"/>
        <rFont val="Cambria"/>
        <family val="1"/>
        <scheme val="major"/>
      </rPr>
      <t>North Tummel:</t>
    </r>
    <r>
      <rPr>
        <sz val="10"/>
        <color rgb="FF000000"/>
        <rFont val="Cambria"/>
        <family val="1"/>
        <scheme val="major"/>
      </rPr>
      <t xml:space="preserve"> the long term forest plan contains requirements for monitoring of regeneration on priority open habitats. At Na Clachan Aoraidh stone circle scheduled monument in </t>
    </r>
    <r>
      <rPr>
        <b/>
        <sz val="10"/>
        <color rgb="FF000000"/>
        <rFont val="Cambria"/>
        <family val="1"/>
        <scheme val="major"/>
      </rPr>
      <t>North Tummel</t>
    </r>
    <r>
      <rPr>
        <sz val="10"/>
        <color rgb="FF000000"/>
        <rFont val="Cambria"/>
        <family val="1"/>
        <scheme val="major"/>
      </rPr>
      <t>, a site condition monitoring record was seen dated 14/10/2024.</t>
    </r>
  </si>
  <si>
    <t xml:space="preserve">2.15.2 </t>
  </si>
  <si>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</si>
  <si>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</si>
  <si>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</si>
  <si>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</si>
  <si>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r>
      <rPr>
        <sz val="10"/>
        <color indexed="8"/>
        <rFont val="Cambria"/>
        <family val="2"/>
      </rPr>
      <t xml:space="preserve">
In the </t>
    </r>
    <r>
      <rPr>
        <b/>
        <sz val="10"/>
        <color indexed="8"/>
        <rFont val="Cambria"/>
        <family val="2"/>
      </rPr>
      <t>West Strathyre, Central Region</t>
    </r>
    <r>
      <rPr>
        <sz val="10"/>
        <color indexed="8"/>
        <rFont val="Cambria"/>
        <family val="2"/>
      </rPr>
      <t xml:space="preserve"> LMP use of monitoring results to inform management is mandated for both decision-making around deer cull levels (and potential for use of deer fencing), and for LISS areas where management of light levels within the stand is critical for success.
</t>
    </r>
    <r>
      <rPr>
        <b/>
        <sz val="10"/>
        <color indexed="8"/>
        <rFont val="Cambria"/>
        <family val="2"/>
      </rPr>
      <t>Carron</t>
    </r>
    <r>
      <rPr>
        <sz val="10"/>
        <color indexed="8"/>
        <rFont val="Cambria"/>
        <family val="2"/>
      </rPr>
      <t xml:space="preserve">: The 'LMP 5 year progress and compliance review' (2022) considers detailed monitoring of all coups and objectives, with proposals for Phase 2.
</t>
    </r>
    <r>
      <rPr>
        <b/>
        <sz val="10"/>
        <color indexed="8"/>
        <rFont val="Cambria"/>
        <family val="2"/>
      </rPr>
      <t>Whitelee</t>
    </r>
    <r>
      <rPr>
        <sz val="10"/>
        <color indexed="8"/>
        <rFont val="Cambria"/>
        <family val="2"/>
      </rPr>
      <t xml:space="preserve">: LMP Appendix I 'Supporting Information' includes section 2.0 'Analysis of previous plan'. Table 2.1 shows previous objectives, actions and progress to date rated 1 little/no progress, 2 some progress, 3 progress as per LMP. Most actions are scored 3 with some scored 2. 
Evidence seen in the </t>
    </r>
    <r>
      <rPr>
        <b/>
        <sz val="10"/>
        <color indexed="8"/>
        <rFont val="Cambria"/>
        <family val="2"/>
      </rPr>
      <t>Dalchork, North Region</t>
    </r>
    <r>
      <rPr>
        <sz val="10"/>
        <color indexed="8"/>
        <rFont val="Cambria"/>
        <family val="2"/>
      </rPr>
      <t xml:space="preserve"> LMP draft of provision for maintenance of records of felling volumes to be maintained and considered during the five year LMP review.</t>
    </r>
  </si>
  <si>
    <r>
      <rPr>
        <b/>
        <sz val="10"/>
        <color rgb="FF000000"/>
        <rFont val="Cambria"/>
        <family val="1"/>
        <scheme val="major"/>
      </rPr>
      <t>Aqueduct Deer Larder</t>
    </r>
    <r>
      <rPr>
        <sz val="10"/>
        <color rgb="FF000000"/>
        <rFont val="Cambria"/>
        <family val="1"/>
        <scheme val="major"/>
      </rPr>
      <t>: Evidence seen of monitoring feedback of deer browing and cull records into annual cull targets.</t>
    </r>
  </si>
  <si>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</si>
  <si>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</si>
  <si>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2.15.3</t>
  </si>
  <si>
    <t>2.15.3 Monitoring findings, or summaries thereof, shall be made publicly available upon request.
Verfiers: 
• Written or verbal evidence of responses to requests.</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</si>
  <si>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</si>
  <si>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</si>
  <si>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</si>
  <si>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 xml:space="preserve">Monitoring summaries are available on request and/or are included in management plan summaries </t>
  </si>
  <si>
    <t>Woodland operations</t>
  </si>
  <si>
    <t>General</t>
  </si>
  <si>
    <t>3.1.1</t>
  </si>
  <si>
    <t>3.1.1 Woodland operations shall conform to forestry best practice guidance. 
Verifiers: 
• Field observation
• Discussion with the owner/manager and workers
• Monitoring and internal audit records.</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</si>
  <si>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</si>
  <si>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</si>
  <si>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r>
      <rPr>
        <b/>
        <sz val="10"/>
        <color rgb="FF000000"/>
        <rFont val="Cambria"/>
        <family val="1"/>
        <scheme val="major"/>
      </rPr>
      <t>Quarrywood:</t>
    </r>
    <r>
      <rPr>
        <sz val="10"/>
        <color rgb="FF000000"/>
        <rFont val="Cambria"/>
        <family val="1"/>
        <scheme val="major"/>
      </rPr>
      <t xml:space="preserve"> Live harvesting seen on site, compliant with good practice. Site had goalposts with height recorded and threshold signage. Contract documents included site safety rules, emergency information, site and works risk assessment. Urea was used, having been screened as necessary on national map (copy seen). Harvester driver appeared knowlegeable and aware of constraints, first aid kit in date, spill kit available, fire extinguisher inspected. 
</t>
    </r>
    <r>
      <rPr>
        <b/>
        <sz val="10"/>
        <color rgb="FF000000"/>
        <rFont val="Cambria"/>
        <family val="1"/>
        <scheme val="major"/>
      </rPr>
      <t>Little Johns:</t>
    </r>
    <r>
      <rPr>
        <sz val="10"/>
        <color rgb="FF000000"/>
        <rFont val="Cambria"/>
        <family val="1"/>
        <scheme val="major"/>
      </rPr>
      <t xml:space="preserve"> Live windblow harvesting site, H&amp;S signage and PPE OK. Forwarder not working to minimise rutting and siltation on wetter areas of the site, silt traps used and active communication (environmental report ref. no. EE2509186NK4W 18/09/2025) with SEPA, the water authority, and between FLS and harvesting contractor about daily water monitoring (email exchange 18/09/2025 Subject: RE: Gill Burn, Little John L40422.020) Brash has been used to prevent soil damage. Fuel and Urea tanks stored away from watercourses. Harvester working on site on the lats few trees marked with drays and covered by the squirrel licence. Interview with operator confirm knowledge of felling methods agreed, mitigation pack with maps available. Spill kit available in cab, first aid kit in date, fire extinguisher present and serviced regularly. </t>
    </r>
  </si>
  <si>
    <t>3.1.2</t>
  </si>
  <si>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</si>
  <si>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</si>
  <si>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</si>
  <si>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</si>
  <si>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r>
      <rPr>
        <b/>
        <sz val="10"/>
        <color indexed="8"/>
        <rFont val="Cambria"/>
        <family val="2"/>
      </rPr>
      <t xml:space="preserve">Central Region: </t>
    </r>
    <r>
      <rPr>
        <sz val="10"/>
        <color indexed="8"/>
        <rFont val="Cambria"/>
        <family val="2"/>
      </rPr>
      <t xml:space="preserve">Completed or ongoing operations in the following sites were accompanied by the necessary documentation/approvals:
1. Peatland restoration in </t>
    </r>
    <r>
      <rPr>
        <b/>
        <sz val="10"/>
        <color indexed="8"/>
        <rFont val="Cambria"/>
        <family val="2"/>
      </rPr>
      <t>Flanders Moss</t>
    </r>
    <r>
      <rPr>
        <sz val="10"/>
        <color indexed="8"/>
        <rFont val="Cambria"/>
        <family val="2"/>
      </rPr>
      <t xml:space="preserve"> covered by the Forth Moss LMP.
2. Harvesting and civil works in coupe 62065 covered by </t>
    </r>
    <r>
      <rPr>
        <b/>
        <sz val="10"/>
        <color indexed="8"/>
        <rFont val="Cambria"/>
        <family val="2"/>
      </rPr>
      <t>Balmaha</t>
    </r>
    <r>
      <rPr>
        <sz val="10"/>
        <color indexed="8"/>
        <rFont val="Cambria"/>
        <family val="2"/>
      </rPr>
      <t xml:space="preserve"> LMP (separate felling license was submitted for harvesting operations that were not included in the LMP).
3. Harvesting and civil works in coupe 01032 covered by </t>
    </r>
    <r>
      <rPr>
        <b/>
        <sz val="10"/>
        <color indexed="8"/>
        <rFont val="Cambria"/>
        <family val="2"/>
      </rPr>
      <t>Cruach Tairbeirt</t>
    </r>
    <r>
      <rPr>
        <sz val="10"/>
        <color indexed="8"/>
        <rFont val="Cambria"/>
        <family val="2"/>
      </rPr>
      <t xml:space="preserve"> LMP.
4. Recreation (</t>
    </r>
    <r>
      <rPr>
        <b/>
        <sz val="10"/>
        <color indexed="8"/>
        <rFont val="Cambria"/>
        <family val="2"/>
      </rPr>
      <t>The Lodge</t>
    </r>
    <r>
      <rPr>
        <sz val="10"/>
        <color indexed="8"/>
        <rFont val="Cambria"/>
        <family val="2"/>
      </rPr>
      <t xml:space="preserve">), PAWS (21031), Priority habitat management  (21022), SSSI management (21195) and harvesting (21660) covered by </t>
    </r>
    <r>
      <rPr>
        <b/>
        <sz val="10"/>
        <color indexed="8"/>
        <rFont val="Cambria"/>
        <family val="2"/>
      </rPr>
      <t>Achray</t>
    </r>
    <r>
      <rPr>
        <sz val="10"/>
        <color indexed="8"/>
        <rFont val="Cambria"/>
        <family val="2"/>
      </rPr>
      <t xml:space="preserve"> LMP.
5. Thinning (30540), SSSI management (34042, 34952) and FM (30010) covered by </t>
    </r>
    <r>
      <rPr>
        <b/>
        <sz val="10"/>
        <color indexed="8"/>
        <rFont val="Cambria"/>
        <family val="2"/>
      </rPr>
      <t>Loch Ard West</t>
    </r>
    <r>
      <rPr>
        <sz val="10"/>
        <color indexed="8"/>
        <rFont val="Cambria"/>
        <family val="2"/>
      </rPr>
      <t xml:space="preserve"> LMP.
</t>
    </r>
    <r>
      <rPr>
        <b/>
        <sz val="10"/>
        <color indexed="8"/>
        <rFont val="Cambria"/>
        <family val="2"/>
      </rPr>
      <t xml:space="preserve">
Carron</t>
    </r>
    <r>
      <rPr>
        <sz val="10"/>
        <color indexed="8"/>
        <rFont val="Cambria"/>
        <family val="2"/>
      </rPr>
      <t xml:space="preserve">: Red squirrels are present in this area and FLS have a licence from Scottish Forestry to work where they are present, subject to various controls. Licence No. 222884 valid 20/12/22 to 31/12/24 describes thinning and clearfelling procedures in and out of the breeding season, and is accompanied by guidance and decision chart.
</t>
    </r>
    <r>
      <rPr>
        <b/>
        <sz val="10"/>
        <color indexed="8"/>
        <rFont val="Cambria"/>
        <family val="2"/>
      </rPr>
      <t xml:space="preserve">
Whitelee</t>
    </r>
    <r>
      <rPr>
        <sz val="10"/>
        <color indexed="8"/>
        <rFont val="Cambria"/>
        <family val="2"/>
      </rPr>
      <t xml:space="preserve">: There is a windfarm covering much of the site and this requires rigorous notification of operations. Examples seen of communications between FLS liaison officer and Scottish Power Renewables for harvesting and ground preparation, including 'Ground preparation protocol for windfarm sites'.
</t>
    </r>
  </si>
  <si>
    <r>
      <rPr>
        <b/>
        <sz val="10"/>
        <color rgb="FF000000"/>
        <rFont val="Cambria"/>
        <family val="1"/>
        <scheme val="major"/>
      </rPr>
      <t>Elchies</t>
    </r>
    <r>
      <rPr>
        <sz val="10"/>
        <color rgb="FF000000"/>
        <rFont val="Cambria"/>
        <family val="1"/>
        <scheme val="major"/>
      </rPr>
      <t xml:space="preserve">: LMP approved 6/1/25, including Certificate of Permission for Tree Felling. Quarrywood: Licence no. 297367 from NatureScot valid 8/7/25 to 17/12/26 giving FLS permission to disturb red squirrels under certain conditions to facilitate harvesting.
</t>
    </r>
    <r>
      <rPr>
        <b/>
        <sz val="10"/>
        <color rgb="FF000000"/>
        <rFont val="Cambria"/>
        <family val="1"/>
        <scheme val="major"/>
      </rPr>
      <t>Little John - Benachie</t>
    </r>
    <r>
      <rPr>
        <sz val="10"/>
        <color rgb="FF000000"/>
        <rFont val="Cambria"/>
        <family val="1"/>
        <scheme val="major"/>
      </rPr>
      <t xml:space="preserve">: LMP amendment letter from Scottish Forestry (Ref. LMP32.4 - Windblow dated 09/11/2022), Certificate of Permission for Tree Felling (Plan Ref: LMP 32.4 dated 09/11/2022 exp. 06/04/2027)
Mithergarth Scheduled monument: Approval with condition from Historical Environment Scotland (Case ID 300061760, dated 13 December 2022)
</t>
    </r>
    <r>
      <rPr>
        <b/>
        <sz val="10"/>
        <color rgb="FF000000"/>
        <rFont val="Cambria"/>
        <family val="1"/>
        <scheme val="major"/>
      </rPr>
      <t>Glencommon</t>
    </r>
    <r>
      <rPr>
        <sz val="10"/>
        <color rgb="FF000000"/>
        <rFont val="Cambria"/>
        <family val="1"/>
        <scheme val="major"/>
      </rPr>
      <t xml:space="preserve">: pre-commencement meeting and contractual documents witnessed for planting work, (SSR dated 08/11/2024
</t>
    </r>
    <r>
      <rPr>
        <b/>
        <sz val="10"/>
        <color rgb="FF000000"/>
        <rFont val="Cambria"/>
        <family val="1"/>
        <scheme val="major"/>
      </rPr>
      <t>Elrick More in Craigvinean</t>
    </r>
    <r>
      <rPr>
        <sz val="10"/>
        <color rgb="FF000000"/>
        <rFont val="Cambria"/>
        <family val="1"/>
        <scheme val="major"/>
      </rPr>
      <t xml:space="preserve">: approvals seen for deforestation on peatland restoration site, including prior notifications to Scottish Water, and archaeology/history and environmental health at Perth and Kinross Council.
In the </t>
    </r>
    <r>
      <rPr>
        <b/>
        <sz val="10"/>
        <color rgb="FF000000"/>
        <rFont val="Cambria"/>
        <family val="1"/>
        <scheme val="major"/>
      </rPr>
      <t>Gravelpit Wood compartment at Ladybank</t>
    </r>
    <r>
      <rPr>
        <sz val="10"/>
        <color rgb="FF000000"/>
        <rFont val="Cambria"/>
        <family val="1"/>
        <scheme val="major"/>
      </rPr>
      <t>, prior notification for road extension seen, 24/03323/FPN with response from Fife Council indicating no approvals necessary, dated 16/1/25</t>
    </r>
  </si>
  <si>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</si>
  <si>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</si>
  <si>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</si>
  <si>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</si>
  <si>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</si>
  <si>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</si>
  <si>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r>
      <rPr>
        <b/>
        <sz val="10"/>
        <color indexed="8"/>
        <rFont val="Calibri Light"/>
        <family val="2"/>
      </rPr>
      <t>Central Region, Whitelee</t>
    </r>
    <r>
      <rPr>
        <sz val="10"/>
        <color indexed="8"/>
        <rFont val="Calibri Light"/>
        <family val="2"/>
      </rPr>
      <t xml:space="preserve">: There is a windfarm covering much of the site and this requires rigorous notification of operations. Examples seen of communications between FLS liaison officer and Scottish Power Renewables for harvesting and ground preparation, including 'Ground preparation protocol for windfarm sites'. The digger driver interviewed on site was fully aware of all procedures.
Civil engineering and harvesting contractors interviewed at </t>
    </r>
    <r>
      <rPr>
        <b/>
        <sz val="10"/>
        <color indexed="8"/>
        <rFont val="Calibri Light"/>
        <family val="2"/>
      </rPr>
      <t>South Corries, North Dalchork, North Region</t>
    </r>
    <r>
      <rPr>
        <sz val="10"/>
        <color indexed="8"/>
        <rFont val="Calibri Light"/>
        <family val="2"/>
      </rPr>
      <t xml:space="preserve"> and mounding contractor at Coupe 82040, </t>
    </r>
    <r>
      <rPr>
        <b/>
        <sz val="10"/>
        <color indexed="8"/>
        <rFont val="Calibri Light"/>
        <family val="2"/>
      </rPr>
      <t>West Strathyre, Central Region</t>
    </r>
    <r>
      <rPr>
        <sz val="10"/>
        <color indexed="8"/>
        <rFont val="Calibri Light"/>
        <family val="2"/>
      </rPr>
      <t xml:space="preserve"> were in possession of site constraint maps, understood emergency procedures, and were clear about the broader site sensitivities.</t>
    </r>
  </si>
  <si>
    <r>
      <rPr>
        <b/>
        <sz val="10"/>
        <color rgb="FF000000"/>
        <rFont val="Cambria"/>
        <family val="1"/>
        <scheme val="major"/>
      </rPr>
      <t>Litlle John harvesting site</t>
    </r>
    <r>
      <rPr>
        <sz val="10"/>
        <color rgb="FF000000"/>
        <rFont val="Cambria"/>
        <family val="1"/>
        <scheme val="major"/>
      </rPr>
      <t xml:space="preserve">: Harvester working on site on the lats few trees marked with drays and covered by the squirrel licence (Licence No. 222884 valid 20/12/22 to 31/12/24 describes thinning and clearfelling procedures in and out of the breeding season, and is accompanied by guidance and assessment spreadsheet 08/01/2025). Interview with operator confirm knowledge of felling methods agreed, mitigation pack with maps available in the cab.
</t>
    </r>
    <r>
      <rPr>
        <b/>
        <sz val="10"/>
        <color rgb="FF000000"/>
        <rFont val="Cambria"/>
        <family val="1"/>
        <scheme val="major"/>
      </rPr>
      <t>Suie Hill New Road contruction:</t>
    </r>
    <r>
      <rPr>
        <sz val="10"/>
        <color rgb="FF000000"/>
        <rFont val="Cambria"/>
        <family val="1"/>
        <scheme val="major"/>
      </rPr>
      <t xml:space="preserve"> PCM documents (maps prepared 24/06/2025, gateways signed 21/08/2025) discussed with digger operator on site.
</t>
    </r>
    <r>
      <rPr>
        <b/>
        <sz val="10"/>
        <color rgb="FF000000"/>
        <rFont val="Cambria"/>
        <family val="1"/>
        <scheme val="major"/>
      </rPr>
      <t>Knocksaul - Coreen Hills:</t>
    </r>
    <r>
      <rPr>
        <sz val="10"/>
        <color rgb="FF000000"/>
        <rFont val="Cambria"/>
        <family val="1"/>
        <scheme val="major"/>
      </rPr>
      <t xml:space="preserve"> Site Safety Rules (document signed 25/08/2025, PCM gateway 3 signed 11/09/2025), discussed with both digger operators who demonstrated knowledge of site constraints and rules. 
</t>
    </r>
    <r>
      <rPr>
        <b/>
        <sz val="10"/>
        <color rgb="FF000000"/>
        <rFont val="Cambria"/>
        <family val="1"/>
        <scheme val="major"/>
      </rPr>
      <t xml:space="preserve">Corriebuie Farm: </t>
    </r>
    <r>
      <rPr>
        <sz val="10"/>
        <color rgb="FF000000"/>
        <rFont val="Cambria"/>
        <family val="1"/>
        <scheme val="major"/>
      </rPr>
      <t xml:space="preserve">At the ground preparation site, the risk assessment was seen to contain references to Wood Ant colonies that were not present on site. </t>
    </r>
    <r>
      <rPr>
        <b/>
        <sz val="10"/>
        <color rgb="FF000000"/>
        <rFont val="Cambria"/>
        <family val="1"/>
        <scheme val="major"/>
      </rPr>
      <t>Obs raised</t>
    </r>
  </si>
  <si>
    <t>Obs 2025.4</t>
  </si>
  <si>
    <t>3.1.4</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</si>
  <si>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</si>
  <si>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</si>
  <si>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</si>
  <si>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r>
      <rPr>
        <b/>
        <sz val="10"/>
        <color indexed="8"/>
        <rFont val="Cambria"/>
        <family val="2"/>
      </rPr>
      <t>Selm Muir</t>
    </r>
    <r>
      <rPr>
        <sz val="10"/>
        <color indexed="8"/>
        <rFont val="Cambria"/>
        <family val="2"/>
      </rPr>
      <t xml:space="preserve">: Cpt 9203 had a clearfell in one part and a first thin in another part, which was planned to be extracted through the clearfell area. However, ground conditions were poor (done Nov - Jan), soils are clayey, and there was little brash (larch and pine), so a decision was taken to change the extraction route to avoid damage to soils; also to use a smaller harvesting machine. In another part of the clearfell site, the decision was also taken to leave the far corner standing as it had a badger sett with poor access. Several communications from Harvesting Forester seen.
At harvesting operations at </t>
    </r>
    <r>
      <rPr>
        <b/>
        <sz val="10"/>
        <color indexed="8"/>
        <rFont val="Cambria"/>
        <family val="2"/>
      </rPr>
      <t>Stronyre Gully, West Strathyre, Central Region</t>
    </r>
    <r>
      <rPr>
        <sz val="10"/>
        <color indexed="8"/>
        <rFont val="Cambria"/>
        <family val="2"/>
      </rPr>
      <t>, the machine operator in Coupe 82031 confirmed that harvesting had taken place in two phases due to withdrawal from the site during an extended period of particularly wet weather.</t>
    </r>
  </si>
  <si>
    <r>
      <rPr>
        <b/>
        <sz val="10"/>
        <color rgb="FF000000"/>
        <rFont val="Cambria"/>
        <family val="1"/>
        <scheme val="major"/>
      </rPr>
      <t>Badiebath Wood:</t>
    </r>
    <r>
      <rPr>
        <sz val="10"/>
        <color rgb="FF000000"/>
        <rFont val="Cambria"/>
        <family val="1"/>
        <scheme val="major"/>
      </rPr>
      <t xml:space="preserve"> Windblown area being harvested had historic records of badger setts, so FLS obtained a licence for working. 'Badger Protection Plan – Multiple Windblown Coupes across FLS East Region under Licence 245403' describes how harvesting must proceed with caution and an Agent on foot. Setts were recorded as empty or live as works proceeded and a return sent to NatureScot.
</t>
    </r>
    <r>
      <rPr>
        <b/>
        <sz val="10"/>
        <color rgb="FF000000"/>
        <rFont val="Cambria"/>
        <family val="1"/>
        <scheme val="major"/>
      </rPr>
      <t>Little Johns:</t>
    </r>
    <r>
      <rPr>
        <sz val="10"/>
        <color rgb="FF000000"/>
        <rFont val="Cambria"/>
        <family val="1"/>
        <scheme val="major"/>
      </rPr>
      <t xml:space="preserve"> live windblow harvesting site, several environmental protection measures were implemented. Operations were adapted to minimise rutting and siltation in wetter areas, supported by the installation of silt traps. Brash mats were used to prevent soil damage. Active communication was maintained with SEPA the water authority (Environmental Report Ref. EE2509186NK4W, 18/09/2025) and the FWM regarding daily water monitoring (email exchange dated 18/09/2025, Subject: RE: Gill Burn, Little John L40422.020).
</t>
    </r>
    <r>
      <rPr>
        <b/>
        <sz val="10"/>
        <color rgb="FF000000"/>
        <rFont val="Cambria"/>
        <family val="1"/>
        <scheme val="major"/>
      </rPr>
      <t>River Avich</t>
    </r>
    <r>
      <rPr>
        <sz val="10"/>
        <color rgb="FF000000"/>
        <rFont val="Cambria"/>
        <family val="1"/>
        <scheme val="major"/>
      </rPr>
      <t xml:space="preserve">: the satisfactory management of a potential diffuse pollution event was evidenced through site of e-site diaries, about a month before audit, including escalation and ceasing forwarding. Decision-making processes seen to have been implemented and to have been successful including replacement of inexperienced operators. Water turbidity checks seen to have been undertaken and silt netting deployed as a precaution.
</t>
    </r>
  </si>
  <si>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</si>
  <si>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</si>
  <si>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</si>
  <si>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</si>
  <si>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 operations</t>
  </si>
  <si>
    <t>Harvesting and restocking</t>
  </si>
  <si>
    <t>3.2.1 a)</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</si>
  <si>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</si>
  <si>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</si>
  <si>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</si>
  <si>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</si>
  <si>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r>
      <rPr>
        <sz val="10"/>
        <color indexed="8"/>
        <rFont val="Cambria"/>
        <family val="2"/>
      </rPr>
      <t xml:space="preserve">No issues were noted at any of the sites visited during the audit nor were any reported through the stakeholder consultation process.  At </t>
    </r>
    <r>
      <rPr>
        <b/>
        <sz val="10"/>
        <color indexed="8"/>
        <rFont val="Cambria"/>
        <family val="2"/>
      </rPr>
      <t>South Corries, North Dalchork, North Region</t>
    </r>
    <r>
      <rPr>
        <sz val="10"/>
        <color indexed="8"/>
        <rFont val="Cambria"/>
        <family val="2"/>
      </rPr>
      <t xml:space="preserve">, a significant amount of timber was being used to create harvester and forwarder routes on a peatland restoration site. This was discussed with the site manager and they considered it essential to the safe operation of the site and the operation remained economically viable despite this timber loss. NTFP Policy and background paper on commercial foraging on FLS land reviewed during audit. There is a strong presumption in favour of protection, lawful responsible harvesting and an new access code has been developed to provide guidance to FLS staff and stakeholder.  NTFP not generally harvested commercially, with some exceptions. Limited peat cutting by permit by local communties at </t>
    </r>
    <r>
      <rPr>
        <b/>
        <sz val="10"/>
        <color indexed="8"/>
        <rFont val="Cambria"/>
        <family val="2"/>
      </rPr>
      <t>North Dalchork, North Region.</t>
    </r>
    <r>
      <rPr>
        <sz val="10"/>
        <color indexed="8"/>
        <rFont val="Cambria"/>
        <family val="2"/>
      </rPr>
      <t xml:space="preserve"> </t>
    </r>
  </si>
  <si>
    <r>
      <rPr>
        <b/>
        <sz val="10"/>
        <color rgb="FF000000"/>
        <rFont val="Cambria"/>
        <family val="1"/>
        <scheme val="major"/>
      </rPr>
      <t xml:space="preserve">Hillockhead: </t>
    </r>
    <r>
      <rPr>
        <sz val="10"/>
        <color rgb="FF000000"/>
        <rFont val="Cambria"/>
        <family val="1"/>
        <scheme val="major"/>
      </rPr>
      <t xml:space="preserve">Harvesting / thinning in Scots pine PAWS stand had been carried out efficiently with minimum damage. Although there was little brash, impacts on the soil were acceptable; remaining trees were not damaged; clumps of natural regeneration were not damaged.
Woodhead: despite provisions in contractual documents, the lack of brash on site and weather conditions meant that forest activities at PAWS did not adequately protect the soil during extraction operations. See minor CAR under 4.3.1
</t>
    </r>
    <r>
      <rPr>
        <b/>
        <sz val="10"/>
        <color rgb="FF000000"/>
        <rFont val="Cambria"/>
        <family val="1"/>
        <scheme val="major"/>
      </rPr>
      <t>Tyrebagger</t>
    </r>
    <r>
      <rPr>
        <sz val="10"/>
        <color rgb="FF000000"/>
        <rFont val="Cambria"/>
        <family val="1"/>
        <scheme val="major"/>
      </rPr>
      <t xml:space="preserve">: appropriate planning, adequate brash mats provision and route choices seen on site.
Little John: Operations were adapted to minimise rutting and siltation in wetter areas, supported by the installation of silt traps. Provision of brash mats was adequate to prevent soil damage.
</t>
    </r>
    <r>
      <rPr>
        <b/>
        <sz val="10"/>
        <color rgb="FF000000"/>
        <rFont val="Cambria"/>
        <family val="1"/>
        <scheme val="major"/>
      </rPr>
      <t>Aqueduct Deer Larder</t>
    </r>
    <r>
      <rPr>
        <sz val="10"/>
        <color rgb="FF000000"/>
        <rFont val="Cambria"/>
        <family val="1"/>
        <scheme val="major"/>
      </rPr>
      <t xml:space="preserve">: evidence seen of an efficient deer culling programme, including planning, collaboration with partners and statutory bodies, monitoring and adaptive management on the basis of monitoring. </t>
    </r>
  </si>
  <si>
    <t>3.2.1 b)</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</si>
  <si>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</si>
  <si>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</si>
  <si>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</si>
  <si>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r>
      <rPr>
        <b/>
        <sz val="10"/>
        <color indexed="8"/>
        <rFont val="Cambria"/>
        <family val="2"/>
      </rPr>
      <t>Central Region</t>
    </r>
    <r>
      <rPr>
        <sz val="10"/>
        <color indexed="8"/>
        <rFont val="Cambria"/>
        <family val="2"/>
      </rPr>
      <t xml:space="preserve">: Constraints &amp; hazards maps seen for Inverarden, Benmore, Stronyre Gully, and Bochastle Hill showing presence and location of features such as watercourses, conservation and archaeological features. Operators at the sites demonstrated good awareness of protection measure for watercourses. On soft ground sites at North Dalchbork, brash mats were seen to be well developed. Site diaries seen for all sites visited. </t>
    </r>
  </si>
  <si>
    <r>
      <rPr>
        <b/>
        <sz val="10"/>
        <color rgb="FF000000"/>
        <rFont val="Cambria"/>
        <family val="1"/>
        <scheme val="major"/>
      </rPr>
      <t xml:space="preserve">Hillockhead: </t>
    </r>
    <r>
      <rPr>
        <sz val="10"/>
        <color rgb="FF000000"/>
        <rFont val="Cambria"/>
        <family val="1"/>
        <scheme val="major"/>
      </rPr>
      <t xml:space="preserve">Harvesting / thinning in Scots pine PAWS stand had been carried out efficiently with minimum damage. Although there was little brash, impacts on the soil were acceptable; remaining trees were not damaged; clumps of natural regeneration were not damaged.
</t>
    </r>
    <r>
      <rPr>
        <b/>
        <sz val="10"/>
        <color rgb="FF000000"/>
        <rFont val="Cambria"/>
        <family val="1"/>
        <scheme val="major"/>
      </rPr>
      <t>Scolty</t>
    </r>
    <r>
      <rPr>
        <sz val="10"/>
        <color rgb="FF000000"/>
        <rFont val="Cambria"/>
        <family val="1"/>
        <scheme val="major"/>
      </rPr>
      <t xml:space="preserve">: harvesting and ground prep operations in PAWS had been carried out without damaging veteran trees present on site, PCM constraints and hazards (prepared 06/08/2025) pulls information from "conservation" layer in the in-house GIS system ForesterWeb, where veteran trees are recorded by environment team.
</t>
    </r>
    <r>
      <rPr>
        <b/>
        <sz val="10"/>
        <color rgb="FF000000"/>
        <rFont val="Cambria"/>
        <family val="1"/>
        <scheme val="major"/>
      </rPr>
      <t>River Avich</t>
    </r>
    <r>
      <rPr>
        <sz val="10"/>
        <color rgb="FF000000"/>
        <rFont val="Cambria"/>
        <family val="1"/>
        <scheme val="major"/>
      </rPr>
      <t xml:space="preserve">: the satisfactory management of a potential diffuse pollution event was evidenced through site of e-site diaries, about a month before audit, including escalation. Decision-making processes seen to have been implemented and to have been successful including replacement of inexperienced operators. Water turbidity checks seen to have been undertaken and silt netting deployed as a precaution.
</t>
    </r>
  </si>
  <si>
    <t>3.2.2</t>
  </si>
  <si>
    <t>3.2.2 Harvesting and sales documentation shall enable all timber and non-timber woodland products (NTWPs) that are to be supplied as certified to be traced back to the woodland of origin.
Verifiers: 
• Harvesting output records
• Contract documents
• Sales documentation.</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</si>
  <si>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</si>
  <si>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</si>
  <si>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</si>
  <si>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r>
      <rPr>
        <b/>
        <sz val="10"/>
        <color indexed="8"/>
        <rFont val="Cambria"/>
        <family val="2"/>
      </rPr>
      <t>Venison</t>
    </r>
    <r>
      <rPr>
        <sz val="10"/>
        <color indexed="8"/>
        <rFont val="Cambria"/>
        <family val="2"/>
      </rPr>
      <t xml:space="preserve">: FLS operates an efficient COC system for venison. The 'Five Sisters Deer Larder' for Central Region was inspected at the West Calder FLS office and found compliant. Fresh carcasses had been delivered early that day, recorded and tagged with correct FSC claim. Tags for previous carcasses were then followed through the system to check traceability to woodland of origin. Invoice dated 7/6/24 stated all products as FSC 100% with correct certificate number and tag references. Where a deer is shot by FLS on a neighbour's land (see 2.12.1), the grid reference flags this up as non-FLS land in the recording system and the carcass is processed and tagged as such, then invoiced as non-FSC.
</t>
    </r>
    <r>
      <rPr>
        <b/>
        <sz val="10"/>
        <color indexed="8"/>
        <rFont val="Cambria"/>
        <family val="2"/>
      </rPr>
      <t>Timber:</t>
    </r>
    <r>
      <rPr>
        <sz val="10"/>
        <color indexed="8"/>
        <rFont val="Cambria"/>
        <family val="2"/>
      </rPr>
      <t xml:space="preserve"> SBIs for timber sold from Cowal and Trossachs, Lockerbie, Little Caldron, Laggan Comrie, Mid Kerrow, Ulladale Peffer and Lairidh Hydro, were seen to be compliant with this requirement.</t>
    </r>
  </si>
  <si>
    <r>
      <rPr>
        <b/>
        <sz val="10"/>
        <color rgb="FF000000"/>
        <rFont val="Cambria"/>
        <family val="1"/>
        <scheme val="major"/>
      </rPr>
      <t>Badiebath Wood</t>
    </r>
    <r>
      <rPr>
        <sz val="10"/>
        <color rgb="FF000000"/>
        <rFont val="Cambria"/>
        <family val="1"/>
        <scheme val="major"/>
      </rPr>
      <t xml:space="preserve">: Timber despatch record dated 13/9/25 records contract number, sale parcel, coup name, DRN number, species and product as 4.9m pine logs. This is traced to the weighbridge on 13/9/25 recording species and product, unique identifier, and weight as 25.4 tonnes. Invoice dated 22/9/25 records the DRN, the unique weight identifier and the weight. Also claim of 100% FSC certified and correct certification number. No use of logo.
</t>
    </r>
    <r>
      <rPr>
        <b/>
        <sz val="10"/>
        <color rgb="FF000000"/>
        <rFont val="Cambria"/>
        <family val="1"/>
        <scheme val="major"/>
      </rPr>
      <t>Little John</t>
    </r>
    <r>
      <rPr>
        <sz val="10"/>
        <color rgb="FF000000"/>
        <rFont val="Cambria"/>
        <family val="1"/>
        <scheme val="major"/>
      </rPr>
      <t xml:space="preserve">: Despatch report job 32332 range 01/08/2025 - 22/09/2025, DRN170367 submitted elettronically 08/09/2025, invoice number 4502012 green logs 22/09/2025.
At </t>
    </r>
    <r>
      <rPr>
        <b/>
        <sz val="10"/>
        <color rgb="FF000000"/>
        <rFont val="Cambria"/>
        <family val="1"/>
        <scheme val="major"/>
      </rPr>
      <t>Aqueduct Deer Larder</t>
    </r>
    <r>
      <rPr>
        <sz val="10"/>
        <color rgb="FF000000"/>
        <rFont val="Cambria"/>
        <family val="1"/>
        <scheme val="major"/>
      </rPr>
      <t>, carcass uplift report 104 dated 11/9/25 was seen including correct use of certificate details and claim. The tracing system in place, using georeferenced carcass tags means that the product can be traced back to the grid reference of the cull until the carcass is broken down in secondary processing.</t>
    </r>
  </si>
  <si>
    <t>3.2.3</t>
  </si>
  <si>
    <t xml:space="preserve">3.2.3 Whole tree harvesting or stump removal shall be practised only where there is demonstrable management benefit, and where a full consideration of impacts shows that there are not likely to be any significant negative effects.
Verfiers: 
• Discussion with the owner/manager demonstrates awareness that impacts have been considered
• Documented appraisal.
</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</si>
  <si>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</si>
  <si>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</si>
  <si>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</si>
  <si>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No examples of whole tree harvesting seen during audit. Forest Research guidelines Whole Tree Harvesting - A Guide to Good Practice is acknowledged as relevant to WTH on FLS land.</t>
  </si>
  <si>
    <r>
      <rPr>
        <sz val="10"/>
        <color rgb="FF000000"/>
        <rFont val="Cambria"/>
        <family val="1"/>
        <scheme val="major"/>
      </rPr>
      <t xml:space="preserve">FLS have a GIS layer on ForesterWeb titled 'Brash Hazard' which rates all sites as high / Medium / Low risk for brash removal, based on soil status. </t>
    </r>
    <r>
      <rPr>
        <b/>
        <sz val="10"/>
        <color rgb="FF000000"/>
        <rFont val="Cambria"/>
        <family val="1"/>
        <scheme val="major"/>
      </rPr>
      <t>Badiebath</t>
    </r>
    <r>
      <rPr>
        <sz val="10"/>
        <color rgb="FF000000"/>
        <rFont val="Cambria"/>
        <family val="1"/>
        <scheme val="major"/>
      </rPr>
      <t>: shown as high risk so no brash removal</t>
    </r>
    <r>
      <rPr>
        <b/>
        <sz val="10"/>
        <color rgb="FF000000"/>
        <rFont val="Cambria"/>
        <family val="1"/>
        <scheme val="major"/>
      </rPr>
      <t xml:space="preserve">. Dallas: </t>
    </r>
    <r>
      <rPr>
        <sz val="10"/>
        <color rgb="FF000000"/>
        <rFont val="Cambria"/>
        <family val="1"/>
        <scheme val="major"/>
      </rPr>
      <t xml:space="preserve">On peatland restoration site the stumps had not been removed but flipped over and flattened by excavator. This was to smooth out the ridge and furrow from the plantation and prevent watercourses or drains forming. 
No whole tree harvesting seen during site visits at </t>
    </r>
    <r>
      <rPr>
        <b/>
        <sz val="10"/>
        <color rgb="FF000000"/>
        <rFont val="Cambria"/>
        <family val="1"/>
        <scheme val="major"/>
      </rPr>
      <t>Durris sites</t>
    </r>
    <r>
      <rPr>
        <sz val="10"/>
        <color rgb="FF000000"/>
        <rFont val="Cambria"/>
        <family val="1"/>
        <scheme val="major"/>
      </rPr>
      <t xml:space="preserve">.
No whole tree harvesting seen in </t>
    </r>
    <r>
      <rPr>
        <b/>
        <sz val="10"/>
        <color rgb="FF000000"/>
        <rFont val="Cambria"/>
        <family val="1"/>
        <scheme val="major"/>
      </rPr>
      <t>West Loch Awe</t>
    </r>
    <r>
      <rPr>
        <sz val="10"/>
        <color rgb="FF000000"/>
        <rFont val="Cambria"/>
        <family val="1"/>
        <scheme val="major"/>
      </rPr>
      <t xml:space="preserve"> or </t>
    </r>
    <r>
      <rPr>
        <b/>
        <sz val="10"/>
        <color rgb="FF000000"/>
        <rFont val="Cambria"/>
        <family val="1"/>
        <scheme val="major"/>
      </rPr>
      <t>Tay Forests</t>
    </r>
    <r>
      <rPr>
        <sz val="10"/>
        <color rgb="FF000000"/>
        <rFont val="Cambria"/>
        <family val="1"/>
        <scheme val="major"/>
      </rPr>
      <t xml:space="preserve"> sites.</t>
    </r>
  </si>
  <si>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</si>
  <si>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</si>
  <si>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3.2.4</t>
  </si>
  <si>
    <t xml:space="preserve">3.2.4 Lop and top shall be burnt only where there is demonstrable management benefit, and where a full consideration of impacts shows that there are not likely to be any significant negative effects.
Verfiers:
• Discussion with the owner/manager demonstrates awareness that impacts have been considered
• Evidence of registration of exempt activity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</si>
  <si>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</si>
  <si>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</si>
  <si>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</si>
  <si>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 xml:space="preserve">FLS staff stated that no burning of lop and top was undertaken. Non was seen during the audit nor was it highlighted through the stakeholder consultation process. </t>
  </si>
  <si>
    <r>
      <rPr>
        <b/>
        <sz val="10"/>
        <color rgb="FF000000"/>
        <rFont val="Cambria"/>
        <family val="1"/>
        <scheme val="major"/>
      </rPr>
      <t>All sites</t>
    </r>
    <r>
      <rPr>
        <sz val="10"/>
        <color rgb="FF000000"/>
        <rFont val="Cambria"/>
        <family val="1"/>
        <scheme val="major"/>
      </rPr>
      <t>: No burning</t>
    </r>
  </si>
  <si>
    <r>
      <rPr>
        <b/>
        <sz val="10"/>
        <color rgb="FF000000"/>
        <rFont val="Cambria"/>
        <family val="1"/>
        <scheme val="major"/>
      </rPr>
      <t>All sites</t>
    </r>
    <r>
      <rPr>
        <sz val="10"/>
        <color rgb="FF000000"/>
        <rFont val="Cambria"/>
        <family val="1"/>
        <scheme val="major"/>
      </rPr>
      <t>: No burning</t>
    </r>
  </si>
  <si>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</si>
  <si>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</si>
  <si>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</si>
  <si>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roads and associated infrastructure</t>
  </si>
  <si>
    <t>Forest infrastructure</t>
  </si>
  <si>
    <t>3.3.1</t>
  </si>
  <si>
    <t xml:space="preserve">3.3.1 All necessary consents shall be obtained for construction, extension and upgrades of:
• Forest roads
• Mineral extraction sites
• Other infrastructure.
Verifiers: 
• Records of consents
• Environmental assessment where required.
</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</si>
  <si>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</si>
  <si>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</si>
  <si>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</si>
  <si>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r>
      <rPr>
        <b/>
        <sz val="10"/>
        <color indexed="8"/>
        <rFont val="Cambria"/>
        <family val="2"/>
      </rPr>
      <t>Cruach Tarbeirt 01064:</t>
    </r>
    <r>
      <rPr>
        <sz val="10"/>
        <color indexed="8"/>
        <rFont val="Cambria"/>
        <family val="2"/>
      </rPr>
      <t xml:space="preserve"> Construction of forest roads active site. 
Civil engineering: Evidence seen in letter dated 13 March 2024 of the Organisation having sought an opinion of the necessity for an EIA for construction of 0.7ha of forest roads at </t>
    </r>
    <r>
      <rPr>
        <b/>
        <sz val="10"/>
        <color indexed="8"/>
        <rFont val="Cambria"/>
        <family val="2"/>
      </rPr>
      <t>West Strathyre, Central Region</t>
    </r>
    <r>
      <rPr>
        <sz val="10"/>
        <color indexed="8"/>
        <rFont val="Cambria"/>
        <family val="2"/>
      </rPr>
      <t xml:space="preserve">. No EIA necessary was the response from Scottish Forestry, the relevant statutory authority.
Confirmation letter, dated 26th February 2024, from The Highland Council to the Organisation confirming that it had received its request prior approval for the creation of forestry tracks at </t>
    </r>
    <r>
      <rPr>
        <b/>
        <sz val="10"/>
        <color indexed="8"/>
        <rFont val="Cambria"/>
        <family val="2"/>
      </rPr>
      <t>North Dalchork, North Region</t>
    </r>
    <r>
      <rPr>
        <sz val="10"/>
        <color indexed="8"/>
        <rFont val="Cambria"/>
        <family val="2"/>
      </rPr>
      <t xml:space="preserve">, and confirming that prior approval was not required.
</t>
    </r>
    <r>
      <rPr>
        <b/>
        <sz val="10"/>
        <color indexed="8"/>
        <rFont val="Cambria"/>
        <family val="2"/>
      </rPr>
      <t>Bochastle Hill, Central Region:</t>
    </r>
    <r>
      <rPr>
        <sz val="10"/>
        <color indexed="8"/>
        <rFont val="Cambria"/>
        <family val="2"/>
      </rPr>
      <t xml:space="preserve"> Approval seen for creation of ATV tracks close to an SSSI, from Loch Lomond and the Trossachs National Park, dated 2 December 2021.</t>
    </r>
  </si>
  <si>
    <r>
      <rPr>
        <b/>
        <sz val="10"/>
        <color rgb="FF000000"/>
        <rFont val="Cambria"/>
        <family val="1"/>
        <scheme val="major"/>
      </rPr>
      <t xml:space="preserve">Suie hill Roadline: 3.2ha area for construction of new forest road. </t>
    </r>
    <r>
      <rPr>
        <sz val="10"/>
        <color rgb="FF000000"/>
        <rFont val="Cambria"/>
        <family val="1"/>
        <scheme val="major"/>
      </rPr>
      <t xml:space="preserve">Approval LMP30 amendment 8 approved 16/03/2023, no EIA required. Environment survey carried out 18/10/2024 and again 13/06/2025, no mitigation required. No watercourses in the vicinity of works. 
At </t>
    </r>
    <r>
      <rPr>
        <b/>
        <sz val="10"/>
        <color rgb="FF000000"/>
        <rFont val="Cambria"/>
        <family val="1"/>
        <scheme val="major"/>
      </rPr>
      <t>Craigvinean Quarry</t>
    </r>
    <r>
      <rPr>
        <sz val="10"/>
        <color rgb="FF000000"/>
        <rFont val="Cambria"/>
        <family val="1"/>
        <scheme val="major"/>
      </rPr>
      <t xml:space="preserve">, full documentation seen, including confirmation that size of operation did not require individual approvals, being under one hectare and covered by prior notification for new roadline, but approvals seen for, for example, handling and management of explosives during blasting. Also noted that the area fall under important habitat polygon for upland heathland, and that a small area of the habitat to be impacted. Evidence seen of issue raised with Open Habitats Ecologist, and approved. 
</t>
    </r>
  </si>
  <si>
    <t xml:space="preserve">3.3.2 Roads and timber extraction tracks, visitor access infrastructure and associated drainage shall be designed, created, used and maintained in a manner that minimises their environmental impact.
Verfiers: 
• Documented plans for the design and creation of permanent roads and tracks
• Control systems for the creation and use of temporary tracks and extraction routes
• Field observation
• Documented maintenance plans.
</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</si>
  <si>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</si>
  <si>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</si>
  <si>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</si>
  <si>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</si>
  <si>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r>
      <rPr>
        <b/>
        <sz val="10"/>
        <color indexed="8"/>
        <rFont val="Cambria"/>
        <family val="2"/>
      </rPr>
      <t>Carron</t>
    </r>
    <r>
      <rPr>
        <sz val="10"/>
        <color indexed="8"/>
        <rFont val="Cambria"/>
        <family val="2"/>
      </rPr>
      <t xml:space="preserve">: Bridge 4223 over Carron Water had a 2-yearly inspection 14/4/23 and required repairs. FLS Civils Department designed the specification and created a 'Work Plan' for other departments to comment on. Taking everything into account, the Operations Manager signed off the plan 20/12/23. Works will be undertaken within the next 2 months whilst this section of the forest is closed to the public for harvesting works.
At road construction site at South Corries harvesting site, </t>
    </r>
    <r>
      <rPr>
        <b/>
        <sz val="10"/>
        <color indexed="8"/>
        <rFont val="Cambria"/>
        <family val="2"/>
      </rPr>
      <t>North Dalchork, North Region</t>
    </r>
    <r>
      <rPr>
        <sz val="10"/>
        <color indexed="8"/>
        <rFont val="Cambria"/>
        <family val="2"/>
      </rPr>
      <t>, the FLS civil engineering team, and contractors, were able to demonstrate due care being taken during construction of new section of roadway floated to avoid waterbody, including understanding of realignment plan, actions in place to avoid diffuse pollution and use of Pre-Construction Information sheet from FLS to the contractor clarifying all necessary arrangement to avoid environment impacts.</t>
    </r>
  </si>
  <si>
    <r>
      <rPr>
        <b/>
        <sz val="10"/>
        <color rgb="FF000000"/>
        <rFont val="Calibri Light"/>
        <family val="2"/>
      </rPr>
      <t>Suie hill Roadline: 3.2ha area for construction of new forest road:</t>
    </r>
    <r>
      <rPr>
        <sz val="10"/>
        <color rgb="FF000000"/>
        <rFont val="Calibri Light"/>
        <family val="2"/>
      </rPr>
      <t xml:space="preserve"> Road design incorporate environmental provision for water protection, with silt hollows and traps seen on site. 
</t>
    </r>
    <r>
      <rPr>
        <b/>
        <sz val="10"/>
        <color rgb="FF000000"/>
        <rFont val="Calibri Light"/>
        <family val="2"/>
      </rPr>
      <t xml:space="preserve">Coreen Hills: Letter sent to </t>
    </r>
    <r>
      <rPr>
        <sz val="10"/>
        <color rgb="FF000000"/>
        <rFont val="Calibri Light"/>
        <family val="2"/>
      </rPr>
      <t xml:space="preserve">neighbours (12/09/2025) to ascertain presence of private water supply on top of what is recorded on the in-house GIS system. 
</t>
    </r>
    <r>
      <rPr>
        <b/>
        <sz val="10"/>
        <color rgb="FF000000"/>
        <rFont val="Calibri Light"/>
        <family val="2"/>
      </rPr>
      <t>Woodhead:</t>
    </r>
    <r>
      <rPr>
        <sz val="10"/>
        <color rgb="FF000000"/>
        <rFont val="Calibri Light"/>
        <family val="2"/>
      </rPr>
      <t xml:space="preserve"> pre-harvesting consultation email exchange with Scottish Water seen (27/09/2024 Subject:Proposed Harvesting Operation Glencommon Roadside Scottish Water response) with list of precautions for drinking water and "Shout poster". 
</t>
    </r>
    <r>
      <rPr>
        <b/>
        <sz val="10"/>
        <color rgb="FF000000"/>
        <rFont val="Calibri Light"/>
        <family val="2"/>
      </rPr>
      <t>River Avich</t>
    </r>
    <r>
      <rPr>
        <sz val="10"/>
        <color rgb="FF000000"/>
        <rFont val="Calibri Light"/>
        <family val="2"/>
      </rPr>
      <t xml:space="preserve">: the satisfactory management of a potential diffuse pollution event was evidenced through site of e-site diaries, about a month before audit, including escalation and ceasing forwarding. Decision-making processes seen to have been implemented and to have been successful including replacement of inexperienced operators. Water turbidity checks seen to have been undertaken and silt netting deployed as a precaution.
At </t>
    </r>
    <r>
      <rPr>
        <b/>
        <sz val="10"/>
        <color rgb="FF000000"/>
        <rFont val="Calibri Light"/>
        <family val="2"/>
      </rPr>
      <t>Gartly</t>
    </r>
    <r>
      <rPr>
        <sz val="10"/>
        <color rgb="FF000000"/>
        <rFont val="Calibri Light"/>
        <family val="2"/>
      </rPr>
      <t xml:space="preserve"> the forest road has been cleared with the arising mud and stone heaped along the edge. This was compliant where there was a wide roadside margin of grass, but in one place there was no such margin and a stream was running within 1 - 2m of the road. Scrapings had been accidentally deposited in the stream. The stream is the Malsach Burn, the main watercourse of a peatland restoration project which is partly aimed at improving water quality. </t>
    </r>
    <r>
      <rPr>
        <b/>
        <sz val="10"/>
        <color rgb="FF000000"/>
        <rFont val="Calibri Light"/>
        <family val="2"/>
      </rPr>
      <t>Minor CAR 2025.2 raised</t>
    </r>
  </si>
  <si>
    <t>Minor CAR 2025.2 raised</t>
  </si>
  <si>
    <t>Pesticides, biological control agents and fertilisers</t>
  </si>
  <si>
    <t>Integrated pest management</t>
  </si>
  <si>
    <t>3.4.1 a)</t>
  </si>
  <si>
    <t xml:space="preserve">3.4.1 a) The use of pesticides and fertilisers shall be avoided where practicable. 
Verifiers: 
• Discussion with the owner/manager
• Pesticide policy or position statement.
</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</si>
  <si>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</si>
  <si>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</si>
  <si>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r>
      <rPr>
        <sz val="10"/>
        <color indexed="8"/>
        <rFont val="Cambria"/>
        <family val="2"/>
      </rPr>
      <t xml:space="preserve">Chemical use was seen to be low across the sites and interviews with forest managers indicated it was only used when considered necessary.  There is a requirement to complete a site by site chemical decision record  to make a site by site decision on the least hazardous, effective control option using the core decision key. Organisation-wide IPMS policy was seen, as well as the </t>
    </r>
    <r>
      <rPr>
        <b/>
        <sz val="10"/>
        <color indexed="8"/>
        <rFont val="Cambria"/>
        <family val="2"/>
      </rPr>
      <t>Central Region</t>
    </r>
    <r>
      <rPr>
        <sz val="10"/>
        <color indexed="8"/>
        <rFont val="Cambria"/>
        <family val="2"/>
      </rPr>
      <t xml:space="preserve"> IPMS.</t>
    </r>
  </si>
  <si>
    <t xml:space="preserve">FLS National IPMS dated June 2025 gives priority to avoidance, non-chemical methods, the least hazardous chemical, and minimising usage. The East Region and West Region IPMSes, both dated September 2025 does likewise. </t>
  </si>
  <si>
    <t>FLS National IPMS dated June 2025 gives priority to avoidance, non-chemical methods, the least hazardous chemical, and minimising usage. The East Region IPMS dated September 2025 does likewise. Both show good understanding of legal issues and best practice.  The East Region uses very little chemical and seeks to avoid the need to use them. For example, moving to more CCF in preference to clearfell avoids creating conditions favourable to weevil population growth.</t>
  </si>
  <si>
    <t>3.4.1 b)</t>
  </si>
  <si>
    <t>3.4.1 b) The use of pesticides, biological control agents and fertilisers shall be minimised. 
Verifiers: 
• Discussion with the owner/manager
• Pesticide policy or position statement.</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</si>
  <si>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</si>
  <si>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</si>
  <si>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Stated in IPMS Guiding Principles. Chemical &amp; fertiliser records for the last 5 years. Forest managers have to complete decision recording sheet prior to actioning any work.</t>
  </si>
  <si>
    <t>Both national and regional IPMS's highlight the importance of protecting special features and set out methods for achieving this, including decision support systems.</t>
  </si>
  <si>
    <t>3.4.1 c)</t>
  </si>
  <si>
    <t>3.4.1 c) Damage to environmental values from pesticide and biological control agent use shall be avoided, mitigated and/or repaired, and steps shall be taken to avoid recurrence. 
Verifiers: 
• Discussion with the owner/manager
• Pesticide policy or position statement.</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</si>
  <si>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</si>
  <si>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</si>
  <si>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r>
      <rPr>
        <sz val="10"/>
        <color indexed="8"/>
        <rFont val="Cambria"/>
        <family val="2"/>
      </rPr>
      <t xml:space="preserve">Forest managers have to complete decision recording sheet prior to actioning any work. </t>
    </r>
    <r>
      <rPr>
        <b/>
        <sz val="10"/>
        <color indexed="8"/>
        <rFont val="Cambria"/>
        <family val="2"/>
      </rPr>
      <t>North Region</t>
    </r>
    <r>
      <rPr>
        <sz val="10"/>
        <color indexed="8"/>
        <rFont val="Cambria"/>
        <family val="2"/>
      </rPr>
      <t xml:space="preserve"> no chemical use seen during audit.</t>
    </r>
  </si>
  <si>
    <r>
      <rPr>
        <sz val="10"/>
        <color rgb="FF000000"/>
        <rFont val="Cambria"/>
        <family val="1"/>
        <scheme val="major"/>
      </rPr>
      <t>No such damage observed.</t>
    </r>
    <r>
      <rPr>
        <b/>
        <sz val="10"/>
        <color rgb="FF000000"/>
        <rFont val="Cambria"/>
        <family val="1"/>
        <scheme val="major"/>
      </rPr>
      <t xml:space="preserve"> Craigvinnean</t>
    </r>
    <r>
      <rPr>
        <sz val="10"/>
        <color rgb="FF000000"/>
        <rFont val="Cambria"/>
        <family val="1"/>
        <scheme val="major"/>
      </rPr>
      <t>: Piri Piri Burr was controlled with glyphosate 15/8/25. Decision recording sheet shows choice of remedial action and chemical method, using glyphosate applied by ATV with water bowser and lance as the least hazardous chemical approved which is also effective. An Environmental Risk Assessment was also conducted on the day (20/8/25) specifying buffer zone from watercourse. The ERA also contains an Emergency Pollution Control Card instructing what to do in case of spillage and pollution.</t>
    </r>
  </si>
  <si>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</si>
  <si>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</si>
  <si>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 xml:space="preserve">Both national and regional IPMS's are up to date and demonstrate appropriate knowledge. They are also supported by Forest Research's Operational Guidance Book OGB15, 'an internal Forest Research document designed to provide the information needed to meet Forestry England, Forestry and Land Scotland, and Natural Resources Wales policy on pesticide use in the forest.' </t>
  </si>
  <si>
    <t>3.4.2 a)</t>
  </si>
  <si>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</si>
  <si>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</si>
  <si>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</si>
  <si>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</si>
  <si>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r>
      <rPr>
        <b/>
        <sz val="10"/>
        <color indexed="8"/>
        <rFont val="Cambria"/>
        <family val="2"/>
      </rPr>
      <t>Organisation-level</t>
    </r>
    <r>
      <rPr>
        <sz val="10"/>
        <color indexed="8"/>
        <rFont val="Cambria"/>
        <family val="2"/>
      </rPr>
      <t xml:space="preserve">: National IPMS Strategy dated May 2024, seen. Comprehensive record of pesticide applications seen across the organisation, starting April 2023 to April 2024.
</t>
    </r>
    <r>
      <rPr>
        <b/>
        <sz val="10"/>
        <color indexed="8"/>
        <rFont val="Cambria"/>
        <family val="2"/>
      </rPr>
      <t>Central Region</t>
    </r>
    <r>
      <rPr>
        <sz val="10"/>
        <color indexed="8"/>
        <rFont val="Cambria"/>
        <family val="2"/>
      </rPr>
      <t>: Central Regional IPMS Strategy seen, dated 2024.</t>
    </r>
  </si>
  <si>
    <t xml:space="preserve">FLS National IPMS dated June 2025 gives priority to avoidance, non-chemical methods, the least hazardous chemical, and minimising usage. The East Region and West Region IPMSes, both dated September 2025 does likewise. Both show good understanding of legal issues and best practice. Both national and regional IPMS's highlight the importance of protecting special features and set out methods for achieving this, including decision support systems. Both national and regional IPMS's are up to date and demonstrate appropriate knowledge. They are also supported by Forest Research's Operational Guidance Book OGB15, 'an internal Forest Research document designed to provide the information needed to meet Forestry England, Forestry and Land Scotland, and Natural Resources Wales policy on pesticide use in the forest.' </t>
  </si>
  <si>
    <t>3.4.2 b)</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</si>
  <si>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</si>
  <si>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</si>
  <si>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</si>
  <si>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 xml:space="preserve">IPMS system aims for minimisation.  Decision support system supports this. Various techniques are recommended including keeping land as fallow, pre-treatment, hot planting, Hylobius Management Support System.   </t>
  </si>
  <si>
    <t>FLS National IPMS dated June 2025 gives priority to avoidance, non-chemical methods, the least hazardous chemical, and minimising usage. The East Region and West Region IPMSes, both dated September 2025 does likewise. The East Region uses very little chemical and seeks to avoid the need to use them. For example, moving to more CCF in preference to clearfell avoids creating conditions favourable to weevil population growth.</t>
  </si>
  <si>
    <t>3.4.2 c)</t>
  </si>
  <si>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</si>
  <si>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</si>
  <si>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</si>
  <si>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 xml:space="preserve">The FLS National IPMS (revised May 2024) provides guidance  on procedures for implementation (monitoring tree health, hazards, site features, best practice, storage, training, decision support system, implementation, Hylobius management including justification for use of the chemicals it uses on basis of cost, efficiency, lack of practical alternatives.  SRAa have been produced for various synthetic chemicals, including Acetamiprid, Asulam, Clopylaid, Cycloxydim, Glyphosate, Propyzamide, sheep fat and urea. </t>
  </si>
  <si>
    <r>
      <rPr>
        <sz val="10"/>
        <color rgb="FF000000"/>
        <rFont val="Cambria"/>
        <family val="1"/>
        <scheme val="major"/>
      </rPr>
      <t xml:space="preserve">The Nationial IPMS Table 2 (p9) titled 'General aims for Pesticide Minimisation' lists how to minimise chemical use in establishment, stump treatment and rhodo control. </t>
    </r>
    <r>
      <rPr>
        <b/>
        <sz val="10"/>
        <color rgb="FF000000"/>
        <rFont val="Cambria"/>
        <family val="1"/>
        <scheme val="major"/>
      </rPr>
      <t>Craigvinnean:</t>
    </r>
    <r>
      <rPr>
        <sz val="10"/>
        <color rgb="FF000000"/>
        <rFont val="Cambria"/>
        <family val="1"/>
        <scheme val="major"/>
      </rPr>
      <t xml:space="preserve"> Piri Piri Burr was controlled with glyphosate 15/8/25. Decision recording sheet shows choice of remedial action and chemical method, using glyphosate applied by ATV with water bowser and lance as the least hazardous chemical approved which is also effective.
The only biological control agent used is Rhizophagus grandis for the control of Dendroctonus micans. This beetle has been recorded in the south of East Region and is being dealt with by Rhizophagus release by Forest Research, who also monitor and control. Risk assessment seen dated '30/7/2020 and ongoing'.</t>
    </r>
  </si>
  <si>
    <t>3.4.2 d)</t>
  </si>
  <si>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</si>
  <si>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</si>
  <si>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</si>
  <si>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 xml:space="preserve">FLS national IPMS reviewed during the audit and contains strategy aims, procedures (including tree health monitoring procedures), identification of site hazards and features, storage and stock management, training, decision support system, minimisation, implementation of operations, Hylobius management, records of use for 10 years, summary of staff responsibilities and links &amp; references. Records of use for past ten years seen in IPMS. In the current year the following have been used: Clopyralid, Glyphosate, Acetamiprid (Top Up Spray and treated trees), Propyzamide, Urea.  </t>
  </si>
  <si>
    <t>FLS's ForesterWeb has a GIS layer called 'Chemical Database' recording all relevant details and uses at all sites for at least the last 5 years. Seen in office. Use is also recorded in both the national and regional IPMS over the last 5 years.
FLS maintains a list of Rhizophagus release sites, with date, number released and grid reference, plus map. All for control of Dendroctonus micans.</t>
  </si>
  <si>
    <t>3.4.3</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</si>
  <si>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</si>
  <si>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</si>
  <si>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</si>
  <si>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</si>
  <si>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</si>
  <si>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r>
      <rPr>
        <sz val="10"/>
        <color indexed="8"/>
        <rFont val="Cambria"/>
        <family val="2"/>
      </rPr>
      <t xml:space="preserve">Discussion with forest managers described a safe process relating to the use of chemicals, No application of chemicals was seen during the audit. Inspection of certification for staff responsible for the handling of pesticides out of the </t>
    </r>
    <r>
      <rPr>
        <b/>
        <sz val="10"/>
        <color indexed="8"/>
        <rFont val="Cambria"/>
        <family val="2"/>
      </rPr>
      <t>Aberfoyle</t>
    </r>
    <r>
      <rPr>
        <sz val="10"/>
        <color indexed="8"/>
        <rFont val="Cambria"/>
        <family val="2"/>
      </rPr>
      <t xml:space="preserve"> pesticides safe in the </t>
    </r>
    <r>
      <rPr>
        <b/>
        <sz val="10"/>
        <color indexed="8"/>
        <rFont val="Cambria"/>
        <family val="2"/>
      </rPr>
      <t>Central Region</t>
    </r>
    <r>
      <rPr>
        <sz val="10"/>
        <color indexed="8"/>
        <rFont val="Cambria"/>
        <family val="2"/>
      </rPr>
      <t xml:space="preserve"> showed them to be appropriately qualified for the task, including Basis registration, and Basis environmental risk self assessments.</t>
    </r>
  </si>
  <si>
    <r>
      <rPr>
        <sz val="10"/>
        <color rgb="FF000000"/>
        <rFont val="Cambria"/>
        <family val="1"/>
        <scheme val="major"/>
      </rPr>
      <t xml:space="preserve">Legal requirements for use are specified in OGB15 and Forest &amp; Water guidelines. The chemical stores were  inspected at </t>
    </r>
    <r>
      <rPr>
        <b/>
        <sz val="10"/>
        <color rgb="FF000000"/>
        <rFont val="Cambria"/>
        <family val="1"/>
        <scheme val="major"/>
      </rPr>
      <t>Huntly</t>
    </r>
    <r>
      <rPr>
        <sz val="10"/>
        <color rgb="FF000000"/>
        <rFont val="Cambria"/>
        <family val="1"/>
        <scheme val="major"/>
      </rPr>
      <t xml:space="preserve"> and </t>
    </r>
    <r>
      <rPr>
        <b/>
        <sz val="10"/>
        <color rgb="FF000000"/>
        <rFont val="Cambria"/>
        <family val="1"/>
        <scheme val="major"/>
      </rPr>
      <t xml:space="preserve">Inver </t>
    </r>
    <r>
      <rPr>
        <sz val="10"/>
        <color rgb="FF000000"/>
        <rFont val="Cambria"/>
        <family val="1"/>
        <scheme val="major"/>
      </rPr>
      <t xml:space="preserve">and found to be compliant. At </t>
    </r>
    <r>
      <rPr>
        <b/>
        <sz val="10"/>
        <color rgb="FF000000"/>
        <rFont val="Cambria"/>
        <family val="1"/>
        <scheme val="major"/>
      </rPr>
      <t>Huntly</t>
    </r>
    <r>
      <rPr>
        <sz val="10"/>
        <color rgb="FF000000"/>
        <rFont val="Cambria"/>
        <family val="1"/>
        <scheme val="major"/>
      </rPr>
      <t xml:space="preserve"> a BASIS audit of the store was carried out 11/3/25 and passed (certificate seen). Chemical Store Keepers are named in the East Region IPMS (p6) under 'Storage and Stock Management'. FLS's ForesterWeb has a GIS layer called 'Chemical Database' recording all relevant details and uses at all sites for at least the last 5 years. Seen in office. Use is also recorded in both the national and regional IPMS over the last 5 years.
Rhizophagus release is managed by Forest Research and is compliant with legal requirements. Risk assessment seen dated '30/7/2020 and ongoing' listing risks and contols.</t>
    </r>
  </si>
  <si>
    <t>FLS get advice from Forest Research via OGB15, which has up to date list. None of the chemicals listed on the IPMS are prohibited.</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</si>
  <si>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</si>
  <si>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</si>
  <si>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 xml:space="preserve">FLS's IPMS and ESRAs and decision support systems effectively screen usage to ensure chemicals are avoided and, if used, the least hazardous chemical is chosen which is effective.  Forest Research OGB15 provides support for such decisions.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</si>
  <si>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</si>
  <si>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</si>
  <si>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No such use recorded</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</si>
  <si>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</si>
  <si>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</si>
  <si>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</si>
  <si>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</si>
  <si>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</si>
  <si>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</si>
  <si>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 xml:space="preserve">FLS Approved List has a list of chemicals that may be used with Sub-set of what's actually referenced in IPMS. In the current year the following have been used: Clopyralid, Glyphosate, Acetamiprid (Top Up Spray and treated trees), Propyzamide, Urea.  Application of chemicals is carried out according to IPMS. COSHH seen for Aberfoyle deer larder.  </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</si>
  <si>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</si>
  <si>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</si>
  <si>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</si>
  <si>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 xml:space="preserve">FLS staff stated that there was no use of such chemicals, none was identified through the audit process, nor was it highlighted through the stakeholder consultation process. </t>
  </si>
  <si>
    <t>No such use</t>
  </si>
  <si>
    <r>
      <rPr>
        <b/>
        <sz val="10"/>
        <color rgb="FF000000"/>
        <rFont val="Cambria"/>
        <family val="1"/>
        <scheme val="major"/>
      </rPr>
      <t>Craigvinnean:</t>
    </r>
    <r>
      <rPr>
        <sz val="10"/>
        <color rgb="FF000000"/>
        <rFont val="Cambria"/>
        <family val="1"/>
        <scheme val="major"/>
      </rPr>
      <t xml:space="preserve"> Operational documents include COSHH Assessment and Site Specific ESRA dated 15/8/25, showing operations, risks, mitigations, emergency information.</t>
    </r>
  </si>
  <si>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</si>
  <si>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</si>
  <si>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r>
      <rPr>
        <sz val="10"/>
        <color rgb="FF000000"/>
        <rFont val="Cambria"/>
        <family val="1"/>
        <scheme val="major"/>
      </rPr>
      <t xml:space="preserve">The Nationial IPMS Table 2 (p9) titled 'General aims for Pesticide Minimisation' lists how to minimise chemical use in establishment, stump treatment and rhodo control. </t>
    </r>
    <r>
      <rPr>
        <b/>
        <sz val="10"/>
        <color rgb="FF000000"/>
        <rFont val="Cambria"/>
        <family val="1"/>
        <scheme val="major"/>
      </rPr>
      <t>Craigvinnean:</t>
    </r>
    <r>
      <rPr>
        <sz val="10"/>
        <color rgb="FF000000"/>
        <rFont val="Cambria"/>
        <family val="1"/>
        <scheme val="major"/>
      </rPr>
      <t xml:space="preserve"> Piri Piri Burr was controlled with glyphosate 15/8/25. Decision recording sheet shows choice of remedial action and chemical method, using glyphosate applied by ATV with water bowser and lance as the least hazardous chemical approved which is also effective.</t>
    </r>
  </si>
  <si>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</si>
  <si>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</si>
  <si>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</si>
  <si>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</si>
  <si>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</si>
  <si>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</si>
  <si>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</si>
  <si>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</si>
  <si>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r>
      <rPr>
        <b/>
        <sz val="10"/>
        <color indexed="8"/>
        <rFont val="Cambria"/>
        <family val="2"/>
      </rPr>
      <t>Glenbuck</t>
    </r>
    <r>
      <rPr>
        <sz val="10"/>
        <color indexed="8"/>
        <rFont val="Cambria"/>
        <family val="2"/>
      </rPr>
      <t>: The woodland creation site on reclaimed mine workings required additional fertiliser because of poor soils. Soil Analysis report 2/2/23 seen.</t>
    </r>
  </si>
  <si>
    <t>All sites: no fertliser use seen during audit.</t>
  </si>
  <si>
    <t>FLS's ForesterWeb has a GIS layer called 'Chemical Database' recording all relevant details and uses at all sites for at least the last 5 years. Seen in office. Use is also recorded in both the national and regional IPMS over the last 5 years.</t>
  </si>
  <si>
    <t>3.4.5b</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</si>
  <si>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</si>
  <si>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3.4.5b) Records of pesticide use are kept for at least five years.
Example Verifiers
•	Pesticide use records
•	Annual summaries of pesticide use at a WMU level and for the total certified holding
•	Discussion with owner/manager.</t>
  </si>
  <si>
    <r>
      <rPr>
        <b/>
        <sz val="10"/>
        <color indexed="8"/>
        <rFont val="Cambria"/>
        <family val="2"/>
      </rPr>
      <t>Glenbuck</t>
    </r>
    <r>
      <rPr>
        <sz val="10"/>
        <color indexed="8"/>
        <rFont val="Cambria"/>
        <family val="2"/>
      </rPr>
      <t>: The contractor has prepared a series of method statements (MS 1-9) and operational risk assessments (ORA 1-11) covering all aspects of the sewage sludge fertiliser application (copies seen).</t>
    </r>
  </si>
  <si>
    <t>FLS's ForesterWeb has a GIS layer called 'Chemical Database' recording all uses at all sites for at least the last 5 years. Seen in office. Use is also recorded in both the national and regional IPMS over the last 5 years.</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</si>
  <si>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</si>
  <si>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</si>
  <si>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</si>
  <si>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No such features at any of the locations inspected.</t>
  </si>
  <si>
    <t xml:space="preserve">East Region uses few chemicals in 2024/25 - glyphosate for 'Establishment, facilities, maintenance and invasives' (6.2ltr), Cycloxidim for weeding (52.42ltr) and urea for stump treatment for Butt rot (51,097ltr in 2025). </t>
  </si>
  <si>
    <t>3.4.5d</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</si>
  <si>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</si>
  <si>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r>
      <rPr>
        <b/>
        <sz val="10"/>
        <color indexed="8"/>
        <rFont val="Cambria"/>
        <family val="2"/>
      </rPr>
      <t>Glenbuck</t>
    </r>
    <r>
      <rPr>
        <sz val="10"/>
        <color indexed="8"/>
        <rFont val="Cambria"/>
        <family val="2"/>
      </rPr>
      <t>: Letter from Scottish Forestry 25/1/23 confirms that the woodland creation scheme will not require EIA consent. Specifically, the section on soils states "large areas have had fairly intensive ground preparation due to extreme compaction as well as nutrient enrichment as is standard practice when planting this type of site. In relation to the manmade areas and all other soil types, good practice guidance has been committed to. There will therefore be no significant impact on Soil". SEPA also provided exemption to the contractor for 'use of waste for the restoration of a former OCCS site' (letter dated 15/3/24).</t>
    </r>
  </si>
  <si>
    <t>All sites: no bio-solids used</t>
  </si>
  <si>
    <t>3.4.5 e)</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</si>
  <si>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</si>
  <si>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r>
      <rPr>
        <b/>
        <sz val="10"/>
        <color indexed="8"/>
        <rFont val="Cambria"/>
        <family val="2"/>
      </rPr>
      <t>Glenbuck</t>
    </r>
    <r>
      <rPr>
        <sz val="10"/>
        <color indexed="8"/>
        <rFont val="Cambria"/>
        <family val="2"/>
      </rPr>
      <t>: Regular monitoring forms seen from May 2023 to April 2024, with check list and additional notes</t>
    </r>
  </si>
  <si>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</si>
  <si>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</si>
  <si>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</si>
  <si>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r>
      <rPr>
        <sz val="10"/>
        <color rgb="FF000000"/>
        <rFont val="Cambria"/>
        <family val="1"/>
        <scheme val="major"/>
      </rPr>
      <t xml:space="preserve">The only biological control agent used is </t>
    </r>
    <r>
      <rPr>
        <i/>
        <sz val="10"/>
        <color rgb="FF000000"/>
        <rFont val="Cambria"/>
        <family val="1"/>
        <scheme val="major"/>
      </rPr>
      <t>Rhizophagus grandis</t>
    </r>
    <r>
      <rPr>
        <sz val="10"/>
        <color rgb="FF000000"/>
        <rFont val="Cambria"/>
        <family val="1"/>
        <scheme val="major"/>
      </rPr>
      <t xml:space="preserve"> for the control of </t>
    </r>
    <r>
      <rPr>
        <i/>
        <sz val="10"/>
        <color rgb="FF000000"/>
        <rFont val="Cambria"/>
        <family val="1"/>
        <scheme val="major"/>
      </rPr>
      <t>Dendroctonus micans</t>
    </r>
    <r>
      <rPr>
        <sz val="10"/>
        <color rgb="FF000000"/>
        <rFont val="Cambria"/>
        <family val="1"/>
        <scheme val="major"/>
      </rPr>
      <t xml:space="preserve">. This beetle has been recorded in the south of East Region and is being dealt with by </t>
    </r>
    <r>
      <rPr>
        <i/>
        <sz val="10"/>
        <color rgb="FF000000"/>
        <rFont val="Cambria"/>
        <family val="1"/>
        <scheme val="major"/>
      </rPr>
      <t>Rhizophagus</t>
    </r>
    <r>
      <rPr>
        <sz val="10"/>
        <color rgb="FF000000"/>
        <rFont val="Cambria"/>
        <family val="1"/>
        <scheme val="major"/>
      </rPr>
      <t xml:space="preserve"> release by Forest Research, who also monitor and control. Risk assessment seen dated '30/7/2020 and ongoing'.</t>
    </r>
  </si>
  <si>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</si>
  <si>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</si>
  <si>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r>
      <rPr>
        <i/>
        <sz val="10"/>
        <color rgb="FF000000"/>
        <rFont val="Cambria"/>
        <family val="1"/>
        <scheme val="major"/>
      </rPr>
      <t>Rhizophagus</t>
    </r>
    <r>
      <rPr>
        <sz val="10"/>
        <color rgb="FF000000"/>
        <rFont val="Cambria"/>
        <family val="1"/>
        <scheme val="major"/>
      </rPr>
      <t xml:space="preserve"> release is managed by Forest Research and is compliant with legal requirements. </t>
    </r>
  </si>
  <si>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</si>
  <si>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</si>
  <si>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r>
      <rPr>
        <i/>
        <sz val="10"/>
        <color rgb="FF000000"/>
        <rFont val="Cambria"/>
        <family val="1"/>
        <scheme val="major"/>
      </rPr>
      <t>Rhizophagus</t>
    </r>
    <r>
      <rPr>
        <sz val="10"/>
        <color rgb="FF000000"/>
        <rFont val="Cambria"/>
        <family val="1"/>
        <scheme val="major"/>
      </rPr>
      <t xml:space="preserve"> release is managed by Forest Research and is compliant with legal requirements. Risk assessment seen dated '30/7/2020 and ongoing' listing risks and contols.</t>
    </r>
  </si>
  <si>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</si>
  <si>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</si>
  <si>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r>
      <rPr>
        <sz val="10"/>
        <color rgb="FF000000"/>
        <rFont val="Cambria"/>
        <family val="1"/>
        <scheme val="major"/>
      </rPr>
      <t xml:space="preserve">FLS maintains a list of </t>
    </r>
    <r>
      <rPr>
        <i/>
        <sz val="10"/>
        <color rgb="FF000000"/>
        <rFont val="Cambria"/>
        <family val="1"/>
        <scheme val="major"/>
      </rPr>
      <t>Rhizophagus</t>
    </r>
    <r>
      <rPr>
        <sz val="10"/>
        <color rgb="FF000000"/>
        <rFont val="Cambria"/>
        <family val="1"/>
        <scheme val="major"/>
      </rPr>
      <t xml:space="preserve"> release sites, with date, number released and grid reference, plus map. All for control of </t>
    </r>
    <r>
      <rPr>
        <i/>
        <sz val="10"/>
        <color rgb="FF000000"/>
        <rFont val="Cambria"/>
        <family val="1"/>
        <scheme val="major"/>
      </rPr>
      <t>Dendroctonus micans.</t>
    </r>
  </si>
  <si>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</si>
  <si>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</si>
  <si>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</si>
  <si>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</si>
  <si>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</si>
  <si>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</si>
  <si>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</si>
  <si>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</si>
  <si>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</si>
  <si>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</si>
  <si>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</si>
  <si>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</si>
  <si>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</si>
  <si>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</si>
  <si>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</si>
  <si>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</si>
  <si>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</si>
  <si>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</si>
  <si>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</si>
  <si>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</si>
  <si>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</si>
  <si>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Fencing</t>
  </si>
  <si>
    <t xml:space="preserve">3.5.1 </t>
  </si>
  <si>
    <t xml:space="preserve">3.5.1 Where appropriate, wildlife management and control shall be used in preference to fencing.
Verifiers: 
• Discussion with the owner/manager. 
</t>
  </si>
  <si>
    <t>3.6.1</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</si>
  <si>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</si>
  <si>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</si>
  <si>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</si>
  <si>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r>
      <rPr>
        <sz val="11"/>
        <color indexed="8"/>
        <rFont val="Calibri"/>
        <family val="2"/>
      </rPr>
      <t xml:space="preserve">Central Region: </t>
    </r>
    <r>
      <rPr>
        <sz val="10"/>
        <color indexed="8"/>
        <rFont val="Calibri Light"/>
        <family val="2"/>
      </rPr>
      <t xml:space="preserve">The Wildlife Manager for Central Region described the strategic plan for deer, based on health &amp; safety, animal welfare, and FLS policy and procedure, drawing on data sets from historical sources, neighbours, deer population assessments, drones. The national target is reduce deer impacts on restocking to less than 10% of the crop. Currently the Trossachs area is around 9% and Scottish Lowlands (east of the region) is 14%. Control aims for management in preference to fencing or shelters.
</t>
    </r>
    <r>
      <rPr>
        <b/>
        <sz val="10"/>
        <color indexed="8"/>
        <rFont val="Calibri Light"/>
        <family val="2"/>
      </rPr>
      <t xml:space="preserve">
Glenbuck</t>
    </r>
    <r>
      <rPr>
        <sz val="10"/>
        <color indexed="8"/>
        <rFont val="Calibri Light"/>
        <family val="2"/>
      </rPr>
      <t xml:space="preserve">: This policy is working, with no perimeter fence and most conifers planted unprotected. The broadleaves have 0.75m hare shelters with bamboo canes.
</t>
    </r>
    <r>
      <rPr>
        <b/>
        <sz val="10"/>
        <color indexed="8"/>
        <rFont val="Calibri Light"/>
        <family val="2"/>
      </rPr>
      <t xml:space="preserve">
Mainshill</t>
    </r>
    <r>
      <rPr>
        <sz val="10"/>
        <color indexed="8"/>
        <rFont val="Calibri Light"/>
        <family val="2"/>
      </rPr>
      <t xml:space="preserve">: Higher deer pressure at this smaller site (96ha) led to use of perimeter deer fence. Conifer and broadleaf trees planted on these reclaimed mine workings have short vole guards with canes. 
</t>
    </r>
    <r>
      <rPr>
        <b/>
        <sz val="10"/>
        <color indexed="8"/>
        <rFont val="Calibri Light"/>
        <family val="2"/>
      </rPr>
      <t>Northern Region</t>
    </r>
    <r>
      <rPr>
        <sz val="10"/>
        <color indexed="8"/>
        <rFont val="Calibri Light"/>
        <family val="2"/>
      </rPr>
      <t xml:space="preserve">: Deer fencing only used as an external fence at </t>
    </r>
    <r>
      <rPr>
        <b/>
        <sz val="10"/>
        <color indexed="8"/>
        <rFont val="Calibri Light"/>
        <family val="2"/>
      </rPr>
      <t>Dalchork</t>
    </r>
    <r>
      <rPr>
        <sz val="10"/>
        <color indexed="8"/>
        <rFont val="Calibri Light"/>
        <family val="2"/>
      </rPr>
      <t xml:space="preserve">, no internal fencing used on this large site. Considerations for use of the external fencing include the presence of shooting estates as neighbours, where deer numbers are maintained at a high level. Success of this fencing and stalking evidenced in the successful regeneration of broadleaves across the site.
</t>
    </r>
    <r>
      <rPr>
        <b/>
        <sz val="10"/>
        <color indexed="8"/>
        <rFont val="Calibri Light"/>
        <family val="2"/>
      </rPr>
      <t xml:space="preserve">
Drumore Wood SSSI: </t>
    </r>
    <r>
      <rPr>
        <sz val="10"/>
        <color indexed="8"/>
        <rFont val="Calibri Light"/>
        <family val="2"/>
      </rPr>
      <t>(CPP175509 - FLS Drumore Wood SSSI Plan 2024-29)</t>
    </r>
    <r>
      <rPr>
        <b/>
        <sz val="10"/>
        <color indexed="8"/>
        <rFont val="Calibri Light"/>
        <family val="2"/>
      </rPr>
      <t xml:space="preserve"> </t>
    </r>
    <r>
      <rPr>
        <sz val="10"/>
        <color indexed="8"/>
        <rFont val="Calibri Light"/>
        <family val="2"/>
      </rPr>
      <t xml:space="preserve">Deer fencing has been used to protect native woodland establishment in small enclosures in parts of the site. The remnant juniper on site were included in one of the fenced areas. Additional juniper has been planted in the other enclosures. Out-with these fenced areas, protection of young trees and developing woodland will be through control of deer populations. Once the areas are sufficiently established, a programme of fence removal will be instituted. 
</t>
    </r>
  </si>
  <si>
    <r>
      <rPr>
        <b/>
        <sz val="10"/>
        <color rgb="FF000000"/>
        <rFont val="Cambria"/>
        <family val="1"/>
        <scheme val="major"/>
      </rPr>
      <t>Quarrywood, Roseisle, Hillockhead:</t>
    </r>
    <r>
      <rPr>
        <sz val="10"/>
        <color rgb="FF000000"/>
        <rFont val="Cambria"/>
        <family val="1"/>
        <scheme val="major"/>
      </rPr>
      <t xml:space="preserve"> Deer control appears to be adequate to ensure natural regeneration of desired native species (Scots pine, birch, rowan, oak) without fencing.
</t>
    </r>
    <r>
      <rPr>
        <b/>
        <sz val="10"/>
        <color rgb="FF000000"/>
        <rFont val="Cambria"/>
        <family val="1"/>
        <scheme val="major"/>
      </rPr>
      <t xml:space="preserve">Durris sites: Natural regeneration is plentiful, no perimeter fences seen. Deer browsing is monitored by staff and contractors (Environment team monitoring sheet seen for sites audited, 2025), and culling targets established in coordination with deer management team (Land Management Plan for sites visited available online). Banchory Woods - Glencommon &amp; Scolty PAWS: Small enclosures are used in Scolty to protect more palatable species with the intention of removal after establishment, Forester Web layer for fences seen with Scolty fence removal plan flagged for year 5.
An external deer was maintained at Erochty in North Tummel, to prevent incursion from neighbouring shooting estates, but there was a general presumption against use of fences and internal fences in particular. At Meall Rheamhar SSSI in North Tummel, 35ha was fenced to allow for conservation grazing to take place keeping the geological features named in the SSSI citation to be kept clear of vegetation as required by Nature Scot.
</t>
    </r>
    <r>
      <rPr>
        <sz val="10"/>
        <color rgb="FF000000"/>
        <rFont val="Cambria"/>
        <family val="1"/>
        <scheme val="major"/>
      </rPr>
      <t xml:space="preserve">In </t>
    </r>
    <r>
      <rPr>
        <b/>
        <sz val="10"/>
        <color rgb="FF000000"/>
        <rFont val="Cambria"/>
        <family val="1"/>
        <scheme val="major"/>
      </rPr>
      <t>West Loch Awe</t>
    </r>
    <r>
      <rPr>
        <sz val="10"/>
        <color rgb="FF000000"/>
        <rFont val="Cambria"/>
        <family val="1"/>
        <scheme val="major"/>
      </rPr>
      <t xml:space="preserve"> an internal fence register is maintained, giving details of exactly where they are, the length, condition, status and any actions needed, including removal.</t>
    </r>
  </si>
  <si>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</si>
  <si>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3.6.2</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</si>
  <si>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</si>
  <si>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shouldbe appropriate to the abilities of likely users.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</si>
  <si>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</si>
  <si>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r>
      <rPr>
        <b/>
        <sz val="10"/>
        <color indexed="8"/>
        <rFont val="Cambria"/>
        <family val="2"/>
      </rPr>
      <t>Mainshill</t>
    </r>
    <r>
      <rPr>
        <sz val="10"/>
        <color indexed="8"/>
        <rFont val="Cambria"/>
        <family val="2"/>
      </rPr>
      <t xml:space="preserve">: deer fence is designed to allow public access, which is a key feature of this site. As well as main gates, there are many well-constructed stiles around the site.
</t>
    </r>
    <r>
      <rPr>
        <b/>
        <sz val="10"/>
        <color indexed="8"/>
        <rFont val="Cambria"/>
        <family val="2"/>
      </rPr>
      <t>Dalchork, North Region</t>
    </r>
    <r>
      <rPr>
        <sz val="10"/>
        <color indexed="8"/>
        <rFont val="Cambria"/>
        <family val="2"/>
      </rPr>
      <t xml:space="preserve">: only an outer boundary maintained due to high deer stocking densities maintained by sporting estate neighbours. No internal fences. Fences seen marked to avoid bird strikes.
</t>
    </r>
    <r>
      <rPr>
        <b/>
        <sz val="10"/>
        <color indexed="8"/>
        <rFont val="Cambria"/>
        <family val="2"/>
      </rPr>
      <t xml:space="preserve">Drumore Wood SSSI: </t>
    </r>
    <r>
      <rPr>
        <sz val="10"/>
        <color indexed="8"/>
        <rFont val="Cambria"/>
        <family val="2"/>
      </rPr>
      <t>The woodland is the least disturbed of its type in the Stirling area. Fencing established in small enclosures for minimum access impact.</t>
    </r>
  </si>
  <si>
    <t>Scolty: Small enclosure fences are dotted in the coupe away from public access. At Meall Rheamhar SSSI in North Tummel, the geological feature named in the citation is a focus for teaching and education, and access is maintained through the fence to allow that.</t>
  </si>
  <si>
    <t>Waste</t>
  </si>
  <si>
    <t>Materials and waste</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</si>
  <si>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</si>
  <si>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</si>
  <si>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</si>
  <si>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</si>
  <si>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r>
      <rPr>
        <b/>
        <sz val="10"/>
        <color indexed="8"/>
        <rFont val="Cambria"/>
        <family val="2"/>
      </rPr>
      <t>Central Region</t>
    </r>
    <r>
      <rPr>
        <sz val="10"/>
        <color indexed="8"/>
        <rFont val="Cambria"/>
        <family val="2"/>
      </rPr>
      <t xml:space="preserve">: 'Waste Management Plan 2023/24 FM &amp; WC Operations' records details of waste from tree shelters, tree planting and fencing operations, showing location and disposal methods (on-site reuse, off-site recycling, or landfill).
Site visits at </t>
    </r>
    <r>
      <rPr>
        <b/>
        <sz val="10"/>
        <color indexed="8"/>
        <rFont val="Cambria"/>
        <family val="2"/>
      </rPr>
      <t>Flanders Moss</t>
    </r>
    <r>
      <rPr>
        <sz val="10"/>
        <color indexed="8"/>
        <rFont val="Cambria"/>
        <family val="2"/>
      </rPr>
      <t xml:space="preserve">, </t>
    </r>
    <r>
      <rPr>
        <b/>
        <sz val="10"/>
        <color indexed="8"/>
        <rFont val="Cambria"/>
        <family val="2"/>
      </rPr>
      <t>Balmaha</t>
    </r>
    <r>
      <rPr>
        <sz val="10"/>
        <color indexed="8"/>
        <rFont val="Cambria"/>
        <family val="2"/>
      </rPr>
      <t xml:space="preserve">, </t>
    </r>
    <r>
      <rPr>
        <b/>
        <sz val="10"/>
        <color indexed="8"/>
        <rFont val="Cambria"/>
        <family val="2"/>
      </rPr>
      <t>Lochgoilhead</t>
    </r>
    <r>
      <rPr>
        <sz val="10"/>
        <color indexed="8"/>
        <rFont val="Cambria"/>
        <family val="2"/>
      </rPr>
      <t xml:space="preserve"> (</t>
    </r>
    <r>
      <rPr>
        <b/>
        <sz val="10"/>
        <color indexed="8"/>
        <rFont val="Cambria"/>
        <family val="2"/>
      </rPr>
      <t>Stuckbeg</t>
    </r>
    <r>
      <rPr>
        <sz val="10"/>
        <color indexed="8"/>
        <rFont val="Cambria"/>
        <family val="2"/>
      </rPr>
      <t xml:space="preserve">), </t>
    </r>
    <r>
      <rPr>
        <b/>
        <sz val="10"/>
        <color indexed="8"/>
        <rFont val="Cambria"/>
        <family val="2"/>
      </rPr>
      <t>Glen Croe</t>
    </r>
    <r>
      <rPr>
        <sz val="10"/>
        <color indexed="8"/>
        <rFont val="Cambria"/>
        <family val="2"/>
      </rPr>
      <t xml:space="preserve">, </t>
    </r>
    <r>
      <rPr>
        <b/>
        <sz val="10"/>
        <color indexed="8"/>
        <rFont val="Cambria"/>
        <family val="2"/>
      </rPr>
      <t>Cruach Tarbeirt</t>
    </r>
    <r>
      <rPr>
        <sz val="10"/>
        <color indexed="8"/>
        <rFont val="Cambria"/>
        <family val="2"/>
      </rPr>
      <t xml:space="preserve">, </t>
    </r>
    <r>
      <rPr>
        <b/>
        <sz val="10"/>
        <color indexed="8"/>
        <rFont val="Cambria"/>
        <family val="2"/>
      </rPr>
      <t>Achray The Lodge</t>
    </r>
    <r>
      <rPr>
        <sz val="10"/>
        <color indexed="8"/>
        <rFont val="Cambria"/>
        <family val="2"/>
      </rPr>
      <t xml:space="preserve">, </t>
    </r>
    <r>
      <rPr>
        <b/>
        <sz val="10"/>
        <color indexed="8"/>
        <rFont val="Cambria"/>
        <family val="2"/>
      </rPr>
      <t>Achray &amp; Loch Ard</t>
    </r>
    <r>
      <rPr>
        <sz val="10"/>
        <color indexed="8"/>
        <rFont val="Cambria"/>
        <family val="2"/>
      </rPr>
      <t xml:space="preserve"> confirmed no waste management issues. 
</t>
    </r>
  </si>
  <si>
    <r>
      <rPr>
        <b/>
        <sz val="10"/>
        <color rgb="FF000000"/>
        <rFont val="Cambria"/>
        <family val="1"/>
        <scheme val="major"/>
      </rPr>
      <t>Durris office:</t>
    </r>
    <r>
      <rPr>
        <sz val="10"/>
        <color rgb="FF000000"/>
        <rFont val="Cambria"/>
        <family val="1"/>
        <scheme val="major"/>
      </rPr>
      <t xml:space="preserve"> Skips for recycling seen on site, Invoices for waste removal seen (00000092274, 00000092513, 00000092438, 00000092612, general waste, plastic, metal)</t>
    </r>
  </si>
  <si>
    <t>3.7.1b</t>
  </si>
  <si>
    <t xml:space="preserve">3.7.1b)	The owner/manager prepares and implements a plan to manage and remove redundant materials.
Example Verifiers
•	Field observation
•	Discussion with the owner/manager
•	Removal plan
•	Budget.
</t>
  </si>
  <si>
    <t xml:space="preserve">3.6.2 The owner/manager shall prepare and implement a prioritised plan to manage and progressively remove redundant materials.
Verfiers: 
• Field observation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</si>
  <si>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</si>
  <si>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</si>
  <si>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</si>
  <si>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r>
      <rPr>
        <b/>
        <sz val="10"/>
        <color indexed="8"/>
        <rFont val="Cambria"/>
        <family val="2"/>
      </rPr>
      <t>Mainshill</t>
    </r>
    <r>
      <rPr>
        <sz val="10"/>
        <color indexed="8"/>
        <rFont val="Cambria"/>
        <family val="2"/>
      </rPr>
      <t>: vole guards installed at planting in 2022 are recorded in the waste management plan for off-site recycling in 2030.</t>
    </r>
    <r>
      <rPr>
        <b/>
        <sz val="10"/>
        <color indexed="8"/>
        <rFont val="Cambria"/>
        <family val="2"/>
      </rPr>
      <t xml:space="preserve"> Selm Muir:</t>
    </r>
    <r>
      <rPr>
        <sz val="10"/>
        <color indexed="8"/>
        <rFont val="Cambria"/>
        <family val="2"/>
      </rPr>
      <t xml:space="preserve"> Tree shelters which are due for removal were seen on a small area of broadleaves in cpt 9203. However, this site does not appear on the list of 'Tree Protection Waste' in the 'Waste Management Plan 2023/24 FM &amp; WC Operations'.
</t>
    </r>
    <r>
      <rPr>
        <b/>
        <sz val="10"/>
        <color indexed="8"/>
        <rFont val="Cambria"/>
        <family val="2"/>
      </rPr>
      <t xml:space="preserve">Central Region, Glenmore: </t>
    </r>
    <r>
      <rPr>
        <sz val="10"/>
        <color indexed="8"/>
        <rFont val="Cambria"/>
        <family val="2"/>
      </rPr>
      <t>As a result of consultee comment regarding redundant materials left in the certified area, a site visit confirmed redundant fencing and signage materials in the forest, not on a register for subsequent removal.</t>
    </r>
  </si>
  <si>
    <t>Minor CAR 2024.1</t>
  </si>
  <si>
    <r>
      <rPr>
        <b/>
        <sz val="10"/>
        <color rgb="FF000000"/>
        <rFont val="Cambria"/>
        <family val="1"/>
        <scheme val="major"/>
      </rPr>
      <t>Durris sites</t>
    </r>
    <r>
      <rPr>
        <sz val="10"/>
        <color rgb="FF000000"/>
        <rFont val="Cambria"/>
        <family val="1"/>
        <scheme val="major"/>
      </rPr>
      <t xml:space="preserve">: Environment Advisor showed how the waste recoding and removal system works, seen layer on in-house GIS system for sistematic removal of redundant meterials (layer for fencing material, tubes and shelters) with deadlines for site inspections (previous, last and next monitoring dates witnessed for </t>
    </r>
    <r>
      <rPr>
        <b/>
        <sz val="10"/>
        <color rgb="FF000000"/>
        <rFont val="Cambria"/>
        <family val="1"/>
        <scheme val="major"/>
      </rPr>
      <t>Parkstyle</t>
    </r>
    <r>
      <rPr>
        <sz val="10"/>
        <color rgb="FF000000"/>
        <rFont val="Cambria"/>
        <family val="1"/>
        <scheme val="major"/>
      </rPr>
      <t xml:space="preserve"> with related work sheet for own FM staff to retrieve materials)
</t>
    </r>
    <r>
      <rPr>
        <b/>
        <sz val="10"/>
        <color rgb="FF000000"/>
        <rFont val="Cambria"/>
        <family val="1"/>
        <scheme val="major"/>
      </rPr>
      <t>Tyrebagger</t>
    </r>
    <r>
      <rPr>
        <sz val="10"/>
        <color rgb="FF000000"/>
        <rFont val="Cambria"/>
        <family val="1"/>
        <scheme val="major"/>
      </rPr>
      <t xml:space="preserve">: Example of ad hoc waste found on site, fly tipping, added to waste disposal sheet (25/0925 email correspondence Subject: RE:Tyrebagger waste sign) and removed promptly (picture 25/09/2025)
In </t>
    </r>
    <r>
      <rPr>
        <b/>
        <sz val="10"/>
        <color rgb="FF000000"/>
        <rFont val="Cambria"/>
        <family val="1"/>
        <scheme val="major"/>
      </rPr>
      <t>West Loch Awe</t>
    </r>
    <r>
      <rPr>
        <sz val="10"/>
        <color rgb="FF000000"/>
        <rFont val="Cambria"/>
        <family val="1"/>
        <scheme val="major"/>
      </rPr>
      <t xml:space="preserve"> an internal fence register is maintained, giving details of exactly where they are, the length, condition, status and any actions needed, including removal.
Evidence seen of Close Out Action Plan, fortnightly brieifing dated February 2025, screenshot of Saltire (Scottish Government portal) Protection page sufficient to close out Minor CAR 2024.1</t>
    </r>
  </si>
  <si>
    <t>Minor CAR 2024.1 closed</t>
  </si>
  <si>
    <t>Pollution</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</si>
  <si>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</si>
  <si>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</si>
  <si>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</si>
  <si>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</si>
  <si>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r>
      <rPr>
        <b/>
        <sz val="10"/>
        <color indexed="8"/>
        <rFont val="Cambria"/>
        <family val="2"/>
      </rPr>
      <t>Central Region, West Strathyre, Bochastle Hill 82342</t>
    </r>
    <r>
      <rPr>
        <sz val="10"/>
        <color indexed="8"/>
        <rFont val="Cambria"/>
        <family val="2"/>
      </rPr>
      <t xml:space="preserve">: Site of SPHN felling, requiring winter felling to comply with time deadline imposed by regulator. </t>
    </r>
  </si>
  <si>
    <r>
      <rPr>
        <b/>
        <sz val="10"/>
        <color rgb="FF000000"/>
        <rFont val="Cambria"/>
        <family val="1"/>
        <scheme val="major"/>
      </rPr>
      <t xml:space="preserve">Dallas Millbuie </t>
    </r>
    <r>
      <rPr>
        <sz val="10"/>
        <color rgb="FF000000"/>
        <rFont val="Cambria"/>
        <family val="1"/>
        <scheme val="major"/>
      </rPr>
      <t xml:space="preserve">: The peatland restoration project Work Plan records in A5 the Environment Site Considerations, including water protection. Mitigations stipulate care required to prevent diffuse pollution from ground operations and from fuel and oils. No pollution observed on site.
</t>
    </r>
    <r>
      <rPr>
        <b/>
        <sz val="10"/>
        <color rgb="FF000000"/>
        <rFont val="Cambria"/>
        <family val="1"/>
        <scheme val="major"/>
      </rPr>
      <t xml:space="preserve">Durris sites: </t>
    </r>
    <r>
      <rPr>
        <sz val="10"/>
        <color rgb="FF000000"/>
        <rFont val="Cambria"/>
        <family val="1"/>
        <scheme val="major"/>
      </rPr>
      <t xml:space="preserve"> Harvesing , civil engineering , ground prep operations spill kits were present in the four machines working on site. Emergency plans present in site pack for operations.
</t>
    </r>
  </si>
  <si>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</si>
  <si>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</si>
  <si>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</si>
  <si>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r>
      <rPr>
        <b/>
        <sz val="10"/>
        <color indexed="8"/>
        <rFont val="Cambria"/>
        <family val="2"/>
      </rPr>
      <t>All sites</t>
    </r>
    <r>
      <rPr>
        <sz val="10"/>
        <color indexed="8"/>
        <rFont val="Cambria"/>
        <family val="2"/>
      </rPr>
      <t xml:space="preserve">: discussions with machinery operators resulted in sighting pollution control plans in the event of spillages/leaks, and provision of sufficient spill control materials.
</t>
    </r>
    <r>
      <rPr>
        <b/>
        <sz val="10"/>
        <color indexed="8"/>
        <rFont val="Cambria"/>
        <family val="2"/>
      </rPr>
      <t>Central Region, Aberfoyle chemical store</t>
    </r>
    <r>
      <rPr>
        <sz val="10"/>
        <color indexed="8"/>
        <rFont val="Cambria"/>
        <family val="2"/>
      </rPr>
      <t>: Spill control procedure and method statement seen, and appropriate materials in place in the store.</t>
    </r>
  </si>
  <si>
    <r>
      <rPr>
        <b/>
        <sz val="10"/>
        <color rgb="FF000000"/>
        <rFont val="Cambria"/>
        <family val="1"/>
        <scheme val="major"/>
      </rPr>
      <t>Quarrywood</t>
    </r>
    <r>
      <rPr>
        <sz val="10"/>
        <color rgb="FF000000"/>
        <rFont val="Cambria"/>
        <family val="1"/>
        <scheme val="major"/>
      </rPr>
      <t xml:space="preserve">: Harvesting operator had spill kit in cab. Document 'Speyside Harvesting Risk Assessment' covers risk of spillage and states mitigation reuqirements, such as double bunded tanks, suitable storage sites away from water.
</t>
    </r>
    <r>
      <rPr>
        <b/>
        <sz val="10"/>
        <color rgb="FF000000"/>
        <rFont val="Cambria"/>
        <family val="1"/>
        <scheme val="major"/>
      </rPr>
      <t xml:space="preserve">Little John, Woodhead, Tyrebagger, Monarch Hill, Whitehaugh and Knocksaul: </t>
    </r>
    <r>
      <rPr>
        <sz val="10"/>
        <color rgb="FF000000"/>
        <rFont val="Cambria"/>
        <family val="1"/>
        <scheme val="major"/>
      </rPr>
      <t xml:space="preserve">documents reviewed included a section on pollution management and required spill kits to be present on site. Spill kits seen in live sites visited (Little John, Whitehaugh and Knocksaul, 4 machines) operators demonstrated knowledge of the mitigation requirements.
At the Corriebuie Farm ground preparation site, the machinery operator was found to not have any spill control materials available on the machine working out on site. </t>
    </r>
    <r>
      <rPr>
        <b/>
        <sz val="10"/>
        <color rgb="FF000000"/>
        <rFont val="Cambria"/>
        <family val="1"/>
        <scheme val="major"/>
      </rPr>
      <t xml:space="preserve">Minor CAR 2025.3 raised
</t>
    </r>
  </si>
  <si>
    <t>Minor CAR 2025.3 raised</t>
  </si>
  <si>
    <t>Natural, historical and cultural environment</t>
  </si>
  <si>
    <t>Statutory designated sites and protected species</t>
  </si>
  <si>
    <t>Statutory nature conservation sites</t>
  </si>
  <si>
    <t>4.1.1 a)</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</si>
  <si>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</si>
  <si>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</si>
  <si>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wood_x0002_land management operations taking place.
Where the boundaries of a designated site extend beyond the boundary of the WMU, it may not be possible for the owner/manager to significantly influence or change the overall condition of the site.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</si>
  <si>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</si>
  <si>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r>
      <rPr>
        <b/>
        <sz val="10"/>
        <color indexed="8"/>
        <rFont val="Cambria"/>
        <family val="2"/>
      </rPr>
      <t>Carron</t>
    </r>
    <r>
      <rPr>
        <sz val="10"/>
        <color indexed="8"/>
        <rFont val="Cambria"/>
        <family val="2"/>
      </rPr>
      <t xml:space="preserve">: Endrick Water SSSI and SAC is recorded in the LMP section 3.4.1, designated for its fish assembly and botanical interest. It only adjoins the forest for 800m. A new management plan has been submitted to NatureScot 13/5/24 and awaits approval. Yearly monitoring form last recorded 15/5/24 and found site in good condition, but with campfire and litter by waterfall (popular with visitors). 
</t>
    </r>
    <r>
      <rPr>
        <b/>
        <sz val="10"/>
        <color indexed="8"/>
        <rFont val="Cambria"/>
        <family val="2"/>
      </rPr>
      <t>Strathyre, Bochastle Hill 82122, Central Region</t>
    </r>
    <r>
      <rPr>
        <sz val="10"/>
        <color indexed="8"/>
        <rFont val="Cambria"/>
        <family val="2"/>
      </rPr>
      <t xml:space="preserve">: Pass of Leny Flushes SSSI is recorded in the LMP, designated for its upland oak woodland and calcareous flushes. The site is not easily accessible and conditions during site visit seemed good with evidence of recent works to protect the boundary fence. Site condition statement indicates unfavourable status for both citations, but Environment Forester was able to describe efforts to improve conditions including grazing regime, and it is considered that the next condition statement will be more favourable. Of the 35ha of the SSSI, noted that 4 ha are SS, but no plans for immediate removal due to presence of wood and colonies - proposing a drawn out felling regime to allow the ants time to move to neighbouring coniferous stands. These plans are in the Nature Scot-approved site management plan - March 2019-November 2024, as seen.
</t>
    </r>
    <r>
      <rPr>
        <sz val="10"/>
        <color indexed="57"/>
        <rFont val="Cambria"/>
        <family val="2"/>
      </rPr>
      <t xml:space="preserve">
</t>
    </r>
    <r>
      <rPr>
        <b/>
        <sz val="10"/>
        <color indexed="8"/>
        <rFont val="Cambria"/>
        <family val="2"/>
      </rPr>
      <t xml:space="preserve">Drumore Wood SSSI: </t>
    </r>
    <r>
      <rPr>
        <sz val="10"/>
        <color indexed="8"/>
        <rFont val="Cambria"/>
        <family val="2"/>
      </rPr>
      <t xml:space="preserve">CPP175509 - FLS Drumore Wood SSSI Plan 2024-29 approved by NatureScot 30 May 2024. Mapped in 'Drummore SSSI location'. Discussions on site with Environment Forester - manager of the site confirmed awareness of the site characteristics and planning objectives are being implemented and monitored.
</t>
    </r>
    <r>
      <rPr>
        <b/>
        <sz val="10"/>
        <color indexed="8"/>
        <rFont val="Cambria"/>
        <family val="2"/>
      </rPr>
      <t xml:space="preserve">Cruach Tarbeirt: </t>
    </r>
    <r>
      <rPr>
        <sz val="10"/>
        <color indexed="8"/>
        <rFont val="Cambria"/>
        <family val="2"/>
      </rPr>
      <t>At active harvesting coupe, interviews with Forest manager and the Contractor on site confirmed that Conservation Impact Zones of 200m have been established and mapped due to identification of Active sparrowhawk nest (Active: 01/03-31/08) and of 30m for 3 Badger sets (Active: 01/12-30/06). Maps and plan for operations was checked on the field.</t>
    </r>
  </si>
  <si>
    <r>
      <rPr>
        <b/>
        <sz val="10"/>
        <color rgb="FF000000"/>
        <rFont val="Cambria"/>
        <family val="1"/>
        <scheme val="major"/>
      </rPr>
      <t xml:space="preserve">Cambus O'May: </t>
    </r>
    <r>
      <rPr>
        <sz val="10"/>
        <color rgb="FF000000"/>
        <rFont val="Cambria"/>
        <family val="1"/>
        <scheme val="major"/>
      </rPr>
      <t xml:space="preserve">Natural Reserve on LMP (2016-2025), management undertaken to satisfy the requirements of Muir of Dinnet SSSI, designated for geomorphological interest, and adjecency to the Muir of Dinnet National Nature Reserve. Works also being carried out to improve riparian zone of SAC designated tributaries of River Dee.
</t>
    </r>
    <r>
      <rPr>
        <b/>
        <sz val="10"/>
        <color rgb="FF000000"/>
        <rFont val="Cambria"/>
        <family val="1"/>
        <scheme val="major"/>
      </rPr>
      <t>Knocksaul:</t>
    </r>
    <r>
      <rPr>
        <sz val="10"/>
        <color rgb="FF000000"/>
        <rFont val="Cambria"/>
        <family val="1"/>
        <scheme val="major"/>
      </rPr>
      <t xml:space="preserve"> Species re-planted after storm Arwen to accomodate LEPO designation and manageed under LISS, (work plan 28/05/2025 and Coreen Hill LMP 2016-2025).
</t>
    </r>
  </si>
  <si>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</si>
  <si>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</si>
  <si>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</si>
  <si>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</si>
  <si>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r>
      <rPr>
        <sz val="10"/>
        <color indexed="8"/>
        <rFont val="Cambria"/>
        <family val="2"/>
      </rPr>
      <t xml:space="preserve">HCVF areas are defined as designated sites and are mentioned in all land management plans (following consultation with statutory organisations, experts and interested people) where they occur. </t>
    </r>
    <r>
      <rPr>
        <b/>
        <sz val="10"/>
        <color indexed="8"/>
        <rFont val="Cambria"/>
        <family val="2"/>
      </rPr>
      <t>Central Region</t>
    </r>
    <r>
      <rPr>
        <sz val="10"/>
        <color indexed="8"/>
        <rFont val="Cambria"/>
        <family val="2"/>
      </rPr>
      <t xml:space="preserve">: e.g. Pass of Leny, designated as SSSI and </t>
    </r>
    <r>
      <rPr>
        <b/>
        <sz val="10"/>
        <color indexed="8"/>
        <rFont val="Cambria"/>
        <family val="2"/>
      </rPr>
      <t>North Region</t>
    </r>
    <r>
      <rPr>
        <sz val="10"/>
        <color indexed="8"/>
        <rFont val="Cambria"/>
        <family val="2"/>
      </rPr>
      <t>: Loch Beannach SSSI where provision for great northern diver nesting is provided by the provision of nesting rafts. Rafts seen in place during site visits, raft monitoring reports 2024 seen, and raft agreement 2023 to 2027 with the RSPB, also seen. All management supported by Designated Site Management Plan, with maps and presence in GIS layer on ForesterWeb GIS platform.</t>
    </r>
  </si>
  <si>
    <r>
      <rPr>
        <b/>
        <sz val="10"/>
        <color rgb="FF000000"/>
        <rFont val="Cambria"/>
        <family val="1"/>
        <scheme val="major"/>
      </rPr>
      <t>Deeside Woods:</t>
    </r>
    <r>
      <rPr>
        <sz val="10"/>
        <color rgb="FF000000"/>
        <rFont val="Cambria"/>
        <family val="1"/>
        <scheme val="major"/>
      </rPr>
      <t xml:space="preserve"> Evidence of collaboration with members from Cairngorms Connect project to agree measure for the enhancement of the Pine hoverfly habitat (10/05/2022 Subject: Visit to Cambus O'May and Inver for Pine Hoverfly habitat assessment) now being implemented on the ground (seen during site visit). 
</t>
    </r>
    <r>
      <rPr>
        <b/>
        <sz val="10"/>
        <color rgb="FF000000"/>
        <rFont val="Cambria"/>
        <family val="1"/>
        <scheme val="major"/>
      </rPr>
      <t>Little John:</t>
    </r>
    <r>
      <rPr>
        <sz val="10"/>
        <color rgb="FF000000"/>
        <rFont val="Cambria"/>
        <family val="1"/>
        <scheme val="major"/>
      </rPr>
      <t xml:space="preserve"> Harvester working on site on the lats few trees marked with drays and covered by the squirrel licence (Licence No. 222884 valid 20/12/22 to 31/12/24 describes thinning and clearfelling procedures in and out of the breeding season, and is accompanied by guidance and assessment spreadsheet 08/01/2025). Interview with operator confirm knowledge of felling methods agreed, mitigation pack with maps available in the cab.</t>
    </r>
  </si>
  <si>
    <t>4.1.1 c)</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</si>
  <si>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</si>
  <si>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</si>
  <si>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</si>
  <si>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r>
      <rPr>
        <sz val="11"/>
        <color indexed="8"/>
        <rFont val="Calibri"/>
        <family val="2"/>
      </rPr>
      <t xml:space="preserve">HCVF areas are defined as designated sites and are managed in consultation with statutory organisations, experts and interested people. Species are also highlighted in plans.
</t>
    </r>
    <r>
      <rPr>
        <b/>
        <sz val="10"/>
        <color indexed="8"/>
        <rFont val="Cambria"/>
        <family val="2"/>
      </rPr>
      <t xml:space="preserve">
North Region</t>
    </r>
    <r>
      <rPr>
        <sz val="10"/>
        <color indexed="8"/>
        <rFont val="Cambria"/>
        <family val="2"/>
      </rPr>
      <t xml:space="preserve">: Loch Beannach SSSI where provision for great northern diver nesting is provided by the provision of nesting rafts. Rafts seen in place during site visits, raft monitoring reports 2024 seen, and raft agreement 2023 to 2027 with the RSPB, also seen. 
</t>
    </r>
    <r>
      <rPr>
        <b/>
        <sz val="10"/>
        <color indexed="8"/>
        <rFont val="Cambria"/>
        <family val="2"/>
      </rPr>
      <t>Central Region, Trossachs</t>
    </r>
    <r>
      <rPr>
        <sz val="10"/>
        <color indexed="8"/>
        <rFont val="Cambria"/>
        <family val="2"/>
      </rPr>
      <t xml:space="preserve">: discussions with the Environment Forester indicated the delivery of a water vole reintroduction programme in collaboration with the National Park, Nature Scot and the RZSS. In May 2024, three beavers were released at Duchray Water, in collaboration with Nature Scot. Though beavers have naturally colonised the region, these releases constituted the relocation of 'problem' beavers from Tayside, where farmers had requested permits to cull. Five more sites for relocation of beavers to the Trossachs have been identified.
</t>
    </r>
    <r>
      <rPr>
        <b/>
        <sz val="10"/>
        <color indexed="8"/>
        <rFont val="Cambria"/>
        <family val="2"/>
      </rPr>
      <t xml:space="preserve">
Drumore Wood SSSI: </t>
    </r>
    <r>
      <rPr>
        <sz val="10"/>
        <color indexed="8"/>
        <rFont val="Cambria"/>
        <family val="2"/>
      </rPr>
      <t xml:space="preserve"> Discussions on site with Environment Forester - manager of the site confirmed awareness of the site characteristics and planning objectives are being implemented and monitored in collaboration with other FLS teams such as the game management team and statutory bodies such as NatureScot. Features are mapped in 'Drumore SSSI location'</t>
    </r>
  </si>
  <si>
    <r>
      <rPr>
        <b/>
        <sz val="10"/>
        <color rgb="FF000000"/>
        <rFont val="Cambria"/>
        <family val="1"/>
        <scheme val="major"/>
      </rPr>
      <t xml:space="preserve">Durris sites: </t>
    </r>
    <r>
      <rPr>
        <sz val="10"/>
        <color rgb="FF000000"/>
        <rFont val="Cambria"/>
        <family val="1"/>
        <scheme val="major"/>
      </rPr>
      <t xml:space="preserve">LMPs consultation includes statutory bodies, layer on Forester Web includes conservation sites and specifies provision of buffers zones and safe working times. PCM documents seen for sites with live operations and past operations include conditions for natural and historical conservation sites or features identified in the area. Pre-operations environment surveys are regularly carried out by  the environment team, records seen for </t>
    </r>
    <r>
      <rPr>
        <b/>
        <sz val="10"/>
        <color rgb="FF000000"/>
        <rFont val="Cambria"/>
        <family val="1"/>
        <scheme val="major"/>
      </rPr>
      <t xml:space="preserve">Mither Garth </t>
    </r>
    <r>
      <rPr>
        <sz val="10"/>
        <color rgb="FF000000"/>
        <rFont val="Cambria"/>
        <family val="1"/>
        <scheme val="major"/>
      </rPr>
      <t xml:space="preserve">(monitoring entry 09/01/2025), </t>
    </r>
    <r>
      <rPr>
        <b/>
        <sz val="10"/>
        <color rgb="FF000000"/>
        <rFont val="Cambria"/>
        <family val="1"/>
        <scheme val="major"/>
      </rPr>
      <t>Little John</t>
    </r>
    <r>
      <rPr>
        <sz val="10"/>
        <color rgb="FF000000"/>
        <rFont val="Cambria"/>
        <family val="1"/>
        <scheme val="major"/>
      </rPr>
      <t xml:space="preserve"> (site diary entry 01/09/2025), </t>
    </r>
    <r>
      <rPr>
        <b/>
        <sz val="10"/>
        <color rgb="FF000000"/>
        <rFont val="Cambria"/>
        <family val="1"/>
        <scheme val="major"/>
      </rPr>
      <t xml:space="preserve">Knocksaul </t>
    </r>
    <r>
      <rPr>
        <sz val="10"/>
        <color rgb="FF000000"/>
        <rFont val="Cambria"/>
        <family val="1"/>
        <scheme val="major"/>
      </rPr>
      <t xml:space="preserve">(Work plan approved on 29/05/2025). Pro-active approach for identification of habitat, tree cover, peat depth and watercourses (20/02/2022 </t>
    </r>
    <r>
      <rPr>
        <b/>
        <sz val="10"/>
        <color rgb="FF000000"/>
        <rFont val="Cambria"/>
        <family val="1"/>
        <scheme val="major"/>
      </rPr>
      <t>Cambus O'May</t>
    </r>
    <r>
      <rPr>
        <sz val="10"/>
        <color rgb="FF000000"/>
        <rFont val="Cambria"/>
        <family val="1"/>
        <scheme val="major"/>
      </rPr>
      <t xml:space="preserve"> survey report). The Slacks: burial cairn, hut circles and cairn field recorded on LMP and Forester Web Heritage layer. Windblow harvesting operation conducted with HES consent (Case ID 300071271 approved on 01/03/2024). Annual monitoring report (date 05/09/2025) highlights further engagement with HES to complete further operations. </t>
    </r>
  </si>
  <si>
    <t>4.1.1 d)</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</si>
  <si>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</si>
  <si>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r>
      <rPr>
        <sz val="10"/>
        <color indexed="8"/>
        <rFont val="Cambria"/>
        <family val="2"/>
      </rPr>
      <t xml:space="preserve">HCVF areas are defined as designated sites and are managed in consultation with statutory organisations, experts and interested people. Species are also highlighted in plans such as freshwater pearl mussel in Dalchork, </t>
    </r>
    <r>
      <rPr>
        <b/>
        <sz val="10"/>
        <color indexed="8"/>
        <rFont val="Cambria"/>
        <family val="2"/>
      </rPr>
      <t>North Region</t>
    </r>
    <r>
      <rPr>
        <sz val="10"/>
        <color indexed="8"/>
        <rFont val="Cambria"/>
        <family val="2"/>
      </rPr>
      <t xml:space="preserve">. Discussion with FLS staff at Dalchork provided details of measures to maintain, enhance and monitor freshwater pearl mussel and great north divers in conjunction with statutory bodies and conservation bodies.  </t>
    </r>
  </si>
  <si>
    <r>
      <rPr>
        <b/>
        <sz val="10"/>
        <color rgb="FF000000"/>
        <rFont val="Cambria"/>
        <family val="1"/>
        <scheme val="major"/>
      </rPr>
      <t xml:space="preserve">Durris sites: </t>
    </r>
    <r>
      <rPr>
        <sz val="10"/>
        <color rgb="FF000000"/>
        <rFont val="Cambria"/>
        <family val="1"/>
        <scheme val="major"/>
      </rPr>
      <t>LMPs consultation includes statutory bodies, layer on Forester Web includes conservation sites and specifies provision of buffers zones and safe working times. PCM documents seen for sites with live operations and past operations include conditions for natural and historical conservation sites or features identified in the area. Pre-operations environment surveys are regularly carried out by  the environment team, records seen for Mither Garth (monitoring entry 09/01/2025), Little John (site diary entry 01/09/2025), Knocksaul (Work plan approved on 29/05/2025). Pro-active approach for identification of habitat, tree cover, peat depth and watercourses (20/02/2022 Cambus O'May survey report).</t>
    </r>
    <r>
      <rPr>
        <b/>
        <sz val="10"/>
        <color rgb="FF000000"/>
        <rFont val="Cambria"/>
        <family val="1"/>
        <scheme val="major"/>
      </rPr>
      <t xml:space="preserve"> 
The Slacks: </t>
    </r>
    <r>
      <rPr>
        <sz val="10"/>
        <color rgb="FF000000"/>
        <rFont val="Cambria"/>
        <family val="1"/>
        <scheme val="major"/>
      </rPr>
      <t xml:space="preserve">burial cairn, hut circles and cairn field recorded on LMP and Forester Web Heritage layer. Windblow harvesting operation conducted with HES consent (Case ID 300071271 approved on 01/03/2024). Annual monitoring report (date 05/09/2025) highlights further engagement with HES to complete further operations. </t>
    </r>
  </si>
  <si>
    <t>4.1.2</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</si>
  <si>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</si>
  <si>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</si>
  <si>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</si>
  <si>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r>
      <rPr>
        <b/>
        <sz val="10"/>
        <color rgb="FF000000"/>
        <rFont val="Cambria"/>
        <family val="1"/>
        <scheme val="major"/>
      </rPr>
      <t xml:space="preserve">Cambus O'May: </t>
    </r>
    <r>
      <rPr>
        <sz val="10"/>
        <color rgb="FF000000"/>
        <rFont val="Cambria"/>
        <family val="1"/>
        <scheme val="major"/>
      </rPr>
      <t xml:space="preserve">Natural Reserve on LMP (2016-2025), management undertaken to satisfy the requirements of Muir of Dinnet SSSI, designated for geomorphological interest, and adjecency to the Muir of Dinnet National Nature Reserve. Works also being carried out to improve riparian zone of SAC designated tributaries of River Dee. FLS is member of the Cairngorm Connect project, working on diversionary feeding to reduce the impact of predation on capercaillie (meeting notes 12/09/2024)
</t>
    </r>
    <r>
      <rPr>
        <b/>
        <sz val="10"/>
        <color rgb="FF000000"/>
        <rFont val="Cambria"/>
        <family val="1"/>
        <scheme val="major"/>
      </rPr>
      <t xml:space="preserve">Knocksaul: </t>
    </r>
    <r>
      <rPr>
        <sz val="10"/>
        <color rgb="FF000000"/>
        <rFont val="Cambria"/>
        <family val="1"/>
        <scheme val="major"/>
      </rPr>
      <t>Species re-planted after storm Arwen to accomodate LEPO designation and manageed under LISS, (work plan 28/05/2025 and Coreen Hill LMP 2016-2025)</t>
    </r>
  </si>
  <si>
    <t>Conservation of ancient semi-natural woodlands (ASNW)</t>
  </si>
  <si>
    <t>4.2.1 a)</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</si>
  <si>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</si>
  <si>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</si>
  <si>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</si>
  <si>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</si>
  <si>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</si>
  <si>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r>
      <rPr>
        <sz val="10"/>
        <color indexed="8"/>
        <rFont val="Cambria"/>
        <family val="2"/>
      </rPr>
      <t xml:space="preserve">ASNW, PAWS and OSNW are designated and are mentioned in all land management plans where they occur e.g. </t>
    </r>
    <r>
      <rPr>
        <b/>
        <sz val="10"/>
        <color indexed="8"/>
        <rFont val="Cambria"/>
        <family val="2"/>
      </rPr>
      <t>Central Region</t>
    </r>
    <r>
      <rPr>
        <sz val="10"/>
        <color indexed="8"/>
        <rFont val="Cambria"/>
        <family val="2"/>
      </rPr>
      <t xml:space="preserve">, West Strathyre PAWS, around the Pass of Leny  Flushes SSSI and areas north of Loch Lubnaig supported by maps and appear in GIS layer. </t>
    </r>
  </si>
  <si>
    <t>4.2.1 b)</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</si>
  <si>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</si>
  <si>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</si>
  <si>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</si>
  <si>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r>
      <rPr>
        <sz val="10"/>
        <color indexed="8"/>
        <rFont val="Cambria"/>
        <family val="2"/>
      </rPr>
      <t xml:space="preserve">ASNW, PAWS and OSNW are designated and are mentioned in all land management plans where they occur e.g. </t>
    </r>
    <r>
      <rPr>
        <b/>
        <sz val="10"/>
        <color indexed="8"/>
        <rFont val="Cambria"/>
        <family val="2"/>
      </rPr>
      <t>Central Region</t>
    </r>
    <r>
      <rPr>
        <sz val="10"/>
        <color indexed="8"/>
        <rFont val="Cambria"/>
        <family val="2"/>
      </rPr>
      <t xml:space="preserve">, West Strathyre PAWS, around the Pass of Leny Flushes SSSI and areas north of Loch Lubnaig supported by maps and appear in GIS layer. 
PAWS are restored to SNW by removal of conifers and exotic species, e.g. SS on AWS sites located around the Pass of Leny Flushes SSSI, </t>
    </r>
    <r>
      <rPr>
        <b/>
        <sz val="10"/>
        <color indexed="8"/>
        <rFont val="Cambria"/>
        <family val="2"/>
      </rPr>
      <t>West Strathyre, Central Region</t>
    </r>
    <r>
      <rPr>
        <sz val="10"/>
        <color indexed="8"/>
        <rFont val="Cambria"/>
        <family val="2"/>
      </rPr>
      <t>, have been clearfelled to facilitate regeneration of the woodland, as seen during site inspection.</t>
    </r>
  </si>
  <si>
    <t>4.2.1 c)</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</si>
  <si>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</si>
  <si>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</si>
  <si>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</si>
  <si>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r>
      <rPr>
        <sz val="10"/>
        <color indexed="8"/>
        <rFont val="Cambria"/>
        <family val="2"/>
      </rPr>
      <t xml:space="preserve">Pests, diseases and non-native species are identified in land Management Plans such as </t>
    </r>
    <r>
      <rPr>
        <i/>
        <sz val="10"/>
        <color indexed="8"/>
        <rFont val="Cambria"/>
        <family val="2"/>
      </rPr>
      <t>Phytophthora ramorum</t>
    </r>
    <r>
      <rPr>
        <sz val="10"/>
        <color indexed="8"/>
        <rFont val="Cambria"/>
        <family val="2"/>
      </rPr>
      <t xml:space="preserve"> and </t>
    </r>
    <r>
      <rPr>
        <i/>
        <sz val="10"/>
        <color indexed="8"/>
        <rFont val="Cambria"/>
        <family val="2"/>
      </rPr>
      <t>Rhododendrum ponticum</t>
    </r>
    <r>
      <rPr>
        <b/>
        <sz val="10"/>
        <color indexed="8"/>
        <rFont val="Cambria"/>
        <family val="2"/>
      </rPr>
      <t xml:space="preserve"> </t>
    </r>
    <r>
      <rPr>
        <sz val="10"/>
        <color indexed="8"/>
        <rFont val="Cambria"/>
        <family val="2"/>
      </rPr>
      <t xml:space="preserve">at </t>
    </r>
    <r>
      <rPr>
        <b/>
        <sz val="10"/>
        <color indexed="8"/>
        <rFont val="Cambria"/>
        <family val="2"/>
      </rPr>
      <t xml:space="preserve">Crianlarich, Central Region.
</t>
    </r>
    <r>
      <rPr>
        <sz val="10"/>
        <color indexed="8"/>
        <rFont val="Cambria"/>
        <family val="2"/>
      </rPr>
      <t xml:space="preserve">
Manual removal operations for Rhododendrum was inspected on site at </t>
    </r>
    <r>
      <rPr>
        <b/>
        <sz val="10"/>
        <color indexed="8"/>
        <rFont val="Cambria"/>
        <family val="2"/>
      </rPr>
      <t>Lochgoilhead</t>
    </r>
    <r>
      <rPr>
        <sz val="10"/>
        <color indexed="8"/>
        <rFont val="Cambria"/>
        <family val="2"/>
      </rPr>
      <t xml:space="preserve"> (Stuckbeg) Rainforest. In the same site, mainly chemical stem injections were applied ( stem injection/stump treatment application of glyphosate herbicide/foliar top-up spray of regrowth), however, the manual removal was required within a water supply buffer zone. </t>
    </r>
  </si>
  <si>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</si>
  <si>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</si>
  <si>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</si>
  <si>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</si>
  <si>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Management of plantations on ancient woodland sites (PAWS)</t>
  </si>
  <si>
    <t>4.3.1 a)</t>
  </si>
  <si>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</si>
  <si>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</si>
  <si>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shadecasting species present, it may not be possible to apply a gradual approach, even though it would be the preferred option for threatened remnant features. In such 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</si>
  <si>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</si>
  <si>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</si>
  <si>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r>
      <rPr>
        <sz val="10"/>
        <color indexed="8"/>
        <rFont val="Cambria"/>
        <family val="2"/>
      </rPr>
      <t xml:space="preserve">ASNW, PAWS and OSNW are designated and are mentioned in all land management plans where they occur e.g. </t>
    </r>
    <r>
      <rPr>
        <b/>
        <sz val="10"/>
        <color indexed="8"/>
        <rFont val="Cambria"/>
        <family val="2"/>
      </rPr>
      <t>Central Region</t>
    </r>
    <r>
      <rPr>
        <sz val="10"/>
        <color indexed="8"/>
        <rFont val="Cambria"/>
        <family val="2"/>
      </rPr>
      <t xml:space="preserve">, West Strathyre PAWS, around the Pass of Leny Flushes SSSI and areas north of Loch Lubnaig supported by maps and appear in GIS layer. 
PAWS are restored to SNW by removal of conifers and exotic species, e.g. SS on AWS sites located around the Pass of Leny Flushes SSSI, </t>
    </r>
    <r>
      <rPr>
        <b/>
        <sz val="10"/>
        <color indexed="8"/>
        <rFont val="Cambria"/>
        <family val="2"/>
      </rPr>
      <t>West Strathyre, Central Region</t>
    </r>
    <r>
      <rPr>
        <sz val="10"/>
        <color indexed="8"/>
        <rFont val="Cambria"/>
        <family val="2"/>
      </rPr>
      <t xml:space="preserve">, have been clearfelled to facilitate regeneration of the woodland, as seen during site inspection.
PAWS restoration also inspected at </t>
    </r>
    <r>
      <rPr>
        <b/>
        <sz val="10"/>
        <color indexed="8"/>
        <rFont val="Cambria"/>
        <family val="2"/>
      </rPr>
      <t>Achray</t>
    </r>
    <r>
      <rPr>
        <sz val="10"/>
        <color indexed="8"/>
        <rFont val="Cambria"/>
        <family val="2"/>
      </rPr>
      <t xml:space="preserve"> WMU (21031). Felling of SS regeneration within the PAWS area confirmed.</t>
    </r>
  </si>
  <si>
    <t>4.3.1 b)</t>
  </si>
  <si>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</si>
  <si>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</si>
  <si>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</si>
  <si>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r>
      <rPr>
        <sz val="10"/>
        <color indexed="8"/>
        <rFont val="Cambria"/>
        <family val="2"/>
      </rPr>
      <t xml:space="preserve">ASNW, PAWS and OSNW are designated and are mentioned in all land management plans where they occur e.g. </t>
    </r>
    <r>
      <rPr>
        <b/>
        <sz val="10"/>
        <color indexed="8"/>
        <rFont val="Cambria"/>
        <family val="2"/>
      </rPr>
      <t>Central Region</t>
    </r>
    <r>
      <rPr>
        <sz val="10"/>
        <color indexed="8"/>
        <rFont val="Cambria"/>
        <family val="2"/>
      </rPr>
      <t xml:space="preserve">, West Strathyre PAWS, around the Pass of Leny Flushes SSSI and areas north of Loch Lubnaig supported by maps and appear in GIS layer. 
PAWS are restored to SNW by removal of conifers and exotic species, e.g. SS on AWS sites located around the </t>
    </r>
    <r>
      <rPr>
        <b/>
        <sz val="10"/>
        <color indexed="8"/>
        <rFont val="Cambria"/>
        <family val="2"/>
      </rPr>
      <t>Pass of Leny Flushes SSSI, West Strathyre, Central Region</t>
    </r>
    <r>
      <rPr>
        <sz val="10"/>
        <color indexed="8"/>
        <rFont val="Cambria"/>
        <family val="2"/>
      </rPr>
      <t>, have been clearfelled to facilitate regeneration of the woodland, as seen during site inspection.</t>
    </r>
  </si>
  <si>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</si>
  <si>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</si>
  <si>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</si>
  <si>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</si>
  <si>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</si>
  <si>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</si>
  <si>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</si>
  <si>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</si>
  <si>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</si>
  <si>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</si>
  <si>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</si>
  <si>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</si>
  <si>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</si>
  <si>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</si>
  <si>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r>
      <rPr>
        <b/>
        <sz val="10"/>
        <color rgb="FF000000"/>
        <rFont val="Cambria"/>
        <family val="1"/>
        <scheme val="major"/>
      </rPr>
      <t>Dallas</t>
    </r>
    <r>
      <rPr>
        <sz val="10"/>
        <color rgb="FF000000"/>
        <rFont val="Cambria"/>
        <family val="1"/>
        <scheme val="major"/>
      </rPr>
      <t xml:space="preserve">: The Mill Buie part of the LMP is identified as Blanket Bog and Upland Heath, listed on the Scottish Biodiversity List and a UK Biodiversity Action Plan (BAP) as Priority Habitats. These areas are subject to the Peatland Restoration plan, detailed in Appendix E of the LMP 2023-2042. These areas had been planted with conifers, which failed, were assessed as suitable for restoration, and they have now been restored to bog and heath (seen on site).  </t>
    </r>
    <r>
      <rPr>
        <b/>
        <sz val="10"/>
        <color rgb="FF000000"/>
        <rFont val="Cambria"/>
        <family val="1"/>
        <scheme val="major"/>
      </rPr>
      <t>Elchies</t>
    </r>
    <r>
      <rPr>
        <sz val="10"/>
        <color rgb="FF000000"/>
        <rFont val="Cambria"/>
        <family val="1"/>
        <scheme val="major"/>
      </rPr>
      <t>: LMP Appendix D3 details restoration of afforested areas to Blanket Bog Priority Habitat.</t>
    </r>
  </si>
  <si>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</si>
  <si>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</si>
  <si>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Protection of conservation values in other woodlands and semi-natural habitats</t>
  </si>
  <si>
    <t>4.4.1 a)</t>
  </si>
  <si>
    <t xml:space="preserve">4.4.1 a) Areas, species and features of conservation value in other woodlands shall be identified. 
Verifiers: 
• Field observation
• Discussion with the owner/manager
• Management planning documentation
• Historical maps
• Monitoring records.
</t>
  </si>
  <si>
    <t>4.5.1</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</si>
  <si>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</si>
  <si>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</si>
  <si>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</si>
  <si>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r>
      <rPr>
        <b/>
        <sz val="10"/>
        <color indexed="8"/>
        <rFont val="Cambria"/>
        <family val="2"/>
      </rPr>
      <t>Mainshill</t>
    </r>
    <r>
      <rPr>
        <sz val="10"/>
        <color indexed="8"/>
        <rFont val="Cambria"/>
        <family val="2"/>
      </rPr>
      <t xml:space="preserve"> and </t>
    </r>
    <r>
      <rPr>
        <b/>
        <sz val="10"/>
        <color indexed="8"/>
        <rFont val="Cambria"/>
        <family val="2"/>
      </rPr>
      <t>Glenbuck</t>
    </r>
    <r>
      <rPr>
        <sz val="10"/>
        <color indexed="8"/>
        <rFont val="Cambria"/>
        <family val="2"/>
      </rPr>
      <t xml:space="preserve">: on both these woodland creation sites on former mine workings the exposed rock faces have attracted nesting peregrine falcons (Schedule 1 birds), identified by FLS staff.
</t>
    </r>
    <r>
      <rPr>
        <b/>
        <sz val="10"/>
        <color indexed="8"/>
        <rFont val="Cambria"/>
        <family val="2"/>
      </rPr>
      <t>Dalchork, North Region</t>
    </r>
    <r>
      <rPr>
        <sz val="10"/>
        <color indexed="8"/>
        <rFont val="Cambria"/>
        <family val="2"/>
      </rPr>
      <t>: both freshwater pearl mussels and great northern divers are present on site, and identified in management documentation and GIS layers.</t>
    </r>
  </si>
  <si>
    <t>4.4.1 b)</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</si>
  <si>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</si>
  <si>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</si>
  <si>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</si>
  <si>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r>
      <rPr>
        <b/>
        <sz val="10"/>
        <color indexed="8"/>
        <rFont val="Calibri Light"/>
        <family val="2"/>
      </rPr>
      <t>Mainshill</t>
    </r>
    <r>
      <rPr>
        <sz val="10"/>
        <color indexed="8"/>
        <rFont val="Calibri Light"/>
        <family val="2"/>
      </rPr>
      <t xml:space="preserve"> and </t>
    </r>
    <r>
      <rPr>
        <b/>
        <sz val="10"/>
        <color indexed="8"/>
        <rFont val="Calibri Light"/>
        <family val="2"/>
      </rPr>
      <t>Glenbuck</t>
    </r>
    <r>
      <rPr>
        <sz val="10"/>
        <color indexed="8"/>
        <rFont val="Calibri Light"/>
        <family val="2"/>
      </rPr>
      <t xml:space="preserve">: no works required to nesting site and too steep to plant.
Discussion with FLS staff at </t>
    </r>
    <r>
      <rPr>
        <b/>
        <sz val="10"/>
        <color indexed="8"/>
        <rFont val="Calibri Light"/>
        <family val="2"/>
      </rPr>
      <t>Dalchork, North Region</t>
    </r>
    <r>
      <rPr>
        <sz val="10"/>
        <color indexed="8"/>
        <rFont val="Calibri Light"/>
        <family val="2"/>
      </rPr>
      <t xml:space="preserve"> provided details of measures to maintain, enhance and monitor freshwater pearl mussel populations in conjunction with statutory bodies.  </t>
    </r>
  </si>
  <si>
    <t>4.4.1 c)</t>
  </si>
  <si>
    <t xml:space="preserve">4.4.1 c) Adverse ecological impacts shall be identified and inform management.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</si>
  <si>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</si>
  <si>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</si>
  <si>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r>
      <t>Mainshill</t>
    </r>
    <r>
      <rPr>
        <sz val="10"/>
        <color indexed="8"/>
        <rFont val="Calibri Light"/>
        <family val="2"/>
      </rPr>
      <t xml:space="preserve"> and </t>
    </r>
    <r>
      <rPr>
        <b/>
        <sz val="10"/>
        <color indexed="8"/>
        <rFont val="Calibri Light"/>
        <family val="2"/>
      </rPr>
      <t>Glenbuck</t>
    </r>
    <r>
      <rPr>
        <sz val="10"/>
        <color indexed="8"/>
        <rFont val="Calibri Light"/>
        <family val="2"/>
      </rPr>
      <t xml:space="preserve">: A 500m exclusion zone is marked on maps for staff, but not advertised to the public. FLS access for management or works is avoided during the nesting season (during audit visit we did not approach). Nesting and fledging is monitored by FLS wildlife rangers.
</t>
    </r>
    <r>
      <rPr>
        <b/>
        <sz val="10"/>
        <color indexed="8"/>
        <rFont val="Calibri Light"/>
        <family val="2"/>
      </rPr>
      <t xml:space="preserve">Dalchork, North Region: </t>
    </r>
    <r>
      <rPr>
        <sz val="10"/>
        <color indexed="8"/>
        <rFont val="Calibri Light"/>
        <family val="2"/>
      </rPr>
      <t>Designated site plans for North Region includes reference to pearl mussel communities, including consideration of pressures and proposed mitigations.</t>
    </r>
  </si>
  <si>
    <t>4.4.2 a)</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</si>
  <si>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</si>
  <si>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4.5.2</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</si>
  <si>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</si>
  <si>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</si>
  <si>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</si>
  <si>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r>
      <rPr>
        <b/>
        <sz val="10"/>
        <color indexed="8"/>
        <rFont val="Cambria"/>
        <family val="2"/>
      </rPr>
      <t>South Corries, North Dalchork, North Region:</t>
    </r>
    <r>
      <rPr>
        <sz val="10"/>
        <color indexed="8"/>
        <rFont val="Cambria"/>
        <family val="2"/>
      </rPr>
      <t xml:space="preserve"> During large scale restoration of peatlands, naturally drier knolls across the landscape have been identified, in collaboration with Scottish Forestry, as being suitable for the native birch or SP woodland pockets, either as a result of accepting natural regeneration or through planting.</t>
    </r>
  </si>
  <si>
    <t>4.4.2 b)</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</si>
  <si>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</si>
  <si>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</si>
  <si>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</si>
  <si>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r>
      <rPr>
        <b/>
        <sz val="10"/>
        <color indexed="8"/>
        <rFont val="Cambria"/>
        <family val="2"/>
      </rPr>
      <t>Central &amp; North Regions</t>
    </r>
    <r>
      <rPr>
        <sz val="10"/>
        <color indexed="8"/>
        <rFont val="Cambria"/>
        <family val="2"/>
      </rPr>
      <t xml:space="preserve">: Discussions with staff and workers demonstrated a high level of knowledge of potential adverse impacts of operations and had implemented mitigation when required. Interview of harvester drivers in </t>
    </r>
    <r>
      <rPr>
        <b/>
        <sz val="10"/>
        <color indexed="8"/>
        <rFont val="Cambria"/>
        <family val="2"/>
      </rPr>
      <t>Stronyre Gully, Central Region</t>
    </r>
    <r>
      <rPr>
        <sz val="10"/>
        <color indexed="8"/>
        <rFont val="Cambria"/>
        <family val="2"/>
      </rPr>
      <t xml:space="preserve"> and </t>
    </r>
    <r>
      <rPr>
        <b/>
        <sz val="10"/>
        <color indexed="8"/>
        <rFont val="Cambria"/>
        <family val="2"/>
      </rPr>
      <t>Taigh Creag, Dalchork, North Region</t>
    </r>
    <r>
      <rPr>
        <sz val="10"/>
        <color indexed="8"/>
        <rFont val="Cambria"/>
        <family val="2"/>
      </rPr>
      <t xml:space="preserve"> clearfell sites demonstrated a high level of potential impacts on an area of wet soils, with extensive use of brash mats, the need to withdraw from site if necessary and identification of no-go zones. No damage to the soil or trees was observed on site. Road construction, </t>
    </r>
    <r>
      <rPr>
        <b/>
        <sz val="10"/>
        <color indexed="8"/>
        <rFont val="Cambria"/>
        <family val="2"/>
      </rPr>
      <t>South Corries, Dalchork, North Region</t>
    </r>
    <r>
      <rPr>
        <sz val="10"/>
        <color indexed="8"/>
        <rFont val="Cambria"/>
        <family val="2"/>
      </rPr>
      <t>: constraints and hazards map provided by FLS to contractor included identification of HCV features and associated buffers and timings of operations (e.g. waders active mid-April to May. Black grouse leks require no working within two hours of dawn and dusk).</t>
    </r>
  </si>
  <si>
    <t>4.4.3</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</si>
  <si>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</si>
  <si>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</si>
  <si>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</si>
  <si>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</si>
  <si>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</si>
  <si>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r>
      <rPr>
        <sz val="10"/>
        <color indexed="8"/>
        <rFont val="Cambria"/>
        <family val="2"/>
      </rPr>
      <t xml:space="preserve">This is demonstrated at various scales including at national and Regional level e.g 19% of the total FLS estate is classified as SNW + priority open habitat. In Central Region 1.56% of plantation areas are retained as natural reserves, 5.02% of SNW are retained as natural reserves, 3.11% of forests in Central Region are managed as LISS, 3.90 as minimum intervention and 9.42% for long-term retention. 10.85% of Central Region are semi-natural areas. 
</t>
    </r>
    <r>
      <rPr>
        <sz val="10"/>
        <color indexed="10"/>
        <rFont val="Cambria"/>
        <family val="2"/>
      </rPr>
      <t xml:space="preserve">
</t>
    </r>
    <r>
      <rPr>
        <sz val="10"/>
        <color indexed="8"/>
        <rFont val="Cambria"/>
        <family val="2"/>
      </rPr>
      <t>In North Region 2.23% of plantation areas are retained as natural reserves, 10.45% of SNW are retained as natural reserves, 5.94% of forests in North Region are managed as LISS, 10.10% as minimum intervention and 1.19% for long-term retention. 20.29% of North Region are semi-natural areas.
Additional areas managed for conservation and enhancement of biodiversity exceed the 15% on all areas audited  include new native woodland planting, native woodland restocking, riparian woodland and buffers, CCF and LISS areas. Heathland and bogs in Dalchork are undergoing restoration, maintenance or enhancement. HCVF areas are defined as designated sites and are managed in consultation with statutory organisations, experts and interested people. Land Plans for sites audited have details of plans to maintain and enhance features,  supported by maps and appear in GIS layer.</t>
    </r>
  </si>
  <si>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</si>
  <si>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</si>
  <si>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</si>
  <si>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</si>
  <si>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Watershed management and erosion control</t>
  </si>
  <si>
    <t>4.5.1 a)</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</si>
  <si>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</si>
  <si>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4.6.1</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</si>
  <si>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</si>
  <si>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forest management is critical for watershed management or erosion control 
are relatively rare, and are likely to be identified during consultation processes.
Further information is available in UKFS guidelineson soils and water</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</si>
  <si>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</si>
  <si>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r>
      <rPr>
        <b/>
        <sz val="10"/>
        <color indexed="8"/>
        <rFont val="Cambria"/>
        <family val="2"/>
      </rPr>
      <t>Carron</t>
    </r>
    <r>
      <rPr>
        <sz val="10"/>
        <color indexed="8"/>
        <rFont val="Cambria"/>
        <family val="2"/>
      </rPr>
      <t xml:space="preserve">: The Carron Valley Larch Amendment Plan prompted responses from relevant statutory bodies: SEPA raised concerns regarding risk of diffuse pollution entering this drinking water reservoir; Scottish Water asked for guidelines to be followed. Consultation responses were noted and earmarked for action. Summary of FLS responses to comments sent to Scottish Forestry (regulatory authority) on 23/6/22.
</t>
    </r>
    <r>
      <rPr>
        <b/>
        <sz val="10"/>
        <color indexed="8"/>
        <rFont val="Cambria"/>
        <family val="2"/>
      </rPr>
      <t>Dalchork, North Region:</t>
    </r>
    <r>
      <rPr>
        <sz val="10"/>
        <color indexed="8"/>
        <rFont val="Cambria"/>
        <family val="2"/>
      </rPr>
      <t xml:space="preserve"> Loch Beannach is a public drinking water supply for the town of Lairg. The catchment extends to 391ha, the majority of which is current product forest. Following peat depth and soil surveys, the Organisation intends to restore 298ha of it to functioning peatland over a fifteen year period. UKFS stipulates that no more than 20% of a catchment area should be felled in any 3-year peiod. Management planning documents showed how the felling within the catchment had been designed and phased to reflect this.</t>
    </r>
  </si>
  <si>
    <t>4.5.1 b)</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</si>
  <si>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</si>
  <si>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t>4.6.1b</t>
  </si>
  <si>
    <t>4.6.1b)	Where critically important areas or features are identified, their management is agreed with the relevant statutory bodies.
Example Verifiers
•	Records of consultation
•	Management planning documentation
•	Monitoring records
•	Licences or consents.</t>
  </si>
  <si>
    <t>Maintenance of biodiversity and ecological functions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</si>
  <si>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</si>
  <si>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</si>
  <si>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</si>
  <si>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</si>
  <si>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</si>
  <si>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</si>
  <si>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wood_x0002_land,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</si>
  <si>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</si>
  <si>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1% achieved on all sites audited. SNW managed as natural reserves on all sites.</t>
  </si>
  <si>
    <t>4.6.2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</si>
  <si>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</si>
  <si>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</si>
  <si>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</si>
  <si>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 xml:space="preserve">GUIDANCE
Where a WMU is made up of more than one wood_x0002_land,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</si>
  <si>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</si>
  <si>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 xml:space="preserve">1% achieved on all sites audited. </t>
  </si>
  <si>
    <t>4.6.3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</si>
  <si>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</si>
  <si>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</si>
  <si>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</si>
  <si>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</si>
  <si>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</si>
  <si>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r>
      <rPr>
        <sz val="10"/>
        <color indexed="8"/>
        <rFont val="Cambria"/>
        <family val="2"/>
      </rPr>
      <t xml:space="preserve">FLS guidance documents include "Decision Framework for RA Veterans" as well as "SOP for halo Thinning". Veteran trees are protected in designated such as Pass of Leny Flushes SSSI, </t>
    </r>
    <r>
      <rPr>
        <b/>
        <sz val="10"/>
        <color indexed="8"/>
        <rFont val="Cambria"/>
        <family val="2"/>
      </rPr>
      <t>West Strathyre, Central Region</t>
    </r>
    <r>
      <rPr>
        <sz val="10"/>
        <color indexed="8"/>
        <rFont val="Cambria"/>
        <family val="2"/>
      </rPr>
      <t xml:space="preserve">, with its upland oakwoods.
</t>
    </r>
    <r>
      <rPr>
        <b/>
        <sz val="10"/>
        <color indexed="8"/>
        <rFont val="Cambria"/>
        <family val="2"/>
      </rPr>
      <t>Selm Muir</t>
    </r>
    <r>
      <rPr>
        <sz val="10"/>
        <color indexed="8"/>
        <rFont val="Cambria"/>
        <family val="2"/>
      </rPr>
      <t xml:space="preserve">: Although there were no trees of great age, veteran trees were conserved: individual Scots pine planted about 100 years ago were retained during thinning and felling operations; beech hedges, which are a feature of the site, were conserved both as hedges and growing up into linear beech trees. </t>
    </r>
    <r>
      <rPr>
        <b/>
        <sz val="10"/>
        <color indexed="8"/>
        <rFont val="Cambria"/>
        <family val="2"/>
      </rPr>
      <t>Mainshill</t>
    </r>
    <r>
      <rPr>
        <sz val="10"/>
        <color indexed="8"/>
        <rFont val="Cambria"/>
        <family val="2"/>
      </rPr>
      <t>: veteran beech trees were retained and buffered with broadleaf planting.</t>
    </r>
  </si>
  <si>
    <t>4.6.4 a)</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</si>
  <si>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</si>
  <si>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</si>
  <si>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</si>
  <si>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</si>
  <si>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</si>
  <si>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</si>
  <si>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</si>
  <si>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r>
      <rPr>
        <sz val="10"/>
        <color indexed="8"/>
        <rFont val="Cambria"/>
        <family val="2"/>
      </rPr>
      <t xml:space="preserve">FLS documents 'Deadwood Management on the National Forest Estate' provides guidance on how FLS staff should manage deadwood habitat and classifies deadwood habitat as three categories: 'high, medium, or low', with the emphasis on prioritising deadwood in 'high' areas i.e natural reserves, ASNWs, native pinewoods, riparian buffers, PAWS with good potential, wood pasture.  Deadwood is still retained in 'medium' and 'low'  areas including 'low' category stands managed primarily for timber production  by retaining existing deadwood, creating deadwood where opportunities exist and retaining some windthrow.
</t>
    </r>
    <r>
      <rPr>
        <b/>
        <sz val="10"/>
        <color indexed="8"/>
        <rFont val="Cambria"/>
        <family val="2"/>
      </rPr>
      <t>Selm Muir, Carron, Whitelee</t>
    </r>
    <r>
      <rPr>
        <sz val="10"/>
        <color indexed="8"/>
        <rFont val="Cambria"/>
        <family val="2"/>
      </rPr>
      <t xml:space="preserve">: standing deadwood was abundant in maturing stands of productive conifer, but sparse in felled areas. There was abundant fallen deadwood from occasional windblow and in felled areas. </t>
    </r>
    <r>
      <rPr>
        <b/>
        <sz val="10"/>
        <color indexed="8"/>
        <rFont val="Cambria"/>
        <family val="2"/>
      </rPr>
      <t>Whitelee</t>
    </r>
    <r>
      <rPr>
        <sz val="10"/>
        <color indexed="8"/>
        <rFont val="Cambria"/>
        <family val="2"/>
      </rPr>
      <t xml:space="preserve"> LMP section 7.5.4 gives deadwood plan and assesses the site for 'Deadwood Ecological Potential', indicating a future potential of 60m3/ha.</t>
    </r>
  </si>
  <si>
    <t>4.6.4 b)</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</si>
  <si>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</si>
  <si>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</si>
  <si>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</si>
  <si>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FLS documents 'Deadwood Management on the National Forest Estate' provides guidance on how FLS staff should manage deadwood habitat and classifies deadwood habitat as three categories: 'high, medium, or low', with the emphasis on prioritising deadwood in 'high' areas i.e natural reserves, ASNWs, native pinewoods, riparian buffers, PAWS with good potential, wood pasture.  Deadwood is still retained in 'medium' and 'low'  areas including 'low' category stands managed primarily for timber production  by retaining existing deadwood, creating deadwood where opportunities exist and retaining some windthrow.</t>
  </si>
  <si>
    <r>
      <rPr>
        <sz val="10"/>
        <color rgb="FF000000"/>
        <rFont val="Cambria"/>
        <family val="1"/>
        <scheme val="major"/>
      </rPr>
      <t>East Region has its own 'Forest Operations &amp; Deadwood'document stipulating compliance with UKFS and UKWAS as a minimum. 'Deadwood Ecological Potential' of the site is estimated as high, medium or low, with indications on how to proceed with operations.</t>
    </r>
    <r>
      <rPr>
        <b/>
        <sz val="10"/>
        <color rgb="FF000000"/>
        <rFont val="Cambria"/>
        <family val="1"/>
        <scheme val="major"/>
      </rPr>
      <t xml:space="preserve"> Quarrywood</t>
    </r>
    <r>
      <rPr>
        <sz val="10"/>
        <color rgb="FF000000"/>
        <rFont val="Cambria"/>
        <family val="1"/>
        <scheme val="major"/>
      </rPr>
      <t xml:space="preserve">: Harvesting Work Plan records 'Deadwood Ecological Potential (DEP) is MEDIUM for most of the coupe. Areas with high proportions of broadleaf, (mainly birch), are HIGH DEP.' Both standing and fallen deadwood was observed on site and was being retained during the current thinning operation. 
</t>
    </r>
    <r>
      <rPr>
        <b/>
        <sz val="10"/>
        <color rgb="FF000000"/>
        <rFont val="Cambria"/>
        <family val="1"/>
        <scheme val="major"/>
      </rPr>
      <t>Cambus O'May LISS and Nature Reserve:</t>
    </r>
    <r>
      <rPr>
        <sz val="10"/>
        <color rgb="FF000000"/>
        <rFont val="Cambria"/>
        <family val="1"/>
        <scheme val="major"/>
      </rPr>
      <t xml:space="preserve"> Following storm Arwen operations, considerable deadwood has been left standing and fallen. Environment team highlights potential ecologically important sites and special site conditions to harvesting team during pre harvesting meetings. 
</t>
    </r>
    <r>
      <rPr>
        <b/>
        <sz val="10"/>
        <color rgb="FF000000"/>
        <rFont val="Cambria"/>
        <family val="1"/>
        <scheme val="major"/>
      </rPr>
      <t xml:space="preserve">Monarch hill: </t>
    </r>
    <r>
      <rPr>
        <sz val="10"/>
        <color rgb="FF000000"/>
        <rFont val="Cambria"/>
        <family val="1"/>
        <scheme val="major"/>
      </rPr>
      <t>discussion on deadwood retention during harvesting operations, FOREST OPERATIONS &amp; DEADWOOD East Region crib sheet for operators seen, site diary entry 14/04/2025 Environment team delivered toolbox talk to FLS harvester operators on site on deadwood and environmental considerations.</t>
    </r>
  </si>
  <si>
    <t>Maintenance of local native seed sources</t>
  </si>
  <si>
    <t>4.7.1 a)</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</si>
  <si>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</si>
  <si>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t>4.8.1</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</si>
  <si>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</si>
  <si>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</si>
  <si>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</si>
  <si>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r>
      <rPr>
        <b/>
        <sz val="10"/>
        <color indexed="8"/>
        <rFont val="Cambria"/>
        <family val="2"/>
      </rPr>
      <t>Central Region</t>
    </r>
    <r>
      <rPr>
        <sz val="10"/>
        <color indexed="8"/>
        <rFont val="Cambria"/>
        <family val="2"/>
      </rPr>
      <t xml:space="preserve">: No restocking was seen in woodland types as identified in section 4.1-4.4. No Issues noted through site visit, document review, or the results of the stakeholder consultation process. </t>
    </r>
  </si>
  <si>
    <r>
      <rPr>
        <b/>
        <sz val="10"/>
        <color rgb="FF000000"/>
        <rFont val="Cambria"/>
        <family val="1"/>
        <scheme val="major"/>
      </rPr>
      <t xml:space="preserve">Glencommon PAWS: </t>
    </r>
    <r>
      <rPr>
        <sz val="10"/>
        <color rgb="FF000000"/>
        <rFont val="Cambria"/>
        <family val="1"/>
        <scheme val="major"/>
      </rPr>
      <t xml:space="preserve">Natural regenration is plentiful, veteran trees and seed trees retained on site. Delivery note 31965 19/11/2024 "locally native" Quercus Petrea seen, planted in groups at </t>
    </r>
    <r>
      <rPr>
        <b/>
        <sz val="10"/>
        <color rgb="FF000000"/>
        <rFont val="Cambria"/>
        <family val="1"/>
        <scheme val="major"/>
      </rPr>
      <t>Scolty PAWS.</t>
    </r>
    <r>
      <rPr>
        <sz val="10"/>
        <color rgb="FF000000"/>
        <rFont val="Cambria"/>
        <family val="1"/>
        <scheme val="major"/>
      </rPr>
      <t xml:space="preserve"> Other species selected are locally souced to increase the native species selection, such as Downy birch, Goat Willow, Blackthorn.
</t>
    </r>
  </si>
  <si>
    <t>4.7.1 b)</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</si>
  <si>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</si>
  <si>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</si>
  <si>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</si>
  <si>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r>
      <rPr>
        <b/>
        <sz val="10"/>
        <color indexed="8"/>
        <rFont val="Cambria"/>
        <family val="2"/>
      </rPr>
      <t xml:space="preserve">Central Region: </t>
    </r>
    <r>
      <rPr>
        <sz val="10"/>
        <color indexed="8"/>
        <rFont val="Cambria"/>
        <family val="2"/>
      </rPr>
      <t xml:space="preserve">No restocking was seen in woodland types as identified in section 4.1-4.4. No Issues noted through site visit, document review, or the results of the stakeholder consultation process. </t>
    </r>
  </si>
  <si>
    <r>
      <rPr>
        <b/>
        <sz val="10"/>
        <color rgb="FF000000"/>
        <rFont val="Cambria"/>
        <family val="1"/>
        <scheme val="major"/>
      </rPr>
      <t xml:space="preserve">Scolty PAWS restock: </t>
    </r>
    <r>
      <rPr>
        <sz val="10"/>
        <color rgb="FF000000"/>
        <rFont val="Cambria"/>
        <family val="1"/>
        <scheme val="major"/>
      </rPr>
      <t xml:space="preserve">Delivery note 31965 19/11/2024 Quercus petrea (locally native) seen. 
</t>
    </r>
    <r>
      <rPr>
        <b/>
        <sz val="10"/>
        <color rgb="FF000000"/>
        <rFont val="Cambria"/>
        <family val="1"/>
        <scheme val="major"/>
      </rPr>
      <t xml:space="preserve">Glencommon PAWS: </t>
    </r>
    <r>
      <rPr>
        <sz val="10"/>
        <color rgb="FF000000"/>
        <rFont val="Cambria"/>
        <family val="1"/>
        <scheme val="major"/>
      </rPr>
      <t xml:space="preserve">FM forester worked with neighbouring landowner to collect acorns from local provenance to be used in PAWS planting (email 25/09/2025 Subject: RGS meeting follow up)
</t>
    </r>
  </si>
  <si>
    <t>Cultural and historical features/sites</t>
  </si>
  <si>
    <t>Protection of cultural and historic environment sites</t>
  </si>
  <si>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</si>
  <si>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4.9.1</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</si>
  <si>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</si>
  <si>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man_x0002_agement should be reported to the relevant statutory historic environment agencies.
See also section 2.3.1 in relation to consulutation</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</si>
  <si>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</si>
  <si>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r>
      <rPr>
        <b/>
        <sz val="10"/>
        <color indexed="8"/>
        <rFont val="Cambria"/>
        <family val="2"/>
      </rPr>
      <t>Carron</t>
    </r>
    <r>
      <rPr>
        <sz val="10"/>
        <color indexed="8"/>
        <rFont val="Cambria"/>
        <family val="2"/>
      </rPr>
      <t xml:space="preserve">: Sir John de Graham's Castle is a SAM recorded as item 4278 on the Regional Historic Asset Management Plan 2022. Scheduled Monitoring is annual management of wooden steps and sign. Historic Environment Scotland (HES) wrote to FLS Environment Manager 17/12/19 noting that the risk of scrub invasion had decreased but there was still a requirement to control scrub and fire sites from campers. Site inspection confirmed that steps and sign were in good condition, scrub was controlled and only minor fire sites were present.
</t>
    </r>
    <r>
      <rPr>
        <b/>
        <sz val="10"/>
        <color indexed="8"/>
        <rFont val="Cambria"/>
        <family val="2"/>
      </rPr>
      <t>Dalchork, North Region</t>
    </r>
    <r>
      <rPr>
        <sz val="10"/>
        <color indexed="8"/>
        <rFont val="Cambria"/>
        <family val="2"/>
      </rPr>
      <t>: 20 SAMs across the site, as identified on GIS layer, allowing them to be identified on Constraints and Hazards maps for site ops. All appear on the North Region RHAMP 2022, identifying Conservation Management Actions. Visit to Albreck Broch, Iron Age structure cleared of SP in 1995 and since maintained in an open condition. Noted potential threat of bracken invasion on to the monument, and potential mitigations. Site visit to Tigh na Creige Shielings SAM, coupe24025. Discussed informal permission from HES to remove broken branch from one of the five broadleaved trees on site - if undertaken manually, without machinery netering the site, could be undertaken without requesting formal approval.</t>
    </r>
  </si>
  <si>
    <r>
      <rPr>
        <b/>
        <sz val="10"/>
        <color rgb="FF000000"/>
        <rFont val="Cambria"/>
        <family val="1"/>
        <scheme val="major"/>
      </rPr>
      <t>Quarrywood</t>
    </r>
    <r>
      <rPr>
        <sz val="10"/>
        <color rgb="FF000000"/>
        <rFont val="Cambria"/>
        <family val="1"/>
        <scheme val="major"/>
      </rPr>
      <t xml:space="preserve">: The Henge is recorded as a Scheduled Monument in the LMP and on the Key Features map. It is also recorded on the Regional Historic Asset Management Plan (RHAMP) for East Scotland. The main conservation task is to periodically clear tree regeneration and bracken from the open area. Tree clearance works are programmed for 2025/26. The site also includes the Cutties Hillock geological SSSI, comprising several exposed rock faces / quarries. A management plan for this is in Appendix 6 of the LMP, in accordance with the Site Management Statement prepared by Scottish Natural Heritage in 2011 (copies seen). This has been kept clear of scrub growth recently (seen on site) and further works requiring rope access are planned for 2026/27. Both these cultural sites are recorded on the respective thinning Work Plans and maps.
</t>
    </r>
    <r>
      <rPr>
        <b/>
        <sz val="10"/>
        <color rgb="FF000000"/>
        <rFont val="Cambria"/>
        <family val="1"/>
        <scheme val="major"/>
      </rPr>
      <t>Mithergarth SAM:</t>
    </r>
    <r>
      <rPr>
        <sz val="10"/>
        <color rgb="FF000000"/>
        <rFont val="Cambria"/>
        <family val="1"/>
        <scheme val="major"/>
      </rPr>
      <t xml:space="preserve"> Annual monitoring conducted by Environment team (conducted on 09/01/2025), bracken bashing conducted by staff (05/09/2025), engagement with HES for windblown trees clearance with meeting on site (Decision Notice Case ID: 300061760 dated 13/12/2022), contraints maps and method statement (dated 13/04/2023) to detail condition present in HES consent report on handling, all seen during the site visit.
</t>
    </r>
    <r>
      <rPr>
        <b/>
        <sz val="10"/>
        <color rgb="FF000000"/>
        <rFont val="Cambria"/>
        <family val="1"/>
        <scheme val="major"/>
      </rPr>
      <t xml:space="preserve">The Slacks: </t>
    </r>
    <r>
      <rPr>
        <sz val="10"/>
        <color rgb="FF000000"/>
        <rFont val="Cambria"/>
        <family val="1"/>
        <scheme val="major"/>
      </rPr>
      <t xml:space="preserve">burial cairn, hut circles and cairn field recorded on LMP and Forester Web Heritage layer. Windblow harvesting operation conducted with HES consent (Case ID 300071271 approved on 01/03/2024). Annual monitoring report (date 05/09/2025) highlights further engagement with HES to complete further operations. 
</t>
    </r>
    <r>
      <rPr>
        <b/>
        <sz val="10"/>
        <color rgb="FF000000"/>
        <rFont val="Cambria"/>
        <family val="1"/>
        <scheme val="major"/>
      </rPr>
      <t>Na Clachan Aoraidh</t>
    </r>
    <r>
      <rPr>
        <sz val="10"/>
        <color rgb="FF000000"/>
        <rFont val="Cambria"/>
        <family val="1"/>
        <scheme val="major"/>
      </rPr>
      <t xml:space="preserve"> in </t>
    </r>
    <r>
      <rPr>
        <b/>
        <sz val="10"/>
        <color rgb="FF000000"/>
        <rFont val="Cambria"/>
        <family val="1"/>
        <scheme val="major"/>
      </rPr>
      <t>North Tummel</t>
    </r>
    <r>
      <rPr>
        <sz val="10"/>
        <color rgb="FF000000"/>
        <rFont val="Cambria"/>
        <family val="1"/>
        <scheme val="major"/>
      </rPr>
      <t xml:space="preserve">: standing stones recorded on LMP and Forester Web Heritage layer and in the FLS Regional Historic Asset Management Plan for East Region, 2025, as seen. Evidence seen of HEScondition survey 30/10/2024 saying the site is in excellent condition with no change since the previous HES site visit in 2014.
</t>
    </r>
  </si>
  <si>
    <r>
      <rPr>
        <b/>
        <sz val="10"/>
        <color rgb="FF000000"/>
        <rFont val="Cambria"/>
        <family val="1"/>
        <scheme val="major"/>
      </rPr>
      <t>Quarrywood</t>
    </r>
    <r>
      <rPr>
        <sz val="10"/>
        <color rgb="FF000000"/>
        <rFont val="Cambria"/>
        <family val="1"/>
        <scheme val="major"/>
      </rPr>
      <t>: The Henge is recorded as a Scheduled Monument in the LMP and on the Key Features map. It is also recorded on the Regional Historic Asset Management Plan (RHAMP) for East Scotland. The main conservation task is to periodically clear tree regeneration and bracken from the open area. Tree clearance works are programmed for 2025/26. The site also includes the Cutties Hillock geological SSSI, comprising several exposed rock faces / quarries. A management plan for this is in Appendix 6 of the LMP, in accordance with the Site Management Statement prepared by Scottish Natural Heritage in 2011 (copies seen). This has been kept clear of scrub growth recently (seen on site) and further works requiring rope access are planned for 2026/27. Both these cultural sites are recorded on the respective thinning Work Plans and maps.</t>
    </r>
  </si>
  <si>
    <t>Game and fisheries management</t>
  </si>
  <si>
    <t>Game-rearing, shooting and fisheries management</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</si>
  <si>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</si>
  <si>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4.10.1</t>
  </si>
  <si>
    <t>4.10.1 a) Game-rearing and release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</si>
  <si>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</si>
  <si>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</si>
  <si>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r>
      <rPr>
        <b/>
        <sz val="10"/>
        <color indexed="8"/>
        <rFont val="Cambria"/>
        <family val="2"/>
      </rPr>
      <t>Deer Management:</t>
    </r>
    <r>
      <rPr>
        <sz val="10"/>
        <color indexed="8"/>
        <rFont val="Cambria"/>
        <family val="2"/>
      </rPr>
      <t xml:space="preserve"> A stalker was sampled for competency and found to have Deer Stalking Ceritificate DSC II qualification, firearms certificate valid to 24/9/27, EFAW+F valid to 6/4/27. FLS staff are trained to carry out basic tree safety inspections. Sample dated 16/5/23 seen. The season for female deer is short so FLS apply for out-of-season shooting licences for their deer management. Evidence seen of NatureScot Licence No. 17746 for a long list of sites in Central Region for shooting between 1/9/24 and 31/3/25.</t>
    </r>
  </si>
  <si>
    <r>
      <rPr>
        <b/>
        <sz val="10"/>
        <color rgb="FF000000"/>
        <rFont val="Cambria"/>
        <family val="1"/>
        <scheme val="major"/>
      </rPr>
      <t>Durris sites:</t>
    </r>
    <r>
      <rPr>
        <sz val="10"/>
        <color rgb="FF000000"/>
        <rFont val="Cambria"/>
        <family val="1"/>
        <scheme val="major"/>
      </rPr>
      <t xml:space="preserve"> No game rearing or releasing. Stalker competencies sampled during audit at Aqueduct deer larder and interview with the area wildlife ranger for East Region - found to be in order, and evidence seen of ranger training records. No release pens or fishing undertaken across the sites audited.</t>
    </r>
  </si>
  <si>
    <t>4.10.1b</t>
  </si>
  <si>
    <t>4.10.1b) New game-release pens are located outside areas of high conservation value.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</si>
  <si>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4.10.1c</t>
  </si>
  <si>
    <t>4.10.1c) Within 24 months of the effective date of this standard, existing game- release pens in areas of high conservation value are taken out of use.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</si>
  <si>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</si>
  <si>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</si>
  <si>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</si>
  <si>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</si>
  <si>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</si>
  <si>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</si>
  <si>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</si>
  <si>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	
</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</si>
  <si>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</si>
  <si>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People, communities and workers</t>
  </si>
  <si>
    <t>Woodland access and recreation including traditional and permissive use rights</t>
  </si>
  <si>
    <t>Public access rights, permissive uses, traditional rights, and the health and wellbeing of local people, visitors and communities</t>
  </si>
  <si>
    <t>5.1.1</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</si>
  <si>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</si>
  <si>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</si>
  <si>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5.1.1 a)</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</si>
  <si>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</si>
  <si>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</si>
  <si>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</si>
  <si>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</si>
  <si>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</si>
  <si>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r>
      <rPr>
        <b/>
        <sz val="10"/>
        <color indexed="8"/>
        <rFont val="Cambria"/>
        <family val="2"/>
      </rPr>
      <t>Carnock Wood:</t>
    </r>
    <r>
      <rPr>
        <sz val="10"/>
        <color indexed="8"/>
        <rFont val="Cambria"/>
        <family val="2"/>
      </rPr>
      <t xml:space="preserve"> The Organisation has entered into lease agreements with 12 persons to allow the creation of a Hutting community - the construction of temporary dwellings within the woodland for recreation purposes.
</t>
    </r>
    <r>
      <rPr>
        <b/>
        <sz val="10"/>
        <color indexed="8"/>
        <rFont val="Cambria"/>
        <family val="2"/>
      </rPr>
      <t xml:space="preserve">South Dalchork 24860, North Region: </t>
    </r>
    <r>
      <rPr>
        <sz val="10"/>
        <color indexed="8"/>
        <rFont val="Cambria"/>
        <family val="2"/>
      </rPr>
      <t>Peat banks (areas of peat for which local community members may receive permissions to harvest peat for personal heating needs) were seen on site, and an annual licence for use, as issued, dated 2nd March 2023. Around 2ha of peat banks are maintained within the estate, and their use is closely linked to the traditional crofting communities. Though there is a long-term decline in demand for access to peat banks, the Organisation continues to maintain them and enters into licensing their use where there is demand.</t>
    </r>
  </si>
  <si>
    <t>5.1.1 b)</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</si>
  <si>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</si>
  <si>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r>
      <rPr>
        <b/>
        <sz val="10"/>
        <color indexed="8"/>
        <rFont val="Cambria"/>
        <family val="2"/>
      </rPr>
      <t>Carron</t>
    </r>
    <r>
      <rPr>
        <sz val="10"/>
        <color indexed="8"/>
        <rFont val="Cambria"/>
        <family val="2"/>
      </rPr>
      <t xml:space="preserve">: The Carron Valley Larch Amendment Plan prompted responses from relevant statutory bodies: SEPA raised concerns regarding risk of diffuse pollution entering this drinking water reservoir; Scottish Water asked for guidelines to be followed. Consultation responses were noted and earmarked for action. Summary of FLS responses to comments sent to Scottish Forestry (regulatory authority) on 23/6/22.
</t>
    </r>
    <r>
      <rPr>
        <b/>
        <sz val="10"/>
        <color indexed="8"/>
        <rFont val="Cambria"/>
        <family val="2"/>
      </rPr>
      <t xml:space="preserve">Dalchork, North Region: </t>
    </r>
    <r>
      <rPr>
        <sz val="10"/>
        <color indexed="8"/>
        <rFont val="Cambria"/>
        <family val="2"/>
      </rPr>
      <t xml:space="preserve">Loch Beannach is a public drinking water supply for the town of Lairg. The catchment extends to 391ha, the majority of which is current product forest. Following peat depth and soil surveys, the Organisation intends to restore 298ha of it to functioning peatland over a fifteen year period. UKFS stipulates that no more than 20% of a catchment area should be felled in any 3-year peiod. Management planning documents showed how the felling within the catchment had been designed and phased to reflect this.
</t>
    </r>
  </si>
  <si>
    <t>5.1.2 a)</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</si>
  <si>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</si>
  <si>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</si>
  <si>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</si>
  <si>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</si>
  <si>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</si>
  <si>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</si>
  <si>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r>
      <rPr>
        <b/>
        <sz val="10"/>
        <color indexed="8"/>
        <rFont val="Cambria"/>
        <family val="2"/>
      </rPr>
      <t>Cuningar</t>
    </r>
    <r>
      <rPr>
        <sz val="10"/>
        <color indexed="8"/>
        <rFont val="Cambria"/>
        <family val="2"/>
      </rPr>
      <t xml:space="preserve">: This urban site is specifically aimed at public access, with a new bridge over the Clyde constructed to local housing areas to facilitate local visitors. A large school party arrived during the site visit. 
</t>
    </r>
    <r>
      <rPr>
        <b/>
        <sz val="10"/>
        <color indexed="8"/>
        <rFont val="Cambria"/>
        <family val="2"/>
      </rPr>
      <t xml:space="preserve">Carnock Wood: </t>
    </r>
    <r>
      <rPr>
        <sz val="10"/>
        <color indexed="8"/>
        <rFont val="Cambria"/>
        <family val="2"/>
      </rPr>
      <t>Though outside the sampled FMUs, it is noted that the Organisation has entered into lease agreements with 12 persons to allow the creation of a Hutting community - the construction of temporary dwellings within the woodland for recreation purposes.</t>
    </r>
  </si>
  <si>
    <t>All sites subject to the Scottish Access code. The Tay Forest sites, including Craigvinean and North Tummel are heavily visited. No restrictions seen at any site during audits.</t>
  </si>
  <si>
    <t>5.1.2 b)</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</si>
  <si>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</si>
  <si>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</si>
  <si>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</si>
  <si>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r>
      <rPr>
        <b/>
        <sz val="10"/>
        <color indexed="8"/>
        <rFont val="Cambria"/>
        <family val="2"/>
      </rPr>
      <t>Mainshill</t>
    </r>
    <r>
      <rPr>
        <sz val="10"/>
        <color indexed="8"/>
        <rFont val="Cambria"/>
        <family val="2"/>
      </rPr>
      <t xml:space="preserve">: The FLS Woodland Creation Forester hosted an ICF Early Careers Study Tour for a site visit 29/6/23 to see how the project 'has overcome the challenges of restoring a previously industrial landscape, transforming it into a diverse productive woodland'. The FLS Visitor Services Manager also hosted local primary school children for tree planting in Feb / Mar 2022. 
</t>
    </r>
    <r>
      <rPr>
        <b/>
        <sz val="10"/>
        <color indexed="8"/>
        <rFont val="Cambria"/>
        <family val="2"/>
      </rPr>
      <t xml:space="preserve">
Cuningar</t>
    </r>
    <r>
      <rPr>
        <sz val="10"/>
        <color indexed="8"/>
        <rFont val="Cambria"/>
        <family val="2"/>
      </rPr>
      <t>: 'Ranger Engagement Records' show regular visits by schools, carers, mental health groups, forestry professionals. Also to many other FLS sites.</t>
    </r>
  </si>
  <si>
    <t>No additional requests for access at any of the sites audited.</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</si>
  <si>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</si>
  <si>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</si>
  <si>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</si>
  <si>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</si>
  <si>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</si>
  <si>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Minimising adverse impacts</t>
  </si>
  <si>
    <t>5.2.1</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</si>
  <si>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</si>
  <si>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</si>
  <si>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</si>
  <si>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</si>
  <si>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r>
      <rPr>
        <b/>
        <sz val="10"/>
        <color indexed="8"/>
        <rFont val="Cambria"/>
        <family val="2"/>
      </rPr>
      <t>Cuningar</t>
    </r>
    <r>
      <rPr>
        <sz val="10"/>
        <color indexed="8"/>
        <rFont val="Cambria"/>
        <family val="2"/>
      </rPr>
      <t xml:space="preserve">: This urban site has play equipment, climbing boulders, bike park as well as the usual walkways, climbing trees and grassy play areas. The Maintenance Plan (2018) provides comprehensive maps and schedule for a wide range of maintenance activities, including paths, litter, repairs, invasives, furniture, sculptures. The updated plan for 2023 includes RoSPA testing on play equipment. The bouldering blocks were independently inspected 25/3/24 and passed. 
</t>
    </r>
    <r>
      <rPr>
        <b/>
        <sz val="10"/>
        <color indexed="8"/>
        <rFont val="Cambria"/>
        <family val="2"/>
      </rPr>
      <t xml:space="preserve">
Selm Muir</t>
    </r>
    <r>
      <rPr>
        <sz val="10"/>
        <color indexed="8"/>
        <rFont val="Cambria"/>
        <family val="2"/>
      </rPr>
      <t xml:space="preserve">: Tree Safety spreadsheet shows date of inspection, description of issue and much more information, including Urgency. There are 2 options: "1 - H&amp;S" (for issues requiring immediate attention) and "2 - Set date to fix". The category 1 items concerning risk to public health &amp; safety have been dealt with, but there are many outstanding category 2 items, dating back to 2020, for which no 'date to fix' has been set. These are reviewed every year and if they become dangerous they are upgraded to 1 and dealt with.
</t>
    </r>
    <r>
      <rPr>
        <b/>
        <sz val="10"/>
        <color indexed="8"/>
        <rFont val="Cambria"/>
        <family val="2"/>
      </rPr>
      <t>Strathyre, BochastleHill 82324, Central Region</t>
    </r>
    <r>
      <rPr>
        <sz val="10"/>
        <color indexed="8"/>
        <rFont val="Cambria"/>
        <family val="2"/>
      </rPr>
      <t xml:space="preserve">: SPHN felling of larch close to heavily used public car park, and forest road along the coupe experienced heavy public foot traffic. Public Access Management Plan (PAMP) prepared to limit public access to the road for the period of the felling, to avoid risk - considered too risky to allow public close to the site, even with signage. PAMP seen, along with Visitor Safety in Operations Checklist, dated June 2021 in preparation for fellings the following winter.
</t>
    </r>
    <r>
      <rPr>
        <b/>
        <sz val="10"/>
        <color indexed="57"/>
        <rFont val="Cambria"/>
        <family val="2"/>
      </rPr>
      <t xml:space="preserve">Achray: </t>
    </r>
    <r>
      <rPr>
        <sz val="10"/>
        <color indexed="57"/>
        <rFont val="Cambria"/>
        <family val="2"/>
      </rPr>
      <t>Ensuring access through trails, including two long-distance paths and part of the National Cycle Network 7, and maintaining these routes to cater to all abilities. Providing car parks at key locations like The Lodge, Forest Drive, and forest entrances, and expanding facilities like the Ben A’an car park to accommodate increasing visitors. Operating a camping management zone with permit areas and managing these zones with the Loch Lomond and The Trossachs National Park, including providing toilet facilities along the Forest Drive. The Lodge provides small vehicles for visitors with reduced mobility to ensure they can access the park. Safety is continuously monitored in collaboration with the national park rangers and any actions are noted in the reports.</t>
    </r>
  </si>
  <si>
    <r>
      <rPr>
        <sz val="10"/>
        <color rgb="FF000000"/>
        <rFont val="Cambria"/>
        <family val="1"/>
        <scheme val="major"/>
      </rPr>
      <t xml:space="preserve">At </t>
    </r>
    <r>
      <rPr>
        <b/>
        <sz val="10"/>
        <color rgb="FF000000"/>
        <rFont val="Cambria"/>
        <family val="1"/>
        <scheme val="major"/>
      </rPr>
      <t>Craigvinean</t>
    </r>
    <r>
      <rPr>
        <sz val="10"/>
        <color rgb="FF000000"/>
        <rFont val="Cambria"/>
        <family val="1"/>
        <scheme val="major"/>
      </rPr>
      <t xml:space="preserve">, decision recording, ERA, emergency plan and signage seen for area subject to spraying of piri-piri burr. </t>
    </r>
  </si>
  <si>
    <t>5.2.2</t>
  </si>
  <si>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</si>
  <si>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</si>
  <si>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r>
      <t xml:space="preserve">Organisation-wide </t>
    </r>
    <r>
      <rPr>
        <b/>
        <sz val="10"/>
        <color indexed="8"/>
        <rFont val="Cambria"/>
        <family val="2"/>
      </rPr>
      <t>Complaints Handling Procedure</t>
    </r>
    <r>
      <rPr>
        <sz val="10"/>
        <color indexed="8"/>
        <rFont val="Cambria"/>
        <family val="2"/>
      </rPr>
      <t xml:space="preserve"> seen, dated April 2021. Register of complaints seen, including deadlines for response, response dates and note of status. Complaints register up-to-date at time of review.</t>
    </r>
  </si>
  <si>
    <t>Rural economy</t>
  </si>
  <si>
    <t>Local economy</t>
  </si>
  <si>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</si>
  <si>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</si>
  <si>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</si>
  <si>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</si>
  <si>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r>
      <rPr>
        <b/>
        <sz val="10"/>
        <color indexed="8"/>
        <rFont val="Cambria"/>
        <family val="2"/>
      </rPr>
      <t>North Region:</t>
    </r>
    <r>
      <rPr>
        <sz val="10"/>
        <color indexed="8"/>
        <rFont val="Cambria"/>
        <family val="2"/>
      </rPr>
      <t xml:space="preserve"> Harvester, forwarder and civil engineering contractor interviewed in the region were all based within one hour from their operational sites, e.g. civil engineering contractors at </t>
    </r>
    <r>
      <rPr>
        <b/>
        <sz val="10"/>
        <color indexed="8"/>
        <rFont val="Cambria"/>
        <family val="2"/>
      </rPr>
      <t>South Corries</t>
    </r>
    <r>
      <rPr>
        <sz val="10"/>
        <color indexed="8"/>
        <rFont val="Cambria"/>
        <family val="2"/>
      </rPr>
      <t xml:space="preserve"> in </t>
    </r>
    <r>
      <rPr>
        <b/>
        <sz val="10"/>
        <color indexed="8"/>
        <rFont val="Cambria"/>
        <family val="2"/>
      </rPr>
      <t>North Dalchork</t>
    </r>
    <r>
      <rPr>
        <sz val="10"/>
        <color indexed="8"/>
        <rFont val="Cambria"/>
        <family val="2"/>
      </rPr>
      <t xml:space="preserve"> were from Tain, approximately 30 mins from site.
Interviewes with managers in Ardgartan confirmed FLS is actively seeking to employ individuals from the local communities and promote the forestry profession in schools.
</t>
    </r>
  </si>
  <si>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</si>
  <si>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</si>
  <si>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</si>
  <si>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</si>
  <si>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Health and safety</t>
  </si>
  <si>
    <t>5.4.1 a)</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</si>
  <si>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</si>
  <si>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</si>
  <si>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</si>
  <si>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</si>
  <si>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r>
      <rPr>
        <b/>
        <sz val="10"/>
        <color indexed="8"/>
        <rFont val="Cambria"/>
        <family val="2"/>
      </rPr>
      <t>Carron</t>
    </r>
    <r>
      <rPr>
        <sz val="10"/>
        <color indexed="8"/>
        <rFont val="Cambria"/>
        <family val="2"/>
      </rPr>
      <t xml:space="preserve">: Forwarder driver at coup 66484 had site risk assessment and good understanding of health &amp; safety requirements; also FMOC, First Aid kit dated 6/6/24, EFAW+F dated 6/11/23, in date fire extinguisher.
</t>
    </r>
    <r>
      <rPr>
        <b/>
        <sz val="10"/>
        <color indexed="8"/>
        <rFont val="Cambria"/>
        <family val="2"/>
      </rPr>
      <t xml:space="preserve">
Whitelee</t>
    </r>
    <r>
      <rPr>
        <sz val="10"/>
        <color indexed="8"/>
        <rFont val="Cambria"/>
        <family val="2"/>
      </rPr>
      <t xml:space="preserve">: Harvester driver had site risk assessment, emergency information, first aid kit, fire extinguisher, FMOC all in date. FLS have a rigorous system for undertaking forestry operations alongside a large windfarm (on land leased by FLS to Scottish Renewable Power). The FLS Forest Liaison Officer has constant communications with SRP, especially regarding authorising and marking crossing points over underground electric cable, of which there are many. Emails, maps and protocols seen.
</t>
    </r>
    <r>
      <rPr>
        <b/>
        <sz val="10"/>
        <color indexed="8"/>
        <rFont val="Cambria"/>
        <family val="2"/>
      </rPr>
      <t xml:space="preserve">North Region: </t>
    </r>
    <r>
      <rPr>
        <sz val="10"/>
        <color indexed="8"/>
        <rFont val="Cambria"/>
        <family val="2"/>
      </rPr>
      <t xml:space="preserve">all contracted equipment operators interviewed had site risk assessment, emergency information, first aid kit, fire extinguisher, FMOC all in date. At Tigh na Creag harvesting site in North Dalchork, a timber stack was seen to be overheight, with no addendum to the risk assessment.
</t>
    </r>
    <r>
      <rPr>
        <sz val="10"/>
        <color indexed="57"/>
        <rFont val="Cambria"/>
        <family val="2"/>
      </rPr>
      <t xml:space="preserve">
</t>
    </r>
    <r>
      <rPr>
        <b/>
        <sz val="10"/>
        <color indexed="8"/>
        <rFont val="Cambria"/>
        <family val="2"/>
      </rPr>
      <t xml:space="preserve">Stuckbeg: </t>
    </r>
    <r>
      <rPr>
        <sz val="10"/>
        <color indexed="8"/>
        <rFont val="Cambria"/>
        <family val="2"/>
      </rPr>
      <t xml:space="preserve">1x Sub-contractor first aid kit contained various items that had either expired or the dates were not legible, such as dressings, Haemostatic z-fold gauze and eyewashes. According to the Stuckbeg site diary, H&amp;S checks have been regularly implemented, however this non-compliance was not detected. First aid kits and other PPE of the second contractor and FLS staff were all up to date. 
A contractor fire extinguisher at </t>
    </r>
    <r>
      <rPr>
        <b/>
        <sz val="10"/>
        <color indexed="8"/>
        <rFont val="Cambria"/>
        <family val="2"/>
      </rPr>
      <t>Central Region, Strathyre</t>
    </r>
    <r>
      <rPr>
        <sz val="10"/>
        <color indexed="8"/>
        <rFont val="Cambria"/>
        <family val="2"/>
      </rPr>
      <t xml:space="preserve">, coupe 82040 was seen without inspection details, and a discharged contractor fire extinguisher was seen at Stronyre Gully coupe 82031. In </t>
    </r>
    <r>
      <rPr>
        <b/>
        <sz val="10"/>
        <color indexed="8"/>
        <rFont val="Cambria"/>
        <family val="2"/>
      </rPr>
      <t>North Region, Dalchork South,</t>
    </r>
    <r>
      <rPr>
        <sz val="10"/>
        <color indexed="8"/>
        <rFont val="Cambria"/>
        <family val="2"/>
      </rPr>
      <t xml:space="preserve"> coupe 24310, a contractor fire extinguisher was without evidence of condition checks.
</t>
    </r>
    <r>
      <rPr>
        <b/>
        <sz val="10"/>
        <color indexed="8"/>
        <rFont val="Cambria"/>
        <family val="2"/>
      </rPr>
      <t>Central Region, Cruach Tairbeirt</t>
    </r>
    <r>
      <rPr>
        <sz val="10"/>
        <color indexed="8"/>
        <rFont val="Cambria"/>
        <family val="2"/>
      </rPr>
      <t>: 1x Contractor's vehicle compartment contained a non-inspected fire extinguisher. Manufacture date was 2018 and discharge refill is due after 5 years (2023). Levels were showing as green. However, there was no indication or records provided to verify this has happened.</t>
    </r>
  </si>
  <si>
    <t xml:space="preserve">Major 2023.3 upgraded from minor, Minor 2024.3, Minor 2024.4
</t>
  </si>
  <si>
    <r>
      <rPr>
        <sz val="10"/>
        <color rgb="FF000000"/>
        <rFont val="Cambria"/>
        <family val="1"/>
        <scheme val="major"/>
      </rPr>
      <t xml:space="preserve">Update FISA Guidance – HSW team consult with FISA via the Machinery Working Group to review the guidance on fire extinguishers (Guidance 501 – section 19). Wording to be revised to “where fitted” or “where extinguisher is required” that fire extinguishers are maintained and checked. We will request for this to be complete by the end of February 2025. – Completed July 2025
2. HSW Team to issue guidance note to FLS staff to inform of changes and what is expected for our own fleet and contractors. Land Management to ensure that the note is understood and provide evidence that checking is being done in the field. – Note issued July 2025. </t>
    </r>
    <r>
      <rPr>
        <b/>
        <sz val="10"/>
        <color rgb="FF000000"/>
        <rFont val="Cambria"/>
        <family val="1"/>
        <scheme val="major"/>
      </rPr>
      <t>CAR closed</t>
    </r>
  </si>
  <si>
    <t>5.4.1 b)</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</si>
  <si>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</si>
  <si>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</si>
  <si>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</si>
  <si>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r>
      <rPr>
        <b/>
        <sz val="10"/>
        <color indexed="8"/>
        <rFont val="Cambria"/>
        <family val="2"/>
      </rPr>
      <t>North Region:</t>
    </r>
    <r>
      <rPr>
        <sz val="10"/>
        <color indexed="8"/>
        <rFont val="Cambria"/>
        <family val="2"/>
      </rPr>
      <t xml:space="preserve"> A valid Incident Response Plan for the region was seen, as displayed in the Lairg office.
</t>
    </r>
    <r>
      <rPr>
        <b/>
        <sz val="10"/>
        <color indexed="8"/>
        <rFont val="Cambria"/>
        <family val="2"/>
      </rPr>
      <t>Inverarden 58025</t>
    </r>
    <r>
      <rPr>
        <sz val="10"/>
        <color indexed="8"/>
        <rFont val="Cambria"/>
        <family val="2"/>
      </rPr>
      <t xml:space="preserve">: Emergency Plan seen for operations between April and June 2023, including contact details for emergency response agencies, provision for lone working, signage, first aid, and spillages.
</t>
    </r>
    <r>
      <rPr>
        <b/>
        <sz val="10"/>
        <color indexed="8"/>
        <rFont val="Cambria"/>
        <family val="2"/>
      </rPr>
      <t>North Dalchork 24213</t>
    </r>
    <r>
      <rPr>
        <sz val="10"/>
        <color indexed="8"/>
        <rFont val="Cambria"/>
        <family val="2"/>
      </rPr>
      <t xml:space="preserve">: Harvester contractor was seen to have a complete and specific emergency response plan in the document set held in the machine's cab.
</t>
    </r>
    <r>
      <rPr>
        <b/>
        <sz val="10"/>
        <color indexed="8"/>
        <rFont val="Cambria"/>
        <family val="2"/>
      </rPr>
      <t>Aberfoyle Chemical Store:</t>
    </r>
    <r>
      <rPr>
        <sz val="10"/>
        <color indexed="8"/>
        <rFont val="Cambria"/>
        <family val="2"/>
      </rPr>
      <t xml:space="preserve"> Emergency Contingency Plan seen, dated April 2024; includes store layout plan, typical inventory, product safety data sheets, procedures in case of spill/contamination, emergency contact details, first aid treatment.
</t>
    </r>
    <r>
      <rPr>
        <b/>
        <sz val="10"/>
        <color indexed="8"/>
        <rFont val="Cambria"/>
        <family val="2"/>
      </rPr>
      <t>Whitelee</t>
    </r>
    <r>
      <rPr>
        <sz val="10"/>
        <color indexed="8"/>
        <rFont val="Cambria"/>
        <family val="2"/>
      </rPr>
      <t>: Site Risk Assessment for mounding operation dated 10/5/24 (seen on site) includes consideration of watercourses, underground cables (there is a wind farm on site), soft and uneven terrain, fuel storage, third party access; all have control measures, also emergency numbers.</t>
    </r>
  </si>
  <si>
    <r>
      <rPr>
        <sz val="10"/>
        <color rgb="FF000000"/>
        <rFont val="Cambria"/>
        <family val="1"/>
        <scheme val="major"/>
      </rPr>
      <t xml:space="preserve">At the </t>
    </r>
    <r>
      <rPr>
        <b/>
        <sz val="10"/>
        <color rgb="FF000000"/>
        <rFont val="Cambria"/>
        <family val="1"/>
        <scheme val="major"/>
      </rPr>
      <t>Eas na Feadaige</t>
    </r>
    <r>
      <rPr>
        <sz val="10"/>
        <color rgb="FF000000"/>
        <rFont val="Cambria"/>
        <family val="1"/>
        <scheme val="major"/>
      </rPr>
      <t xml:space="preserve"> restock planting site, and emergency action plan was seen, prepared by the contractor, including contact details; and at the </t>
    </r>
    <r>
      <rPr>
        <b/>
        <sz val="10"/>
        <color rgb="FF000000"/>
        <rFont val="Cambria"/>
        <family val="1"/>
        <scheme val="major"/>
      </rPr>
      <t>Collaig</t>
    </r>
    <r>
      <rPr>
        <sz val="10"/>
        <color rgb="FF000000"/>
        <rFont val="Cambria"/>
        <family val="1"/>
        <scheme val="major"/>
      </rPr>
      <t xml:space="preserve"> conifer removal site, undertaken by the same contractor.
Energency plan seen for spraying of piri-piri burr at </t>
    </r>
    <r>
      <rPr>
        <b/>
        <sz val="10"/>
        <color rgb="FF000000"/>
        <rFont val="Cambria"/>
        <family val="1"/>
        <scheme val="major"/>
      </rPr>
      <t>Craigvinean</t>
    </r>
    <r>
      <rPr>
        <sz val="10"/>
        <color rgb="FF000000"/>
        <rFont val="Cambria"/>
        <family val="1"/>
        <scheme val="major"/>
      </rPr>
      <t xml:space="preserve">.
</t>
    </r>
  </si>
  <si>
    <t>5.4.1 c)</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</si>
  <si>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</si>
  <si>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</si>
  <si>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</si>
  <si>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r>
      <rPr>
        <b/>
        <sz val="10"/>
        <color indexed="8"/>
        <rFont val="Cambria"/>
        <family val="2"/>
      </rPr>
      <t>Deer Management</t>
    </r>
    <r>
      <rPr>
        <sz val="10"/>
        <color indexed="8"/>
        <rFont val="Cambria"/>
        <family val="2"/>
      </rPr>
      <t xml:space="preserve">: A stalker was sampled for competency and found to have Deer Stalking Ceritificate DSC II qualification, firearms certificate valid to 24/9/27, EFAW+F valid to 6/4/27. FLS staff are trained to carry out basic tree safety inspections. Sample dated 16/5/23 seen.
</t>
    </r>
    <r>
      <rPr>
        <b/>
        <sz val="10"/>
        <color indexed="40"/>
        <rFont val="Cambria"/>
        <family val="2"/>
      </rPr>
      <t xml:space="preserve">
</t>
    </r>
    <r>
      <rPr>
        <b/>
        <sz val="10"/>
        <color indexed="8"/>
        <rFont val="Cambria"/>
        <family val="2"/>
      </rPr>
      <t>Whitelee</t>
    </r>
    <r>
      <rPr>
        <sz val="10"/>
        <color indexed="8"/>
        <rFont val="Cambria"/>
        <family val="2"/>
      </rPr>
      <t xml:space="preserve">: Mounding operation carried out by digger driver with appropriate qualifications, including forest machine operator and EFAW+F dated 23/9/23.
</t>
    </r>
    <r>
      <rPr>
        <sz val="10"/>
        <color indexed="40"/>
        <rFont val="Cambria"/>
        <family val="2"/>
      </rPr>
      <t xml:space="preserve">
</t>
    </r>
    <r>
      <rPr>
        <b/>
        <sz val="10"/>
        <color indexed="8"/>
        <rFont val="Cambria"/>
        <family val="2"/>
      </rPr>
      <t>Bochastle Hill, Central Region:</t>
    </r>
    <r>
      <rPr>
        <sz val="10"/>
        <color indexed="8"/>
        <rFont val="Cambria"/>
        <family val="2"/>
      </rPr>
      <t xml:space="preserve"> valid chainsaw certificate, chainsaw refresher, EFAW+F and FMOC seen for chainsaw operator.
</t>
    </r>
    <r>
      <rPr>
        <b/>
        <sz val="10"/>
        <color indexed="8"/>
        <rFont val="Cambria"/>
        <family val="2"/>
      </rPr>
      <t>South Corries, Dalchork, North Region</t>
    </r>
    <r>
      <rPr>
        <sz val="10"/>
        <color indexed="8"/>
        <rFont val="Cambria"/>
        <family val="2"/>
      </rPr>
      <t>: road construction contractor competency matrix seen, showing required competencies for all team members, and validity of competencies.</t>
    </r>
  </si>
  <si>
    <r>
      <rPr>
        <sz val="10"/>
        <color rgb="FF000000"/>
        <rFont val="Cambria"/>
        <family val="1"/>
        <scheme val="major"/>
      </rPr>
      <t xml:space="preserve">At the Tornado live harvesting site in </t>
    </r>
    <r>
      <rPr>
        <b/>
        <sz val="10"/>
        <color rgb="FF000000"/>
        <rFont val="Cambria"/>
        <family val="1"/>
        <scheme val="major"/>
      </rPr>
      <t>North Tummel</t>
    </r>
    <r>
      <rPr>
        <sz val="10"/>
        <color rgb="FF000000"/>
        <rFont val="Cambria"/>
        <family val="1"/>
        <scheme val="major"/>
      </rPr>
      <t xml:space="preserve">, the harvester operator was seen to have all required competencies.
In </t>
    </r>
    <r>
      <rPr>
        <b/>
        <sz val="10"/>
        <color rgb="FF000000"/>
        <rFont val="Cambria"/>
        <family val="1"/>
        <scheme val="major"/>
      </rPr>
      <t>Craigvinean</t>
    </r>
    <r>
      <rPr>
        <sz val="10"/>
        <color rgb="FF000000"/>
        <rFont val="Cambria"/>
        <family val="1"/>
        <scheme val="major"/>
      </rPr>
      <t xml:space="preserve">, the operators undertaking spraying of piri-piri burr were seen to have the required competencies including  PA1 and PA6 certificates.
At the Elrick More peatland restoration site in </t>
    </r>
    <r>
      <rPr>
        <b/>
        <sz val="10"/>
        <color rgb="FF000000"/>
        <rFont val="Cambria"/>
        <family val="1"/>
        <scheme val="major"/>
      </rPr>
      <t>Craigvinean</t>
    </r>
    <r>
      <rPr>
        <sz val="10"/>
        <color rgb="FF000000"/>
        <rFont val="Cambria"/>
        <family val="1"/>
        <scheme val="major"/>
      </rPr>
      <t xml:space="preserve">, the operator was seen to have sit aboard ATV certificate, NPORS, MH certification and EFAW+F.
At the </t>
    </r>
    <r>
      <rPr>
        <b/>
        <sz val="10"/>
        <color rgb="FF000000"/>
        <rFont val="Cambria"/>
        <family val="1"/>
        <scheme val="major"/>
      </rPr>
      <t>Loch Nant Aqueduct</t>
    </r>
    <r>
      <rPr>
        <sz val="10"/>
        <color rgb="FF000000"/>
        <rFont val="Cambria"/>
        <family val="1"/>
        <scheme val="major"/>
      </rPr>
      <t xml:space="preserve"> felling site, equipment operator competencies checked were all in place.
Chainsaw refreshers seen to be in place for chainsaw operators at </t>
    </r>
    <r>
      <rPr>
        <b/>
        <sz val="10"/>
        <color rgb="FF000000"/>
        <rFont val="Cambria"/>
        <family val="1"/>
        <scheme val="major"/>
      </rPr>
      <t>Narrachan</t>
    </r>
    <r>
      <rPr>
        <sz val="10"/>
        <color rgb="FF000000"/>
        <rFont val="Cambria"/>
        <family val="1"/>
        <scheme val="major"/>
      </rPr>
      <t xml:space="preserve"> felling site in West Loch Awe, as they were at the </t>
    </r>
    <r>
      <rPr>
        <b/>
        <sz val="10"/>
        <color rgb="FF000000"/>
        <rFont val="Cambria"/>
        <family val="1"/>
        <scheme val="major"/>
      </rPr>
      <t>Collaig</t>
    </r>
    <r>
      <rPr>
        <sz val="10"/>
        <color rgb="FF000000"/>
        <rFont val="Cambria"/>
        <family val="1"/>
        <scheme val="major"/>
      </rPr>
      <t xml:space="preserve"> INNS removal site, including certification for medium trees, windblow, saw maintenance, refreshers also in place..
</t>
    </r>
  </si>
  <si>
    <t>Training and continuing development</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</si>
  <si>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</si>
  <si>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</si>
  <si>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</si>
  <si>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</si>
  <si>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r>
      <rPr>
        <b/>
        <sz val="10"/>
        <color indexed="8"/>
        <rFont val="Cambria"/>
        <family val="2"/>
      </rPr>
      <t>Deer Management</t>
    </r>
    <r>
      <rPr>
        <sz val="10"/>
        <color indexed="8"/>
        <rFont val="Cambria"/>
        <family val="2"/>
      </rPr>
      <t xml:space="preserve">: A stalker was sampled for competency and found to have Deer Stalking Ceritificate DSC II qualification, firearms certificate valid to 24/9/27, EFAW+F valid to 6/4/27. FLS staff are trained to carry out basic tree safety inspections. Sample dated 16/5/23 seen.
In </t>
    </r>
    <r>
      <rPr>
        <b/>
        <sz val="10"/>
        <color indexed="8"/>
        <rFont val="Cambria"/>
        <family val="2"/>
      </rPr>
      <t>North Region</t>
    </r>
    <r>
      <rPr>
        <sz val="10"/>
        <color indexed="8"/>
        <rFont val="Cambria"/>
        <family val="2"/>
      </rPr>
      <t xml:space="preserve">, contractor stalker competencies viewed included a Fit and Competent Certificate for deer culling, issued by Nature Scot, valid until April 2027; and evidence of manual handling training, valid for three years from July 2023.
Interviews with employees in </t>
    </r>
    <r>
      <rPr>
        <b/>
        <sz val="10"/>
        <color indexed="8"/>
        <rFont val="Cambria"/>
        <family val="2"/>
      </rPr>
      <t>North Region</t>
    </r>
    <r>
      <rPr>
        <sz val="10"/>
        <color indexed="8"/>
        <rFont val="Cambria"/>
        <family val="2"/>
      </rPr>
      <t xml:space="preserve">, confirmed the existence of a formal mentoring pathway to promote professional development: Development Pathways.
</t>
    </r>
    <r>
      <rPr>
        <b/>
        <sz val="10"/>
        <color indexed="8"/>
        <rFont val="Cambria"/>
        <family val="2"/>
      </rPr>
      <t>Whitelee</t>
    </r>
    <r>
      <rPr>
        <sz val="10"/>
        <color indexed="8"/>
        <rFont val="Cambria"/>
        <family val="2"/>
      </rPr>
      <t>: Mounding operation carried out by digger driver with appropriate qualifications, including forest machine operator and EFAW+F dated 23/9/23.</t>
    </r>
  </si>
  <si>
    <t>5.5.2</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</si>
  <si>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</si>
  <si>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</si>
  <si>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</si>
  <si>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</si>
  <si>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r>
      <rPr>
        <b/>
        <sz val="10"/>
        <color indexed="8"/>
        <rFont val="Cambria"/>
        <family val="2"/>
      </rPr>
      <t xml:space="preserve">North Region: </t>
    </r>
    <r>
      <rPr>
        <sz val="10"/>
        <color indexed="8"/>
        <rFont val="Cambria"/>
        <family val="2"/>
      </rPr>
      <t>Direct interviews with apprentices confirmed that existence of a formal 2-year apprenticeship programme including a release programme for study towards an SVQ qualification. Records of formal training are maintained in the iLearn database, as viewed.</t>
    </r>
  </si>
  <si>
    <t>Workers’ rights</t>
  </si>
  <si>
    <t>5.6.1 a)</t>
  </si>
  <si>
    <t>5.6.1 a) There shall be compliance with workers’ rights legislation, including equality legislation. 
Verifiers: 
• Discussion with workers
• Documented policies.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</si>
  <si>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</si>
  <si>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</si>
  <si>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</si>
  <si>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Staff confirmed there was compliance in their experience.</t>
  </si>
  <si>
    <t>5.6.1 b)</t>
  </si>
  <si>
    <t>5.6.1 b) Workers shall not be deterred from joining a trade union or employee association.
Verifiers: 
• Discussion with workers
• Documented policies.</t>
  </si>
  <si>
    <t>5.6.1b</t>
  </si>
  <si>
    <t xml:space="preserve">5.6.1b)	Owners/managers promote equality, so that all workers are able to access and enjoy the same rewards, resources and opportunities.
Example Verifiers
•	Discussion with workers
•	Documented policies.
</t>
  </si>
  <si>
    <t>Staff confirmed that they were not deterred.</t>
  </si>
  <si>
    <t>5.6.1 c)</t>
  </si>
  <si>
    <t>5.6.1 c) Direct employees shall be permitted to negotiate terms and conditions, including grievance procedures, collectively should they so wish. 
Verifiers: 
• Discussion with workers
• Documented policies.</t>
  </si>
  <si>
    <t>5.6.1c</t>
  </si>
  <si>
    <t xml:space="preserve">5.6.1c)	There is no use of child labour except as permitted under employment legislation.
Example Verifiers
•	Discussion with workers
•	Documented policies.
</t>
  </si>
  <si>
    <t>Staff confirmed they were permitted.</t>
  </si>
  <si>
    <t>5.6.1 d)</t>
  </si>
  <si>
    <t>5.6.1 d) Workers shall have recourse to mechanisms for resolving grievances which meet the requirements of statutory codes of practice. 
Verifiers: 
• Discussion with workers
• Documented policies.</t>
  </si>
  <si>
    <t>5.6.1d</t>
  </si>
  <si>
    <t xml:space="preserve">5.6.1d)	There is compliance with modern slavery legislation.
Example Verifiers
•	Discussion with workers
•	Documented policies.
</t>
  </si>
  <si>
    <t>Staff described various mechanisms for resolving grievances: line manager, HR department, a whistleblower facility, and a mentor system, where new employees are offered guidance by another unrelated member of FLS staff, often retired.</t>
  </si>
  <si>
    <t>5.6.1 e)</t>
  </si>
  <si>
    <t>5.6.1 e) Wages paid to workers shall meet or exceed the statutory national living wage. 
Verifiers: 
• Discussion with workers
• Documented policies.</t>
  </si>
  <si>
    <t>5.6.1e</t>
  </si>
  <si>
    <t xml:space="preserve">5.6.1e)	Workers are not deterred from joining a trade union or employee association.
Example Verifiers
•	Discussion with workers
•	Documented policies.
</t>
  </si>
  <si>
    <t>Staff confirmed wages met or exceeded this level.</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</si>
  <si>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</si>
  <si>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</si>
  <si>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</si>
  <si>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</si>
  <si>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</si>
  <si>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</si>
  <si>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Insurance</t>
  </si>
  <si>
    <t>5.7.1</t>
  </si>
  <si>
    <t>5.7.1 The owner/manager and workers shall be covered by adequate public liability and employer’s liability insurance.
Verifiers: 
• Insurance documents
• Self-insurance with a policy statement.</t>
  </si>
  <si>
    <t>5.7.1 The owner/manager and workers are covered by adequate public liability and employer’s liability insurance.
Example Verifiers
•	Insurance documents
•	Self-insurance with a policy statement.</t>
  </si>
  <si>
    <r>
      <rPr>
        <b/>
        <sz val="10"/>
        <color indexed="8"/>
        <rFont val="Calibri Light"/>
        <family val="2"/>
      </rPr>
      <t>All sites</t>
    </r>
    <r>
      <rPr>
        <sz val="10"/>
        <color indexed="8"/>
        <rFont val="Calibri Light"/>
        <family val="2"/>
      </rPr>
      <t xml:space="preserve"> As the lender of last resort, the Scottish Government and its agencies do not maintain insurances.
</t>
    </r>
    <r>
      <rPr>
        <b/>
        <sz val="10"/>
        <color indexed="8"/>
        <rFont val="Calibri Light"/>
        <family val="2"/>
      </rPr>
      <t>West Strathyre, Central Region</t>
    </r>
    <r>
      <rPr>
        <sz val="10"/>
        <color indexed="8"/>
        <rFont val="Calibri Light"/>
        <family val="2"/>
      </rPr>
      <t xml:space="preserve">: contractor insurance against property damage, contract works, employer liability and public and products liability was seen, dated 16th January 2024.
</t>
    </r>
    <r>
      <rPr>
        <b/>
        <sz val="10"/>
        <color indexed="8"/>
        <rFont val="Calibri Light"/>
        <family val="2"/>
      </rPr>
      <t>Deer Management</t>
    </r>
    <r>
      <rPr>
        <sz val="10"/>
        <color indexed="8"/>
        <rFont val="Calibri Light"/>
        <family val="2"/>
      </rPr>
      <t>: A stalker was sampled for insurance and found to have insurance for public and product liability and employer's liability via his main contractor, renewed 29/5/24.</t>
    </r>
  </si>
  <si>
    <t>5.7.2</t>
  </si>
  <si>
    <t>5.7.2	For authorised events and licensed activities held in the WMU by third parties, the owner/manager requires that adequate insurance is held by the responsible party.
Example Verifiers
•	Insurance documents
•	Licence agreements.</t>
  </si>
  <si>
    <t>INSERT THE INDICATIVE 5-YEAR AUDIT PROGRAMME HERE - CREATED BY SA STAFF USING HEADINGS FROM THE RELEVANT CHECKLIST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</si>
  <si>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</si>
  <si>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</si>
  <si>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</si>
  <si>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</si>
  <si>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</si>
  <si>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</si>
  <si>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</si>
  <si>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</si>
  <si>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</si>
  <si>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Local community group</t>
  </si>
  <si>
    <t>Various</t>
  </si>
  <si>
    <t>Social interests</t>
  </si>
  <si>
    <t>Positve</t>
  </si>
  <si>
    <t>agreement with FLS, and have done so for some 25 years. We have a very positive relationship with FLS. We have named contacts who are very responsive to any contact from ourselves, and will channel us to more specialist colleagues when appropriate.  
FLS recently consulted over a Land Management Plan for Reelig Wood. We were fully involved in the consultation process and the subsequent drafting of the Plan. Our views were listened to and taken on board, resulting in a significant revision of the proposed plan to take account of our views and local community sensitivities. 
FLS keep us informed of their own management of the wood and, again, involve us fully. We have held a number of events in the wood and FLS Visitor Services staff have been very helpful in both providing materials but, more importantly, working with us to deliver these events in partnership.
Negative: No. It would be nice if they had more resources to support management of the wood, but their allocation is okay given their overall resource constraints</t>
  </si>
  <si>
    <t>Positive comments, none needed</t>
  </si>
  <si>
    <t>Conservation organisation</t>
  </si>
  <si>
    <t>Environmental interests</t>
  </si>
  <si>
    <t>Mixed</t>
  </si>
  <si>
    <t>4/5/6/7/8 Mix of positive and negative comments about 5 sites, 5 separate submissions from the same stakeholder: Kilpatrick Hills, Lock Goil, Hartwood Forests, PITFICHIE AND CORRENNIE, general Forestry and Land Scotland management</t>
  </si>
  <si>
    <t>Auditee requested written response following audit - provided</t>
  </si>
  <si>
    <t>Statutory body</t>
  </si>
  <si>
    <t>Positive</t>
  </si>
  <si>
    <t>Extensive comments about the sites they are referring to and positive comments</t>
  </si>
  <si>
    <t>Local community member</t>
  </si>
  <si>
    <t>Negative</t>
  </si>
  <si>
    <t>Poor management of local woods following windthrow, paths still blocked</t>
  </si>
  <si>
    <t>No contact requested from consultee. Raised with CH and updated response on stakeholder sheet</t>
  </si>
  <si>
    <t>Local sports club</t>
  </si>
  <si>
    <t>Good relations with FLS stuff, but insufficient funding to maintain mountain bike trails</t>
  </si>
  <si>
    <t>Trees allowed to grow too high and affects powerlines</t>
  </si>
  <si>
    <t>Local council</t>
  </si>
  <si>
    <t>Would welcome FLS as statutory body being more proactive on access related issues</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</si>
  <si>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</si>
  <si>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</si>
  <si>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</si>
  <si>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</si>
  <si>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</si>
  <si>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</si>
  <si>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</si>
  <si>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</si>
  <si>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</si>
  <si>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</si>
  <si>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</si>
  <si>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</si>
  <si>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</si>
  <si>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</si>
  <si>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</si>
  <si>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</si>
  <si>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</si>
  <si>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</si>
  <si>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</si>
  <si>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</si>
  <si>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</si>
  <si>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</si>
  <si>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</si>
  <si>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</si>
  <si>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</si>
  <si>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</si>
  <si>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</si>
  <si>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</si>
  <si>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</si>
  <si>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</si>
  <si>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</si>
  <si>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</si>
  <si>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</si>
  <si>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</si>
  <si>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</si>
  <si>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</si>
  <si>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</si>
  <si>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</si>
  <si>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</si>
  <si>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</si>
  <si>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</si>
  <si>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</si>
  <si>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</si>
  <si>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</si>
  <si>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</si>
  <si>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</si>
  <si>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</si>
  <si>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</si>
  <si>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</si>
  <si>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</si>
  <si>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</si>
  <si>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</si>
  <si>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</si>
  <si>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</si>
  <si>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</si>
  <si>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</si>
  <si>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</si>
  <si>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</si>
  <si>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</si>
  <si>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</si>
  <si>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</si>
  <si>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</si>
  <si>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</si>
  <si>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</si>
  <si>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</si>
  <si>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</si>
  <si>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</si>
  <si>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</si>
  <si>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</si>
  <si>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</si>
  <si>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</si>
  <si>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</si>
  <si>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</si>
  <si>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</si>
  <si>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</si>
  <si>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</si>
  <si>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</si>
  <si>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</si>
  <si>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</si>
  <si>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</si>
  <si>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</si>
  <si>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</si>
  <si>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</si>
  <si>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</si>
  <si>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</si>
  <si>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</si>
  <si>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</si>
  <si>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</si>
  <si>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</si>
  <si>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</si>
  <si>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</si>
  <si>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</si>
  <si>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</si>
  <si>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</si>
  <si>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</si>
  <si>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</si>
  <si>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</si>
  <si>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</si>
  <si>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</si>
  <si>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</si>
  <si>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</si>
  <si>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</si>
  <si>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</si>
  <si>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</si>
  <si>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</si>
  <si>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</si>
  <si>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</si>
  <si>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</si>
  <si>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</si>
  <si>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</si>
  <si>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</si>
  <si>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</si>
  <si>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</si>
  <si>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</si>
  <si>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</si>
  <si>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</si>
  <si>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</si>
  <si>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</si>
  <si>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</si>
  <si>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</si>
  <si>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</si>
  <si>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</si>
  <si>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</si>
  <si>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</si>
  <si>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</si>
  <si>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</si>
  <si>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</si>
  <si>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</si>
  <si>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</si>
  <si>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</si>
  <si>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</si>
  <si>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</si>
  <si>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</si>
  <si>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</si>
  <si>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</si>
  <si>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</si>
  <si>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</si>
  <si>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</si>
  <si>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</si>
  <si>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</si>
  <si>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</si>
  <si>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</si>
  <si>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</si>
  <si>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</si>
  <si>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</si>
  <si>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</si>
  <si>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</si>
  <si>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</si>
  <si>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</si>
  <si>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</si>
  <si>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Forestry and Land Scotland Framework Document with Scottish Government sets out the details of the management system, governance - key roles, responsibilities and relationships.  The organisation's mission, vision and key targets are set out in the FLS Corporate Plan.</t>
  </si>
  <si>
    <t>The Organisation shall identify its central function. The central function is part of the organization and shall not be subcontracted to an external organization.</t>
  </si>
  <si>
    <t>The central function of FLS is also detailed in the Framework Document which sets out how the agency is accountable to Scottish Ministers. The purpose of FLS is to manage forests and land owned by Scottish Minsters in a way that supports and enables economically sustainable forestry; conserves and enhances the environment; and delivers benefits for people and nature. FLS may manage other forested and non-forested land by arrangement, as set out in the 2018 Act.</t>
  </si>
  <si>
    <t>The central function shall have organizational authority to define, establish and maintain the single management system.</t>
  </si>
  <si>
    <t>The Chief Executive is a member of the Senior Civil Service and is FLS’s Accountable Officer. The Chief Executive is accountable personally to Scottish Ministers and to the Scottish Parliament for the effective and efficient operation of the agency and for its effective financial management and regularity.</t>
  </si>
  <si>
    <t>The organization’s single management system shall be subject to a centralized management review.</t>
  </si>
  <si>
    <t>Under its management system, The FLS Executive Team reviews progress and publishes quarterly reports against Key Performance Indicators  to ensure delivery of Corporate Plan commitments.</t>
  </si>
  <si>
    <t>All sites shall be subject to the organization’s internal audit programme.</t>
  </si>
  <si>
    <t>FLS's Internal Surveillance Protocol outlines the procedure for managing internal audit process. All Regional locations are subject to internal audit over a five year period.</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</si>
  <si>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</si>
  <si>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The authority of the Chief Executive and Executive Team and their ability to initiate organsiational change is outlined in the FLS Framework Document. They are supported in this by a Strategic Board to identify any steps required to deal with changes which are likely to impact on the strategic aims and objectives of FLS or on the attainability of its targets.</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</si>
  <si>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</si>
  <si>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</si>
  <si>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</si>
  <si>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</si>
  <si>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</si>
  <si>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</si>
  <si>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</si>
  <si>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</si>
  <si>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</si>
  <si>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</si>
  <si>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</si>
  <si>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</si>
  <si>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</si>
  <si>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</si>
  <si>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</si>
  <si>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</si>
  <si>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</si>
  <si>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</si>
  <si>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</si>
  <si>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</si>
  <si>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</si>
  <si>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</si>
  <si>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</si>
  <si>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</si>
  <si>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</si>
  <si>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</si>
  <si>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</si>
  <si>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</si>
  <si>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</si>
  <si>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</si>
  <si>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</si>
  <si>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</si>
  <si>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</si>
  <si>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</si>
  <si>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</si>
  <si>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Private</t>
  </si>
  <si>
    <t>FLS</t>
  </si>
  <si>
    <t>Rough timber</t>
  </si>
  <si>
    <t>…</t>
  </si>
  <si>
    <t>A8a - insert sampling sheet for client here (from internal quote form)</t>
  </si>
  <si>
    <t>Soil Association  
Certification Decision</t>
  </si>
  <si>
    <t>Description of client / certificate holder</t>
  </si>
  <si>
    <t>Name:</t>
  </si>
  <si>
    <t>Code:</t>
  </si>
  <si>
    <t># of sites:</t>
  </si>
  <si>
    <t># of ha:</t>
  </si>
  <si>
    <t>Presence of indigenous people:</t>
  </si>
  <si>
    <t>no</t>
  </si>
  <si>
    <t>Summary of audit</t>
  </si>
  <si>
    <t>Type</t>
  </si>
  <si>
    <t>Names of auditors:</t>
  </si>
  <si>
    <t>Ian Rowland, Diana Guglielmotti, Robin Walter</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</si>
  <si>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</si>
  <si>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</si>
  <si>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</si>
  <si>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</si>
  <si>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</si>
  <si>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</si>
  <si>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</si>
  <si>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</si>
  <si>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</si>
  <si>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</si>
  <si>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</si>
  <si>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</si>
  <si>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</si>
  <si>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</si>
  <si>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</si>
  <si>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</si>
  <si>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</si>
  <si>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</si>
  <si>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</si>
  <si>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</si>
  <si>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</si>
  <si>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</si>
  <si>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</si>
  <si>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</si>
  <si>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</si>
  <si>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</si>
  <si>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</si>
  <si>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</si>
  <si>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</si>
  <si>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</si>
  <si>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</si>
  <si>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</si>
  <si>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</si>
  <si>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Roundwood</t>
  </si>
  <si>
    <t>#010000</t>
  </si>
  <si>
    <t>1;3</t>
  </si>
  <si>
    <t>Non-wood products - Game and other animals</t>
  </si>
  <si>
    <t>#120305</t>
  </si>
  <si>
    <t>Signed:</t>
  </si>
  <si>
    <t>Email forestry@soilassociation.org ● www.soilassociation.org/forestry</t>
  </si>
  <si>
    <t>PEFC Licence Code PEFC / 16-44-917</t>
  </si>
  <si>
    <t>Annex D. PEFC Product Codes</t>
  </si>
  <si>
    <t>PEFC List of Species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</si>
  <si>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</si>
  <si>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</si>
  <si>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</si>
  <si>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</si>
  <si>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</si>
  <si>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</si>
  <si>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</si>
  <si>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</si>
  <si>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PEFC 2020 STD Product Codes</t>
  </si>
  <si>
    <t>Previous Code</t>
  </si>
  <si>
    <t>Code 2021</t>
  </si>
  <si>
    <t>Level 1</t>
  </si>
  <si>
    <t>Level 2</t>
  </si>
  <si>
    <t>Level 3</t>
  </si>
  <si>
    <t>Examples</t>
  </si>
  <si>
    <t>#010100</t>
  </si>
  <si>
    <t>010100 Sawlogs and veneer logs</t>
  </si>
  <si>
    <t>#010200</t>
  </si>
  <si>
    <t>010200 Pulpwood</t>
  </si>
  <si>
    <t>#010300</t>
  </si>
  <si>
    <t>010300 Chips and particles</t>
  </si>
  <si>
    <t>E.g.: Sawdust, sanding dust</t>
  </si>
  <si>
    <t>#010400</t>
  </si>
  <si>
    <t>010400 Wood residues</t>
  </si>
  <si>
    <t>E.g.: Twigs, branches, tree tops, similar</t>
  </si>
  <si>
    <t>#010500</t>
  </si>
  <si>
    <t>010500 Bark</t>
  </si>
  <si>
    <t>#010600</t>
  </si>
  <si>
    <t>010600 Other roundwood</t>
  </si>
  <si>
    <t>#020000</t>
  </si>
  <si>
    <t>Fuelwood and energy</t>
  </si>
  <si>
    <t>#020100</t>
  </si>
  <si>
    <t>020100 Fuelwood</t>
  </si>
  <si>
    <t>E.g.:  Firewood, chips, sawdust, wood residues</t>
  </si>
  <si>
    <t>#020200</t>
  </si>
  <si>
    <t>020200 Charcoal</t>
  </si>
  <si>
    <t>#020300</t>
  </si>
  <si>
    <t>020300 Pellets and brickets</t>
  </si>
  <si>
    <t>#020400</t>
  </si>
  <si>
    <t>020400 Energy</t>
  </si>
  <si>
    <t>#030000</t>
  </si>
  <si>
    <t>Sawnwood and treated wood</t>
  </si>
  <si>
    <t>#030100</t>
  </si>
  <si>
    <t>Sawnwood</t>
  </si>
  <si>
    <t>#030101</t>
  </si>
  <si>
    <t>030101 Flitches, boules and slabs</t>
  </si>
  <si>
    <t>#030102</t>
  </si>
  <si>
    <t>030102 Solid wood boards and planks</t>
  </si>
  <si>
    <t>#030103</t>
  </si>
  <si>
    <t>030103 Beams</t>
  </si>
  <si>
    <t>#030104</t>
  </si>
  <si>
    <t>030104 Poles and piles</t>
  </si>
  <si>
    <t>#030105</t>
  </si>
  <si>
    <t>030105 Peeler cores</t>
  </si>
  <si>
    <t>#030106</t>
  </si>
  <si>
    <t>030106 Pencil slat</t>
  </si>
  <si>
    <t>#030107</t>
  </si>
  <si>
    <t>030107 Other sawnwood</t>
  </si>
  <si>
    <t>#030200</t>
  </si>
  <si>
    <t>030200 Railway sleepers / ties</t>
  </si>
  <si>
    <t>#030300</t>
  </si>
  <si>
    <t>030300 Impregnated or treated wood</t>
  </si>
  <si>
    <t>#040000</t>
  </si>
  <si>
    <t>Engineered wood products</t>
  </si>
  <si>
    <t>#040100</t>
  </si>
  <si>
    <t>040100 Cross Laminated Timber (CLT)</t>
  </si>
  <si>
    <t>#040200</t>
  </si>
  <si>
    <t>040200 Finger Jointed Lumber</t>
  </si>
  <si>
    <t>#040300</t>
  </si>
  <si>
    <t>040300 Glue Laminated Products (Glulam)</t>
  </si>
  <si>
    <t>#040400</t>
  </si>
  <si>
    <t>040400 Laminated Veneer Lumber (LVL)</t>
  </si>
  <si>
    <t>#040500</t>
  </si>
  <si>
    <t>040500 Parallel Strand Lumber (PSL)</t>
  </si>
  <si>
    <t>#040600</t>
  </si>
  <si>
    <t>040600 I-Joists / I-Beams</t>
  </si>
  <si>
    <t>#040700</t>
  </si>
  <si>
    <t>040700 Trusses &amp; Engineered Panels</t>
  </si>
  <si>
    <t>#040800</t>
  </si>
  <si>
    <t>040800 Scantlings</t>
  </si>
  <si>
    <t>#040900</t>
  </si>
  <si>
    <t>040900 Composite board</t>
  </si>
  <si>
    <t>#041000</t>
  </si>
  <si>
    <t>041000 Other engineered wood products</t>
  </si>
  <si>
    <t>#050000</t>
  </si>
  <si>
    <t>Wood based panels</t>
  </si>
  <si>
    <t>#050100</t>
  </si>
  <si>
    <t>050100 Veneer sheets</t>
  </si>
  <si>
    <t>#050200</t>
  </si>
  <si>
    <t>050200 Plywood</t>
  </si>
  <si>
    <t>#050300</t>
  </si>
  <si>
    <t>050300 Blockboard</t>
  </si>
  <si>
    <t>#050400</t>
  </si>
  <si>
    <t>050400 Panels for transportation</t>
  </si>
  <si>
    <t>Container flooring</t>
  </si>
  <si>
    <t>#050500</t>
  </si>
  <si>
    <t>Particle board</t>
  </si>
  <si>
    <t>#050501</t>
  </si>
  <si>
    <t>Chipboard</t>
  </si>
  <si>
    <t>#050502</t>
  </si>
  <si>
    <t>Oriented Strand Board (OSB)</t>
  </si>
  <si>
    <t>#050503</t>
  </si>
  <si>
    <t>Other particle board</t>
  </si>
  <si>
    <t>#050600</t>
  </si>
  <si>
    <t>050600 Fibreboard</t>
  </si>
  <si>
    <t>#050601</t>
  </si>
  <si>
    <t>050601 Medium Density Fibreboard (MDF)</t>
  </si>
  <si>
    <t>5042 / 5044</t>
  </si>
  <si>
    <t>#050602</t>
  </si>
  <si>
    <t>050602 High Density Fibreboard (HDF)</t>
  </si>
  <si>
    <t>5043 / 5045</t>
  </si>
  <si>
    <t>#050603</t>
  </si>
  <si>
    <t>050603 Softboard and insulating board</t>
  </si>
  <si>
    <t>#050700</t>
  </si>
  <si>
    <t>050700 Cement board</t>
  </si>
  <si>
    <t>#050800</t>
  </si>
  <si>
    <t>050800 Other wood based panels</t>
  </si>
  <si>
    <t>#060000</t>
  </si>
  <si>
    <t>Wood manufacturers</t>
  </si>
  <si>
    <t>#060100</t>
  </si>
  <si>
    <t>060100 Wood packaging</t>
  </si>
  <si>
    <t>#060101</t>
  </si>
  <si>
    <t>060101 Packaging and crates</t>
  </si>
  <si>
    <t>#060102</t>
  </si>
  <si>
    <t>060102 Cable drums</t>
  </si>
  <si>
    <t>#060103</t>
  </si>
  <si>
    <t>060103 Pallets</t>
  </si>
  <si>
    <t>#060104</t>
  </si>
  <si>
    <t>060104 Barrels, staves, and other cooperage products</t>
  </si>
  <si>
    <t>#060200</t>
  </si>
  <si>
    <t>060200 Household goods</t>
  </si>
  <si>
    <t>#060201</t>
  </si>
  <si>
    <t>060201 Wooden frames</t>
  </si>
  <si>
    <t>#060202</t>
  </si>
  <si>
    <t>060202 Brushes and handles</t>
  </si>
  <si>
    <t>#060203</t>
  </si>
  <si>
    <t>060203 Kitchenware and similar utensils</t>
  </si>
  <si>
    <t>#060204</t>
  </si>
  <si>
    <t>060204 Hangers and clothes pegs</t>
  </si>
  <si>
    <t>#060205</t>
  </si>
  <si>
    <t>060205 Matches</t>
  </si>
  <si>
    <t>#060206</t>
  </si>
  <si>
    <t>060206 Bathroom accessories</t>
  </si>
  <si>
    <t>E.g.: Toilet seats</t>
  </si>
  <si>
    <t>#060207</t>
  </si>
  <si>
    <t>060207 Ladders</t>
  </si>
  <si>
    <t>#060208</t>
  </si>
  <si>
    <t>060208 Wood based insect repellent</t>
  </si>
  <si>
    <t>E.g.: Mosquito coil</t>
  </si>
  <si>
    <t>#060209</t>
  </si>
  <si>
    <t>060209 Other household products</t>
  </si>
  <si>
    <t>#060300</t>
  </si>
  <si>
    <t>060300 Tools and turned wood</t>
  </si>
  <si>
    <t>#060301</t>
  </si>
  <si>
    <t>060301 Tools, DIY tools</t>
  </si>
  <si>
    <t>#060302</t>
  </si>
  <si>
    <t>060302 Toys and games</t>
  </si>
  <si>
    <t>#060303</t>
  </si>
  <si>
    <t>060303 Sport goods</t>
  </si>
  <si>
    <t>#060304</t>
  </si>
  <si>
    <t>060304 Musical instruments</t>
  </si>
  <si>
    <t>#060305</t>
  </si>
  <si>
    <t>060305 Wooden stationery</t>
  </si>
  <si>
    <t>#060306</t>
  </si>
  <si>
    <t>060306 Dowels</t>
  </si>
  <si>
    <t>#060307</t>
  </si>
  <si>
    <t>060307 Decorative objects and art</t>
  </si>
  <si>
    <t>#060308</t>
  </si>
  <si>
    <t>060308 Jewellery and accessories</t>
  </si>
  <si>
    <t>#060309</t>
  </si>
  <si>
    <t>060309 Ice cream / lolly sticks</t>
  </si>
  <si>
    <t>#060310</t>
  </si>
  <si>
    <t>060310 Other tools and turned wood</t>
  </si>
  <si>
    <t>#060400</t>
  </si>
  <si>
    <t>060400  Other manufactured wood</t>
  </si>
  <si>
    <t>#060401</t>
  </si>
  <si>
    <t>060401 Coffins</t>
  </si>
  <si>
    <t>#060402</t>
  </si>
  <si>
    <t>060402 Other</t>
  </si>
  <si>
    <t>#070000</t>
  </si>
  <si>
    <t>Indoor Furniture</t>
  </si>
  <si>
    <t>#070100</t>
  </si>
  <si>
    <t>070100 Tables</t>
  </si>
  <si>
    <t>#070200</t>
  </si>
  <si>
    <t>070200 Chairs and stools</t>
  </si>
  <si>
    <t>#070300</t>
  </si>
  <si>
    <t>070300 Sofas and armchairs</t>
  </si>
  <si>
    <t>#070400</t>
  </si>
  <si>
    <t>070400 Benches</t>
  </si>
  <si>
    <t>#070500</t>
  </si>
  <si>
    <t>070500 Bedroom furniture</t>
  </si>
  <si>
    <t>E.g.: Beds, bedsteads, headboards, bed bases</t>
  </si>
  <si>
    <t>#070600</t>
  </si>
  <si>
    <t>070600 Storage systems and units</t>
  </si>
  <si>
    <t>E.g.: Drawer sections, wardrobes, shelves, cupbooard, cabinet, bookcases</t>
  </si>
  <si>
    <t>#070700</t>
  </si>
  <si>
    <t>070700 Kitchen units and worktops</t>
  </si>
  <si>
    <t>#070800</t>
  </si>
  <si>
    <t>070800 Office furniture</t>
  </si>
  <si>
    <t>#070900</t>
  </si>
  <si>
    <t>070900 Educational / Institutional furniture</t>
  </si>
  <si>
    <t>#071000</t>
  </si>
  <si>
    <t>071000 Hospital and care sector furniture</t>
  </si>
  <si>
    <t>#071100</t>
  </si>
  <si>
    <t>071100 Children’s furniture</t>
  </si>
  <si>
    <t>#071200</t>
  </si>
  <si>
    <t>071200 Custom furniture</t>
  </si>
  <si>
    <t>#071300</t>
  </si>
  <si>
    <t>071300 Furniture components</t>
  </si>
  <si>
    <t>#071400</t>
  </si>
  <si>
    <t>071400 Other furniture</t>
  </si>
  <si>
    <t>#080000</t>
  </si>
  <si>
    <t>Exterior products</t>
  </si>
  <si>
    <t>#080100</t>
  </si>
  <si>
    <t>080100 Garden furniture / Outdoor products</t>
  </si>
  <si>
    <t>#080101</t>
  </si>
  <si>
    <t>080101 Garden furniture</t>
  </si>
  <si>
    <t>E.g.: Tables, chairs, benches, hammocks.</t>
  </si>
  <si>
    <t>#080102</t>
  </si>
  <si>
    <t>080102 Playground equipment</t>
  </si>
  <si>
    <t>#080103</t>
  </si>
  <si>
    <t>080103 Decking and garden sleepers</t>
  </si>
  <si>
    <t>#080200</t>
  </si>
  <si>
    <t>080200 Landscaping timbers</t>
  </si>
  <si>
    <t>080201 Garden sheds</t>
  </si>
  <si>
    <t>#080201</t>
  </si>
  <si>
    <t>080202 Trellis and plant support</t>
  </si>
  <si>
    <t>#080202</t>
  </si>
  <si>
    <t>080203 Fencing material</t>
  </si>
  <si>
    <t>#080203</t>
  </si>
  <si>
    <t>080204 Pergolas</t>
  </si>
  <si>
    <t>#080204</t>
  </si>
  <si>
    <t>080205 Garden storage</t>
  </si>
  <si>
    <t>#080205</t>
  </si>
  <si>
    <t>#080300</t>
  </si>
  <si>
    <t>080300 Street furniture</t>
  </si>
  <si>
    <t>#080400</t>
  </si>
  <si>
    <t>080400 Other exterior products</t>
  </si>
  <si>
    <t>#090000</t>
  </si>
  <si>
    <t>Wooden Buildings and construction material</t>
  </si>
  <si>
    <t>#090100</t>
  </si>
  <si>
    <t>090100 General wooden buildings and constructions</t>
  </si>
  <si>
    <t>#090101</t>
  </si>
  <si>
    <t>090101 Wooden house building</t>
  </si>
  <si>
    <t>#090102</t>
  </si>
  <si>
    <t>090102 Other wooden building</t>
  </si>
  <si>
    <t>#090103</t>
  </si>
  <si>
    <t>090103 Wooden bridge</t>
  </si>
  <si>
    <t>#090104</t>
  </si>
  <si>
    <t>090104 Wooden ship</t>
  </si>
  <si>
    <t>#090105</t>
  </si>
  <si>
    <t>090105 Other wooden construction</t>
  </si>
  <si>
    <t>#090200</t>
  </si>
  <si>
    <t>090200 Integrated parts of wooden buildings and constructions</t>
  </si>
  <si>
    <t>#090201</t>
  </si>
  <si>
    <t>090201 Exterior</t>
  </si>
  <si>
    <t>#090202</t>
  </si>
  <si>
    <t>090202 Structure</t>
  </si>
  <si>
    <t>#090203</t>
  </si>
  <si>
    <t>090203 Roof</t>
  </si>
  <si>
    <t>#090204</t>
  </si>
  <si>
    <t>090204 Wall</t>
  </si>
  <si>
    <t>#090205</t>
  </si>
  <si>
    <t>090205 Floor</t>
  </si>
  <si>
    <t>#090206</t>
  </si>
  <si>
    <t>090206 Interior</t>
  </si>
  <si>
    <t>#090300</t>
  </si>
  <si>
    <t>090307 Other wood material for construction</t>
  </si>
  <si>
    <t>#090301</t>
  </si>
  <si>
    <t>090301 Windows</t>
  </si>
  <si>
    <t>#090302</t>
  </si>
  <si>
    <t>090302 Doors</t>
  </si>
  <si>
    <t>#090303</t>
  </si>
  <si>
    <t>090303 Shingles and shakes</t>
  </si>
  <si>
    <t>#090304</t>
  </si>
  <si>
    <t>090304 Flooring</t>
  </si>
  <si>
    <t>#090305</t>
  </si>
  <si>
    <t>090305 Architectural joinery items</t>
  </si>
  <si>
    <t>E.g: Mouldings, skirting boards and architraves</t>
  </si>
  <si>
    <t>#090306</t>
  </si>
  <si>
    <t>090306 Engineered bridge components</t>
  </si>
  <si>
    <t>#090307</t>
  </si>
  <si>
    <t>#100000</t>
  </si>
  <si>
    <t>Pulp</t>
  </si>
  <si>
    <t>#100100</t>
  </si>
  <si>
    <t>100100 Mechanical pulp</t>
  </si>
  <si>
    <t>#100200</t>
  </si>
  <si>
    <t>100200 Semichemical pulp</t>
  </si>
  <si>
    <t>#100300</t>
  </si>
  <si>
    <t>100300 Dissolving pulp and derivatives</t>
  </si>
  <si>
    <t>#100301</t>
  </si>
  <si>
    <t>100301 Cellulosic fibre from dissolving pulp</t>
  </si>
  <si>
    <t>#100302</t>
  </si>
  <si>
    <t>100302 Cellulosic yarn</t>
  </si>
  <si>
    <t>#100303</t>
  </si>
  <si>
    <t>100303 Cellulosic textiles</t>
  </si>
  <si>
    <t>#100304</t>
  </si>
  <si>
    <t>100304 Apparel</t>
  </si>
  <si>
    <t>#100305</t>
  </si>
  <si>
    <t>100305 Non-woven fabric</t>
  </si>
  <si>
    <t>#100306</t>
  </si>
  <si>
    <t>100306 Regenerated cellulose film</t>
  </si>
  <si>
    <t>E.g.: Cellophane</t>
  </si>
  <si>
    <t>100307 Other dissolving pulp derivatives</t>
  </si>
  <si>
    <t>#100400</t>
  </si>
  <si>
    <r>
      <t xml:space="preserve">100400 Chemical </t>
    </r>
    <r>
      <rPr>
        <sz val="10"/>
        <rFont val="Arial"/>
        <family val="2"/>
      </rPr>
      <t>pulp</t>
    </r>
  </si>
  <si>
    <t>#100401</t>
  </si>
  <si>
    <t>100401 Unbleached sulphite pulp</t>
  </si>
  <si>
    <t>#100402</t>
  </si>
  <si>
    <t>100402 Bleached sulphite pulp</t>
  </si>
  <si>
    <t>#100403</t>
  </si>
  <si>
    <t>100403 Unbleached sulphate (kraft) pulp</t>
  </si>
  <si>
    <t>#100404</t>
  </si>
  <si>
    <t>100404 Bleached sulphate (kraft) pulp</t>
  </si>
  <si>
    <t>#100405</t>
  </si>
  <si>
    <t>100405 Fluff pulp</t>
  </si>
  <si>
    <t>#100500</t>
  </si>
  <si>
    <t>100500 Pulp from recycled material</t>
  </si>
  <si>
    <t>#100600</t>
  </si>
  <si>
    <t>100600 Other Pulp and derivatives</t>
  </si>
  <si>
    <t>#110000</t>
  </si>
  <si>
    <t>Paper and paper board</t>
  </si>
  <si>
    <t>#110100</t>
  </si>
  <si>
    <t>110100 Graphic papers</t>
  </si>
  <si>
    <t>#110101</t>
  </si>
  <si>
    <t>110101 Newsprint paper</t>
  </si>
  <si>
    <t>#110102</t>
  </si>
  <si>
    <t>110102 Uncoated mechanical papers</t>
  </si>
  <si>
    <t>E.g. Supercalendered Magazine Paper</t>
  </si>
  <si>
    <t>#110103</t>
  </si>
  <si>
    <t>110103 Coated mechanical papers</t>
  </si>
  <si>
    <t>#110104</t>
  </si>
  <si>
    <t>110104 Woodfree papers (coated and uncoated)</t>
  </si>
  <si>
    <t>#110105</t>
  </si>
  <si>
    <t>110105 Paper for blank forms</t>
  </si>
  <si>
    <t>#110106</t>
  </si>
  <si>
    <t>110106 Paper for tickets</t>
  </si>
  <si>
    <t>#110107</t>
  </si>
  <si>
    <t>110107 Other graphic papers</t>
  </si>
  <si>
    <t>#110200</t>
  </si>
  <si>
    <t>110200 Printed matter</t>
  </si>
  <si>
    <t>#110201</t>
  </si>
  <si>
    <t>110201 Books</t>
  </si>
  <si>
    <t>#110202</t>
  </si>
  <si>
    <t>110202 Book covers</t>
  </si>
  <si>
    <t>#110203</t>
  </si>
  <si>
    <t>110203 Magazines and newspaper</t>
  </si>
  <si>
    <t>#110204</t>
  </si>
  <si>
    <t>110204 Paper toys and games</t>
  </si>
  <si>
    <t>#110205</t>
  </si>
  <si>
    <t>110205 Marketing collateral</t>
  </si>
  <si>
    <t>E.g.: Brochures, flyers, business cards</t>
  </si>
  <si>
    <t>#110206</t>
  </si>
  <si>
    <t>110206 Calendars, diaries and organisers</t>
  </si>
  <si>
    <t>#110207</t>
  </si>
  <si>
    <t>110207 Point-of-sales materials</t>
  </si>
  <si>
    <t>E.g.: Standees, Danglers</t>
  </si>
  <si>
    <t>#110208</t>
  </si>
  <si>
    <t>110208 Other printed matter</t>
  </si>
  <si>
    <t>#110300</t>
  </si>
  <si>
    <t>110300 Household and sanitary paper</t>
  </si>
  <si>
    <t>#110301</t>
  </si>
  <si>
    <t>110301 Tissue products</t>
  </si>
  <si>
    <t>#110302</t>
  </si>
  <si>
    <t>110302 Toilet paper / bathroom tissue</t>
  </si>
  <si>
    <t>#110303</t>
  </si>
  <si>
    <t>110303 Greaseproof paper for baking</t>
  </si>
  <si>
    <t>#110304</t>
  </si>
  <si>
    <t>110304 Kitchen paper</t>
  </si>
  <si>
    <t>#110305</t>
  </si>
  <si>
    <t>110305 Tablecloths and napkins</t>
  </si>
  <si>
    <t>#110306</t>
  </si>
  <si>
    <t>110306 Paper dinnerware</t>
  </si>
  <si>
    <t>#110307</t>
  </si>
  <si>
    <t>110307 Sanitary products</t>
  </si>
  <si>
    <t>E.g.: Tampons, towels, diapers</t>
  </si>
  <si>
    <t>#110308</t>
  </si>
  <si>
    <t>110308 Medical supplies</t>
  </si>
  <si>
    <t>E.g.: Masks, paper gowns</t>
  </si>
  <si>
    <t>#110309</t>
  </si>
  <si>
    <t>110309 Wet wipes</t>
  </si>
  <si>
    <t>#110310</t>
  </si>
  <si>
    <t>110310 Other household and sanitary paper</t>
  </si>
  <si>
    <t>#110400</t>
  </si>
  <si>
    <t>110400 Packaging materials</t>
  </si>
  <si>
    <t>#110401</t>
  </si>
  <si>
    <t xml:space="preserve">110401 Case materials and corrugated and solid fibre box </t>
  </si>
  <si>
    <t>#110402</t>
  </si>
  <si>
    <t>110402 Cartonboard, folding boxboards</t>
  </si>
  <si>
    <t>#110403</t>
  </si>
  <si>
    <t>110403 Wrapping papers</t>
  </si>
  <si>
    <t>E.g.: Kraft, grease paper, gift wrapping</t>
  </si>
  <si>
    <t>#110404</t>
  </si>
  <si>
    <t>110404 Sacks and paper bags</t>
  </si>
  <si>
    <t>#110405</t>
  </si>
  <si>
    <t>110405 Food and beverages packaging</t>
  </si>
  <si>
    <t>#110406</t>
  </si>
  <si>
    <t>110406 Multipack holders</t>
  </si>
  <si>
    <t>#110407</t>
  </si>
  <si>
    <t>110407 Flexible paper packaging</t>
  </si>
  <si>
    <t>#110408</t>
  </si>
  <si>
    <t>110408 Paper trays, containers, cups</t>
  </si>
  <si>
    <t>#110409</t>
  </si>
  <si>
    <t>110409 Shredded paper</t>
  </si>
  <si>
    <t>#110410</t>
  </si>
  <si>
    <t>110410 Egg boxes and similar</t>
  </si>
  <si>
    <t>#110411</t>
  </si>
  <si>
    <t>110411 Other papers mainly for packaging</t>
  </si>
  <si>
    <t>#110500</t>
  </si>
  <si>
    <t>110500 Stationery products</t>
  </si>
  <si>
    <t>#110501</t>
  </si>
  <si>
    <t>110501 Notebooks</t>
  </si>
  <si>
    <t>#110502</t>
  </si>
  <si>
    <t>110502 Pads</t>
  </si>
  <si>
    <t>#110503</t>
  </si>
  <si>
    <t>110503 File folders</t>
  </si>
  <si>
    <t>#110504</t>
  </si>
  <si>
    <t>110504 Rolled thermal paper</t>
  </si>
  <si>
    <t>#110505</t>
  </si>
  <si>
    <t>110505 Post and greeting cards</t>
  </si>
  <si>
    <t>#110506</t>
  </si>
  <si>
    <t>110506 Envelopes</t>
  </si>
  <si>
    <t>#110507</t>
  </si>
  <si>
    <t>110507 Gummed papers</t>
  </si>
  <si>
    <t>#110508</t>
  </si>
  <si>
    <t>110508 Adhesive labels</t>
  </si>
  <si>
    <t>#110509</t>
  </si>
  <si>
    <t>110509 Postage stamps</t>
  </si>
  <si>
    <t>#110600</t>
  </si>
  <si>
    <t>110600 Other paper and paperboard</t>
  </si>
  <si>
    <t>#110601</t>
  </si>
  <si>
    <t>110601 Cigarette paper</t>
  </si>
  <si>
    <t>#110602</t>
  </si>
  <si>
    <t>110602 Envelope paper</t>
  </si>
  <si>
    <t>#110603</t>
  </si>
  <si>
    <t>110603 Filter paper</t>
  </si>
  <si>
    <t>#110604</t>
  </si>
  <si>
    <t>110604 Insulating paper</t>
  </si>
  <si>
    <t>#110605</t>
  </si>
  <si>
    <t>110605 Impregnated paper</t>
  </si>
  <si>
    <t>#110606</t>
  </si>
  <si>
    <t>110606 Wallpaper and wallpaper base</t>
  </si>
  <si>
    <t>#110700</t>
  </si>
  <si>
    <t>110700 Other converted paper products</t>
  </si>
  <si>
    <t>#120000</t>
  </si>
  <si>
    <t>Non-wood products</t>
  </si>
  <si>
    <t>#120100</t>
  </si>
  <si>
    <t>120100 Cork and cork products</t>
  </si>
  <si>
    <t>#120101</t>
  </si>
  <si>
    <t>120101 Natural cork, raw or boiled</t>
  </si>
  <si>
    <t>#120102</t>
  </si>
  <si>
    <t>120102 Cork stoppers</t>
  </si>
  <si>
    <t>E.g.: Natural, technical, colmated, agglomerated, bartop cork, sparkling wine and champagne cork stoppers</t>
  </si>
  <si>
    <t>#120103</t>
  </si>
  <si>
    <t>120103 Cork disks</t>
  </si>
  <si>
    <t>#120104</t>
  </si>
  <si>
    <t>120104 Rolls and panels of compressed cork</t>
  </si>
  <si>
    <t>#120105</t>
  </si>
  <si>
    <t>120105 Cork particles</t>
  </si>
  <si>
    <t>E.g.: Granules, dust</t>
  </si>
  <si>
    <t>#120106</t>
  </si>
  <si>
    <t xml:space="preserve">120106 Cork for construction </t>
  </si>
  <si>
    <t>E.g.: Floors, doors, buildings and their parts</t>
  </si>
  <si>
    <t>#120107</t>
  </si>
  <si>
    <t>120107 Other articles of cork</t>
  </si>
  <si>
    <t>#120200</t>
  </si>
  <si>
    <t>120200 Rubber / Latex</t>
  </si>
  <si>
    <t>#120201</t>
  </si>
  <si>
    <t>120201 Natural rubber</t>
  </si>
  <si>
    <t>#120202</t>
  </si>
  <si>
    <t>120202 Tyres</t>
  </si>
  <si>
    <t>#120203</t>
  </si>
  <si>
    <t>120203 Foam</t>
  </si>
  <si>
    <t>#120204</t>
  </si>
  <si>
    <t>120204 Gloves</t>
  </si>
  <si>
    <t>#120205</t>
  </si>
  <si>
    <t xml:space="preserve">120205 Rubber footwear </t>
  </si>
  <si>
    <t>#120206</t>
  </si>
  <si>
    <t>120206 Other rubber products</t>
  </si>
  <si>
    <t>#120300</t>
  </si>
  <si>
    <t>120300 Food</t>
  </si>
  <si>
    <t>#120301</t>
  </si>
  <si>
    <t>120301 Honey</t>
  </si>
  <si>
    <t>#120302</t>
  </si>
  <si>
    <t>120302 Mushrooms and truffles</t>
  </si>
  <si>
    <t>#120303</t>
  </si>
  <si>
    <t>120303 Fruits, berries, and nuts</t>
  </si>
  <si>
    <t>#120304</t>
  </si>
  <si>
    <t>120304 Syrups</t>
  </si>
  <si>
    <t>120305 Game and other animals</t>
  </si>
  <si>
    <t>#120306</t>
  </si>
  <si>
    <t>120306 Other edible products</t>
  </si>
  <si>
    <t>#120400</t>
  </si>
  <si>
    <t>120400 Resins and its derivatives</t>
  </si>
  <si>
    <t>#120500</t>
  </si>
  <si>
    <t>120500 Essential oils</t>
  </si>
  <si>
    <t>#120600</t>
  </si>
  <si>
    <t>120600 Rattan and other natural fibres</t>
  </si>
  <si>
    <t>#120601</t>
  </si>
  <si>
    <t>120601 Natural</t>
  </si>
  <si>
    <t>#120602</t>
  </si>
  <si>
    <t>120602 Products</t>
  </si>
  <si>
    <t>#120700</t>
  </si>
  <si>
    <t>120700 Plants and their parts</t>
  </si>
  <si>
    <t>#120800</t>
  </si>
  <si>
    <t>120800 Chemical, medicinal, and cosmetic products</t>
  </si>
  <si>
    <t>#120900</t>
  </si>
  <si>
    <t>120900 Other non-wood products</t>
  </si>
  <si>
    <t>#130000</t>
  </si>
  <si>
    <t>130000 Other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</si>
  <si>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</si>
  <si>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</si>
  <si>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</si>
  <si>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</si>
  <si>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</si>
  <si>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</si>
  <si>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</si>
  <si>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</si>
  <si>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</si>
  <si>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</si>
  <si>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</si>
  <si>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</si>
  <si>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</si>
  <si>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</si>
  <si>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</si>
  <si>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</si>
  <si>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</si>
  <si>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</si>
  <si>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</si>
  <si>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</si>
  <si>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</si>
  <si>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</si>
  <si>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r>
      <rPr>
        <sz val="11"/>
        <rFont val="Cambria"/>
        <family val="1"/>
        <scheme val="major"/>
      </rPr>
      <t xml:space="preserve">Any deviation from the audit plan and their reasons? </t>
    </r>
    <r>
      <rPr>
        <sz val="11"/>
        <rFont val="Cambria"/>
        <family val="1"/>
      </rPr>
      <t>N If Y describe issues below):</t>
    </r>
  </si>
  <si>
    <r>
      <rPr>
        <sz val="11"/>
        <rFont val="Cambria"/>
        <family val="1"/>
        <scheme val="major"/>
      </rPr>
      <t xml:space="preserve">Any significant issues impacting on the audit programme </t>
    </r>
    <r>
      <rPr>
        <sz val="11"/>
        <rFont val="Cambria"/>
        <family val="1"/>
      </rPr>
      <t>N (If Y describe issues below):</t>
    </r>
  </si>
  <si>
    <r>
      <rPr>
        <sz val="11"/>
        <rFont val="Cambria"/>
        <family val="1"/>
        <scheme val="major"/>
      </rPr>
      <t xml:space="preserve">1) </t>
    </r>
    <r>
      <rPr>
        <sz val="11"/>
        <rFont val="Cambria"/>
        <family val="1"/>
      </rPr>
      <t>Ian Rowland - an independent forestry with over 30 years experience of forestry, within and outside the UK. Has beeing auditing for the Soil Association since 2021.</t>
    </r>
  </si>
  <si>
    <r>
      <rPr>
        <sz val="11"/>
        <rFont val="Cambria"/>
        <family val="1"/>
        <scheme val="major"/>
      </rPr>
      <t xml:space="preserve">2) </t>
    </r>
    <r>
      <rPr>
        <sz val="11"/>
        <rFont val="Cambria"/>
        <family val="1"/>
      </rPr>
      <t>Diana Guflielmotti, Soil Association Certification Officer</t>
    </r>
  </si>
  <si>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</si>
  <si>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Rebecca Haskell</t>
  </si>
  <si>
    <t>100% PEFC certified</t>
  </si>
  <si>
    <t>European Larch</t>
  </si>
  <si>
    <t>Larix decidua</t>
  </si>
  <si>
    <t>Lodgepole Pine</t>
  </si>
  <si>
    <t>Pinus contorta</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</si>
  <si>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</si>
  <si>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The authority of the Chief Executive and Executive Team and their ability to initiate organsiational change is outlined in the FLS Framework Document. They are supported in this by a Strategic Board to identify any steps required to deal with changes which are likely to impact on the strategic aims and objectives of FLS or on the attainability of its targets. 
The central function has demonstrated authority and ability to collect data from all sites, initiate organizational change regarding system documentation, management review, complaints, corrective actions, internal audits, and statutory/regulatory compliance. Centralized operational control and top management authority are effectively exercised across all locations.</t>
  </si>
  <si>
    <t xml:space="preserve">Given increasing importance of nature protection and especially in 4.1-4.4, review decision making process/culture for changes in weather/circumstances, empowering FWMs to stop/alter operational plans (including machine choice), to ensure nature is given the protection it requires. Review clarity and filing of the management documentation, move over to FLS electronic site diary, keep clear photographic evidence. Ensuring the right level of monitoring in operations in 4.1-4.4 and increase as required to ensure protection.  </t>
  </si>
  <si>
    <t xml:space="preserve">Arrangements for Water protection in civil engineering operational plans and precom meetings should be reviewed and adapted as required. Working in buffers generally to be avoided but where that is not possible, additional controls should be put in place / SEPA EASR consent as required. Review messaging to all CE staff and contractors.   </t>
  </si>
  <si>
    <t>22/09/2025 Opening meeting: Ian Rowland (Audit team leader  - Soil Association), Diana Guglielmotti (auditor - Soil Association), Robin Walter (auditor - Soil Association), Colin Hossack, Alan Gale, Doug Harvey, Andrew Hunt, Donald McNeill, Hazel Robertson, Meriem Kayoueche-Reeve, Thomas Rust, Sophie Cade, Greig Durrant, Peter Watson, Ruaridh Maxwell, Graeme Findlay, Mark Crowley, James Robins, David Henderson, Paul Raisbeck, Philippa Murphy, Sean Miller, Graeme McCallum, Hamish Murray.</t>
  </si>
  <si>
    <t>(22-25/09/2025) Site visits: Quarrelwood, Elchies, Roseisle, Buchan Woods, Gartly, Dallas, Bennachie, Banchory Woods, Dyce Woods, Coreen Hills, Deeside Woods, Craigvinean, Ladybank, North Tummel, Loch Avich Narrachan, Inverliever Corriebuie Farm, Inverliever Loch Eirachain, Inverliever Cam Allt, Coillaig, Loch Nant Aqueduct. See 6.7 below for further details</t>
  </si>
  <si>
    <t>(26/09/2025) Closing meeting: Ian Rowland (Audit team leader  - Soil Association), Diana Guglielmotti (auditor - Soil Association),  Colin Hossack, Alan Gale, Doug Harvey, Graeme Findlay,  Andrew Hunt, Donald McNeill, Meriem Kayoueche-Reeve, Thomas Rust, Sophie Cade, Greig Durrant,, Ruaridh Maxwell, Mark Crowley, James Robins, David Henderson, Justin Livesey, Paul Raisbeck, Philippa Murphy, Sean Miller, Graeme McCallum, Kevin Peters, Graeme Howard, Rob Cooper, Louise Sing, Jean Joslyn, Craig French, Graeme Masson, Michael Woods, Malcolm Thompson..</t>
  </si>
  <si>
    <t>20</t>
  </si>
  <si>
    <t>ABERDEEN WOODS</t>
  </si>
  <si>
    <t>ACHANELLAN</t>
  </si>
  <si>
    <t>ACHNASHELLACH</t>
  </si>
  <si>
    <t>ACHRAY</t>
  </si>
  <si>
    <t>AE</t>
  </si>
  <si>
    <t>ANGUS GLENS</t>
  </si>
  <si>
    <t>APPIN</t>
  </si>
  <si>
    <t>ARDGARTAN</t>
  </si>
  <si>
    <t>ARDMOLICH</t>
  </si>
  <si>
    <t>ARDROSS</t>
  </si>
  <si>
    <t>ARECLEOCH</t>
  </si>
  <si>
    <t>ARIOGAN</t>
  </si>
  <si>
    <t>AROS PARK</t>
  </si>
  <si>
    <t>ASHIESTIEL</t>
  </si>
  <si>
    <t>ASSICH, LAIKEN AND FERNESS</t>
  </si>
  <si>
    <t>AUCHENRODDAN AND LOCKERBIE HOUSE</t>
  </si>
  <si>
    <t>AULDCRAIGOCH</t>
  </si>
  <si>
    <t>AULTMORE</t>
  </si>
  <si>
    <t>BACK HILL OF BUSH</t>
  </si>
  <si>
    <t>BANCHORY WOODS</t>
  </si>
  <si>
    <t>BARCALDINE</t>
  </si>
  <si>
    <t>BARHILL</t>
  </si>
  <si>
    <t>BARRS AND CADDERLIE</t>
  </si>
  <si>
    <t>BARTAGGART</t>
  </si>
  <si>
    <t>BEALACH</t>
  </si>
  <si>
    <t>BEATTOCK</t>
  </si>
  <si>
    <t>Beauly Woodlands</t>
  </si>
  <si>
    <t>Beinn Bhan</t>
  </si>
  <si>
    <t>BEINN GHUILEAN</t>
  </si>
  <si>
    <t>BEN AIGAN</t>
  </si>
  <si>
    <t>BEN WYVIS</t>
  </si>
  <si>
    <t>BENHAR AND FAULDHOUSE</t>
  </si>
  <si>
    <t>BENNACHIE</t>
  </si>
  <si>
    <t>BENNAN</t>
  </si>
  <si>
    <t>BIN AND DEVERON WOODS</t>
  </si>
  <si>
    <t>BLACK ISLE</t>
  </si>
  <si>
    <t>Black Isle Main Block</t>
  </si>
  <si>
    <t>BLAIRADAM</t>
  </si>
  <si>
    <t>BLAIRHOUSE</t>
  </si>
  <si>
    <t>BORELAND</t>
  </si>
  <si>
    <t>Borgie</t>
  </si>
  <si>
    <t>BRECKLET</t>
  </si>
  <si>
    <t>BRECKONSIDE</t>
  </si>
  <si>
    <t>BRIGTON</t>
  </si>
  <si>
    <t>BUCHAN WOODS</t>
  </si>
  <si>
    <t>BURNFOOT</t>
  </si>
  <si>
    <t>Butterbridge</t>
  </si>
  <si>
    <t>Caithness</t>
  </si>
  <si>
    <t>CALLANDER FORESTS</t>
  </si>
  <si>
    <t>CALLART</t>
  </si>
  <si>
    <t>CALLENDAR WOOD</t>
  </si>
  <si>
    <t>CALLOP AND DRUMFERN</t>
  </si>
  <si>
    <t>CALLY WOODS</t>
  </si>
  <si>
    <t>CAMILTY</t>
  </si>
  <si>
    <t>CAMISKY</t>
  </si>
  <si>
    <t>CAMPSIE GLEN</t>
  </si>
  <si>
    <t>CARRADALE</t>
  </si>
  <si>
    <t>CARRICK AND CHANGUE</t>
  </si>
  <si>
    <t>CARRICK FOREST DRIVE</t>
  </si>
  <si>
    <t>CARRON VALLEY FOREST</t>
  </si>
  <si>
    <t>CASTLE HILL AND BALNACOUL</t>
  </si>
  <si>
    <t>CASTLE O'ER</t>
  </si>
  <si>
    <t>CASTLEMADDY</t>
  </si>
  <si>
    <t>CENTRAL FORTH MOSSES</t>
  </si>
  <si>
    <t>CENTRAL MULL</t>
  </si>
  <si>
    <t>Central Sutherland</t>
  </si>
  <si>
    <t>CLASHINDARROCH</t>
  </si>
  <si>
    <t>CLATTERINGSHAWS</t>
  </si>
  <si>
    <t>CLAUCHRIE</t>
  </si>
  <si>
    <t>CLOICH</t>
  </si>
  <si>
    <t>CLUNES AND LOCH ARKAIG</t>
  </si>
  <si>
    <t>CLYDESIDE WOODS</t>
  </si>
  <si>
    <t>COLOGIN</t>
  </si>
  <si>
    <t>CONONISH</t>
  </si>
  <si>
    <t>COREEN HILLS</t>
  </si>
  <si>
    <t>CORLARACH</t>
  </si>
  <si>
    <t>CORRANBUIE AND SKIPNESS</t>
  </si>
  <si>
    <t>CORRIEDOO</t>
  </si>
  <si>
    <t>CRAIGIEBURN</t>
  </si>
  <si>
    <t>CRAIGIELANDS</t>
  </si>
  <si>
    <t>CRAIGVINEAN</t>
  </si>
  <si>
    <t>CRAIK</t>
  </si>
  <si>
    <t>CREETOWN</t>
  </si>
  <si>
    <t>CRIANLARICH</t>
  </si>
  <si>
    <t>CRIFFEL</t>
  </si>
  <si>
    <t>CROY WOODLANDS</t>
  </si>
  <si>
    <t>CRUACH BENMORE</t>
  </si>
  <si>
    <t>CRUACH TAIRBEIRT</t>
  </si>
  <si>
    <t>CULBIN</t>
  </si>
  <si>
    <t>CUSHNIE</t>
  </si>
  <si>
    <t>DALBEATTIE</t>
  </si>
  <si>
    <t>DALBUIE</t>
  </si>
  <si>
    <t>Dalchork</t>
  </si>
  <si>
    <t>DALLAS</t>
  </si>
  <si>
    <t>DALMACALLAN</t>
  </si>
  <si>
    <t>DALRULZION</t>
  </si>
  <si>
    <t>DAMSIDE</t>
  </si>
  <si>
    <t>DEAN AND CARNOCK</t>
  </si>
  <si>
    <t>DEESIDE WOODS</t>
  </si>
  <si>
    <t>DRIMNATORRAN</t>
  </si>
  <si>
    <t>DRUMMOND HILL</t>
  </si>
  <si>
    <t>DRYNACHAN</t>
  </si>
  <si>
    <t>DULL, WEEM AND GLASSIE</t>
  </si>
  <si>
    <t>DUNNOTTAR</t>
  </si>
  <si>
    <t>Duror</t>
  </si>
  <si>
    <t>DURRIS</t>
  </si>
  <si>
    <t>DYCE WOODS</t>
  </si>
  <si>
    <t>DYEMILL</t>
  </si>
  <si>
    <t>EAST LOCH ARD AND SHANNOCHILL</t>
  </si>
  <si>
    <t>EAST LOCH AWE</t>
  </si>
  <si>
    <t>East Sutherland</t>
  </si>
  <si>
    <t>EASTER-ROSS</t>
  </si>
  <si>
    <t>ELCHIES</t>
  </si>
  <si>
    <t>ELIBANK, TRAQUAIR, CABERSTON &amp; THORNYLEE</t>
  </si>
  <si>
    <t>ERIFF AND BELLSBANK</t>
  </si>
  <si>
    <t>FALSIDE</t>
  </si>
  <si>
    <t>FASKALLY</t>
  </si>
  <si>
    <t>FINLAS</t>
  </si>
  <si>
    <t>FLEET BASIN</t>
  </si>
  <si>
    <t>FONAB AND GRANDTULLY</t>
  </si>
  <si>
    <t>FORT AUGUSTUS</t>
  </si>
  <si>
    <t>FOSS AND LASSINTULLOCH</t>
  </si>
  <si>
    <t>FOULMIRE</t>
  </si>
  <si>
    <t>GALA LANE</t>
  </si>
  <si>
    <t>GALLOWHILL</t>
  </si>
  <si>
    <t>GAMESCLEUCH</t>
  </si>
  <si>
    <t>GARADHBAN</t>
  </si>
  <si>
    <t>GARROGILL</t>
  </si>
  <si>
    <t>GARTLY</t>
  </si>
  <si>
    <t>GARTMORN</t>
  </si>
  <si>
    <t>GLASGOW WOODS</t>
  </si>
  <si>
    <t>GLEDENHOLM</t>
  </si>
  <si>
    <t>Glen Affric</t>
  </si>
  <si>
    <t>GLEN CRERAN</t>
  </si>
  <si>
    <t>GLEN CROE</t>
  </si>
  <si>
    <t>GLEN DEVON AND GLEN SHERUP</t>
  </si>
  <si>
    <t>GLEN FINART</t>
  </si>
  <si>
    <t>GLEN ISLA AND GLEN MARKIE</t>
  </si>
  <si>
    <t>GLEN LOY</t>
  </si>
  <si>
    <t>GLEN NEVIS</t>
  </si>
  <si>
    <t>GLEN ORCHY AND GLEN LOCHY</t>
  </si>
  <si>
    <t>GLEN ROY</t>
  </si>
  <si>
    <t>GLEN SHIRA</t>
  </si>
  <si>
    <t>Glen Urquhart</t>
  </si>
  <si>
    <t>GLENACHULISH</t>
  </si>
  <si>
    <t>GLENBRANTER</t>
  </si>
  <si>
    <t>GLENBUCK</t>
  </si>
  <si>
    <t>GLENCAIRD HILL</t>
  </si>
  <si>
    <t>GLENCOE</t>
  </si>
  <si>
    <t>GLENELG PENINSULA</t>
  </si>
  <si>
    <t>GLENFIDDICH FOREST</t>
  </si>
  <si>
    <t>GLENGARRY</t>
  </si>
  <si>
    <t>GLENHURICH</t>
  </si>
  <si>
    <t>GLENMORE</t>
  </si>
  <si>
    <t>GLENRICKARD</t>
  </si>
  <si>
    <t>GLENRIGH</t>
  </si>
  <si>
    <t>GLENSCORRODALE</t>
  </si>
  <si>
    <t>GLENTRESS, CARDRONA &amp; CADEMUIR</t>
  </si>
  <si>
    <t>GLENWHAN</t>
  </si>
  <si>
    <t>GOURDIE</t>
  </si>
  <si>
    <t>GREENBURN</t>
  </si>
  <si>
    <t>GREENWOOD AND RENTON</t>
  </si>
  <si>
    <t>HARTWOOD FORESTS</t>
  </si>
  <si>
    <t>HEART OF SCOTLAND</t>
  </si>
  <si>
    <t>HEATHHALL</t>
  </si>
  <si>
    <t>INGLISMALDIE AND DENLETHEN</t>
  </si>
  <si>
    <t>INVERNESS WOODS</t>
  </si>
  <si>
    <t>KEILLOUR</t>
  </si>
  <si>
    <t>KEITH WOODS</t>
  </si>
  <si>
    <t>KEMNAY WOODS</t>
  </si>
  <si>
    <t>KILGALLIOCH</t>
  </si>
  <si>
    <t>KILMICHAEL</t>
  </si>
  <si>
    <t>KILPATRICK</t>
  </si>
  <si>
    <t>KILPATRICK HILLS</t>
  </si>
  <si>
    <t>KILSTURE</t>
  </si>
  <si>
    <t>KINHARVIE &amp; SOUTHWICK</t>
  </si>
  <si>
    <t>KINLOCH HILLS AND BROADFORD</t>
  </si>
  <si>
    <t>KINNOULL AND PADDOCKMUIR</t>
  </si>
  <si>
    <t>KIRIEDARROCH</t>
  </si>
  <si>
    <t>KIRROUGHTREE</t>
  </si>
  <si>
    <t>KNAPDALE</t>
  </si>
  <si>
    <t>KNOCK OF LUCE</t>
  </si>
  <si>
    <t>LADYBANK</t>
  </si>
  <si>
    <t>LADYURD</t>
  </si>
  <si>
    <t>LAEL</t>
  </si>
  <si>
    <t>LAGGAN</t>
  </si>
  <si>
    <t>LAGGAN WOODS</t>
  </si>
  <si>
    <t>LAMACHAN</t>
  </si>
  <si>
    <t>LAMBHILL AND EASTERMUIRHEAD</t>
  </si>
  <si>
    <t>LARBERT</t>
  </si>
  <si>
    <t>LAURIESTON</t>
  </si>
  <si>
    <t>LEANACHAN</t>
  </si>
  <si>
    <t>LEDMORE</t>
  </si>
  <si>
    <t>LENNOX FOREST</t>
  </si>
  <si>
    <t>LESMAHAGOW</t>
  </si>
  <si>
    <t>LETTER</t>
  </si>
  <si>
    <t>LEWINSIDE</t>
  </si>
  <si>
    <t>LIMERIGG FORESTS COMPLEX</t>
  </si>
  <si>
    <t>LITTLE CLYDE</t>
  </si>
  <si>
    <t>LOCH CHON</t>
  </si>
  <si>
    <t>LOCH ECK</t>
  </si>
  <si>
    <t>LOCH GOIL</t>
  </si>
  <si>
    <t>LOCH KATRINE</t>
  </si>
  <si>
    <t>LOCH LOMOND</t>
  </si>
  <si>
    <t>LOCH SUNART</t>
  </si>
  <si>
    <t>LOCH TROOL</t>
  </si>
  <si>
    <t>LOCHALSH WOODLANDS</t>
  </si>
  <si>
    <t>LOCHAR MOSSES</t>
  </si>
  <si>
    <t>LOCHSHIEL</t>
  </si>
  <si>
    <t>LOSSIE</t>
  </si>
  <si>
    <t>LUSSA</t>
  </si>
  <si>
    <t>MABIE</t>
  </si>
  <si>
    <t>MACHRIE AND TORR RIGH</t>
  </si>
  <si>
    <t>MAINSHILL</t>
  </si>
  <si>
    <t>MARK HILL &amp; TORNAT</t>
  </si>
  <si>
    <t>MAUD</t>
  </si>
  <si>
    <t>MEALL MOR, MOY AND FARR</t>
  </si>
  <si>
    <t>MEARNS</t>
  </si>
  <si>
    <t>MERKLAND</t>
  </si>
  <si>
    <t>MERTON HALL</t>
  </si>
  <si>
    <t>MIDMAR</t>
  </si>
  <si>
    <t>MINGINISH PENINSULA</t>
  </si>
  <si>
    <t>MINNIWICK</t>
  </si>
  <si>
    <t>MONAUGHTY</t>
  </si>
  <si>
    <t>MONTREATHMONT</t>
  </si>
  <si>
    <t>MORVERN</t>
  </si>
  <si>
    <t>MUIRKIRK</t>
  </si>
  <si>
    <t>NETHER HORSBURGH</t>
  </si>
  <si>
    <t>NETHERTON - SKARES</t>
  </si>
  <si>
    <t>NEWCASTLETON</t>
  </si>
  <si>
    <t>NEWHILL</t>
  </si>
  <si>
    <t>NEWTON NURSERY</t>
  </si>
  <si>
    <t>NEWTYLE</t>
  </si>
  <si>
    <t>NORTH CLYDESDALE FORESTS</t>
  </si>
  <si>
    <t>NORTH KYLE</t>
  </si>
  <si>
    <t>NORTH MULL</t>
  </si>
  <si>
    <t>NORTH RANNOCH</t>
  </si>
  <si>
    <t>NORTH TUMMEL</t>
  </si>
  <si>
    <t>OCHTERTYRE WOOD</t>
  </si>
  <si>
    <t>ORMAIG AND SALACHRY</t>
  </si>
  <si>
    <t>PATNA</t>
  </si>
  <si>
    <t>PENCLOE</t>
  </si>
  <si>
    <t>PENNINGHAME</t>
  </si>
  <si>
    <t>PIPERHILL</t>
  </si>
  <si>
    <t>PITFICHIE AND CORRENNIE</t>
  </si>
  <si>
    <t>PITMEDDEN AND WEDDERSBY</t>
  </si>
  <si>
    <t>PLASCOW</t>
  </si>
  <si>
    <t>POLKEMMET</t>
  </si>
  <si>
    <t>PTARMIGAN</t>
  </si>
  <si>
    <t>QUARRELWOOD</t>
  </si>
  <si>
    <t>QUEENSWAY</t>
  </si>
  <si>
    <t>RAASAY</t>
  </si>
  <si>
    <t>REELIG GLEN</t>
  </si>
  <si>
    <t>RENFREWSHIRE WOODS</t>
  </si>
  <si>
    <t>RHYNACLACH</t>
  </si>
  <si>
    <t>ROSARIE AND GREENHILLS</t>
  </si>
  <si>
    <t>ROSEISLE</t>
  </si>
  <si>
    <t>ROUND FELL</t>
  </si>
  <si>
    <t>SANNOX NORTH</t>
  </si>
  <si>
    <t>SCOOTMORE</t>
  </si>
  <si>
    <t>SCREEL</t>
  </si>
  <si>
    <t>SELM MUIR</t>
  </si>
  <si>
    <t>SHALLOCH</t>
  </si>
  <si>
    <t>SHEDOG</t>
  </si>
  <si>
    <t>SIDLAWS</t>
  </si>
  <si>
    <t>SLATTADALE</t>
  </si>
  <si>
    <t>SOUTH EAST FIFE WOODS</t>
  </si>
  <si>
    <t>SOUTH KNAPDALE</t>
  </si>
  <si>
    <t>SOUTH KYLE</t>
  </si>
  <si>
    <t>SOUTH LAGGAN</t>
  </si>
  <si>
    <t>South Loch Ness</t>
  </si>
  <si>
    <t>SOUTH MULL</t>
  </si>
  <si>
    <t>SOUTH RANNOCH</t>
  </si>
  <si>
    <t>SOUTH WEST FIFE FORESTS</t>
  </si>
  <si>
    <t>SOUTHEND</t>
  </si>
  <si>
    <t>SPEY MOUTH</t>
  </si>
  <si>
    <t>SPRINGHALL</t>
  </si>
  <si>
    <t>STIRLING FORESTS</t>
  </si>
  <si>
    <t>STRATH NAN LUB</t>
  </si>
  <si>
    <t>STRATHARDLE</t>
  </si>
  <si>
    <t>STRATHDON</t>
  </si>
  <si>
    <t>STRATHLACHLAN</t>
  </si>
  <si>
    <t>STRATHSPEY</t>
  </si>
  <si>
    <t>STRATHYRE FORESTS</t>
  </si>
  <si>
    <t>SWINNIE</t>
  </si>
  <si>
    <t>TAIRLAW</t>
  </si>
  <si>
    <t>TANNYLAGGIE</t>
  </si>
  <si>
    <t>TAYMOUNT AND FIVE MILE WOOD</t>
  </si>
  <si>
    <t>TAYNUILT</t>
  </si>
  <si>
    <t>TEINDLAND</t>
  </si>
  <si>
    <t>TENTSMUIR</t>
  </si>
  <si>
    <t>TINNISBURN</t>
  </si>
  <si>
    <t>TORRAN</t>
  </si>
  <si>
    <t>TORRS WARREN</t>
  </si>
  <si>
    <t>TYNDRUM FORESTS</t>
  </si>
  <si>
    <t>UPPER CREE</t>
  </si>
  <si>
    <t>UPPER NITHSDALE</t>
  </si>
  <si>
    <t>WAUCHOPE EAST</t>
  </si>
  <si>
    <t>WAUCHOPE WEST</t>
  </si>
  <si>
    <t>WEST BOLD</t>
  </si>
  <si>
    <t>WEST LOCH ARD</t>
  </si>
  <si>
    <t>WEST LOCH AWE</t>
  </si>
  <si>
    <t>West Sutherland</t>
  </si>
  <si>
    <t>WESTFIELD CENTRAL</t>
  </si>
  <si>
    <t>WESTFIELD EAST</t>
  </si>
  <si>
    <t>WHITE CLAUCHRIE</t>
  </si>
  <si>
    <t>WHITELEE FOREST</t>
  </si>
  <si>
    <t>YAIR</t>
  </si>
  <si>
    <r>
      <rPr>
        <b/>
        <sz val="10"/>
        <rFont val="Cambria"/>
        <family val="1"/>
        <scheme val="major"/>
      </rPr>
      <t xml:space="preserve">All sites: </t>
    </r>
    <r>
      <rPr>
        <sz val="10"/>
        <rFont val="Cambria"/>
        <family val="1"/>
        <scheme val="major"/>
      </rPr>
      <t>no indication during site audit, documentation review and interviews with staff and stakeholders that any such conversions have taken place</t>
    </r>
  </si>
  <si>
    <r>
      <rPr>
        <b/>
        <sz val="10"/>
        <rFont val="Cambria"/>
        <family val="1"/>
        <scheme val="major"/>
      </rPr>
      <t xml:space="preserve">East and West Regions: </t>
    </r>
    <r>
      <rPr>
        <sz val="10"/>
        <rFont val="Cambria"/>
        <family val="1"/>
        <scheme val="major"/>
      </rPr>
      <t>No live land disputes at present, or any recent relevant examples.</t>
    </r>
  </si>
  <si>
    <t>Obs 2025.4 raised</t>
  </si>
  <si>
    <r>
      <rPr>
        <b/>
        <sz val="10"/>
        <rFont val="Cambria"/>
        <family val="1"/>
        <scheme val="major"/>
      </rPr>
      <t>Elchies</t>
    </r>
    <r>
      <rPr>
        <sz val="10"/>
        <rFont val="Cambria"/>
        <family val="1"/>
        <scheme val="major"/>
      </rPr>
      <t xml:space="preserve"> Land Management Plan 2025 - 2035 included stakeholder engagement in Appendix D2, showing the respondent, the comment and the FLS response.
</t>
    </r>
    <r>
      <rPr>
        <b/>
        <sz val="10"/>
        <rFont val="Cambria"/>
        <family val="1"/>
        <scheme val="major"/>
      </rPr>
      <t>Craigvinean</t>
    </r>
    <r>
      <rPr>
        <sz val="10"/>
        <rFont val="Cambria"/>
        <family val="1"/>
        <scheme val="major"/>
      </rPr>
      <t>: The LTFP 2020-2039 Appendix I contains a record of the statutory consultation and a record of the public drop-in session</t>
    </r>
  </si>
  <si>
    <r>
      <rPr>
        <b/>
        <sz val="10"/>
        <color rgb="FF000000"/>
        <rFont val="Cambria"/>
        <family val="2"/>
        <scheme val="major"/>
      </rPr>
      <t>Elchies</t>
    </r>
    <r>
      <rPr>
        <sz val="10"/>
        <color rgb="FF000000"/>
        <rFont val="Cambria"/>
        <family val="2"/>
        <scheme val="major"/>
      </rPr>
      <t xml:space="preserve"> Land Management Plan 2025 - 2035 included stakeholder engagement in Appendix D2, showing the respondent, the comment and the FLS response. The neighbouring distillery has a particular interest in water quality and has been working in partnership with FLS on peatland restoration.</t>
    </r>
  </si>
  <si>
    <r>
      <rPr>
        <b/>
        <sz val="10"/>
        <color rgb="FF000000"/>
        <rFont val="Cambria"/>
        <family val="2"/>
        <scheme val="major"/>
      </rPr>
      <t>All sites</t>
    </r>
    <r>
      <rPr>
        <sz val="10"/>
        <color rgb="FF000000"/>
        <rFont val="Cambria"/>
        <family val="2"/>
        <scheme val="major"/>
      </rPr>
      <t>: In interview with wildlife manager at</t>
    </r>
    <r>
      <rPr>
        <b/>
        <sz val="10"/>
        <color rgb="FF000000"/>
        <rFont val="Cambria"/>
        <family val="2"/>
        <scheme val="major"/>
      </rPr>
      <t xml:space="preserve"> Aqueduct </t>
    </r>
    <r>
      <rPr>
        <sz val="10"/>
        <color rgb="FF000000"/>
        <rFont val="Cambria"/>
        <family val="2"/>
        <scheme val="major"/>
      </rPr>
      <t>deer larder, discussions areound cross-landscape collaboration on deer management around Errochty, including neighbouring estates, and the CH is a member of the East Loch Ericht Deer Management Group. Statutory body Nature Scot involved through undertaking aerial surveys of deer that allow effective management by land managers.</t>
    </r>
  </si>
  <si>
    <r>
      <t xml:space="preserve">All sites: In interview with wildlife manager at </t>
    </r>
    <r>
      <rPr>
        <b/>
        <sz val="10"/>
        <rFont val="Cambria"/>
        <family val="1"/>
        <scheme val="major"/>
      </rPr>
      <t>Aqueduct</t>
    </r>
    <r>
      <rPr>
        <sz val="10"/>
        <rFont val="Cambria"/>
        <family val="1"/>
        <scheme val="major"/>
      </rPr>
      <t xml:space="preserve"> deer larder, discussions areound cross-landscape collaboration on deer management around Errochty, including neighbouring estates, and the CH is a member of the East Loch Ericht Deer Management Group. Statutory body Nature Scot involved through undertaking aerial surveys of deer that allow effective management by land managers.
</t>
    </r>
    <r>
      <rPr>
        <b/>
        <sz val="10"/>
        <rFont val="Cambria"/>
        <family val="1"/>
        <scheme val="major"/>
      </rPr>
      <t>Elchies</t>
    </r>
    <r>
      <rPr>
        <sz val="10"/>
        <rFont val="Cambria"/>
        <family val="1"/>
        <scheme val="major"/>
      </rPr>
      <t xml:space="preserve">: management participates in Spey Catchment Initiative with other public and private landowners and the local authority (email seen 1/5/24). They are also cooperating with the neighbouring distillery on the 'Malsach Valley Peatland Water Sanctuary' (plans, maps and meeting minutes seen).
At </t>
    </r>
    <r>
      <rPr>
        <b/>
        <sz val="10"/>
        <rFont val="Cambria"/>
        <family val="1"/>
        <scheme val="major"/>
      </rPr>
      <t>North Tummel</t>
    </r>
    <r>
      <rPr>
        <sz val="10"/>
        <rFont val="Cambria"/>
        <family val="1"/>
        <scheme val="major"/>
      </rPr>
      <t xml:space="preserve"> the CH is a member of the Heart of Scotland forest partnership - an informal grouping of land managers in the area to the south of the loch, including estates and conservation bodies, aiming for synchonicity in issues such as peatland restoration and management of montane scrub. Collaboration on offering and managing apprenticeships.</t>
    </r>
  </si>
  <si>
    <r>
      <t>Roseisle:</t>
    </r>
    <r>
      <rPr>
        <sz val="10"/>
        <color rgb="FF000000"/>
        <rFont val="Calibri Light"/>
        <family val="2"/>
      </rPr>
      <t xml:space="preserve"> Historic thinning and gap creation has diversified this Scots and Corsican pine plantation dating from the 1930s with clumps of natural regeneration of Scots pine, birch and other native broadleaves. </t>
    </r>
    <r>
      <rPr>
        <b/>
        <sz val="10"/>
        <color rgb="FF000000"/>
        <rFont val="Calibri Light"/>
        <family val="2"/>
      </rPr>
      <t>Hillockhead</t>
    </r>
    <r>
      <rPr>
        <sz val="10"/>
        <color rgb="FF000000"/>
        <rFont val="Calibri Light"/>
        <family val="2"/>
      </rPr>
      <t xml:space="preserve">: PAWS site where historic thinning has created gaps for natural regeneration of pine, birch and mixed broadleaves.
</t>
    </r>
    <r>
      <rPr>
        <b/>
        <sz val="10"/>
        <color rgb="FF000000"/>
        <rFont val="Calibri Light"/>
        <family val="2"/>
      </rPr>
      <t>All sites</t>
    </r>
    <r>
      <rPr>
        <sz val="10"/>
        <color rgb="FF000000"/>
        <rFont val="Calibri Light"/>
        <family val="2"/>
      </rPr>
      <t xml:space="preserve">: no new woodlands being created, but natural colonisation strongly promoted, including at sites visited at </t>
    </r>
    <r>
      <rPr>
        <b/>
        <sz val="10"/>
        <color rgb="FF000000"/>
        <rFont val="Calibri Light"/>
        <family val="2"/>
      </rPr>
      <t>Ailean</t>
    </r>
    <r>
      <rPr>
        <sz val="10"/>
        <color rgb="FF000000"/>
        <rFont val="Calibri Light"/>
        <family val="2"/>
      </rPr>
      <t xml:space="preserve"> and </t>
    </r>
    <r>
      <rPr>
        <b/>
        <sz val="10"/>
        <color rgb="FF000000"/>
        <rFont val="Calibri Light"/>
        <family val="2"/>
      </rPr>
      <t>North Tummel,</t>
    </r>
    <r>
      <rPr>
        <sz val="10"/>
        <color rgb="FF000000"/>
        <rFont val="Calibri Light"/>
        <family val="2"/>
      </rPr>
      <t xml:space="preserve"> where deer population levels were seen to be strongly controlled through use of cross-landscape collaboration with partners.
</t>
    </r>
  </si>
  <si>
    <r>
      <rPr>
        <b/>
        <sz val="10"/>
        <color rgb="FF000000"/>
        <rFont val="Cambria"/>
        <family val="2"/>
        <scheme val="major"/>
      </rPr>
      <t>Roseisle:</t>
    </r>
    <r>
      <rPr>
        <sz val="10"/>
        <color rgb="FF000000"/>
        <rFont val="Cambria"/>
        <family val="2"/>
        <scheme val="major"/>
      </rPr>
      <t xml:space="preserve"> Historic thinning and gap creation has diversified this Scots and Corsican pine plantation dating from the 1930s with clumps of natural regeneration of Scots pine, birch and other native broadleaves. </t>
    </r>
    <r>
      <rPr>
        <b/>
        <sz val="10"/>
        <color rgb="FF000000"/>
        <rFont val="Cambria"/>
        <family val="2"/>
        <scheme val="major"/>
      </rPr>
      <t>Hillockhead</t>
    </r>
    <r>
      <rPr>
        <sz val="10"/>
        <color rgb="FF000000"/>
        <rFont val="Cambria"/>
        <family val="2"/>
        <scheme val="major"/>
      </rPr>
      <t>: PAWS site where historic thinning has created gaps for natural regeneration of pine, birch and mixed broadleaves.</t>
    </r>
  </si>
  <si>
    <r>
      <rPr>
        <b/>
        <sz val="10"/>
        <color rgb="FF000000"/>
        <rFont val="Cambria"/>
        <family val="2"/>
        <scheme val="major"/>
      </rPr>
      <t>Elchies</t>
    </r>
    <r>
      <rPr>
        <sz val="10"/>
        <color rgb="FF000000"/>
        <rFont val="Cambria"/>
        <family val="2"/>
        <scheme val="major"/>
      </rPr>
      <t xml:space="preserve"> Land Management Plan 2025 - 2035 included stakeholder engagement in Appendix D2, showing the respondent, the comment and the FLS response.
</t>
    </r>
    <r>
      <rPr>
        <b/>
        <sz val="10"/>
        <color rgb="FF000000"/>
        <rFont val="Cambria"/>
        <family val="2"/>
        <scheme val="major"/>
      </rPr>
      <t>Craigvinean</t>
    </r>
    <r>
      <rPr>
        <sz val="10"/>
        <color rgb="FF000000"/>
        <rFont val="Cambria"/>
        <family val="2"/>
        <scheme val="major"/>
      </rPr>
      <t>: The LTFP 2020-2039 Appendix I contains a record of the statutory consultation and a record of the public drop-in session</t>
    </r>
  </si>
  <si>
    <r>
      <rPr>
        <b/>
        <sz val="10"/>
        <color rgb="FF000000"/>
        <rFont val="Cambria"/>
        <family val="2"/>
        <scheme val="major"/>
      </rPr>
      <t xml:space="preserve">Elchies: </t>
    </r>
    <r>
      <rPr>
        <sz val="10"/>
        <color rgb="FF000000"/>
        <rFont val="Cambria"/>
        <family val="2"/>
        <scheme val="major"/>
      </rPr>
      <t>The proposed plan is to convert 358.7ha of the forest from spruce plantation to peatland restoration. FLS document 'Land conversions on the UKWAS certified estate – “Conversion assessment process” ' describes the process of conforming to certification scheme requirements: "Question 1. Are you are converting to a more “valuable” land use (2.13.3 b) and the land can stay in the UKWAS scheme?" For Elchies the answer is 'Yes' and the document describes how the project meets the certification criteria. The document proceeds: "Question 2. Are you or your agent “deforesting to facilitate infrastructure or built development which is not integral to the management of the rest of the woodland”?'  For Elchies the answer is 'No'. 
The LMP was approved 1/6/25 and includes Appendix D3 Peatland Restoration Plan demonstrating compliance with UKFS and the transition plan in accordance with the 'presumption to restore peatlands' and 'assessed peatlands' in the Scottish Forestry Practice Guide. An EIA is not required (letter from Scottish Forestry 6/1/25).
However, this conversion is happening alongside an excision of an initial 28ha for the construction of the Rothes 3 windfarm, which will later be narrowed down to 5ha once the development infrastructure has been removed. The turbine pads will clearly be excised, but FLS are considering retaining the access tracks within the certificate as part of the conversion.</t>
    </r>
  </si>
  <si>
    <r>
      <rPr>
        <b/>
        <sz val="10"/>
        <color rgb="FF000000"/>
        <rFont val="Cambria"/>
        <family val="2"/>
        <scheme val="major"/>
      </rPr>
      <t xml:space="preserve">Elchies: </t>
    </r>
    <r>
      <rPr>
        <sz val="10"/>
        <color rgb="FF000000"/>
        <rFont val="Cambria"/>
        <family val="2"/>
        <scheme val="major"/>
      </rPr>
      <t>The LMP was approved 1/6/25 and includes Appendix D3 Peatland Restoration Plan demonstrating compliance with UKFS and the transition plan in accordance with the 'presumption to restore peatlands' and 'assessed peatlands' in the Scottish Forestry Practice Guide. The conversion improves the condition of peatland and carbon stores. Management is integrated in the LMP.</t>
    </r>
  </si>
  <si>
    <r>
      <t>North Tummel:</t>
    </r>
    <r>
      <rPr>
        <sz val="10"/>
        <color rgb="FF000000"/>
        <rFont val="Calibri Light"/>
        <family val="2"/>
      </rPr>
      <t xml:space="preserve"> the long term forest plan contains requirements for monitoring of regeneration on priority open habitats. At Na Clachan Aoraidh stone circle scheduled monument in </t>
    </r>
    <r>
      <rPr>
        <b/>
        <sz val="10"/>
        <color rgb="FF000000"/>
        <rFont val="Calibri Light"/>
        <family val="2"/>
      </rPr>
      <t>North Tummel</t>
    </r>
    <r>
      <rPr>
        <sz val="10"/>
        <color rgb="FF000000"/>
        <rFont val="Calibri Light"/>
        <family val="2"/>
      </rPr>
      <t>, a site condition monitoring record was seen dated 14/10/2024.</t>
    </r>
  </si>
  <si>
    <r>
      <rPr>
        <b/>
        <sz val="10"/>
        <color rgb="FF000000"/>
        <rFont val="Cambria"/>
        <family val="2"/>
        <scheme val="major"/>
      </rPr>
      <t>Aqueduct Deer Larder</t>
    </r>
    <r>
      <rPr>
        <sz val="10"/>
        <color rgb="FF000000"/>
        <rFont val="Cambria"/>
        <family val="2"/>
        <scheme val="major"/>
      </rPr>
      <t>: Evidence seen of monitoring feedback of deer browing and cull records into annual cull targets.</t>
    </r>
  </si>
  <si>
    <r>
      <rPr>
        <b/>
        <sz val="10"/>
        <color rgb="FF000000"/>
        <rFont val="Cambria"/>
        <family val="1"/>
        <scheme val="major"/>
      </rPr>
      <t>Quarrywood:</t>
    </r>
    <r>
      <rPr>
        <sz val="10"/>
        <color rgb="FF000000"/>
        <rFont val="Cambria"/>
        <family val="1"/>
        <scheme val="major"/>
      </rPr>
      <t xml:space="preserve"> Live harvesting seen on site, compliant with good practice. Site had goalposts with height recorded and threshold signage. Contract documents included site safety rules, emergency information, site and works risk assessment. Urea was used, having been screened as necessary on national map (copy seen). Harvester driver appeared knowlegeable and aware of constraints, first aid kit in date, spill kit available, fire extinguisher inspected. 
</t>
    </r>
    <r>
      <rPr>
        <b/>
        <sz val="10"/>
        <color rgb="FF000000"/>
        <rFont val="Cambria"/>
        <family val="1"/>
        <scheme val="major"/>
      </rPr>
      <t xml:space="preserve">
Little Johns: </t>
    </r>
    <r>
      <rPr>
        <sz val="10"/>
        <color rgb="FF000000"/>
        <rFont val="Cambria"/>
        <family val="1"/>
        <scheme val="major"/>
      </rPr>
      <t xml:space="preserve">Live windblow harvesting site, H&amp;S signage and PPE OK. Forwarder not working to minimise rutting and siltation on wetter areas of the site, silt traps used and active communication (environmental report ref. no. EE2509186NK4W 18/09/2025) with SEPA, the water authority, and between FLS and harvesting contractor about daily water monitoring (email exchange 18/09/2025 Subject: RE: Gill Burn, Little John L40422.020) Brash has been used to prevent soil damage. Fuel and Urea tanks stored away from watercourses. Harvester working on site on the lats few trees marked with drays and covered by the squirrel licence. Interview with operator confirm knowledge of felling methods agreed, mitigation pack with maps available. Spill kit available in cab, first aid kit in date, fire extinguisher present and serviced regularly. </t>
    </r>
  </si>
  <si>
    <r>
      <rPr>
        <b/>
        <sz val="10"/>
        <color rgb="FF000000"/>
        <rFont val="Cambria"/>
        <family val="2"/>
        <scheme val="major"/>
      </rPr>
      <t>Elchies</t>
    </r>
    <r>
      <rPr>
        <sz val="10"/>
        <color rgb="FF000000"/>
        <rFont val="Cambria"/>
        <family val="2"/>
        <scheme val="major"/>
      </rPr>
      <t xml:space="preserve">: LMP approved 6/1/25, including Certificate of Permission for Tree Felling. Quarrywood: Licence no. 297367 from NatureScot valid 8/7/25 to 17/12/26 giving FLS permission to disturb red squirrels under certain conditions to facilitate harvesting.
</t>
    </r>
    <r>
      <rPr>
        <b/>
        <sz val="10"/>
        <color rgb="FF000000"/>
        <rFont val="Cambria"/>
        <family val="2"/>
        <scheme val="major"/>
      </rPr>
      <t>Little John - Benachie</t>
    </r>
    <r>
      <rPr>
        <sz val="10"/>
        <color rgb="FF000000"/>
        <rFont val="Cambria"/>
        <family val="2"/>
        <scheme val="major"/>
      </rPr>
      <t xml:space="preserve">: LMP amendment letter from Scottish Forestry (Ref. LMP32.4 - Windblow dated 09/11/2022), Certificate of Permission for Tree Felling (Plan Ref: LMP 32.4 dated 09/11/2022 exp. 06/04/2027)
Mithergarth Scheduled monument: Approval with condition from Historical Environment Scotland (Case ID 300061760, dated 13 December 2022)
</t>
    </r>
    <r>
      <rPr>
        <b/>
        <sz val="10"/>
        <color rgb="FF000000"/>
        <rFont val="Cambria"/>
        <family val="2"/>
        <scheme val="major"/>
      </rPr>
      <t>Glencommon</t>
    </r>
    <r>
      <rPr>
        <sz val="10"/>
        <color rgb="FF000000"/>
        <rFont val="Cambria"/>
        <family val="2"/>
        <scheme val="major"/>
      </rPr>
      <t xml:space="preserve">: pre-commencement meeting and contractual documents witnessed for planting work, (SSR dated 08/11/2024
</t>
    </r>
    <r>
      <rPr>
        <b/>
        <sz val="10"/>
        <color rgb="FF000000"/>
        <rFont val="Cambria"/>
        <family val="2"/>
        <scheme val="major"/>
      </rPr>
      <t>Elrick More in Craigvinean</t>
    </r>
    <r>
      <rPr>
        <sz val="10"/>
        <color rgb="FF000000"/>
        <rFont val="Cambria"/>
        <family val="2"/>
        <scheme val="major"/>
      </rPr>
      <t xml:space="preserve">: approvals seen for deforestation on peatland restoration site, including prior notifications to Scottish Water, and archaeology/history and environmental health at Perth and Kinross Council.
In the </t>
    </r>
    <r>
      <rPr>
        <b/>
        <sz val="10"/>
        <color rgb="FF000000"/>
        <rFont val="Cambria"/>
        <family val="2"/>
        <scheme val="major"/>
      </rPr>
      <t>Gravelpit Wood compartment at Ladybank</t>
    </r>
    <r>
      <rPr>
        <sz val="10"/>
        <color rgb="FF000000"/>
        <rFont val="Cambria"/>
        <family val="2"/>
        <scheme val="major"/>
      </rPr>
      <t>, prior notification for road extension seen, 24/03323/FPN with response from Fife Council indicating no approvals necessary, dated 16/1/25</t>
    </r>
  </si>
  <si>
    <r>
      <rPr>
        <b/>
        <sz val="10"/>
        <rFont val="Cambria"/>
        <family val="1"/>
        <scheme val="major"/>
      </rPr>
      <t xml:space="preserve">All sites: </t>
    </r>
    <r>
      <rPr>
        <sz val="10"/>
        <rFont val="Cambria"/>
        <family val="1"/>
        <scheme val="major"/>
      </rPr>
      <t xml:space="preserve">Contingency plans were seen to be a standard part of all site packs audited. The </t>
    </r>
    <r>
      <rPr>
        <b/>
        <sz val="10"/>
        <rFont val="Cambria"/>
        <family val="1"/>
        <scheme val="major"/>
      </rPr>
      <t>West Region</t>
    </r>
    <r>
      <rPr>
        <sz val="10"/>
        <rFont val="Cambria"/>
        <family val="1"/>
        <scheme val="major"/>
      </rPr>
      <t xml:space="preserve"> Pollution Contol Plan was seen, dated August 2025. Contains sections on pollution contingency plans including emergency action plan, emergency action plan, leakage, spillage and accident, reovered oil, siltation, litter and fly tipping, abandoned vehicles, chemical use and disposal, etc. </t>
    </r>
  </si>
  <si>
    <r>
      <rPr>
        <b/>
        <sz val="10"/>
        <color rgb="FF000000"/>
        <rFont val="Cambria"/>
        <family val="2"/>
        <scheme val="major"/>
      </rPr>
      <t>Litlle John harvesting site</t>
    </r>
    <r>
      <rPr>
        <sz val="10"/>
        <color rgb="FF000000"/>
        <rFont val="Cambria"/>
        <family val="2"/>
        <scheme val="major"/>
      </rPr>
      <t xml:space="preserve">: Harvester working on site on the lats few trees marked with drays and covered by the squirrel licence (Licence No. 222884 valid 20/12/22 to 31/12/24 describes thinning and clearfelling procedures in and out of the breeding season, and is accompanied by guidance and assessment spreadsheet 08/01/2025). Interview with operator confirm knowledge of felling methods agreed, mitigation pack with maps available in the cab.
</t>
    </r>
    <r>
      <rPr>
        <b/>
        <sz val="10"/>
        <color rgb="FF000000"/>
        <rFont val="Cambria"/>
        <family val="2"/>
        <scheme val="major"/>
      </rPr>
      <t>Suie Hill New Road contruction:</t>
    </r>
    <r>
      <rPr>
        <sz val="10"/>
        <color rgb="FF000000"/>
        <rFont val="Cambria"/>
        <family val="2"/>
        <scheme val="major"/>
      </rPr>
      <t xml:space="preserve"> PCM documents (maps prepared 24/06/2025, gateways signed 21/08/2025) discussed with digger operator on site.
</t>
    </r>
    <r>
      <rPr>
        <b/>
        <sz val="10"/>
        <color rgb="FF000000"/>
        <rFont val="Cambria"/>
        <family val="2"/>
        <scheme val="major"/>
      </rPr>
      <t>Knocksaul - Coreen Hills:</t>
    </r>
    <r>
      <rPr>
        <sz val="10"/>
        <color rgb="FF000000"/>
        <rFont val="Cambria"/>
        <family val="2"/>
        <scheme val="major"/>
      </rPr>
      <t xml:space="preserve"> Site Safety Rules (document signed 25/08/2025, PCM gateway 3 signed 11/09/2025), discussed with both digger operators who demonstrated knowledge of site constraints and rules. 
</t>
    </r>
    <r>
      <rPr>
        <b/>
        <sz val="10"/>
        <color rgb="FF000000"/>
        <rFont val="Cambria"/>
        <family val="2"/>
        <scheme val="major"/>
      </rPr>
      <t xml:space="preserve">Corriebuie Farm: </t>
    </r>
    <r>
      <rPr>
        <sz val="10"/>
        <color rgb="FF000000"/>
        <rFont val="Cambria"/>
        <family val="2"/>
        <scheme val="major"/>
      </rPr>
      <t xml:space="preserve">At the ground preparation site, the risk assessment was seen to contain references to Wood Ant colonies that were not present on site. </t>
    </r>
    <r>
      <rPr>
        <b/>
        <sz val="10"/>
        <color rgb="FF000000"/>
        <rFont val="Cambria"/>
        <family val="2"/>
        <scheme val="major"/>
      </rPr>
      <t>Obs raised</t>
    </r>
  </si>
  <si>
    <t>Obs 2025.3</t>
  </si>
  <si>
    <r>
      <rPr>
        <b/>
        <sz val="10"/>
        <color rgb="FF000000"/>
        <rFont val="Cambria"/>
        <family val="2"/>
        <scheme val="major"/>
      </rPr>
      <t>Badiebath Wood:</t>
    </r>
    <r>
      <rPr>
        <sz val="10"/>
        <color rgb="FF000000"/>
        <rFont val="Cambria"/>
        <family val="2"/>
        <scheme val="major"/>
      </rPr>
      <t xml:space="preserve"> Windblown area being harvested had historic records of badger setts, so FLS obtained a licence for working. 'Badger Protection Plan – Multiple Windblown Coupes across FLS East Region under Licence 245403' describes how harvesting must proceed with caution and an Agent on foot. Setts were recorded as empty or live as works proceeded and a return sent to NatureScot.
</t>
    </r>
    <r>
      <rPr>
        <b/>
        <sz val="10"/>
        <color rgb="FF000000"/>
        <rFont val="Cambria"/>
        <family val="2"/>
        <scheme val="major"/>
      </rPr>
      <t>Little Johns:</t>
    </r>
    <r>
      <rPr>
        <sz val="10"/>
        <color rgb="FF000000"/>
        <rFont val="Cambria"/>
        <family val="2"/>
        <scheme val="major"/>
      </rPr>
      <t xml:space="preserve"> live windblow harvesting site, several environmental protection measures were implemented. Operations were adapted to minimise rutting and siltation in wetter areas, supported by the installation of silt traps. Brash mats were used to prevent soil damage. Active communication was maintained with SEPA the water authority (Environmental Report Ref. EE2509186NK4W, 18/09/2025) and the FWM regarding daily water monitoring (email exchange dated 18/09/2025, Subject: RE: Gill Burn, Little John L40422.020).
</t>
    </r>
    <r>
      <rPr>
        <b/>
        <sz val="10"/>
        <color rgb="FF000000"/>
        <rFont val="Cambria"/>
        <family val="2"/>
        <scheme val="major"/>
      </rPr>
      <t>River Avich</t>
    </r>
    <r>
      <rPr>
        <sz val="10"/>
        <color rgb="FF000000"/>
        <rFont val="Cambria"/>
        <family val="2"/>
        <scheme val="major"/>
      </rPr>
      <t xml:space="preserve">: the satisfactory management of a potential diffuse pollution event was evidenced through site of e-site diaries, about a month before audit, including escalation and ceasing forwarding. Decision-making processes seen to have been implemented and to have been successful including replacement of inexperienced operators. Water turbidity checks seen to have been undertaken and silt netting deployed as a precaution.
</t>
    </r>
  </si>
  <si>
    <r>
      <rPr>
        <b/>
        <sz val="10"/>
        <color rgb="FF000000"/>
        <rFont val="Cambria"/>
        <family val="1"/>
        <scheme val="major"/>
      </rPr>
      <t>Badiebath Wood:</t>
    </r>
    <r>
      <rPr>
        <sz val="10"/>
        <color rgb="FF000000"/>
        <rFont val="Cambria"/>
        <family val="1"/>
        <scheme val="major"/>
      </rPr>
      <t xml:space="preserve"> Windblown area being harvested had historic records of badger setts, so FLS obtained a licence for working. 'Badger Protection Plan – Multiple Windblown Coupes across FLS East Region under Licence 245403' describes how harvesting must proceed with caution and an Agent on foot. Setts were recorded as empty or live as works proceeded and a return sent to NatureScot.
</t>
    </r>
    <r>
      <rPr>
        <b/>
        <sz val="10"/>
        <color rgb="FF000000"/>
        <rFont val="Cambria"/>
        <family val="1"/>
        <scheme val="major"/>
      </rPr>
      <t xml:space="preserve">River Avich: </t>
    </r>
    <r>
      <rPr>
        <sz val="10"/>
        <color rgb="FF000000"/>
        <rFont val="Cambria"/>
        <family val="1"/>
        <scheme val="major"/>
      </rPr>
      <t>the satisfactory management of a potential diffuse pollution event was evidenced through site of e-site diaries, about a month before audit, including escalation and ceasing forwarding. Decision-making processes seen to have been implemented and to have been successful including replacement of inexperienced operators. Water turbidity checks seen to have been undertaken and silt netting deployed as a precaution.</t>
    </r>
  </si>
  <si>
    <r>
      <rPr>
        <b/>
        <sz val="10"/>
        <color rgb="FF000000"/>
        <rFont val="Cambria"/>
        <family val="2"/>
        <scheme val="major"/>
      </rPr>
      <t xml:space="preserve">Hillockhead: </t>
    </r>
    <r>
      <rPr>
        <sz val="10"/>
        <color rgb="FF000000"/>
        <rFont val="Cambria"/>
        <family val="2"/>
        <scheme val="major"/>
      </rPr>
      <t xml:space="preserve">Harvesting / thinning in Scots pine PAWS stand had been carried out efficiently with minimum damage. Although there was little brash, impacts on the soil were acceptable; remaining trees were not damaged; clumps of natural regeneration were not damaged.
</t>
    </r>
    <r>
      <rPr>
        <b/>
        <sz val="10"/>
        <color rgb="FF000000"/>
        <rFont val="Cambria"/>
        <family val="1"/>
        <scheme val="major"/>
      </rPr>
      <t>Woodhead</t>
    </r>
    <r>
      <rPr>
        <sz val="10"/>
        <color rgb="FF000000"/>
        <rFont val="Cambria"/>
        <family val="2"/>
        <scheme val="major"/>
      </rPr>
      <t xml:space="preserve">: despite provisions in contractual documents, the lack of brash on site and weather conditions meant that forest activities at PAWS did not adequately protect the soil during extraction operations. See minor CAR under 4.3.1
</t>
    </r>
    <r>
      <rPr>
        <b/>
        <sz val="10"/>
        <color rgb="FF000000"/>
        <rFont val="Cambria"/>
        <family val="2"/>
        <scheme val="major"/>
      </rPr>
      <t>Tyrebagger</t>
    </r>
    <r>
      <rPr>
        <sz val="10"/>
        <color rgb="FF000000"/>
        <rFont val="Cambria"/>
        <family val="2"/>
        <scheme val="major"/>
      </rPr>
      <t xml:space="preserve">: appropriate planning, adequate brash mats provision and route choices seen on site.
Little John: Operations were adapted to minimise rutting and siltation in wetter areas, supported by the installation of silt traps. Provision of brash mats was adequate to prevent soil damage.
</t>
    </r>
    <r>
      <rPr>
        <b/>
        <sz val="10"/>
        <color rgb="FF000000"/>
        <rFont val="Cambria"/>
        <family val="2"/>
        <scheme val="major"/>
      </rPr>
      <t>Aqueduct Deer Larder</t>
    </r>
    <r>
      <rPr>
        <sz val="10"/>
        <color rgb="FF000000"/>
        <rFont val="Cambria"/>
        <family val="2"/>
        <scheme val="major"/>
      </rPr>
      <t xml:space="preserve">: evidence seen of an efficient deer culling programme, including planning, collaboration with partners and statutory bodies, monitoring and adaptive management on the basis of monitoring. </t>
    </r>
  </si>
  <si>
    <r>
      <rPr>
        <b/>
        <sz val="10"/>
        <color rgb="FF000000"/>
        <rFont val="Cambria"/>
        <family val="2"/>
        <scheme val="major"/>
      </rPr>
      <t xml:space="preserve">Hillockhead: </t>
    </r>
    <r>
      <rPr>
        <sz val="10"/>
        <color rgb="FF000000"/>
        <rFont val="Cambria"/>
        <family val="2"/>
        <scheme val="major"/>
      </rPr>
      <t xml:space="preserve">Harvesting / thinning in Scots pine PAWS stand had been carried out efficiently with minimum damage. Although there was little brash, impacts on the soil were acceptable; remaining trees were not damaged; clumps of natural regeneration were not damaged.
</t>
    </r>
    <r>
      <rPr>
        <b/>
        <sz val="10"/>
        <color rgb="FF000000"/>
        <rFont val="Cambria"/>
        <family val="2"/>
        <scheme val="major"/>
      </rPr>
      <t>Scolty</t>
    </r>
    <r>
      <rPr>
        <sz val="10"/>
        <color rgb="FF000000"/>
        <rFont val="Cambria"/>
        <family val="2"/>
        <scheme val="major"/>
      </rPr>
      <t xml:space="preserve">: harvesting and ground prep operations in PAWS had been carried out without damaging veteran trees present on site, PCM constraints and hazards (prepared 06/08/2025) pulls information from "conservation" layer in the in-house GIS system ForesterWeb, where veteran trees are recorded by environment team.
</t>
    </r>
    <r>
      <rPr>
        <b/>
        <sz val="10"/>
        <color rgb="FF000000"/>
        <rFont val="Cambria"/>
        <family val="2"/>
        <scheme val="major"/>
      </rPr>
      <t>River Avich</t>
    </r>
    <r>
      <rPr>
        <sz val="10"/>
        <color rgb="FF000000"/>
        <rFont val="Cambria"/>
        <family val="2"/>
        <scheme val="major"/>
      </rPr>
      <t xml:space="preserve">: the satisfactory management of a potential diffuse pollution event was evidenced through site of e-site diaries, about a month before audit, including escalation. Decision-making processes seen to have been implemented and to have been successful including replacement of inexperienced operators. Water turbidity checks seen to have been undertaken and silt netting deployed as a precaution.
</t>
    </r>
  </si>
  <si>
    <r>
      <rPr>
        <b/>
        <sz val="10"/>
        <color rgb="FF000000"/>
        <rFont val="Cambria"/>
        <family val="2"/>
        <scheme val="major"/>
      </rPr>
      <t>Badiebath Wood</t>
    </r>
    <r>
      <rPr>
        <sz val="10"/>
        <color rgb="FF000000"/>
        <rFont val="Cambria"/>
        <family val="2"/>
        <scheme val="major"/>
      </rPr>
      <t xml:space="preserve">: Timber despatch record dated 13/9/25 records contract number, sale parcel, coup name, DRN number, species and product as 4.9m pine logs. This is traced to the weighbridge on 13/9/25 recording species and product, unique identifier, and weight as 25.4 tonnes. Invoice dated 22/9/25 records the DRN, the unique weight identifier and the weight. Also claim of 100% FSC certified and correct certification number. No use of logo.
</t>
    </r>
    <r>
      <rPr>
        <b/>
        <sz val="10"/>
        <color rgb="FF000000"/>
        <rFont val="Cambria"/>
        <family val="2"/>
        <scheme val="major"/>
      </rPr>
      <t>Little John</t>
    </r>
    <r>
      <rPr>
        <sz val="10"/>
        <color rgb="FF000000"/>
        <rFont val="Cambria"/>
        <family val="2"/>
        <scheme val="major"/>
      </rPr>
      <t xml:space="preserve">: Despatch report job 32332 range 01/08/2025 - 22/09/2025, DRN170367 submitted elettronically 08/09/2025, invoice number 4502012 green logs 22/09/2025.
At </t>
    </r>
    <r>
      <rPr>
        <b/>
        <sz val="10"/>
        <color rgb="FF000000"/>
        <rFont val="Cambria"/>
        <family val="2"/>
        <scheme val="major"/>
      </rPr>
      <t>Aqueduct Deer Larder</t>
    </r>
    <r>
      <rPr>
        <sz val="10"/>
        <color rgb="FF000000"/>
        <rFont val="Cambria"/>
        <family val="2"/>
        <scheme val="major"/>
      </rPr>
      <t>, carcass uplift report 104 dated 11/9/25 was seen including correct use of certificate details and claim. The tracing system in place, using georeferenced carcass tags means that the product can be traced back to the grid reference of the cull until the carcass is broken down in secondary processing.</t>
    </r>
  </si>
  <si>
    <r>
      <rPr>
        <sz val="10"/>
        <color rgb="FF000000"/>
        <rFont val="Cambria"/>
        <family val="2"/>
        <scheme val="major"/>
      </rPr>
      <t xml:space="preserve">FLS have a GIS layer on ForesterWeb titled 'Brash Hazard' which rates all sites as high / Medium / Low risk for brash removal, based on soil status. </t>
    </r>
    <r>
      <rPr>
        <b/>
        <sz val="10"/>
        <color rgb="FF000000"/>
        <rFont val="Cambria"/>
        <family val="2"/>
        <scheme val="major"/>
      </rPr>
      <t>Badiebath</t>
    </r>
    <r>
      <rPr>
        <sz val="10"/>
        <color rgb="FF000000"/>
        <rFont val="Cambria"/>
        <family val="2"/>
        <scheme val="major"/>
      </rPr>
      <t>: shown as high risk so no brash removal</t>
    </r>
    <r>
      <rPr>
        <b/>
        <sz val="10"/>
        <color rgb="FF000000"/>
        <rFont val="Cambria"/>
        <family val="2"/>
        <scheme val="major"/>
      </rPr>
      <t xml:space="preserve">. Dallas: </t>
    </r>
    <r>
      <rPr>
        <sz val="10"/>
        <color rgb="FF000000"/>
        <rFont val="Cambria"/>
        <family val="2"/>
        <scheme val="major"/>
      </rPr>
      <t xml:space="preserve">On peatland restoration site the stumps had not been removed but flipped over and flattened by excavator. This was to smooth out the ridge and furrow from the plantation and prevent watercourses or drains forming. 
No whole tree harvesting seen during site visits at </t>
    </r>
    <r>
      <rPr>
        <b/>
        <sz val="10"/>
        <color rgb="FF000000"/>
        <rFont val="Cambria"/>
        <family val="2"/>
        <scheme val="major"/>
      </rPr>
      <t>Durris sites</t>
    </r>
    <r>
      <rPr>
        <sz val="10"/>
        <color rgb="FF000000"/>
        <rFont val="Cambria"/>
        <family val="2"/>
        <scheme val="major"/>
      </rPr>
      <t xml:space="preserve">.
No whole tree harvesting seen in </t>
    </r>
    <r>
      <rPr>
        <b/>
        <sz val="10"/>
        <color rgb="FF000000"/>
        <rFont val="Cambria"/>
        <family val="2"/>
        <scheme val="major"/>
      </rPr>
      <t>West Loch Awe</t>
    </r>
    <r>
      <rPr>
        <sz val="10"/>
        <color rgb="FF000000"/>
        <rFont val="Cambria"/>
        <family val="2"/>
        <scheme val="major"/>
      </rPr>
      <t xml:space="preserve"> or </t>
    </r>
    <r>
      <rPr>
        <b/>
        <sz val="10"/>
        <color rgb="FF000000"/>
        <rFont val="Cambria"/>
        <family val="2"/>
        <scheme val="major"/>
      </rPr>
      <t>Tay Forests</t>
    </r>
    <r>
      <rPr>
        <sz val="10"/>
        <color rgb="FF000000"/>
        <rFont val="Cambria"/>
        <family val="2"/>
        <scheme val="major"/>
      </rPr>
      <t xml:space="preserve"> sites.</t>
    </r>
  </si>
  <si>
    <r>
      <rPr>
        <b/>
        <sz val="10"/>
        <rFont val="Cambria"/>
        <family val="2"/>
        <scheme val="major"/>
      </rPr>
      <t>Dallas</t>
    </r>
    <r>
      <rPr>
        <sz val="10"/>
        <rFont val="Cambria"/>
        <family val="1"/>
        <scheme val="major"/>
      </rPr>
      <t xml:space="preserve">: On peatland restoration site the stumps had not been removed but flipped over and flattened by excavator. This was to smooth out the ridge and furrow from the plantation and prevent watercourses or drains forming. 
The WORK PLAN 504_2222002 for Elrick More peatland restoration project in </t>
    </r>
    <r>
      <rPr>
        <b/>
        <sz val="10"/>
        <rFont val="Cambria"/>
        <family val="2"/>
        <scheme val="major"/>
      </rPr>
      <t xml:space="preserve">Craigvinean and Ladywell, </t>
    </r>
    <r>
      <rPr>
        <sz val="10"/>
        <rFont val="Cambria"/>
        <family val="1"/>
        <scheme val="major"/>
      </rPr>
      <t>contains provisions for treatment of stumps, to be ground down to the soil surface level if rather high, others to be flipped to promote surface smoothing, No removed from site proposed, page 8. Site diary also seen containing discussions with contractors about treatment of stumps.</t>
    </r>
  </si>
  <si>
    <r>
      <t xml:space="preserve">Overall in </t>
    </r>
    <r>
      <rPr>
        <b/>
        <sz val="10"/>
        <rFont val="Cambria"/>
        <family val="1"/>
        <scheme val="major"/>
      </rPr>
      <t>Tummel North</t>
    </r>
    <r>
      <rPr>
        <sz val="10"/>
        <rFont val="Cambria"/>
        <family val="1"/>
        <scheme val="major"/>
      </rPr>
      <t xml:space="preserve">, evidence seen from success of natural colonisation, such as Ailean West (visited during audit and monitoring records seen) that significantly more resources are being put into controlling deer numbers and into planning felling and restock operations to make use of colonisation opportunities from neighbouring stands of native species. This minimises need for planting interventions and soil disturbance.
At the Elrick More peatland restoration site in </t>
    </r>
    <r>
      <rPr>
        <b/>
        <sz val="10"/>
        <rFont val="Cambria"/>
        <family val="1"/>
        <scheme val="major"/>
      </rPr>
      <t>Craigvinnean and Ladybank</t>
    </r>
    <r>
      <rPr>
        <sz val="10"/>
        <rFont val="Cambria"/>
        <family val="1"/>
        <scheme val="major"/>
      </rPr>
      <t>, there was a presumption against stump removal (at all), and rootplate flipping (where possible) to minimise soil disturbance, as seen in site planning documentation, site visit records of discussion with operators, and site visit.</t>
    </r>
  </si>
  <si>
    <r>
      <rPr>
        <b/>
        <sz val="10"/>
        <color rgb="FF000000"/>
        <rFont val="Cambria"/>
        <family val="2"/>
        <scheme val="major"/>
      </rPr>
      <t xml:space="preserve">Suie hill Roadline: 3.2ha area for construction of new forest road. </t>
    </r>
    <r>
      <rPr>
        <sz val="10"/>
        <color rgb="FF000000"/>
        <rFont val="Cambria"/>
        <family val="2"/>
        <scheme val="major"/>
      </rPr>
      <t xml:space="preserve">Approval LMP30 amendment 8 approved 16/03/2023, no EIA required. Environment survey carried out 18/10/2024 and again 13/06/2025, no mitigation required. No watercourses in the vicinity of works. 
At </t>
    </r>
    <r>
      <rPr>
        <b/>
        <sz val="10"/>
        <color rgb="FF000000"/>
        <rFont val="Cambria"/>
        <family val="2"/>
        <scheme val="major"/>
      </rPr>
      <t>Craigvinean Quarry</t>
    </r>
    <r>
      <rPr>
        <sz val="10"/>
        <color rgb="FF000000"/>
        <rFont val="Cambria"/>
        <family val="2"/>
        <scheme val="major"/>
      </rPr>
      <t xml:space="preserve">, full documentation seen, including confirmation that size of operation did not require individual approvals, being under one hectare and covered by prior notification for new roadline, but approvals seen for, for example, handling and management of explosives during blasting. Also noted that the area fall under important habitat polygon for upland heathland, and that a small area of the habitat to be impacted. Evidence seen of issue raised with Open Habitats Ecologist, and approved. 
</t>
    </r>
  </si>
  <si>
    <r>
      <t>No such damage observed.</t>
    </r>
    <r>
      <rPr>
        <b/>
        <sz val="10"/>
        <color rgb="FF000000"/>
        <rFont val="Calibri Light"/>
        <family val="2"/>
      </rPr>
      <t xml:space="preserve"> Craigvinnean</t>
    </r>
    <r>
      <rPr>
        <sz val="10"/>
        <color rgb="FF000000"/>
        <rFont val="Calibri Light"/>
        <family val="2"/>
      </rPr>
      <t>: Piri Piri Burr was controlled with glyphosate 15/8/25. Decision recording sheet shows choice of remedial action and chemical method, using glyphosate applied by ATV with water bowser and lance as the least hazardous chemical approved which is also effective. An Environmental Risk Assessment was also conducted on the day (20/8/25) specifying buffer zone from watercourse. The ERA also contains an Emergency Pollution Control Card instructing what to do in case of spillage and pollution. FLS use COSHH and ESRA assessments, follow best practice, conduct Risk Assessments, use PPE, keep records of use, erect signage, consult stakeholders, and restrict access in chemical application areas. Craigvinnean: Sample COSHH assessment and Risk Assessment dated 15/8/25 seen referencing workers, local people and visitors.</t>
    </r>
  </si>
  <si>
    <t>FLS National IPMS dated June 2025 gives priority to avoidance, non-chemical methods, the least hazardous chemical, and minimising usage. The East Region and West Region IPMSes, both dated September 2025 does likewise. Both show good understanding of legal issues and best practice. Both national and regional IPMS's highlight the importance of protecting special features and set out methods for achieving this, including decision support systems. Both national and regional IPMS's are up to date and demonstrate appropriate knowledge. They are also supported by Forest Research's Operational Guidance Book OGB15, 'an internal Forest Research document designed to provide the information needed to meet Forestry England, Forestry and Land Scotland, and Natural Resources Wales policy on pesticide use in the forest.' National ESRAs are available on Saltire (internal FLS intranet, samples seen) and templates for local ESRAs are available. Forest Research provide consultancy service to support ESRA implementation via OGB15 online. FLS Forest Management Officer delivers training regionally and nationally re chemical usage.</t>
  </si>
  <si>
    <r>
      <rPr>
        <sz val="10"/>
        <color rgb="FF000000"/>
        <rFont val="Cambria"/>
        <family val="1"/>
        <scheme val="major"/>
      </rPr>
      <t>FLS National IPMS dated June 2025 gives priority to avoidance, non-chemical methods, the least hazardous chemical, and minimising usage. The East Region and West Region IPMSes, both dated September 2025 does likewise. The East Region uses very little chemical and seeks to avoid the need to use them. For example, moving to more CCF in preference to clearfell avoids creating conditions favourable to weevil population growth.</t>
    </r>
    <r>
      <rPr>
        <b/>
        <sz val="10"/>
        <color rgb="FF000000"/>
        <rFont val="Cambria"/>
        <family val="1"/>
        <scheme val="major"/>
      </rPr>
      <t xml:space="preserve">
Craigvinnean</t>
    </r>
    <r>
      <rPr>
        <sz val="10"/>
        <color rgb="FF000000"/>
        <rFont val="Cambria"/>
        <family val="1"/>
        <scheme val="major"/>
      </rPr>
      <t>: Piri Piri Burr was controlled with glyphosate 15/8/25. Decision recording sheet shows choice of remedial action and chemical method, using glyphosate applied by ATV with water bowser and lance as the least hazardous chemical approved which is also effective. An Environmental Risk Assessment was also conducted on the day (20/8/25) specifying buffer zone from watercourse. The ERA also contains an Emergency Pollution Control Card instructing what to do in case of spillage and pollution.</t>
    </r>
  </si>
  <si>
    <r>
      <rPr>
        <sz val="10"/>
        <color rgb="FF000000"/>
        <rFont val="Cambria"/>
        <family val="2"/>
        <scheme val="major"/>
      </rPr>
      <t xml:space="preserve">The Nationial IPMS Table 2 (p9) titled 'General aims for Pesticide Minimisation' lists how to minimise chemical use in establishment, stump treatment and rhodo control. </t>
    </r>
    <r>
      <rPr>
        <b/>
        <sz val="10"/>
        <color rgb="FF000000"/>
        <rFont val="Cambria"/>
        <family val="2"/>
        <scheme val="major"/>
      </rPr>
      <t>Craigvinnean:</t>
    </r>
    <r>
      <rPr>
        <sz val="10"/>
        <color rgb="FF000000"/>
        <rFont val="Cambria"/>
        <family val="2"/>
        <scheme val="major"/>
      </rPr>
      <t xml:space="preserve"> Piri Piri Burr was controlled with glyphosate 15/8/25. Decision recording sheet shows choice of remedial action and chemical method, using glyphosate applied by ATV with water bowser and lance as the least hazardous chemical approved which is also effective.
The only biological control agent used is Rhizophagus grandis for the control of Dendroctonus micans. This beetle has been recorded in the south of East Region and is being dealt with by Rhizophagus release by Forest Research, who also monitor and control. Risk assessment seen dated '30/7/2020 and ongoing'.</t>
    </r>
  </si>
  <si>
    <t xml:space="preserve">FLS's ForesterWeb has a GIS layer called 'Chemical Database' recording all relevant details and uses at all sites for at least the last 5 years. Seen in office. Use is also recorded in both the national and regional IPMS over the last 5 years.
FLS maintains a list of Rhizophagus release sites, with date, number released and grid reference, plus map. All for control of Dendroctonus micans.FLS's IPMS and ESRAs are live documents reviewed by Forest Research. </t>
  </si>
  <si>
    <r>
      <t xml:space="preserve">FLS get advice from Forest Research via OGB15, which has up to date list. None of the chemicals listed on the IPMS are prohibited. Legal requirements for use are specified in OGB15 and Forest &amp; Water guidelines. The chemical stores were  inspected at </t>
    </r>
    <r>
      <rPr>
        <b/>
        <sz val="10"/>
        <rFont val="Cambria"/>
        <family val="1"/>
        <scheme val="major"/>
      </rPr>
      <t>Huntly</t>
    </r>
    <r>
      <rPr>
        <sz val="10"/>
        <rFont val="Cambria"/>
        <family val="1"/>
        <scheme val="major"/>
      </rPr>
      <t xml:space="preserve"> and </t>
    </r>
    <r>
      <rPr>
        <b/>
        <sz val="10"/>
        <rFont val="Cambria"/>
        <family val="1"/>
        <scheme val="major"/>
      </rPr>
      <t>Inver</t>
    </r>
    <r>
      <rPr>
        <sz val="10"/>
        <rFont val="Cambria"/>
        <family val="1"/>
        <scheme val="major"/>
      </rPr>
      <t xml:space="preserve"> and found to be compliant. At </t>
    </r>
    <r>
      <rPr>
        <b/>
        <sz val="10"/>
        <rFont val="Cambria"/>
        <family val="1"/>
        <scheme val="major"/>
      </rPr>
      <t>Huntly</t>
    </r>
    <r>
      <rPr>
        <sz val="10"/>
        <rFont val="Cambria"/>
        <family val="1"/>
        <scheme val="major"/>
      </rPr>
      <t xml:space="preserve"> a BASIS audit of the store was carried out 11/3/25 and passed (certificate seen). Chemical Store Keepers are named in the East Region IPMS (p6) under 'Storage and Stock Management'. FLS's ForesterWeb has a GIS layer called 'Chemical Database' recording all relevant details and uses at all sites for at least the last 5 years. Seen in office. Use is also recorded in both the national and regional IPMS over the last 5 years.
Rhizophagus release is managed by Forest Research and is compliant with legal requirements. Risk assessment seen dated '30/7/2020 and ongoing' listing risks and contols.</t>
    </r>
  </si>
  <si>
    <r>
      <rPr>
        <sz val="10"/>
        <color rgb="FF000000"/>
        <rFont val="Cambria"/>
        <family val="1"/>
        <scheme val="major"/>
      </rPr>
      <t xml:space="preserve">FLS get advice from Forest Research via OGB15, which has up to date list. None of the chemicals listed on the IPMS are prohibited. Legal requirements for use are specified in OGB15 and Forest &amp; Water guidelines. The chemical store was inspected at </t>
    </r>
    <r>
      <rPr>
        <b/>
        <sz val="10"/>
        <color rgb="FF000000"/>
        <rFont val="Cambria"/>
        <family val="1"/>
        <scheme val="major"/>
      </rPr>
      <t>Huntly</t>
    </r>
    <r>
      <rPr>
        <sz val="10"/>
        <color rgb="FF000000"/>
        <rFont val="Cambria"/>
        <family val="1"/>
        <scheme val="major"/>
      </rPr>
      <t xml:space="preserve"> and found to be compliant. A BASIS audit of the store was carried out 11/3/25 and passed (certificate seen). Chemical Store Keepers are named in the East Region IPMS (p6) under 'Storage and Stock Management'.</t>
    </r>
  </si>
  <si>
    <t>All sites: No such damage recorded or observed</t>
  </si>
  <si>
    <r>
      <rPr>
        <b/>
        <sz val="10"/>
        <color rgb="FF000000"/>
        <rFont val="Cambria"/>
        <family val="2"/>
        <scheme val="major"/>
      </rPr>
      <t>Quarrywood, Roseisle, Hillockhead:</t>
    </r>
    <r>
      <rPr>
        <sz val="10"/>
        <color rgb="FF000000"/>
        <rFont val="Cambria"/>
        <family val="2"/>
        <scheme val="major"/>
      </rPr>
      <t xml:space="preserve"> Deer control appears to be adequate to ensure natural regeneration of desired native species (Scots pine, birch, rowan, oak) without fencing.
</t>
    </r>
    <r>
      <rPr>
        <b/>
        <sz val="10"/>
        <color rgb="FF000000"/>
        <rFont val="Cambria"/>
        <family val="2"/>
        <scheme val="major"/>
      </rPr>
      <t xml:space="preserve">Durris sites: </t>
    </r>
    <r>
      <rPr>
        <sz val="10"/>
        <color rgb="FF000000"/>
        <rFont val="Cambria"/>
        <family val="1"/>
        <scheme val="major"/>
      </rPr>
      <t>Natural regeneration is plentiful, no perimeter fences seen. Deer browsing is monitored by staff and contractors (Environment team monitoring sheet seen for sites audited, 2025), and culling targets established in coordination with deer management team (Land Management Plan for sites visited available online).</t>
    </r>
    <r>
      <rPr>
        <b/>
        <sz val="10"/>
        <color rgb="FF000000"/>
        <rFont val="Cambria"/>
        <family val="2"/>
        <scheme val="major"/>
      </rPr>
      <t xml:space="preserve"> Banchory Woods -</t>
    </r>
    <r>
      <rPr>
        <sz val="10"/>
        <color rgb="FF000000"/>
        <rFont val="Cambria"/>
        <family val="1"/>
        <scheme val="major"/>
      </rPr>
      <t xml:space="preserve"> Glencommon &amp; Scolty PAWS: Small enclosures are used in Scolty to protect more palatable species with the intention of removal after establishment, Forester Web layer for fences seen with Scolty fence removal plan flagged for year 5.</t>
    </r>
    <r>
      <rPr>
        <b/>
        <sz val="10"/>
        <color rgb="FF000000"/>
        <rFont val="Cambria"/>
        <family val="2"/>
        <scheme val="major"/>
      </rPr>
      <t xml:space="preserve">
</t>
    </r>
    <r>
      <rPr>
        <sz val="10"/>
        <color rgb="FF000000"/>
        <rFont val="Cambria"/>
        <family val="1"/>
        <scheme val="major"/>
      </rPr>
      <t xml:space="preserve">An external deer was maintained at Erochty in </t>
    </r>
    <r>
      <rPr>
        <b/>
        <sz val="10"/>
        <color rgb="FF000000"/>
        <rFont val="Cambria"/>
        <family val="2"/>
        <scheme val="major"/>
      </rPr>
      <t xml:space="preserve">North Tummel, </t>
    </r>
    <r>
      <rPr>
        <sz val="10"/>
        <color rgb="FF000000"/>
        <rFont val="Cambria"/>
        <family val="1"/>
        <scheme val="major"/>
      </rPr>
      <t>to prevent incursion from neighbouring shooting estates, but there was a general presumption against use of fences and internal fences in particular. At Meall Rheamhar SSSI in North Tummel, 35ha was fenced to allow for conservation grazing to take place keeping the geological features named in the SSSI citation to be kept clear of vegetation as required by Nature Scot.</t>
    </r>
    <r>
      <rPr>
        <b/>
        <sz val="10"/>
        <color rgb="FF000000"/>
        <rFont val="Cambria"/>
        <family val="2"/>
        <scheme val="major"/>
      </rPr>
      <t xml:space="preserve">
</t>
    </r>
    <r>
      <rPr>
        <sz val="10"/>
        <color rgb="FF000000"/>
        <rFont val="Cambria"/>
        <family val="2"/>
        <scheme val="major"/>
      </rPr>
      <t xml:space="preserve">In </t>
    </r>
    <r>
      <rPr>
        <b/>
        <sz val="10"/>
        <color rgb="FF000000"/>
        <rFont val="Cambria"/>
        <family val="2"/>
        <scheme val="major"/>
      </rPr>
      <t>West Loch Awe</t>
    </r>
    <r>
      <rPr>
        <sz val="10"/>
        <color rgb="FF000000"/>
        <rFont val="Cambria"/>
        <family val="2"/>
        <scheme val="major"/>
      </rPr>
      <t xml:space="preserve"> an internal fence register is maintained, giving details of exactly where they are, the length, condition, status and any actions needed, including removal.</t>
    </r>
  </si>
  <si>
    <r>
      <t xml:space="preserve">Scolty: </t>
    </r>
    <r>
      <rPr>
        <sz val="10"/>
        <color rgb="FF000000"/>
        <rFont val="Cambria"/>
        <family val="2"/>
        <scheme val="major"/>
      </rPr>
      <t xml:space="preserve">Small enclosure fences are dotted in the coupe away from public access. At Meall Rheamhar SSSI in </t>
    </r>
    <r>
      <rPr>
        <b/>
        <sz val="10"/>
        <color rgb="FF000000"/>
        <rFont val="Cambria"/>
        <family val="2"/>
        <scheme val="major"/>
      </rPr>
      <t xml:space="preserve">North Tummel, </t>
    </r>
    <r>
      <rPr>
        <sz val="10"/>
        <color rgb="FF000000"/>
        <rFont val="Cambria"/>
        <family val="2"/>
        <scheme val="major"/>
      </rPr>
      <t>the geological feature named in the citation is a focus for teaching and education, and access is maintained through the fence to allow that.</t>
    </r>
  </si>
  <si>
    <r>
      <rPr>
        <b/>
        <sz val="10"/>
        <color rgb="FF000000"/>
        <rFont val="Cambria"/>
        <family val="2"/>
        <scheme val="major"/>
      </rPr>
      <t>Parkstyle PAWS:</t>
    </r>
    <r>
      <rPr>
        <sz val="10"/>
        <color rgb="FF000000"/>
        <rFont val="Cambria"/>
        <family val="2"/>
        <scheme val="major"/>
      </rPr>
      <t xml:space="preserve"> Worksheet with map (prepared on 17/09/2025) for tubes and stakes removal for FM team. 
</t>
    </r>
    <r>
      <rPr>
        <b/>
        <sz val="10"/>
        <color rgb="FF000000"/>
        <rFont val="Cambria"/>
        <family val="2"/>
        <scheme val="major"/>
      </rPr>
      <t>Scolty PAWS fencing operation</t>
    </r>
    <r>
      <rPr>
        <sz val="10"/>
        <color rgb="FF000000"/>
        <rFont val="Cambria"/>
        <family val="2"/>
        <scheme val="major"/>
      </rPr>
      <t xml:space="preserve">: Site diary entry revelaled waste left on site by contractors (28/10/2025) FM forester email correspondence with contractors about waste left on site and of its effective removal by the FM forester (31/10/2024 Subject: RE: Invoice DM0451 from XXXX Ltd for Moray &amp; Aberdeenshire Forest District pictures attached)
</t>
    </r>
    <r>
      <rPr>
        <b/>
        <sz val="10"/>
        <color rgb="FF000000"/>
        <rFont val="Cambria"/>
        <family val="2"/>
        <scheme val="major"/>
      </rPr>
      <t>Glencommon PWAS:</t>
    </r>
    <r>
      <rPr>
        <sz val="10"/>
        <color rgb="FF000000"/>
        <rFont val="Cambria"/>
        <family val="2"/>
        <scheme val="major"/>
      </rPr>
      <t xml:space="preserve"> Browsing is monitored by FM forester and wildlife team to establish culling number and regeneration methods, the inputs are recorded on Forester Web and inform the Land management plans (available noline, seen for the site) Preference is to avoid tree shelters and fences where possible. Discussion with FM forester on site about the potential use of Trico.
</t>
    </r>
    <r>
      <rPr>
        <b/>
        <sz val="10"/>
        <color rgb="FF000000"/>
        <rFont val="Cambria"/>
        <family val="2"/>
        <scheme val="major"/>
      </rPr>
      <t>Durris office</t>
    </r>
    <r>
      <rPr>
        <sz val="10"/>
        <color rgb="FF000000"/>
        <rFont val="Cambria"/>
        <family val="2"/>
        <scheme val="major"/>
      </rPr>
      <t xml:space="preserve">: Skips for recycling seen on site, Invoices for waste removal seen (00000092274, 00000092513, 00000092438, 00000092612, general waste, plastic, metal)
</t>
    </r>
    <r>
      <rPr>
        <b/>
        <sz val="10"/>
        <color rgb="FF000000"/>
        <rFont val="Cambria"/>
        <family val="2"/>
        <scheme val="major"/>
      </rPr>
      <t>Huntly Yard:</t>
    </r>
    <r>
      <rPr>
        <sz val="10"/>
        <color rgb="FF000000"/>
        <rFont val="Cambria"/>
        <family val="2"/>
        <scheme val="major"/>
      </rPr>
      <t xml:space="preserve"> Minor waste is brought to the yard and disposed of by registered carrier. Transfer note seen dated 4/9/25.  No waste seen onsites in Moray area.</t>
    </r>
  </si>
  <si>
    <r>
      <rPr>
        <b/>
        <sz val="10"/>
        <color rgb="FF000000"/>
        <rFont val="Cambria"/>
        <family val="2"/>
        <scheme val="major"/>
      </rPr>
      <t>Durris sites:</t>
    </r>
    <r>
      <rPr>
        <sz val="10"/>
        <color rgb="FF000000"/>
        <rFont val="Cambria"/>
        <family val="2"/>
        <scheme val="major"/>
      </rPr>
      <t xml:space="preserve"> Environment Advisor showed how the waste recoding and removal system works, seen layer on in-house GIS system for sistematic removal of redundant meterials (layer for fencing material, tubes and shelters) with deadlines for site inspections (previous, last and next monitoring dates witnessed for </t>
    </r>
    <r>
      <rPr>
        <b/>
        <sz val="10"/>
        <color rgb="FF000000"/>
        <rFont val="Cambria"/>
        <family val="2"/>
        <scheme val="major"/>
      </rPr>
      <t>Parkstyle</t>
    </r>
    <r>
      <rPr>
        <sz val="10"/>
        <color rgb="FF000000"/>
        <rFont val="Cambria"/>
        <family val="2"/>
        <scheme val="major"/>
      </rPr>
      <t xml:space="preserve"> with related work sheet for own FM staff to retrieve materials</t>
    </r>
    <r>
      <rPr>
        <b/>
        <sz val="10"/>
        <color rgb="FF000000"/>
        <rFont val="Cambria"/>
        <family val="2"/>
        <scheme val="major"/>
      </rPr>
      <t>)
Tyrebagger:</t>
    </r>
    <r>
      <rPr>
        <sz val="10"/>
        <color rgb="FF000000"/>
        <rFont val="Cambria"/>
        <family val="2"/>
        <scheme val="major"/>
      </rPr>
      <t xml:space="preserve"> Example of ad hoc waste found on site, added to waste disposal sheet (25/0925 email correspondence Subject: RE:Tyrebagger waste sign) and removed promptly (picture 25/09/2025)</t>
    </r>
  </si>
  <si>
    <r>
      <rPr>
        <b/>
        <sz val="10"/>
        <rFont val="Cambria"/>
        <family val="1"/>
        <scheme val="major"/>
      </rPr>
      <t xml:space="preserve">Durris office: </t>
    </r>
    <r>
      <rPr>
        <sz val="10"/>
        <rFont val="Cambria"/>
        <family val="1"/>
        <scheme val="major"/>
      </rPr>
      <t xml:space="preserve">Skips for recycling seen on site, Invoices for waste removal seen (00000092274, 00000092513, 00000092438, 00000092612, general waste, plastic, metal)
</t>
    </r>
    <r>
      <rPr>
        <b/>
        <sz val="10"/>
        <rFont val="Cambria"/>
        <family val="1"/>
        <scheme val="major"/>
      </rPr>
      <t>Durris sites:</t>
    </r>
    <r>
      <rPr>
        <sz val="10"/>
        <rFont val="Cambria"/>
        <family val="1"/>
        <scheme val="major"/>
      </rPr>
      <t xml:space="preserve"> Environment Advisor showed how the waste recoding and removal system works, seen layer on in-house GIS system for sistematic removal of redundant meterials (layer for fencing material, tubes and shelters) with deadlines for site inspections (previous, last and next monitoring dates witnessed for Parkstyle with related work sheet for own FM staff to retrieve materials)
</t>
    </r>
    <r>
      <rPr>
        <b/>
        <sz val="10"/>
        <rFont val="Cambria"/>
        <family val="1"/>
        <scheme val="major"/>
      </rPr>
      <t>Tyrebagger:</t>
    </r>
    <r>
      <rPr>
        <sz val="10"/>
        <rFont val="Cambria"/>
        <family val="1"/>
        <scheme val="major"/>
      </rPr>
      <t xml:space="preserve"> Example of ad hoc waste found on site, fly tipping, added to waste disposal sheet (25/0925 email correspondence Subject: RE:Tyrebagger waste sign) and removed promptly (picture 25/09/2025)
In </t>
    </r>
    <r>
      <rPr>
        <b/>
        <sz val="10"/>
        <rFont val="Cambria"/>
        <family val="1"/>
        <scheme val="major"/>
      </rPr>
      <t>West Loch Awe</t>
    </r>
    <r>
      <rPr>
        <sz val="10"/>
        <rFont val="Cambria"/>
        <family val="1"/>
        <scheme val="major"/>
      </rPr>
      <t xml:space="preserve"> an internal fence register is maintained, giving details of exactly where they are, the length, condition, status and any actions needed, including removal.</t>
    </r>
  </si>
  <si>
    <r>
      <t xml:space="preserve">Dallas Millbuie </t>
    </r>
    <r>
      <rPr>
        <sz val="10"/>
        <color rgb="FF000000"/>
        <rFont val="Cambria"/>
        <family val="1"/>
        <scheme val="major"/>
      </rPr>
      <t>: The peatland restoration project Work Plan records in A5 the Environment Site Considerations, including water protection. Mitigations stipulate care required to prevent diffuse pollution from ground operations and from fuel and oils. No pollution observed on site.</t>
    </r>
    <r>
      <rPr>
        <b/>
        <sz val="10"/>
        <color rgb="FF000000"/>
        <rFont val="Cambria"/>
        <family val="1"/>
        <scheme val="major"/>
      </rPr>
      <t xml:space="preserve">
Durris sites:  </t>
    </r>
    <r>
      <rPr>
        <sz val="10"/>
        <color rgb="FF000000"/>
        <rFont val="Cambria"/>
        <family val="1"/>
        <scheme val="major"/>
      </rPr>
      <t>Harvesing , civil engineering , ground prep operations spill kits were present in the four machines working on site. Emergency plans present in site pack for operations.</t>
    </r>
  </si>
  <si>
    <r>
      <t>Quarrywood</t>
    </r>
    <r>
      <rPr>
        <sz val="10"/>
        <color rgb="FF000000"/>
        <rFont val="Cambria"/>
        <family val="2"/>
        <scheme val="major"/>
      </rPr>
      <t xml:space="preserve">: Harvesting operator had spill kit in cab. Document 'Speyside Harvesting Risk Assessment' covers risk of spillage and states mitigation reuqirements, such as double bunded tanks, suitable storage sites away from water.
</t>
    </r>
    <r>
      <rPr>
        <b/>
        <sz val="10"/>
        <color rgb="FF000000"/>
        <rFont val="Cambria"/>
        <family val="2"/>
        <scheme val="major"/>
      </rPr>
      <t xml:space="preserve">Little John, Woodhead, Tyrebagger, Monarch Hill, Whitehaugh and Knocksaul: </t>
    </r>
    <r>
      <rPr>
        <sz val="10"/>
        <color rgb="FF000000"/>
        <rFont val="Cambria"/>
        <family val="2"/>
        <scheme val="major"/>
      </rPr>
      <t xml:space="preserve">documents reviewed included a section on pollution management and required spill kits to be present on site. Spill kits seen in live sites visited (Little John, Whitehaugh and Knocksaul, 4 machines) operators demonstrated knowledge of the mitigation requirements.
</t>
    </r>
    <r>
      <rPr>
        <b/>
        <sz val="10"/>
        <color rgb="FF000000"/>
        <rFont val="Cambria"/>
        <family val="2"/>
        <scheme val="major"/>
      </rPr>
      <t xml:space="preserve">
</t>
    </r>
  </si>
  <si>
    <r>
      <t xml:space="preserve">Durris sites: </t>
    </r>
    <r>
      <rPr>
        <sz val="10"/>
        <color rgb="FF000000"/>
        <rFont val="Cambria"/>
        <family val="2"/>
        <scheme val="major"/>
      </rPr>
      <t xml:space="preserve">LMPs consultation includes statutory bodies, layer on Forester Web includes conservation sites and specifies provision of buffers zones and safe working times. PCM documents seen for sites with live operations and past operations include conditions for natural and historical conservation sites or features identified in the area. Pre-operations environment surveys are regularly carried out by  the environment team, records seen for </t>
    </r>
    <r>
      <rPr>
        <b/>
        <sz val="10"/>
        <color rgb="FF000000"/>
        <rFont val="Cambria"/>
        <family val="2"/>
        <scheme val="major"/>
      </rPr>
      <t xml:space="preserve">Mither Garth </t>
    </r>
    <r>
      <rPr>
        <sz val="10"/>
        <color rgb="FF000000"/>
        <rFont val="Cambria"/>
        <family val="2"/>
        <scheme val="major"/>
      </rPr>
      <t xml:space="preserve">(monitoring entry 09/01/2025), </t>
    </r>
    <r>
      <rPr>
        <b/>
        <sz val="10"/>
        <color rgb="FF000000"/>
        <rFont val="Cambria"/>
        <family val="2"/>
        <scheme val="major"/>
      </rPr>
      <t>Little John</t>
    </r>
    <r>
      <rPr>
        <sz val="10"/>
        <color rgb="FF000000"/>
        <rFont val="Cambria"/>
        <family val="2"/>
        <scheme val="major"/>
      </rPr>
      <t xml:space="preserve"> (site diary entry 01/09/2025), </t>
    </r>
    <r>
      <rPr>
        <b/>
        <sz val="10"/>
        <color rgb="FF000000"/>
        <rFont val="Cambria"/>
        <family val="2"/>
        <scheme val="major"/>
      </rPr>
      <t xml:space="preserve">Knocksaul </t>
    </r>
    <r>
      <rPr>
        <sz val="10"/>
        <color rgb="FF000000"/>
        <rFont val="Cambria"/>
        <family val="2"/>
        <scheme val="major"/>
      </rPr>
      <t xml:space="preserve">(Work plan approved on 29/05/2025). Pro-active approach for identification of habitat, tree cover, peat depth and watercourses (20/02/2022 </t>
    </r>
    <r>
      <rPr>
        <b/>
        <sz val="10"/>
        <color rgb="FF000000"/>
        <rFont val="Cambria"/>
        <family val="2"/>
        <scheme val="major"/>
      </rPr>
      <t>Cambus O'May</t>
    </r>
    <r>
      <rPr>
        <sz val="10"/>
        <color rgb="FF000000"/>
        <rFont val="Cambria"/>
        <family val="2"/>
        <scheme val="major"/>
      </rPr>
      <t xml:space="preserve"> survey report). The Slacks: burial cairn, hut circles and cairn field recorded on LMP and Forester Web Heritage layer. Windblow harvesting operation conducted with HES consent (Case ID 300071271 approved on 01/03/2024). Annual monitoring report (date 05/09/2025) highlights further engagement with HES to complete further operations. </t>
    </r>
  </si>
  <si>
    <r>
      <rPr>
        <b/>
        <sz val="10"/>
        <color rgb="FF000000"/>
        <rFont val="Cambria"/>
        <family val="2"/>
        <scheme val="major"/>
      </rPr>
      <t>Deeside Woods:</t>
    </r>
    <r>
      <rPr>
        <sz val="10"/>
        <color rgb="FF000000"/>
        <rFont val="Cambria"/>
        <family val="2"/>
        <scheme val="major"/>
      </rPr>
      <t xml:space="preserve"> Evidence of collaboration with members from Cairngorms Connect project to agree measure for the enhancement of the Pine hoverfly habitat (10/05/2022 Subject: Visit to Cambus O'May and Inver for Pine Hoverfly habitat assessment) now being implemented on the ground (seen during site visit). 
</t>
    </r>
    <r>
      <rPr>
        <b/>
        <sz val="10"/>
        <color rgb="FF000000"/>
        <rFont val="Cambria"/>
        <family val="2"/>
        <scheme val="major"/>
      </rPr>
      <t>Little John:</t>
    </r>
    <r>
      <rPr>
        <sz val="10"/>
        <color rgb="FF000000"/>
        <rFont val="Cambria"/>
        <family val="2"/>
        <scheme val="major"/>
      </rPr>
      <t xml:space="preserve"> Harvester working on site on the lats few trees marked with drays and covered by the squirrel licence (Licence No. 222884 valid 20/12/22 to 31/12/24 describes thinning and clearfelling procedures in and out of the breeding season, and is accompanied by guidance and assessment spreadsheet 08/01/2025). Interview with operator confirm knowledge of felling methods agreed, mitigation pack with maps available in the cab.</t>
    </r>
  </si>
  <si>
    <t>No fishing undertaken across sites audited.</t>
  </si>
  <si>
    <r>
      <t xml:space="preserve">Not applicable to  </t>
    </r>
    <r>
      <rPr>
        <b/>
        <sz val="10"/>
        <color rgb="FF000000"/>
        <rFont val="Cambria"/>
        <family val="2"/>
        <scheme val="major"/>
      </rPr>
      <t>all sites</t>
    </r>
  </si>
  <si>
    <r>
      <rPr>
        <b/>
        <sz val="10"/>
        <color rgb="FF000000"/>
        <rFont val="Cambria"/>
        <family val="2"/>
        <scheme val="major"/>
      </rPr>
      <t>All sites:</t>
    </r>
    <r>
      <rPr>
        <sz val="10"/>
        <color rgb="FF000000"/>
        <rFont val="Cambria"/>
        <family val="2"/>
        <scheme val="major"/>
      </rPr>
      <t xml:space="preserve"> No new game-release pens seen on sites audited</t>
    </r>
  </si>
  <si>
    <r>
      <t>No game rearing and/or release at</t>
    </r>
    <r>
      <rPr>
        <b/>
        <sz val="10"/>
        <color rgb="FF000000"/>
        <rFont val="Cambria"/>
        <family val="2"/>
        <scheme val="major"/>
      </rPr>
      <t xml:space="preserve"> any of the sites audited.</t>
    </r>
  </si>
  <si>
    <r>
      <rPr>
        <b/>
        <sz val="10"/>
        <color rgb="FF000000"/>
        <rFont val="Cambria"/>
        <family val="2"/>
        <scheme val="major"/>
      </rPr>
      <t xml:space="preserve">Glencommon PAWS: </t>
    </r>
    <r>
      <rPr>
        <sz val="10"/>
        <color rgb="FF000000"/>
        <rFont val="Cambria"/>
        <family val="2"/>
        <scheme val="major"/>
      </rPr>
      <t xml:space="preserve">Natural regenration is plentiful, veteran trees and seed trees retained on site. Delivery note 31965 19/11/2024 "locally native" Quercus Petrea seen, planted in groups at </t>
    </r>
    <r>
      <rPr>
        <b/>
        <sz val="10"/>
        <color rgb="FF000000"/>
        <rFont val="Cambria"/>
        <family val="2"/>
        <scheme val="major"/>
      </rPr>
      <t>Scolty PAWS.</t>
    </r>
    <r>
      <rPr>
        <sz val="10"/>
        <color rgb="FF000000"/>
        <rFont val="Cambria"/>
        <family val="2"/>
        <scheme val="major"/>
      </rPr>
      <t xml:space="preserve"> Other species selected are locally souced to increase the native species selection, such as Downy birch, Goat Willow, Blackthorn.
</t>
    </r>
  </si>
  <si>
    <r>
      <rPr>
        <b/>
        <sz val="10"/>
        <color rgb="FF000000"/>
        <rFont val="Cambria"/>
        <family val="2"/>
        <scheme val="major"/>
      </rPr>
      <t xml:space="preserve">Scolty PAWS restock: </t>
    </r>
    <r>
      <rPr>
        <sz val="10"/>
        <color rgb="FF000000"/>
        <rFont val="Cambria"/>
        <family val="2"/>
        <scheme val="major"/>
      </rPr>
      <t xml:space="preserve">Delivery note 31965 19/11/2024 Quercus petrea (locally native) seen. 
</t>
    </r>
    <r>
      <rPr>
        <b/>
        <sz val="10"/>
        <color rgb="FF000000"/>
        <rFont val="Cambria"/>
        <family val="2"/>
        <scheme val="major"/>
      </rPr>
      <t xml:space="preserve">Glencommon PAWS: </t>
    </r>
    <r>
      <rPr>
        <sz val="10"/>
        <color rgb="FF000000"/>
        <rFont val="Cambria"/>
        <family val="2"/>
        <scheme val="major"/>
      </rPr>
      <t xml:space="preserve">FM forester worked with neighbouring landowner to collect acorns from local provenance to be used in PAWS planting (email 25/09/2025 Subject: RGS meeting follow up)
</t>
    </r>
  </si>
  <si>
    <r>
      <rPr>
        <sz val="10"/>
        <color rgb="FF000000"/>
        <rFont val="Cambria"/>
        <family val="2"/>
        <scheme val="major"/>
      </rPr>
      <t>East Region has its own 'Forest Operations &amp; Deadwood'document stipulating compliance with UKFS and UKWAS as a minimum. 'Deadwood Ecological Potential' of the site is estimated as high, medium or low, with indications on how to proceed with operations.</t>
    </r>
    <r>
      <rPr>
        <b/>
        <sz val="10"/>
        <color rgb="FF000000"/>
        <rFont val="Cambria"/>
        <family val="2"/>
        <scheme val="major"/>
      </rPr>
      <t xml:space="preserve"> Quarrywood</t>
    </r>
    <r>
      <rPr>
        <sz val="10"/>
        <color rgb="FF000000"/>
        <rFont val="Cambria"/>
        <family val="2"/>
        <scheme val="major"/>
      </rPr>
      <t xml:space="preserve">: Harvesting Work Plan records 'Deadwood Ecological Potential (DEP) is MEDIUM for most of the coupe. Areas with high proportions of broadleaf, (mainly birch), are HIGH DEP.' Both standing and fallen deadwood was observed on site and was being retained during the current thinning operation. 
</t>
    </r>
    <r>
      <rPr>
        <b/>
        <sz val="10"/>
        <color rgb="FF000000"/>
        <rFont val="Cambria"/>
        <family val="2"/>
        <scheme val="major"/>
      </rPr>
      <t>Cambus O'May LISS and Nature Reserve:</t>
    </r>
    <r>
      <rPr>
        <sz val="10"/>
        <color rgb="FF000000"/>
        <rFont val="Cambria"/>
        <family val="2"/>
        <scheme val="major"/>
      </rPr>
      <t xml:space="preserve"> Following storm Arwen operations, considerable deadwood has been left standing and fallen. Environment team highlights potential ecologically important sites and special site conditions to harvesting team during pre harvesting meetings. 
</t>
    </r>
    <r>
      <rPr>
        <b/>
        <sz val="10"/>
        <color rgb="FF000000"/>
        <rFont val="Cambria"/>
        <family val="2"/>
        <scheme val="major"/>
      </rPr>
      <t xml:space="preserve">Monarch hill: </t>
    </r>
    <r>
      <rPr>
        <sz val="10"/>
        <color rgb="FF000000"/>
        <rFont val="Cambria"/>
        <family val="2"/>
        <scheme val="major"/>
      </rPr>
      <t>discussion on deadwood retention during harvesting operations, FOREST OPERATIONS &amp; DEADWOOD East Region crib sheet for operators seen, site diary entry 14/04/2025 Environment team delivered toolbox talk to FLS harvester operators on site on deadwood and environmental considerations.</t>
    </r>
  </si>
  <si>
    <r>
      <rPr>
        <sz val="10"/>
        <color rgb="FF000000"/>
        <rFont val="Cambria"/>
        <family val="2"/>
        <scheme val="major"/>
      </rPr>
      <t>East Region has its own 'Forest Operations &amp; Deadwood'document stipulating compliance with UKFS and UKWAS as a minimum. 'Deadwood Ecological Potential' of the site is estimated as high, medium or low, with indications on how to proceed with operations.</t>
    </r>
    <r>
      <rPr>
        <b/>
        <sz val="10"/>
        <color rgb="FF000000"/>
        <rFont val="Cambria"/>
        <family val="2"/>
        <scheme val="major"/>
      </rPr>
      <t xml:space="preserve"> Quarrywood</t>
    </r>
    <r>
      <rPr>
        <sz val="10"/>
        <color rgb="FF000000"/>
        <rFont val="Cambria"/>
        <family val="2"/>
        <scheme val="major"/>
      </rPr>
      <t xml:space="preserve">: Harvesting Work Plan records 'Deadwood Ecological Potential (DEP) is MEDIUM for most of the coupe. Areas with high proportions of broadleaf, (mainly birch), are HIGH DEP.' Both standing and fallen deadwood was observed on site and was being retained during the current thinning operation. 
</t>
    </r>
    <r>
      <rPr>
        <b/>
        <sz val="10"/>
        <color rgb="FF000000"/>
        <rFont val="Cambria"/>
        <family val="2"/>
        <scheme val="major"/>
      </rPr>
      <t>Durris sites:</t>
    </r>
    <r>
      <rPr>
        <sz val="10"/>
        <color rgb="FF000000"/>
        <rFont val="Cambria"/>
        <family val="2"/>
        <scheme val="major"/>
      </rPr>
      <t xml:space="preserve"> deadwood retention and creation witnessed in all sites visited. Deadwood policy discussed with staff and harvester operator at </t>
    </r>
    <r>
      <rPr>
        <b/>
        <sz val="10"/>
        <color rgb="FF000000"/>
        <rFont val="Cambria"/>
        <family val="2"/>
        <scheme val="major"/>
      </rPr>
      <t>Little John</t>
    </r>
    <r>
      <rPr>
        <sz val="10"/>
        <color rgb="FF000000"/>
        <rFont val="Cambria"/>
        <family val="2"/>
        <scheme val="major"/>
      </rPr>
      <t xml:space="preserve"> harvesting site where several snag trees and standing deadwood were present on site. </t>
    </r>
  </si>
  <si>
    <r>
      <rPr>
        <b/>
        <sz val="10"/>
        <color rgb="FF000000"/>
        <rFont val="Cambria"/>
        <family val="2"/>
        <scheme val="major"/>
      </rPr>
      <t>Badiebath Wood</t>
    </r>
    <r>
      <rPr>
        <sz val="10"/>
        <color rgb="FF000000"/>
        <rFont val="Cambria"/>
        <family val="2"/>
        <scheme val="major"/>
      </rPr>
      <t xml:space="preserve">: Many veteran broadleaf trees (beech, sycamore, oak, Norway maple, birch) were seen in the PAWS area to the south. 
</t>
    </r>
    <r>
      <rPr>
        <b/>
        <sz val="10"/>
        <color rgb="FF000000"/>
        <rFont val="Cambria"/>
        <family val="2"/>
        <scheme val="major"/>
      </rPr>
      <t>Glencommon PAWS:</t>
    </r>
    <r>
      <rPr>
        <sz val="10"/>
        <color rgb="FF000000"/>
        <rFont val="Cambria"/>
        <family val="2"/>
        <scheme val="major"/>
      </rPr>
      <t xml:space="preserve"> Veteran SP seen on site, no damage from operations. FM forester worked with neighbouring landowner to collect acorns from local provenance to be used in PAWS planting (email 25/09/2025 Subject: RGS meeting follow up)
</t>
    </r>
    <r>
      <rPr>
        <b/>
        <sz val="10"/>
        <color rgb="FF000000"/>
        <rFont val="Cambria"/>
        <family val="2"/>
        <scheme val="major"/>
      </rPr>
      <t xml:space="preserve">Parkstyle PAWS: ongoing </t>
    </r>
    <r>
      <rPr>
        <sz val="10"/>
        <color rgb="FF000000"/>
        <rFont val="Cambria"/>
        <family val="2"/>
        <scheme val="major"/>
      </rPr>
      <t xml:space="preserve">respacing and fell-to-waste operation conducted by FLS FM team to free up veteran trees and future veteran trees.
</t>
    </r>
  </si>
  <si>
    <r>
      <rPr>
        <b/>
        <sz val="10"/>
        <color rgb="FF000000"/>
        <rFont val="Cambria"/>
        <family val="1"/>
        <scheme val="major"/>
      </rPr>
      <t>Roseisle</t>
    </r>
    <r>
      <rPr>
        <sz val="10"/>
        <color rgb="FF000000"/>
        <rFont val="Cambria"/>
        <family val="1"/>
        <scheme val="major"/>
      </rPr>
      <t>: Red squirrels are recorded in the LMP as priority species, with plans to maintain pinewood habitat by use of LISS and by favouring native Scots pine over Corsican pine. Natural regeneration of Scots pine is also encouraged to promote continuity of habitat in the long term.</t>
    </r>
    <r>
      <rPr>
        <b/>
        <sz val="10"/>
        <color rgb="FF000000"/>
        <rFont val="Cambria"/>
        <family val="1"/>
        <scheme val="major"/>
      </rPr>
      <t xml:space="preserve">
Coreen Hill Priority Open habitat: </t>
    </r>
    <r>
      <rPr>
        <sz val="10"/>
        <color rgb="FF000000"/>
        <rFont val="Cambria"/>
        <family val="1"/>
        <scheme val="major"/>
      </rPr>
      <t xml:space="preserve">The majority of this site is to be returned to open habitat/upland heath and peatland restoration activities will be carried out as well. The remainder is to be returned to native birch/SP woodland, no retentions of spruce in this area to help achieve the desired objectives of the Malsach Valley PWS project. Environment team collaborates with local ornithological society to share informaiton on species diffusal and habitat protection. Habitat management layer seen on Forester Web for actions on EL and SS regenand monitoring sheet seen (entries from 01/08/2025 to 16/09/2025 next monitoring 2028)	</t>
    </r>
  </si>
  <si>
    <r>
      <rPr>
        <b/>
        <sz val="10"/>
        <color rgb="FF000000"/>
        <rFont val="Cambria"/>
        <family val="2"/>
        <scheme val="major"/>
      </rPr>
      <t xml:space="preserve">Banchory Woods: </t>
    </r>
    <r>
      <rPr>
        <sz val="10"/>
        <color rgb="FF000000"/>
        <rFont val="Cambria"/>
        <family val="2"/>
        <scheme val="major"/>
      </rPr>
      <t xml:space="preserve">The river Dee is designated for salmon, otter and fresh water pearl mussel. Consultation with NaturScot prior to harvesting operation seen, Environment Guidance Note 5 on Management for Freshwater Pearl Mussels during harvesting operations December 2011 included in the PCM documentation 24/09/2024. List of precautions for drinking water from Scottish Water 27/09/2024.
</t>
    </r>
    <r>
      <rPr>
        <b/>
        <sz val="10"/>
        <color rgb="FF000000"/>
        <rFont val="Cambria"/>
        <family val="2"/>
        <scheme val="major"/>
      </rPr>
      <t>Little John:</t>
    </r>
    <r>
      <rPr>
        <sz val="10"/>
        <color rgb="FF000000"/>
        <rFont val="Cambria"/>
        <family val="2"/>
        <scheme val="major"/>
      </rPr>
      <t xml:space="preserve"> Report of environmental event to SEPA and mitigation plan seen (Ref no. EE2509186NK4W submitted 18/09/2025)
</t>
    </r>
    <r>
      <rPr>
        <b/>
        <sz val="10"/>
        <color rgb="FF000000"/>
        <rFont val="Cambria"/>
        <family val="2"/>
        <scheme val="major"/>
      </rPr>
      <t xml:space="preserve">Coreen Hills: </t>
    </r>
    <r>
      <rPr>
        <sz val="10"/>
        <color rgb="FF000000"/>
        <rFont val="Cambria"/>
        <family val="2"/>
        <scheme val="major"/>
      </rPr>
      <t xml:space="preserve">Letter sent to neighbours (12/09/2025) to ascertain presence of private water supply on top of what is recorded on the in-house GIS system. </t>
    </r>
  </si>
  <si>
    <r>
      <rPr>
        <b/>
        <sz val="10"/>
        <color rgb="FF000000"/>
        <rFont val="Cambria"/>
        <family val="2"/>
        <scheme val="major"/>
      </rPr>
      <t xml:space="preserve">All sites: </t>
    </r>
    <r>
      <rPr>
        <sz val="10"/>
        <color rgb="FF000000"/>
        <rFont val="Cambria"/>
        <family val="2"/>
        <scheme val="major"/>
      </rPr>
      <t>none present at sites audited.</t>
    </r>
  </si>
  <si>
    <r>
      <rPr>
        <b/>
        <sz val="10"/>
        <color rgb="FF000000"/>
        <rFont val="Cambria"/>
        <family val="2"/>
        <scheme val="major"/>
      </rPr>
      <t>Roseisle</t>
    </r>
    <r>
      <rPr>
        <sz val="10"/>
        <color rgb="FF000000"/>
        <rFont val="Cambria"/>
        <family val="2"/>
        <scheme val="major"/>
      </rPr>
      <t xml:space="preserve">: Bessie Burn area of Priority Habitat open ground ( 4.88ha) has been mapped and seen on site. Natural regeneration of trees, gorse and scrub have been identified as threats. The area is programmed for clearance in 2025/26.
</t>
    </r>
    <r>
      <rPr>
        <b/>
        <sz val="10"/>
        <color rgb="FF000000"/>
        <rFont val="Cambria"/>
        <family val="2"/>
        <scheme val="major"/>
      </rPr>
      <t xml:space="preserve">Durris sites: </t>
    </r>
    <r>
      <rPr>
        <sz val="10"/>
        <color rgb="FF000000"/>
        <rFont val="Cambria"/>
        <family val="2"/>
        <scheme val="major"/>
      </rPr>
      <t xml:space="preserve">NatureScot, in partnership with local authorities and other agencies have carried out a National Programme of Landscape Character Assessment. This programme considers the likely pressures and opportunities for change in the landscape, assesses the sensitivity of the landscape to change and includes guidelines indicating how landscape character may be conserved, enhanced or restructured as appropriate. LMPs and </t>
    </r>
    <r>
      <rPr>
        <b/>
        <sz val="10"/>
        <color rgb="FF000000"/>
        <rFont val="Cambria"/>
        <family val="2"/>
        <scheme val="major"/>
      </rPr>
      <t xml:space="preserve">Durris sites </t>
    </r>
    <r>
      <rPr>
        <sz val="10"/>
        <color rgb="FF000000"/>
        <rFont val="Cambria"/>
        <family val="2"/>
        <scheme val="major"/>
      </rPr>
      <t>visits comfirm this approach.</t>
    </r>
  </si>
  <si>
    <r>
      <t>Coilleag:</t>
    </r>
    <r>
      <rPr>
        <sz val="10"/>
        <color rgb="FF000000"/>
        <rFont val="Calibri Light"/>
        <family val="2"/>
      </rPr>
      <t xml:space="preserve"> Invasive non-native conifers were being removed from PAWS sites where NS had previously been removed. 
</t>
    </r>
    <r>
      <rPr>
        <b/>
        <sz val="10"/>
        <color rgb="FF000000"/>
        <rFont val="Calibri Light"/>
        <family val="2"/>
      </rPr>
      <t>Errochty</t>
    </r>
    <r>
      <rPr>
        <sz val="10"/>
        <color rgb="FF000000"/>
        <rFont val="Calibri Light"/>
        <family val="2"/>
      </rPr>
      <t xml:space="preserve">, </t>
    </r>
    <r>
      <rPr>
        <b/>
        <sz val="10"/>
        <color rgb="FF000000"/>
        <rFont val="Calibri Light"/>
        <family val="2"/>
      </rPr>
      <t>North Tummel</t>
    </r>
    <r>
      <rPr>
        <sz val="10"/>
        <color rgb="FF000000"/>
        <rFont val="Calibri Light"/>
        <family val="2"/>
      </rPr>
      <t>: the presence of a badger sett in coupe 02340 of Bohally Wood, proposed for felling in 2025/26, resulted in the creation of a Badger Protection Plan, seen during audit, including details of full mitigation and compensation measures. Marking seen on site, and interview with harvester operator confirmed understanding on their part.</t>
    </r>
  </si>
  <si>
    <r>
      <rPr>
        <b/>
        <sz val="10"/>
        <color rgb="FF000000"/>
        <rFont val="Cambria"/>
        <family val="2"/>
        <scheme val="major"/>
      </rPr>
      <t>Roseisle</t>
    </r>
    <r>
      <rPr>
        <sz val="10"/>
        <color rgb="FF000000"/>
        <rFont val="Cambria"/>
        <family val="2"/>
        <scheme val="major"/>
      </rPr>
      <t xml:space="preserve">: Red squirrels are recorded in the LMP as priority species, with plans to maintain pinewood habitat by use of LISS and by favouring native Scots pine over Corsican pine. Natural regeneration of Scots pine is also encouraged to promote continuity of habitat in the long term.
</t>
    </r>
    <r>
      <rPr>
        <b/>
        <sz val="10"/>
        <color rgb="FF000000"/>
        <rFont val="Cambria"/>
        <family val="2"/>
        <scheme val="major"/>
      </rPr>
      <t xml:space="preserve">Cambus O'May: </t>
    </r>
    <r>
      <rPr>
        <sz val="10"/>
        <color rgb="FF000000"/>
        <rFont val="Cambria"/>
        <family val="2"/>
        <scheme val="major"/>
      </rPr>
      <t xml:space="preserve"> Provisions in LMP (2016-2025) for protection and anhancement of species and features of conservation value, such as Red Squirrel, Black Grouse, Wood ants, Juniper and Pearl Bordered Fritillary. Thining interventions remove shading from juniper and managment of areas under powerlines (wayleaves) undertaken by SSE, shows opportunities are sought to expand the populations, seen on site.</t>
    </r>
  </si>
  <si>
    <r>
      <rPr>
        <b/>
        <sz val="10"/>
        <color rgb="FF000000"/>
        <rFont val="Cambria"/>
        <family val="2"/>
        <scheme val="major"/>
      </rPr>
      <t>Roseisle</t>
    </r>
    <r>
      <rPr>
        <sz val="10"/>
        <color rgb="FF000000"/>
        <rFont val="Cambria"/>
        <family val="2"/>
        <scheme val="major"/>
      </rPr>
      <t xml:space="preserve">: Red squirrels are recorded in the LMP as priority species, with plans to maintain pinewood habitat by use of LISS and by favouring native Scots pine over Corsican pine. Natural regeneration of Scots pine is also encouraged to promote continuity of habitat in the long term.
</t>
    </r>
    <r>
      <rPr>
        <b/>
        <sz val="10"/>
        <color rgb="FF000000"/>
        <rFont val="Cambria"/>
        <family val="2"/>
        <scheme val="major"/>
      </rPr>
      <t>Brathenswood:</t>
    </r>
    <r>
      <rPr>
        <sz val="10"/>
        <color rgb="FF000000"/>
        <rFont val="Cambria"/>
        <family val="2"/>
        <scheme val="major"/>
      </rPr>
      <t xml:space="preserve"> example of semi-natural woodland habitat mangement sympathetic to the adjacent to Glencommon PAWS.</t>
    </r>
  </si>
  <si>
    <r>
      <rPr>
        <b/>
        <sz val="10"/>
        <rFont val="Cambria"/>
        <family val="1"/>
        <scheme val="major"/>
      </rPr>
      <t xml:space="preserve">All sites: </t>
    </r>
    <r>
      <rPr>
        <sz val="10"/>
        <rFont val="Cambria"/>
        <family val="1"/>
        <scheme val="major"/>
      </rPr>
      <t>no biosecurity measures were required at any site visited. The guidance document "Tree Health and Biosecurity" informing staff of  best practice around biosecurity on FLS sites was seen.</t>
    </r>
  </si>
  <si>
    <r>
      <rPr>
        <b/>
        <sz val="10"/>
        <color rgb="FF000000"/>
        <rFont val="Cambria"/>
        <family val="2"/>
        <scheme val="major"/>
      </rPr>
      <t>Roseisle</t>
    </r>
    <r>
      <rPr>
        <sz val="10"/>
        <color rgb="FF000000"/>
        <rFont val="Cambria"/>
        <family val="2"/>
        <scheme val="major"/>
      </rPr>
      <t xml:space="preserve">: Bessie Burn area of Priority Habitat open ground ( 4.88ha) has been mapped and seen on site. Natural regeneration of trees, gorse and scrub have been identified as threats. The area is programmed for clearance in 2025/26.
</t>
    </r>
    <r>
      <rPr>
        <b/>
        <sz val="10"/>
        <color rgb="FF000000"/>
        <rFont val="Cambria"/>
        <family val="2"/>
        <scheme val="major"/>
      </rPr>
      <t>Cambus O'May</t>
    </r>
    <r>
      <rPr>
        <sz val="10"/>
        <color rgb="FF000000"/>
        <rFont val="Cambria"/>
        <family val="2"/>
        <scheme val="major"/>
      </rPr>
      <t xml:space="preserve">:  Provisions in LMP (2016-2025) for protection and anhancement of species and features of conservation value, such as Red Squirrel, Black Grouse, Wood ants, Juniper and Pearl Bordered Fritillary. There are a number of UKBAP habitats within the design plan including Upland Birchwood, Native Pinewood, Lowland Dry Acid Grassland, Upland Heath and Bog 
Woodland. Areas of open habitat and areas with Juniper are maintained as open by clearing non-native conifer regeneration as required and SP regeneration under the powerlines, in collaboration with SSE (wayleaves)
Ailean Forest, </t>
    </r>
    <r>
      <rPr>
        <b/>
        <sz val="10"/>
        <color rgb="FF000000"/>
        <rFont val="Cambria"/>
        <family val="1"/>
        <scheme val="major"/>
      </rPr>
      <t>North Tummel</t>
    </r>
    <r>
      <rPr>
        <sz val="10"/>
        <color rgb="FF000000"/>
        <rFont val="Cambria"/>
        <family val="2"/>
        <scheme val="major"/>
      </rPr>
      <t>: The Creag Liath species-rich grasslands, have been identified, mapped, and a vegetation monitoring baseline document was viewed during audit, dated September 2014, with evidence of periodic re-monitoring to ensure condition is maintained. Particular attention paid to risk of colonisation by non-native conifers from nearby crop.</t>
    </r>
  </si>
  <si>
    <r>
      <rPr>
        <b/>
        <sz val="10"/>
        <color rgb="FF000000"/>
        <rFont val="Cambria"/>
        <family val="2"/>
        <scheme val="major"/>
      </rPr>
      <t xml:space="preserve">Cambus O'May: </t>
    </r>
    <r>
      <rPr>
        <sz val="10"/>
        <color rgb="FF000000"/>
        <rFont val="Cambria"/>
        <family val="2"/>
        <scheme val="major"/>
      </rPr>
      <t xml:space="preserve">Natural Reserve on LMP (2016-2025), management undertaken to satisfy the requirements of Muir of Dinnet SSSI, designated for geomorphological interest, and adjecency to the Muir of Dinnet National Nature Reserve. Works also being carried out to improve riparian zone of SAC designated tributaries of River Dee.
</t>
    </r>
    <r>
      <rPr>
        <b/>
        <sz val="10"/>
        <color rgb="FF000000"/>
        <rFont val="Cambria"/>
        <family val="2"/>
        <scheme val="major"/>
      </rPr>
      <t>Knocksaul:</t>
    </r>
    <r>
      <rPr>
        <sz val="10"/>
        <color rgb="FF000000"/>
        <rFont val="Cambria"/>
        <family val="2"/>
        <scheme val="major"/>
      </rPr>
      <t xml:space="preserve"> Species re-planted after storm Arwen to accomodate LEPO designation and manageed under LISS, (work plan 28/05/2025 and Coreen Hill LMP 2016-2025).
At </t>
    </r>
    <r>
      <rPr>
        <b/>
        <sz val="10"/>
        <color rgb="FF000000"/>
        <rFont val="Cambria"/>
        <family val="1"/>
        <scheme val="major"/>
      </rPr>
      <t>North Tummel</t>
    </r>
    <r>
      <rPr>
        <sz val="10"/>
        <color rgb="FF000000"/>
        <rFont val="Cambria"/>
        <family val="2"/>
        <scheme val="major"/>
      </rPr>
      <t xml:space="preserve">, the designated sites (River Tay SAC, Tulach Hill and Glen Fender Meadows SAC, Tulach Hill SSSI, Meall Reamhar SSSI and Dalcroy Promontory SSSI) are described in a Designated Sites Management Plan dated September 2025, with indication of pressures and constraints and management proposals.
</t>
    </r>
  </si>
  <si>
    <r>
      <t xml:space="preserve">Ancient Woodland Sites are mentioned in all land management plans where they occur. For example, in the sites audited, in </t>
    </r>
    <r>
      <rPr>
        <b/>
        <sz val="10"/>
        <rFont val="Cambria"/>
        <family val="1"/>
        <scheme val="major"/>
      </rPr>
      <t>West Loch Awe</t>
    </r>
    <r>
      <rPr>
        <sz val="10"/>
        <rFont val="Cambria"/>
        <family val="1"/>
        <scheme val="major"/>
      </rPr>
      <t>, all AWS have been planted through (creating PAWS) and a map and description of their proposed restoration is contained within 3.2 Establishment in the LTF. Locations of the AWS are shown on maps, including at Loch Avich where ancient woodland sites are identified on the Analysis map dated 2020, similarly for Inverinan in West Loch Awe. No unmodified ASNW was seen during audit in all the sites visited.</t>
    </r>
  </si>
  <si>
    <t>All AWS within the audited sites had been modified to PAWS - see Section 4.3 below</t>
  </si>
  <si>
    <t>Minor CAR 2025.1</t>
  </si>
  <si>
    <r>
      <t>Scolty PAWS: N</t>
    </r>
    <r>
      <rPr>
        <sz val="10"/>
        <color rgb="FF000000"/>
        <rFont val="Cambria"/>
        <family val="2"/>
        <scheme val="major"/>
      </rPr>
      <t xml:space="preserve">ative species are being planted and local seed source sought. Veteran trees left on site and protected during operation to retain seed source, seen on site. Deer browsing is a threat and small enclosures have been erected to protect oaks planted in groups. 
</t>
    </r>
    <r>
      <rPr>
        <b/>
        <sz val="10"/>
        <color rgb="FF000000"/>
        <rFont val="Cambria"/>
        <family val="2"/>
        <scheme val="major"/>
      </rPr>
      <t xml:space="preserve">Parkstyle PAWS: </t>
    </r>
    <r>
      <rPr>
        <sz val="10"/>
        <color rgb="FF000000"/>
        <rFont val="Cambria"/>
        <family val="2"/>
        <scheme val="major"/>
      </rPr>
      <t xml:space="preserve">Re-spacing/thinning operations underway, non-native and shading trees felled to waste by FLS, mature NS block left standing to mitigate for potential windblow events, seen on site
</t>
    </r>
    <r>
      <rPr>
        <b/>
        <sz val="10"/>
        <color rgb="FF000000"/>
        <rFont val="Cambria"/>
        <family val="2"/>
        <scheme val="major"/>
      </rPr>
      <t>Woodhead PAWS</t>
    </r>
    <r>
      <rPr>
        <sz val="10"/>
        <color rgb="FF000000"/>
        <rFont val="Cambria"/>
        <family val="2"/>
        <scheme val="major"/>
      </rPr>
      <t xml:space="preserve">: Recent harvesting operations have resulted in substantial rutting and soil disturbance. Discussions with the harvesting forester, supported by site diary entries (September-November 2024), confirmed that limited brash availability on this windblow site was known, but alternative soil protection measures were not explored or implemented. Consequently, inadequate mitigation led to soil damage within the Plantation on Ancient Woodland Site during extraction activities. </t>
    </r>
    <r>
      <rPr>
        <b/>
        <sz val="10"/>
        <color rgb="FF000000"/>
        <rFont val="Cambria"/>
        <family val="1"/>
        <scheme val="major"/>
      </rPr>
      <t>Minor CAR 2025.1</t>
    </r>
  </si>
  <si>
    <r>
      <rPr>
        <b/>
        <sz val="10"/>
        <color rgb="FF000000"/>
        <rFont val="Cambria"/>
        <family val="2"/>
        <scheme val="major"/>
      </rPr>
      <t>Scolty and Glencommon PAWS:</t>
    </r>
    <r>
      <rPr>
        <sz val="10"/>
        <color rgb="FF000000"/>
        <rFont val="Cambria"/>
        <family val="2"/>
        <scheme val="major"/>
      </rPr>
      <t xml:space="preserve"> PAWS managed at landscape scale under the same LMP.</t>
    </r>
  </si>
  <si>
    <r>
      <t xml:space="preserve">Scolty and Glencommon PAWS: </t>
    </r>
    <r>
      <rPr>
        <sz val="10"/>
        <rFont val="Cambria"/>
        <family val="1"/>
        <scheme val="major"/>
      </rPr>
      <t>Banchory Woods LMP comprises of 1400ha multiple forest blocks grouped under the same LMP because of landscape scale opportunities for PAWS restoration and LISS management.</t>
    </r>
  </si>
  <si>
    <r>
      <rPr>
        <b/>
        <sz val="10"/>
        <rFont val="Cambria"/>
        <family val="1"/>
        <scheme val="major"/>
      </rPr>
      <t xml:space="preserve">West Loch Awe: </t>
    </r>
    <r>
      <rPr>
        <sz val="10"/>
        <rFont val="Cambria"/>
        <family val="1"/>
        <scheme val="major"/>
      </rPr>
      <t xml:space="preserve">Page 58 of the WLA Land Management Plan dated 2021 confirms that: "If coupes are felled on AWS the site will be restored back to native woodland, either through planting of native species or natural regeneration if there is a suitable parent seed source close by. Sites that don't have a conifer crop on and or been identified at a threat level then management will be undertaken to remove conifer, regenerating species, non-natives and to protect remnants."
At Collaig, in the </t>
    </r>
    <r>
      <rPr>
        <b/>
        <sz val="10"/>
        <rFont val="Cambria"/>
        <family val="1"/>
        <scheme val="major"/>
      </rPr>
      <t>West Loch Awe</t>
    </r>
    <r>
      <rPr>
        <sz val="10"/>
        <rFont val="Cambria"/>
        <family val="1"/>
        <scheme val="major"/>
      </rPr>
      <t xml:space="preserve"> complex, coupe 02005, felled 2023, work was seen underway to remove NS regeneration from soil seed source following removal of the NS crop under an oak canopy. Remnants included populations of the bryophyte Heller's Notchwort.</t>
    </r>
  </si>
  <si>
    <r>
      <rPr>
        <sz val="10"/>
        <color rgb="FF000000"/>
        <rFont val="Cambria"/>
        <family val="1"/>
        <scheme val="major"/>
      </rPr>
      <t>PAWS, where they exist are included in maps relating to biodiversity and constraints, for audited sites including</t>
    </r>
    <r>
      <rPr>
        <b/>
        <sz val="10"/>
        <color rgb="FF000000"/>
        <rFont val="Cambria"/>
        <family val="1"/>
        <scheme val="major"/>
      </rPr>
      <t xml:space="preserve"> Buchan Woods, Dallas </t>
    </r>
    <r>
      <rPr>
        <sz val="10"/>
        <color rgb="FF000000"/>
        <rFont val="Cambria"/>
        <family val="1"/>
        <scheme val="major"/>
      </rPr>
      <t>(where harvesting of non-native conifers was seen)</t>
    </r>
    <r>
      <rPr>
        <b/>
        <sz val="10"/>
        <color rgb="FF000000"/>
        <rFont val="Cambria"/>
        <family val="1"/>
        <scheme val="major"/>
      </rPr>
      <t xml:space="preserve">, Bennachie,  Scolty </t>
    </r>
    <r>
      <rPr>
        <sz val="10"/>
        <color rgb="FF000000"/>
        <rFont val="Cambria"/>
        <family val="1"/>
        <scheme val="major"/>
      </rPr>
      <t>(recent restock)</t>
    </r>
    <r>
      <rPr>
        <b/>
        <sz val="10"/>
        <color rgb="FF000000"/>
        <rFont val="Cambria"/>
        <family val="1"/>
        <scheme val="major"/>
      </rPr>
      <t>, Banchory Woods, North Tummel, Coillaig.</t>
    </r>
    <r>
      <rPr>
        <b/>
        <sz val="10"/>
        <color rgb="FF000000"/>
        <rFont val="Cambria"/>
        <family val="1"/>
        <scheme val="major"/>
      </rPr>
      <t xml:space="preserve"> </t>
    </r>
    <r>
      <rPr>
        <sz val="10"/>
        <color rgb="FF000000"/>
        <rFont val="Cambria"/>
        <family val="1"/>
        <scheme val="major"/>
      </rPr>
      <t>14,000 ha of PAWS have been identified in West Region.</t>
    </r>
  </si>
  <si>
    <r>
      <t>PAWS, where they exist are included in maps relating to biodiversity and constraints, for audited sites including</t>
    </r>
    <r>
      <rPr>
        <b/>
        <sz val="10"/>
        <color rgb="FF000000"/>
        <rFont val="Cambria"/>
        <family val="1"/>
      </rPr>
      <t xml:space="preserve"> Buchan Woods, Dallas </t>
    </r>
    <r>
      <rPr>
        <sz val="10"/>
        <color rgb="FF000000"/>
        <rFont val="Cambria"/>
        <family val="1"/>
      </rPr>
      <t>(where harvesting of non-native conifers was seen)</t>
    </r>
    <r>
      <rPr>
        <b/>
        <sz val="10"/>
        <color rgb="FF000000"/>
        <rFont val="Cambria"/>
        <family val="1"/>
      </rPr>
      <t xml:space="preserve">, Bennachie,  Scolty </t>
    </r>
    <r>
      <rPr>
        <sz val="10"/>
        <color rgb="FF000000"/>
        <rFont val="Cambria"/>
        <family val="1"/>
      </rPr>
      <t>(recent restock)</t>
    </r>
    <r>
      <rPr>
        <b/>
        <sz val="10"/>
        <color rgb="FF000000"/>
        <rFont val="Cambria"/>
        <family val="1"/>
      </rPr>
      <t xml:space="preserve">, Banchory Woods, North Tummel, Coillaig. </t>
    </r>
    <r>
      <rPr>
        <sz val="10"/>
        <color rgb="FF000000"/>
        <rFont val="Cambria"/>
        <family val="1"/>
      </rPr>
      <t>14,000 ha of PAWS have been identified in West Region.</t>
    </r>
  </si>
  <si>
    <r>
      <rPr>
        <b/>
        <sz val="10"/>
        <rFont val="Cambria"/>
        <family val="1"/>
        <scheme val="major"/>
      </rPr>
      <t>All sites:</t>
    </r>
    <r>
      <rPr>
        <sz val="10"/>
        <rFont val="Cambria"/>
        <family val="1"/>
        <scheme val="major"/>
      </rPr>
      <t xml:space="preserve"> audits of stalker documentation, including competencies, first aid certificates and insurances all indicated no compliance. The site visit to the </t>
    </r>
    <r>
      <rPr>
        <b/>
        <sz val="10"/>
        <rFont val="Cambria"/>
        <family val="1"/>
        <scheme val="major"/>
      </rPr>
      <t>Aqueduct deer larder</t>
    </r>
    <r>
      <rPr>
        <sz val="10"/>
        <rFont val="Cambria"/>
        <family val="1"/>
        <scheme val="major"/>
      </rPr>
      <t xml:space="preserve"> included interview with the wildlife manager, noting increase of use of profession stalkers to undertake culling with rising cull success. Discussed collaboration with statutory bodies including NatureScot  2018 helicopter survey of deer numbers around Errochty, informing ongoing management and liaison with neighbouring estates including Blairfettie, marching to the north. Waste uplift tickets and waste handling licence seen for larder waste. </t>
    </r>
  </si>
  <si>
    <r>
      <t xml:space="preserve">Discussions with wildlife manager at </t>
    </r>
    <r>
      <rPr>
        <b/>
        <sz val="10"/>
        <rFont val="Cambria"/>
        <family val="1"/>
        <scheme val="major"/>
      </rPr>
      <t xml:space="preserve">Aqueduct deer larder </t>
    </r>
    <r>
      <rPr>
        <sz val="10"/>
        <rFont val="Cambria"/>
        <family val="1"/>
        <scheme val="major"/>
      </rPr>
      <t>confirmed move to non-toxic ammunition as confirmed in requirements contained in contracted stalker contracts.</t>
    </r>
  </si>
  <si>
    <t>The semi-natural habitat areas serve as the representative sample area for the FMUs.</t>
  </si>
  <si>
    <t>For the sites audited, the percentages are compliant. For example, at Coreen Hills, existing habitats comprise 14.7% as evidenced from the LMP, and 19.4% at Elchies.</t>
  </si>
  <si>
    <r>
      <rPr>
        <b/>
        <sz val="10"/>
        <color rgb="FF000000"/>
        <rFont val="Cambria"/>
        <family val="1"/>
        <scheme val="major"/>
      </rPr>
      <t xml:space="preserve">Sites audited in East and West Regions </t>
    </r>
    <r>
      <rPr>
        <sz val="10"/>
        <color rgb="FF000000"/>
        <rFont val="Cambria"/>
        <family val="1"/>
        <scheme val="major"/>
      </rPr>
      <t>: no fertilisers used</t>
    </r>
  </si>
  <si>
    <r>
      <rPr>
        <b/>
        <sz val="10"/>
        <rFont val="Cambria"/>
        <family val="1"/>
        <scheme val="major"/>
      </rPr>
      <t>All sites:</t>
    </r>
    <r>
      <rPr>
        <sz val="10"/>
        <rFont val="Cambria"/>
        <family val="1"/>
        <scheme val="major"/>
      </rPr>
      <t xml:space="preserve"> there was no fertiliser use reported or seen at any of the sites audited.</t>
    </r>
  </si>
  <si>
    <r>
      <rPr>
        <b/>
        <sz val="10"/>
        <rFont val="Cambria"/>
        <family val="1"/>
        <scheme val="major"/>
      </rPr>
      <t>All sites:</t>
    </r>
    <r>
      <rPr>
        <sz val="10"/>
        <rFont val="Cambria"/>
        <family val="1"/>
        <scheme val="major"/>
      </rPr>
      <t xml:space="preserve"> there was no bio-solid use reported or seen at any of the sites audited.</t>
    </r>
  </si>
  <si>
    <r>
      <t>All sites:</t>
    </r>
    <r>
      <rPr>
        <sz val="10"/>
        <rFont val="Cambria"/>
        <family val="1"/>
      </rPr>
      <t xml:space="preserve"> there was no fertiliser use reported or seen at any of the sites audited.</t>
    </r>
  </si>
  <si>
    <t xml:space="preserve">Ukwas v5.0 ref </t>
  </si>
  <si>
    <t>●</t>
  </si>
  <si>
    <t>whether audits are combined, joint or integrated.</t>
  </si>
  <si>
    <t>the risks associated with the products, processes or activities of the organization;</t>
  </si>
  <si>
    <t>any outsourcing of any activities included in the scope of the management system;</t>
  </si>
  <si>
    <t>Whether the sites are permanent, temporary or virtual.</t>
  </si>
  <si>
    <t>Geographical dispersion;</t>
  </si>
  <si>
    <t xml:space="preserve">Differences in culture, language and regulatory requirements; </t>
  </si>
  <si>
    <t>Environmental issues and extent of aspects and associated impacts for environmental Management Systems (EMS);</t>
  </si>
  <si>
    <t>Maturity of the management system and knowledge of the organization;</t>
  </si>
  <si>
    <t>Modifications since the last certification audit;</t>
  </si>
  <si>
    <t>Complexity of the management system and processes conducted at the sites;</t>
  </si>
  <si>
    <t>Variations in shift patterns and work procedures;</t>
  </si>
  <si>
    <t>Significant variations in the size of the sites;</t>
  </si>
  <si>
    <t>Records of complaints and other relevant aspects of corrective and preventive action;</t>
  </si>
  <si>
    <t>Results of internal site audits and management reviews or previous certification audits;</t>
  </si>
  <si>
    <t>Decide which sites to visit based on the following factors:</t>
  </si>
  <si>
    <t>STEP E</t>
  </si>
  <si>
    <r>
      <t xml:space="preserve">NB Head office must always be visited.  Additional regional/local offices </t>
    </r>
    <r>
      <rPr>
        <b/>
        <u/>
        <sz val="10"/>
        <color rgb="FF00B0F0"/>
        <rFont val="Arial"/>
        <family val="2"/>
      </rPr>
      <t>may</t>
    </r>
    <r>
      <rPr>
        <sz val="10"/>
        <color rgb="FF00B0F0"/>
        <rFont val="Arial"/>
        <family val="2"/>
      </rPr>
      <t xml:space="preserve"> be sampled depending on the factors above and should be </t>
    </r>
    <r>
      <rPr>
        <b/>
        <u/>
        <sz val="10"/>
        <color rgb="FF00B0F0"/>
        <rFont val="Arial"/>
        <family val="2"/>
      </rPr>
      <t>no</t>
    </r>
    <r>
      <rPr>
        <sz val="10"/>
        <color rgb="FF00B0F0"/>
        <rFont val="Arial"/>
        <family val="2"/>
      </rPr>
      <t xml:space="preserve"> </t>
    </r>
    <r>
      <rPr>
        <b/>
        <u/>
        <sz val="10"/>
        <color rgb="FF00B0F0"/>
        <rFont val="Arial"/>
        <family val="2"/>
      </rPr>
      <t>more</t>
    </r>
    <r>
      <rPr>
        <sz val="10"/>
        <color rgb="FF00B0F0"/>
        <rFont val="Arial"/>
        <family val="2"/>
      </rPr>
      <t xml:space="preserve"> than SQRT(no. of offices). 
</t>
    </r>
  </si>
  <si>
    <r>
      <t xml:space="preserve">No. Regional/local Offices to sample </t>
    </r>
    <r>
      <rPr>
        <b/>
        <sz val="10"/>
        <color rgb="FF00B0F0"/>
        <rFont val="Arial"/>
        <family val="2"/>
      </rPr>
      <t>(if chosen)</t>
    </r>
  </si>
  <si>
    <t xml:space="preserve">No Offices </t>
  </si>
  <si>
    <t>efficiency with respect to time and other resources</t>
  </si>
  <si>
    <t>density of personnel relevant to selected office</t>
  </si>
  <si>
    <t>geographical spread and balance</t>
  </si>
  <si>
    <t>other management function (eg. administration)</t>
  </si>
  <si>
    <t>forest activity relevant to selected office</t>
  </si>
  <si>
    <t>stakeholder input relevant to selected office</t>
  </si>
  <si>
    <t xml:space="preserve">specific management functions and/or documentation requested by the Lead Auditor which is not performed/available at the Head Office.
</t>
  </si>
  <si>
    <t>Factors to consider:</t>
  </si>
  <si>
    <t>STEP D (Regional /local office sample is optional)</t>
  </si>
  <si>
    <t>TOTAL</t>
  </si>
  <si>
    <t>High Risk</t>
  </si>
  <si>
    <t>Medium Risk</t>
  </si>
  <si>
    <t>Low Risk</t>
  </si>
  <si>
    <t>Surv</t>
  </si>
  <si>
    <t>no. FMUs</t>
  </si>
  <si>
    <t>Risk</t>
  </si>
  <si>
    <t>Note 2: PEFC UK have confirmed that no need to stratify by size of site since no size limits in UKWAS (see email on file July 2019)</t>
  </si>
  <si>
    <t>Note 1 PEFC UK have confirmed that PA (Stage 1) is not mandatory in UK (see email on file July 2019)</t>
  </si>
  <si>
    <t>STEP B &amp; C</t>
  </si>
  <si>
    <t>Medium</t>
  </si>
  <si>
    <t>Low</t>
  </si>
  <si>
    <t>Previous year's internal audits show low number corrective actions</t>
  </si>
  <si>
    <t>Results of internal audits and management review</t>
  </si>
  <si>
    <t>all in one country</t>
  </si>
  <si>
    <t>Multinational?</t>
  </si>
  <si>
    <t>no complaints received and relatively few CARs</t>
  </si>
  <si>
    <t>Records of complaints and other relevant aspects of corrective and preventive action</t>
  </si>
  <si>
    <t>low impact management</t>
  </si>
  <si>
    <t>Significance and extent of aspects and associated impacts for environmental management systems (EMS)</t>
  </si>
  <si>
    <t>High</t>
  </si>
  <si>
    <t>See above : High</t>
  </si>
  <si>
    <t>Variations in activities undertaken;</t>
  </si>
  <si>
    <t>High variation in working practices - different contractors at each site, different types of forest</t>
  </si>
  <si>
    <t>Variations in working practices(eg. shift working);</t>
  </si>
  <si>
    <t>Simple and straightforward management system</t>
  </si>
  <si>
    <t>The complexity or risk level of the activity and of the management system;</t>
  </si>
  <si>
    <t xml:space="preserve">&lt;50 employees on all sites. </t>
  </si>
  <si>
    <t>The size of the sites and number of employees (eg. more than 50 employees on a site)</t>
  </si>
  <si>
    <t>PLEASE COMPLETE Score (High, Low, Medium)</t>
  </si>
  <si>
    <t>Example Comments below - PLEASE COMPLETE</t>
  </si>
  <si>
    <t>Risk Factor</t>
  </si>
  <si>
    <t>STEP A</t>
  </si>
  <si>
    <t>Offices to visit</t>
  </si>
  <si>
    <t>Total FMUs to sample</t>
  </si>
  <si>
    <t>No FMUs</t>
  </si>
  <si>
    <t>Group / Multisite</t>
  </si>
  <si>
    <t>Summary Table</t>
  </si>
  <si>
    <t>Decide which sites to visit</t>
  </si>
  <si>
    <t>Calculate no. of offices to visit</t>
  </si>
  <si>
    <t>STEP D</t>
  </si>
  <si>
    <t>Calculate no. of sites to visit</t>
  </si>
  <si>
    <t>STEP C</t>
  </si>
  <si>
    <t>Stratify sites into SLIMF / non SLIMF</t>
  </si>
  <si>
    <t>STEP B</t>
  </si>
  <si>
    <t>Calculate Risk</t>
  </si>
  <si>
    <t xml:space="preserve">STEP A </t>
  </si>
  <si>
    <r>
      <t>When the organization has a hierarchical system of branches (e.g. head (central) office, national offices, regional offices, local branches), the sampling model for initial audit</t>
    </r>
    <r>
      <rPr>
        <b/>
        <sz val="10"/>
        <color rgb="FF00B0F0"/>
        <rFont val="Arial"/>
        <family val="2"/>
      </rPr>
      <t xml:space="preserve"> is defined at Step D below.</t>
    </r>
  </si>
  <si>
    <t>Before new sites are accepted into the scheme, consider whether or not they need to be audited before joining the scheme and how this affects sampling at surveillance</t>
  </si>
  <si>
    <t>Specific sites chosen will take into consideration the factors listed at the end of this page.</t>
  </si>
  <si>
    <t>Random sampling should ensure sample within set is representative in terms of geographical distribution and operational personnel. A minimum of 25% of the sample should be selected at random.</t>
  </si>
  <si>
    <t>Fill in yellow squares - rest will automatically calculate (some examples given)</t>
  </si>
  <si>
    <t>IMPORTANT:</t>
  </si>
  <si>
    <t>Below are the minimum sampling requirements to be used.  SA Forestry may decide to increase sampling, on the basis of eg. Risk, Stakeholder Complaints, or previous non-conformities.</t>
  </si>
  <si>
    <t>Application date</t>
  </si>
  <si>
    <t>Multiple sites, groups, Resource Managers (PEFC UK Scheme 2016, as amended June 2020)</t>
  </si>
  <si>
    <t>Applicability</t>
  </si>
  <si>
    <r>
      <t>FM PEFC ST 1002 2010 Group FM Certification &amp;</t>
    </r>
    <r>
      <rPr>
        <sz val="10"/>
        <color rgb="FF00B0F0"/>
        <rFont val="Arial"/>
        <family val="2"/>
      </rPr>
      <t xml:space="preserve"> IAF Mandatory Document for the Certification of Multiple Sites Based on Sampling – IAF MD 1:2018, and APPENDIX 4 of PEFC UK scheme (2016): Sampling Procedure and Calculation Methodology for Forest management certification auditing of multiple sites against the UKWAS. </t>
    </r>
    <r>
      <rPr>
        <i/>
        <sz val="10"/>
        <color rgb="FF00B0F0"/>
        <rFont val="Arial"/>
        <family val="2"/>
      </rPr>
      <t xml:space="preserve">NB confirmation on file (under PEFC FM interpretations) that agreed with UKAS and PEFC that sampling figures in the Appx 4 supercede those in the IAF guide. </t>
    </r>
    <r>
      <rPr>
        <sz val="10"/>
        <color rgb="FF00B0F0"/>
        <rFont val="Arial"/>
        <family val="2"/>
      </rPr>
      <t>IAF MD 5 Issue 4 for Audit time</t>
    </r>
  </si>
  <si>
    <t>Reference</t>
  </si>
  <si>
    <t xml:space="preserve">Approved </t>
  </si>
  <si>
    <t>NB Amendments 2019 in blue</t>
  </si>
  <si>
    <t>MR</t>
  </si>
  <si>
    <t>drafted by:</t>
  </si>
  <si>
    <t>Sampling methodology : PEFC™</t>
  </si>
  <si>
    <t xml:space="preserve">S1 22/09/2025 22/09/2025: The Work Planning Database was seen during auditt, indicating 187 operations were under planning 6987 had been initiated, 31 were ready for verification, 268 had been verified, 25 signed off, and 52 were penidng sign off. Evidence seen of 400 staff being trained in its use, and during interview with managers, the process of review following a period of use was described
S4 11 23: Detailed evidence reviewed on  progress of the The Site Standards Improvement Project overseen by the Strategic Planning Manager, of a revised Work Planning module, linked to GIS. The module has now been designed and the software is being developed with expected release within the organisation in early 2024.  As the standard operating procedures and draft training programme have yet to be rolled out across the organisation this observation remains open for review of the implementation of this procedure at RA.  A summary of the evidence is detailed below.                         • Programme Layers to cover the next 5 years of core operational activity across FLS are now in place.  These support wider business management and will generate the new Work Plans.  These are held spatially in GIS.
•All operations in the Programme Layers are subject to a ‘search process’ which checks 78 data layers in GIS for constraints and considerations which may impact on an operation.  This is subject to overnight refresh so is a relatively ‘live’ assessment on operational constraints such as environmental issues, utilities etc.
• The Work Plan output from the system will be auto populated from the first 2 years of the programme layers and subject to refresh to maintain the link to ‘live’ information.  Production of the new system has been delayed but is currently with ESRI for construction in GIS – due for completion this month.
• Draft Standard Operating Procedure and Guidance documentation are in place pending revision to reflect final product.  Draft training plan also in place for roll out either side of the Christmas break.                          No evidence of non-compliance at historic sites audited.                                                 </t>
  </si>
  <si>
    <r>
      <t xml:space="preserve">All sites: </t>
    </r>
    <r>
      <rPr>
        <sz val="10"/>
        <color rgb="FF000000"/>
        <rFont val="Cambria"/>
        <family val="2"/>
        <scheme val="major"/>
      </rPr>
      <t xml:space="preserve">In 2024, the sampling for FLS changed from being according to its regions, to according to its LTFPs. The Organisation believes that the arrangements for the assignment of its NR percentages at the region level are still valid and deliver the best for conservation of high conservation values, rather than the required percentage being assigned per LTFP. Its justification and approach to managing NR in this way is laid out in the document Natural Reserves: Forestry and Land Scotland Guidance for their Selection and Management, May 2025, as seen during audit. 
</t>
    </r>
    <r>
      <rPr>
        <b/>
        <sz val="10"/>
        <color rgb="FF000000"/>
        <rFont val="Cambria"/>
        <family val="2"/>
        <scheme val="major"/>
      </rPr>
      <t xml:space="preserve">East Region: </t>
    </r>
    <r>
      <rPr>
        <sz val="10"/>
        <color rgb="FF000000"/>
        <rFont val="Cambria"/>
        <family val="2"/>
        <scheme val="major"/>
      </rPr>
      <t>1.66% achieved overall, with Deeside Woods achieving 33.51%, Craigvinean achieving 3.91%, Banchory Woods achieving 1.45%.</t>
    </r>
    <r>
      <rPr>
        <b/>
        <sz val="10"/>
        <color rgb="FF000000"/>
        <rFont val="Cambria"/>
        <family val="2"/>
        <scheme val="major"/>
      </rPr>
      <t xml:space="preserve">
Badiebath Wood:</t>
    </r>
    <r>
      <rPr>
        <sz val="10"/>
        <color rgb="FF000000"/>
        <rFont val="Cambria"/>
        <family val="2"/>
        <scheme val="major"/>
      </rPr>
      <t xml:space="preserve"> NR located in suitable area of steep-sided stream valley with native broadleaves, protected during recent winblow and subsequent clearfell operations.
</t>
    </r>
    <r>
      <rPr>
        <b/>
        <sz val="10"/>
        <color rgb="FF000000"/>
        <rFont val="Cambria"/>
        <family val="2"/>
        <scheme val="major"/>
      </rPr>
      <t>Banchory Woods, Deeside Woods and Bennachie</t>
    </r>
    <r>
      <rPr>
        <sz val="10"/>
        <color rgb="FF000000"/>
        <rFont val="Cambria"/>
        <family val="2"/>
        <scheme val="major"/>
      </rPr>
      <t xml:space="preserve"> visited on site, monitoring sheets with interventions (last, planned and next) discussion on invasive species control and involvement of volunteers  to control sitka spruce regen (FLS-Bailies of Bennachie Bi-Annual Meeting report 06/06/2025)"
</t>
    </r>
    <r>
      <rPr>
        <b/>
        <sz val="10"/>
        <color rgb="FF000000"/>
        <rFont val="Cambria"/>
        <family val="2"/>
        <scheme val="major"/>
      </rPr>
      <t xml:space="preserve">West Loch Awe: </t>
    </r>
    <r>
      <rPr>
        <sz val="10"/>
        <color rgb="FF000000"/>
        <rFont val="Cambria"/>
        <family val="2"/>
        <scheme val="major"/>
      </rPr>
      <t xml:space="preserve">1.24% achieved, with 1.32% achieved across the region as a whole.
</t>
    </r>
  </si>
  <si>
    <r>
      <t xml:space="preserve">For the FMUs audited, areas of semi-natural habitat complied with the requirement. For example, at </t>
    </r>
    <r>
      <rPr>
        <b/>
        <sz val="10"/>
        <rFont val="Cambria"/>
        <family val="1"/>
        <scheme val="major"/>
      </rPr>
      <t>West Loch Awe</t>
    </r>
    <r>
      <rPr>
        <sz val="10"/>
        <rFont val="Cambria"/>
        <family val="1"/>
        <scheme val="major"/>
      </rPr>
      <t xml:space="preserve">, the combined percentage assigned to management for biodiversity as primary objective (including natural reserves and minimum intervention areas) is 21.3%. At </t>
    </r>
    <r>
      <rPr>
        <b/>
        <sz val="10"/>
        <rFont val="Cambria"/>
        <family val="1"/>
        <scheme val="major"/>
      </rPr>
      <t>Deeside Woodlands</t>
    </r>
    <r>
      <rPr>
        <sz val="10"/>
        <rFont val="Cambria"/>
        <family val="1"/>
        <scheme val="major"/>
      </rPr>
      <t xml:space="preserve"> the combined percentage of BLs and open ground is exactly 10%.</t>
    </r>
  </si>
  <si>
    <r>
      <t xml:space="preserve">All sites audited: </t>
    </r>
    <r>
      <rPr>
        <sz val="10"/>
        <color rgb="FF000000"/>
        <rFont val="Cambria"/>
        <family val="1"/>
        <scheme val="major"/>
      </rPr>
      <t>compliant with this requirements</t>
    </r>
    <r>
      <rPr>
        <b/>
        <sz val="10"/>
        <color rgb="FF000000"/>
        <rFont val="Cambria"/>
        <family val="2"/>
        <scheme val="major"/>
      </rPr>
      <t xml:space="preserve">
Roseisle</t>
    </r>
    <r>
      <rPr>
        <sz val="10"/>
        <color rgb="FF000000"/>
        <rFont val="Cambria"/>
        <family val="2"/>
        <scheme val="major"/>
      </rPr>
      <t xml:space="preserve">: The pine is slow-growing (YC6-8) so the rotations are long and the standing crops are already about 90 years old. The CCF strategy for these woods will continue the lifespan of these stands beyond commercial rotation, benefitting the red squirrels and the high recreation value of the woods. 
</t>
    </r>
    <r>
      <rPr>
        <b/>
        <sz val="10"/>
        <color rgb="FF000000"/>
        <rFont val="Cambria"/>
        <family val="2"/>
        <scheme val="major"/>
      </rPr>
      <t xml:space="preserve">Benachie: </t>
    </r>
    <r>
      <rPr>
        <sz val="10"/>
        <color rgb="FF000000"/>
        <rFont val="Cambria"/>
        <family val="2"/>
        <scheme val="major"/>
      </rPr>
      <t xml:space="preserve">Low Impact Silviculture areas selected where soil, slope and source tree are favorable to natural regeneration as well as where deer control can be managed to appropriate levels. 
</t>
    </r>
    <r>
      <rPr>
        <b/>
        <sz val="10"/>
        <color rgb="FF000000"/>
        <rFont val="Cambria"/>
        <family val="2"/>
        <scheme val="major"/>
      </rPr>
      <t>Banchory Woods</t>
    </r>
    <r>
      <rPr>
        <sz val="10"/>
        <color rgb="FF000000"/>
        <rFont val="Cambria"/>
        <family val="2"/>
        <scheme val="major"/>
      </rPr>
      <t xml:space="preserve"> 20.87ha of minimum intervention and LISS
</t>
    </r>
    <r>
      <rPr>
        <b/>
        <sz val="10"/>
        <color rgb="FF000000"/>
        <rFont val="Cambria"/>
        <family val="1"/>
        <scheme val="major"/>
      </rPr>
      <t xml:space="preserve">West Loch Awe: </t>
    </r>
    <r>
      <rPr>
        <sz val="10"/>
        <color rgb="FF000000"/>
        <rFont val="Cambria"/>
        <family val="2"/>
        <scheme val="major"/>
      </rPr>
      <t xml:space="preserve">LISS area 7.82% of the LMP area
</t>
    </r>
    <r>
      <rPr>
        <b/>
        <sz val="10"/>
        <color rgb="FF000000"/>
        <rFont val="Cambria"/>
        <family val="1"/>
        <scheme val="major"/>
      </rPr>
      <t xml:space="preserve">Deeside Woods: </t>
    </r>
    <r>
      <rPr>
        <sz val="10"/>
        <color rgb="FF000000"/>
        <rFont val="Cambria"/>
        <family val="2"/>
        <scheme val="major"/>
      </rPr>
      <t>LTR area 3% of the LMP area.</t>
    </r>
  </si>
  <si>
    <t>At Gartly Wood the peatland restoration was undertaken by a third party. The FLS Licence Agreement with the licencee Part 5 section 3.1 (p18) states:  "The Licensee must ensure that all tree work and other forest operations is undertaken by a competent and certified forestry contractor in accordance with UK Forestry Standard and all FISA Guidance." However, there is no mention of UKWAS compliance in the lease itself, although the 'practical implications' for the licensee have been specified, thus ensuring that the aim of the certification standard is met.</t>
  </si>
  <si>
    <r>
      <t>At Gartly Wood the peatland restoration was undertaken by a third party. The FLS Licence Agreement with the licencee Part 5 section 3.1 (p18) states:  "The Licensee must ensure that all tree work and other forest operations is undertaken by a competent and certified forestry contractor in accordance with UK Forestry Standard and all FISA Guidance." However, there is no mention of UKWAS compliance in the lease itself, although the 'practical implications' for the licensee have been specified, thus ensuring that the aim of the certification standard is met.</t>
    </r>
    <r>
      <rPr>
        <b/>
        <sz val="11"/>
        <rFont val="Cambria"/>
        <family val="1"/>
        <scheme val="major"/>
      </rPr>
      <t xml:space="preserve"> Obs 2025.4 raised</t>
    </r>
  </si>
  <si>
    <t>Janette McKay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</si>
</sst>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809]dd\ mmmm\ yyyy;@"/>
  </numFmts>
  <fonts count="163">
    <font>
      <sz val="11"/>
      <name val="Palatino"/>
      <family val="1"/>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sz val="12"/>
      <name val="Arial"/>
      <family val="2"/>
    </font>
    <font>
      <b/>
      <sz val="12"/>
      <name val="Arial"/>
      <family val="2"/>
    </font>
    <font>
      <b/>
      <sz val="9"/>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b/>
      <sz val="11"/>
      <color indexed="10"/>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b/>
      <sz val="16"/>
      <name val="Arial"/>
      <family val="2"/>
    </font>
    <font>
      <sz val="9"/>
      <name val="Arial"/>
      <family val="2"/>
    </font>
    <font>
      <sz val="11"/>
      <name val="Arial"/>
      <family val="2"/>
    </font>
    <font>
      <sz val="11"/>
      <color indexed="10"/>
      <name val="Palatino"/>
      <family val="1"/>
    </font>
    <font>
      <b/>
      <sz val="11"/>
      <color indexed="8"/>
      <name val="Cambria"/>
      <family val="1"/>
    </font>
    <font>
      <sz val="10"/>
      <color indexed="8"/>
      <name val="Cambria"/>
      <family val="1"/>
    </font>
    <font>
      <sz val="8"/>
      <color indexed="8"/>
      <name val="Tahoma"/>
      <family val="2"/>
    </font>
    <font>
      <b/>
      <sz val="9"/>
      <color indexed="8"/>
      <name val="Tahoma"/>
      <family val="2"/>
    </font>
    <font>
      <sz val="9"/>
      <color indexed="8"/>
      <name val="Tahoma"/>
      <family val="2"/>
    </font>
    <font>
      <sz val="10"/>
      <color indexed="8"/>
      <name val="Cambria"/>
      <family val="2"/>
    </font>
    <font>
      <b/>
      <sz val="10"/>
      <color indexed="8"/>
      <name val="Cambria"/>
      <family val="2"/>
    </font>
    <font>
      <b/>
      <sz val="10"/>
      <color indexed="8"/>
      <name val="Calibri Light"/>
      <family val="2"/>
    </font>
    <font>
      <sz val="10"/>
      <color indexed="8"/>
      <name val="Calibri Light"/>
      <family val="2"/>
    </font>
    <font>
      <sz val="10"/>
      <color indexed="40"/>
      <name val="Calibri Light"/>
      <family val="2"/>
    </font>
    <font>
      <sz val="10"/>
      <color indexed="57"/>
      <name val="Cambria"/>
      <family val="2"/>
    </font>
    <font>
      <i/>
      <sz val="10"/>
      <color indexed="8"/>
      <name val="Cambria"/>
      <family val="2"/>
    </font>
    <font>
      <b/>
      <sz val="10"/>
      <color indexed="40"/>
      <name val="Cambria"/>
      <family val="2"/>
    </font>
    <font>
      <sz val="10"/>
      <color indexed="40"/>
      <name val="Cambria"/>
      <family val="2"/>
    </font>
    <font>
      <sz val="11"/>
      <color indexed="8"/>
      <name val="Calibri"/>
      <family val="2"/>
    </font>
    <font>
      <sz val="10"/>
      <color indexed="10"/>
      <name val="Cambria"/>
      <family val="2"/>
    </font>
    <font>
      <b/>
      <sz val="10"/>
      <color indexed="57"/>
      <name val="Cambria"/>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b/>
      <sz val="11"/>
      <color indexed="12"/>
      <name val="Cambria"/>
      <family val="1"/>
      <scheme val="major"/>
    </font>
    <font>
      <b/>
      <sz val="11"/>
      <color rgb="FFFF0000"/>
      <name val="Cambria"/>
      <family val="1"/>
      <scheme val="major"/>
    </font>
    <font>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name val="Calibri"/>
      <family val="2"/>
      <scheme val="minor"/>
    </font>
    <font>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8"/>
      <color rgb="FFFFFFFF"/>
      <name val="Arial"/>
      <family val="2"/>
    </font>
    <font>
      <sz val="9"/>
      <color rgb="FF333333"/>
      <name val="Arial"/>
      <family val="2"/>
    </font>
    <font>
      <sz val="10"/>
      <color rgb="FF000000"/>
      <name val="Arial"/>
      <family val="2"/>
    </font>
    <font>
      <sz val="9"/>
      <color rgb="FF000000"/>
      <name val="Arial"/>
      <family val="2"/>
    </font>
    <font>
      <sz val="9"/>
      <color rgb="FF4F81BD"/>
      <name val="Arial"/>
      <family val="2"/>
    </font>
    <font>
      <sz val="11"/>
      <color rgb="FF000000"/>
      <name val="Cambria"/>
      <family val="1"/>
      <scheme val="major"/>
    </font>
    <font>
      <b/>
      <sz val="11"/>
      <color rgb="FF000000"/>
      <name val="Cambria"/>
      <family val="1"/>
    </font>
    <font>
      <sz val="11"/>
      <color rgb="FF242424"/>
      <name val="Aptos Narrow"/>
      <family val="2"/>
    </font>
    <font>
      <b/>
      <sz val="10"/>
      <color rgb="FF000000"/>
      <name val="Cambria"/>
      <family val="1"/>
    </font>
    <font>
      <b/>
      <sz val="11"/>
      <color rgb="FF242424"/>
      <name val="Aptos Narrow"/>
      <family val="2"/>
    </font>
    <font>
      <b/>
      <sz val="8"/>
      <name val="Cambria"/>
      <family val="1"/>
      <scheme val="major"/>
    </font>
    <font>
      <b/>
      <sz val="9"/>
      <name val="Cambria"/>
      <family val="1"/>
      <scheme val="major"/>
    </font>
    <font>
      <b/>
      <sz val="11"/>
      <color rgb="FF000000"/>
      <name val="Cambria"/>
      <family val="1"/>
      <scheme val="major"/>
    </font>
    <font>
      <b/>
      <sz val="10"/>
      <color rgb="FF000000"/>
      <name val="Cambria"/>
      <family val="1"/>
      <scheme val="major"/>
    </font>
    <font>
      <sz val="11"/>
      <color rgb="FF0000FF"/>
      <name val="Palatino"/>
      <family val="1"/>
    </font>
    <font>
      <sz val="9"/>
      <name val="Cambria"/>
      <family val="1"/>
      <scheme val="major"/>
    </font>
    <font>
      <b/>
      <i/>
      <sz val="12"/>
      <name val="Cambria"/>
      <family val="1"/>
      <scheme val="major"/>
    </font>
    <font>
      <sz val="11"/>
      <color theme="3"/>
      <name val="Cambria"/>
      <family val="1"/>
      <scheme val="major"/>
    </font>
    <font>
      <sz val="10"/>
      <color rgb="FF000000"/>
      <name val="Cambria"/>
      <family val="2"/>
      <scheme val="major"/>
    </font>
    <font>
      <b/>
      <sz val="10"/>
      <color rgb="FF00B0F0"/>
      <name val="Calibri Light"/>
      <family val="2"/>
    </font>
    <font>
      <sz val="10"/>
      <color theme="1"/>
      <name val="Cambria"/>
      <family val="2"/>
      <scheme val="major"/>
    </font>
    <font>
      <b/>
      <sz val="10"/>
      <color rgb="FF000000"/>
      <name val="Cambria"/>
      <family val="2"/>
      <scheme val="major"/>
    </font>
    <font>
      <sz val="10"/>
      <color rgb="FF000000"/>
      <name val="Cambria"/>
      <family val="1"/>
      <scheme val="major"/>
    </font>
    <font>
      <sz val="10"/>
      <color rgb="FF000000"/>
      <name val="Calibri Light"/>
      <family val="2"/>
    </font>
    <font>
      <b/>
      <sz val="10"/>
      <color rgb="FF000000"/>
      <name val="Calibri Light"/>
      <family val="2"/>
    </font>
    <font>
      <sz val="10"/>
      <name val="Cambria"/>
      <family val="2"/>
      <scheme val="major"/>
    </font>
    <font>
      <sz val="11"/>
      <color rgb="FF000000"/>
      <name val="Calibri"/>
      <family val="2"/>
      <scheme val="minor"/>
    </font>
    <font>
      <sz val="11"/>
      <color rgb="FF000000"/>
      <name val="Cambria"/>
      <family val="1"/>
      <scheme val="major"/>
    </font>
    <font>
      <b/>
      <sz val="11"/>
      <color rgb="FF000000"/>
      <name val="Cambria"/>
      <family val="1"/>
      <scheme val="major"/>
    </font>
    <font>
      <sz val="11"/>
      <color rgb="FF000000"/>
      <name val="Cambria"/>
      <family val="1"/>
    </font>
    <font>
      <b/>
      <sz val="11"/>
      <color rgb="FF000000"/>
      <name val="Cambria"/>
      <family val="1"/>
    </font>
    <font>
      <b/>
      <sz val="11"/>
      <color rgb="FF000000"/>
      <name val="Cambria"/>
      <family val="1"/>
    </font>
    <font>
      <sz val="10"/>
      <name val="Cambria"/>
      <family val="1"/>
      <scheme val="major"/>
    </font>
    <font>
      <b/>
      <sz val="10"/>
      <color rgb="FF000000"/>
      <name val="Cambria"/>
      <family val="1"/>
      <scheme val="major"/>
    </font>
    <font>
      <sz val="10"/>
      <color rgb="FF000000"/>
      <name val="Cambria"/>
      <family val="1"/>
      <scheme val="major"/>
    </font>
    <font>
      <i/>
      <sz val="10"/>
      <color rgb="FF000000"/>
      <name val="Cambria"/>
      <family val="1"/>
      <scheme val="major"/>
    </font>
    <font>
      <sz val="14"/>
      <color rgb="FF0000FF"/>
      <name val="Cambria"/>
      <family val="1"/>
      <scheme val="major"/>
    </font>
    <font>
      <sz val="14"/>
      <color rgb="FFFF0000"/>
      <name val="Cambria"/>
      <family val="1"/>
    </font>
    <font>
      <sz val="14"/>
      <color rgb="FF0000FF"/>
      <name val="Cambria"/>
      <family val="1"/>
    </font>
    <font>
      <sz val="11"/>
      <color theme="1"/>
      <name val="Arial"/>
      <family val="2"/>
    </font>
    <font>
      <sz val="10"/>
      <color rgb="FF000000"/>
      <name val="Cambria"/>
      <family val="1"/>
      <scheme val="major"/>
    </font>
    <font>
      <b/>
      <sz val="10"/>
      <color rgb="FF000000"/>
      <name val="Cambria"/>
      <family val="1"/>
      <scheme val="major"/>
    </font>
    <font>
      <b/>
      <sz val="12"/>
      <name val="Cambria"/>
      <family val="1"/>
      <scheme val="major"/>
    </font>
    <font>
      <sz val="8"/>
      <name val="Cambria"/>
      <family val="1"/>
      <scheme val="major"/>
    </font>
    <font>
      <b/>
      <sz val="10"/>
      <color rgb="FF000000"/>
      <name val="Calibri Light"/>
      <family val="2"/>
    </font>
    <font>
      <sz val="8"/>
      <color rgb="FF000000"/>
      <name val="Tahoma"/>
      <family val="2"/>
    </font>
    <font>
      <b/>
      <sz val="11"/>
      <color theme="1"/>
      <name val="Arial"/>
      <family val="2"/>
    </font>
    <font>
      <b/>
      <sz val="9"/>
      <color rgb="FF000000"/>
      <name val="Tahoma"/>
      <family val="2"/>
    </font>
    <font>
      <sz val="9"/>
      <color rgb="FF000000"/>
      <name val="Tahoma"/>
      <family val="2"/>
    </font>
    <font>
      <b/>
      <sz val="12"/>
      <name val="Calibri Light"/>
      <family val="1"/>
    </font>
    <font>
      <b/>
      <sz val="10"/>
      <name val="Cambria"/>
      <family val="2"/>
      <scheme val="major"/>
    </font>
    <font>
      <b/>
      <sz val="10"/>
      <name val="Calibri Light"/>
      <family val="1"/>
    </font>
    <font>
      <sz val="10"/>
      <color rgb="FF000000"/>
      <name val="Cambria"/>
      <family val="1"/>
    </font>
    <font>
      <b/>
      <sz val="12"/>
      <name val="Cambria"/>
      <family val="1"/>
    </font>
    <font>
      <b/>
      <sz val="12"/>
      <color theme="1"/>
      <name val="Cambria"/>
      <family val="1"/>
      <scheme val="major"/>
    </font>
    <font>
      <sz val="14"/>
      <color theme="1"/>
      <name val="Calibri"/>
      <family val="2"/>
    </font>
    <font>
      <sz val="10"/>
      <color rgb="FF00B0F0"/>
      <name val="Arial"/>
      <family val="2"/>
    </font>
    <font>
      <b/>
      <i/>
      <sz val="10"/>
      <name val="Arial"/>
      <family val="2"/>
    </font>
    <font>
      <b/>
      <sz val="10"/>
      <color indexed="10"/>
      <name val="Arial"/>
      <family val="2"/>
    </font>
    <font>
      <b/>
      <u/>
      <sz val="10"/>
      <color rgb="FF00B0F0"/>
      <name val="Arial"/>
      <family val="2"/>
    </font>
    <font>
      <b/>
      <sz val="10"/>
      <color rgb="FF00B0F0"/>
      <name val="Arial"/>
      <family val="2"/>
    </font>
    <font>
      <i/>
      <sz val="10"/>
      <color rgb="FF00B0F0"/>
      <name val="Arial"/>
      <family val="2"/>
    </font>
    <font>
      <i/>
      <sz val="11"/>
      <name val="Palatino"/>
      <family val="1"/>
    </font>
    <font>
      <i/>
      <sz val="11"/>
      <color rgb="FF00B0F0"/>
      <name val="Palatino"/>
      <family val="1"/>
    </font>
    <font>
      <sz val="10"/>
      <color indexed="10"/>
      <name val="Arial"/>
      <family val="2"/>
    </font>
    <font>
      <b/>
      <sz val="10"/>
      <color rgb="FFFF0000"/>
      <name val="Arial"/>
      <family val="2"/>
    </font>
    <font>
      <b/>
      <sz val="12"/>
      <color indexed="18"/>
      <name val="Arial"/>
      <family val="2"/>
    </font>
  </fonts>
  <fills count="31">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92CDDC"/>
        <bgColor indexed="64"/>
      </patternFill>
    </fill>
    <fill>
      <patternFill patternType="solid">
        <fgColor rgb="FF808080"/>
        <bgColor rgb="FF000000"/>
      </patternFill>
    </fill>
    <fill>
      <patternFill patternType="solid">
        <fgColor rgb="FFFFFFFF"/>
        <bgColor rgb="FF000000"/>
      </patternFill>
    </fill>
    <fill>
      <patternFill patternType="solid">
        <fgColor rgb="FFD1E2D2"/>
        <bgColor rgb="FF000000"/>
      </patternFill>
    </fill>
    <fill>
      <patternFill patternType="solid">
        <fgColor rgb="FFBFBFBF"/>
        <bgColor rgb="FF000000"/>
      </patternFill>
    </fill>
    <fill>
      <patternFill patternType="solid">
        <fgColor rgb="FFF2F2F2"/>
        <bgColor rgb="FF000000"/>
      </patternFill>
    </fill>
    <fill>
      <patternFill patternType="solid">
        <fgColor rgb="FFB7DEE8"/>
        <bgColor indexed="64"/>
      </patternFill>
    </fill>
    <fill>
      <patternFill patternType="solid">
        <fgColor rgb="FF00CC66"/>
        <bgColor indexed="64"/>
      </patternFill>
    </fill>
    <fill>
      <patternFill patternType="solid">
        <fgColor rgb="FFABBFAC"/>
        <bgColor rgb="FF000000"/>
      </patternFill>
    </fill>
    <fill>
      <patternFill patternType="solid">
        <fgColor rgb="FFFFCCCC"/>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2CC"/>
        <bgColor indexed="64"/>
      </patternFill>
    </fill>
    <fill>
      <patternFill patternType="solid">
        <fgColor indexed="4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right/>
      <top style="thin">
        <color theme="9"/>
      </top>
      <bottom/>
      <diagonal/>
    </border>
    <border>
      <left/>
      <right/>
      <top style="thin">
        <color theme="9"/>
      </top>
      <bottom style="thin">
        <color indexed="64"/>
      </bottom>
      <diagonal/>
    </border>
    <border>
      <left style="thin">
        <color theme="9"/>
      </left>
      <right/>
      <top style="thin">
        <color theme="9"/>
      </top>
      <bottom/>
      <diagonal/>
    </border>
  </borders>
  <cellStyleXfs count="15">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 fillId="0" borderId="0"/>
    <xf numFmtId="0" fontId="58" fillId="0" borderId="0"/>
    <xf numFmtId="0" fontId="58" fillId="0" borderId="0"/>
    <xf numFmtId="0" fontId="58" fillId="0" borderId="0"/>
    <xf numFmtId="0" fontId="58" fillId="0" borderId="0"/>
    <xf numFmtId="0" fontId="10" fillId="0" borderId="0"/>
    <xf numFmtId="0" fontId="1" fillId="0" borderId="0"/>
    <xf numFmtId="0" fontId="1" fillId="0" borderId="0"/>
    <xf numFmtId="0" fontId="4" fillId="0" borderId="0"/>
    <xf numFmtId="0" fontId="1" fillId="0" borderId="0"/>
    <xf numFmtId="0" fontId="58" fillId="0" borderId="0"/>
    <xf numFmtId="0" fontId="1" fillId="0" borderId="0"/>
  </cellStyleXfs>
  <cellXfs count="845">
    <xf numFmtId="0" fontId="0" fillId="0" borderId="0" xfId="0"/>
    <xf numFmtId="49" fontId="12" fillId="0" borderId="0" xfId="0" applyNumberFormat="1" applyFont="1" applyAlignment="1">
      <alignment wrapText="1"/>
    </xf>
    <xf numFmtId="49" fontId="13" fillId="0" borderId="0" xfId="0" applyNumberFormat="1" applyFont="1" applyAlignment="1">
      <alignment wrapText="1"/>
    </xf>
    <xf numFmtId="0" fontId="59" fillId="0" borderId="0" xfId="0" applyFont="1" applyAlignment="1">
      <alignment horizontal="center" vertical="center" wrapText="1"/>
    </xf>
    <xf numFmtId="0" fontId="60" fillId="0" borderId="0" xfId="0" applyFont="1"/>
    <xf numFmtId="0" fontId="61" fillId="0" borderId="0" xfId="0" applyFont="1"/>
    <xf numFmtId="0" fontId="61" fillId="2" borderId="0" xfId="0" applyFont="1" applyFill="1"/>
    <xf numFmtId="0" fontId="62" fillId="0" borderId="0" xfId="0" applyFont="1"/>
    <xf numFmtId="0" fontId="61" fillId="3" borderId="0" xfId="0" applyFont="1" applyFill="1"/>
    <xf numFmtId="0" fontId="63" fillId="0" borderId="0" xfId="0" applyFont="1"/>
    <xf numFmtId="0" fontId="63" fillId="0" borderId="0" xfId="0" applyFont="1" applyAlignment="1">
      <alignment wrapText="1"/>
    </xf>
    <xf numFmtId="0" fontId="61" fillId="0" borderId="0" xfId="0" applyFont="1" applyAlignment="1">
      <alignment vertical="top"/>
    </xf>
    <xf numFmtId="0" fontId="61" fillId="3" borderId="0" xfId="0" applyFont="1" applyFill="1" applyAlignment="1">
      <alignment vertical="top"/>
    </xf>
    <xf numFmtId="0" fontId="63" fillId="0" borderId="0" xfId="0" applyFont="1" applyAlignment="1">
      <alignment vertical="top"/>
    </xf>
    <xf numFmtId="0" fontId="63" fillId="0" borderId="0" xfId="0" applyFont="1" applyAlignment="1">
      <alignment vertical="top" wrapText="1"/>
    </xf>
    <xf numFmtId="0" fontId="64" fillId="0" borderId="1" xfId="9" applyFont="1" applyBorder="1" applyAlignment="1">
      <alignment wrapText="1"/>
    </xf>
    <xf numFmtId="0" fontId="64" fillId="0" borderId="1" xfId="9" applyFont="1" applyBorder="1" applyAlignment="1">
      <alignment horizontal="center" wrapText="1"/>
    </xf>
    <xf numFmtId="15" fontId="64" fillId="0" borderId="1" xfId="9" applyNumberFormat="1" applyFont="1" applyBorder="1" applyAlignment="1">
      <alignment horizontal="center" wrapText="1"/>
    </xf>
    <xf numFmtId="15" fontId="64" fillId="0" borderId="0" xfId="9" applyNumberFormat="1" applyFont="1" applyAlignment="1">
      <alignment horizontal="center" wrapText="1"/>
    </xf>
    <xf numFmtId="15" fontId="60" fillId="0" borderId="0" xfId="9" applyNumberFormat="1" applyFont="1" applyAlignment="1">
      <alignment wrapText="1"/>
    </xf>
    <xf numFmtId="0" fontId="60" fillId="0" borderId="0" xfId="0" applyFont="1" applyAlignment="1">
      <alignment vertical="top"/>
    </xf>
    <xf numFmtId="0" fontId="60" fillId="0" borderId="0" xfId="0" applyFont="1" applyAlignment="1">
      <alignment horizontal="center" vertical="top"/>
    </xf>
    <xf numFmtId="0" fontId="60" fillId="0" borderId="0" xfId="0" applyFont="1" applyAlignment="1">
      <alignment vertical="top" wrapText="1"/>
    </xf>
    <xf numFmtId="0" fontId="64" fillId="0" borderId="0" xfId="0" applyFont="1" applyAlignment="1">
      <alignment vertical="top" wrapText="1"/>
    </xf>
    <xf numFmtId="0" fontId="65" fillId="0" borderId="0" xfId="0" applyFont="1" applyAlignment="1">
      <alignment vertical="top" wrapText="1"/>
    </xf>
    <xf numFmtId="0" fontId="60" fillId="0" borderId="0" xfId="0" applyFont="1" applyAlignment="1">
      <alignment horizontal="left" vertical="top" wrapText="1"/>
    </xf>
    <xf numFmtId="0" fontId="66" fillId="0" borderId="0" xfId="0" applyFont="1" applyAlignment="1">
      <alignment vertical="top" wrapText="1"/>
    </xf>
    <xf numFmtId="0" fontId="60" fillId="0" borderId="1" xfId="0" applyFont="1" applyBorder="1" applyAlignment="1">
      <alignment vertical="top" wrapText="1"/>
    </xf>
    <xf numFmtId="0" fontId="64" fillId="4" borderId="0" xfId="0" applyFont="1" applyFill="1" applyAlignment="1">
      <alignment vertical="top" wrapText="1"/>
    </xf>
    <xf numFmtId="0" fontId="67" fillId="0" borderId="0" xfId="0" applyFont="1" applyAlignment="1">
      <alignment vertical="top"/>
    </xf>
    <xf numFmtId="0" fontId="65" fillId="0" borderId="1" xfId="0" applyFont="1" applyBorder="1" applyAlignment="1">
      <alignment vertical="top" wrapText="1"/>
    </xf>
    <xf numFmtId="0" fontId="60" fillId="4" borderId="0" xfId="0" applyFont="1" applyFill="1" applyAlignment="1">
      <alignment vertical="top" wrapText="1"/>
    </xf>
    <xf numFmtId="0" fontId="65" fillId="4" borderId="0" xfId="0" applyFont="1" applyFill="1" applyAlignment="1">
      <alignment vertical="top" wrapText="1"/>
    </xf>
    <xf numFmtId="0" fontId="65" fillId="4" borderId="0" xfId="0" applyFont="1" applyFill="1" applyAlignment="1">
      <alignment horizontal="left" vertical="top" wrapText="1"/>
    </xf>
    <xf numFmtId="0" fontId="60" fillId="4" borderId="0" xfId="0" applyFont="1" applyFill="1"/>
    <xf numFmtId="49" fontId="64" fillId="0" borderId="1" xfId="0" applyNumberFormat="1" applyFont="1" applyBorder="1" applyAlignment="1">
      <alignment vertical="top"/>
    </xf>
    <xf numFmtId="0" fontId="64" fillId="0" borderId="1" xfId="0" applyFont="1" applyBorder="1" applyAlignment="1">
      <alignment horizontal="left" vertical="top"/>
    </xf>
    <xf numFmtId="49" fontId="64" fillId="0" borderId="0" xfId="0" applyNumberFormat="1" applyFont="1" applyAlignment="1">
      <alignment vertical="top"/>
    </xf>
    <xf numFmtId="0" fontId="64" fillId="0" borderId="0" xfId="0" applyFont="1" applyAlignment="1">
      <alignment horizontal="left" vertical="top"/>
    </xf>
    <xf numFmtId="0" fontId="64" fillId="0" borderId="1" xfId="0" applyFont="1" applyBorder="1" applyAlignment="1">
      <alignment vertical="top" wrapText="1"/>
    </xf>
    <xf numFmtId="49" fontId="64" fillId="5" borderId="1" xfId="0" applyNumberFormat="1" applyFont="1" applyFill="1" applyBorder="1" applyAlignment="1">
      <alignment vertical="top"/>
    </xf>
    <xf numFmtId="0" fontId="64" fillId="5" borderId="1" xfId="0" applyFont="1" applyFill="1" applyBorder="1" applyAlignment="1">
      <alignment horizontal="left" vertical="top"/>
    </xf>
    <xf numFmtId="0" fontId="64" fillId="5" borderId="1" xfId="0" applyFont="1" applyFill="1" applyBorder="1" applyAlignment="1">
      <alignment vertical="top" wrapText="1"/>
    </xf>
    <xf numFmtId="0" fontId="64" fillId="7" borderId="2" xfId="12" applyFont="1" applyFill="1" applyBorder="1" applyAlignment="1">
      <alignment vertical="top" wrapText="1"/>
    </xf>
    <xf numFmtId="0" fontId="64" fillId="7" borderId="3" xfId="12" applyFont="1" applyFill="1" applyBorder="1" applyAlignment="1">
      <alignment vertical="top" wrapText="1"/>
    </xf>
    <xf numFmtId="0" fontId="64" fillId="0" borderId="0" xfId="0" applyFont="1"/>
    <xf numFmtId="0" fontId="68" fillId="8" borderId="1" xfId="8" applyFont="1" applyFill="1" applyBorder="1" applyAlignment="1">
      <alignment vertical="center" wrapText="1"/>
    </xf>
    <xf numFmtId="0" fontId="68" fillId="8" borderId="1" xfId="8" applyFont="1" applyFill="1" applyBorder="1" applyAlignment="1">
      <alignment horizontal="left" vertical="center" wrapText="1"/>
    </xf>
    <xf numFmtId="0" fontId="60" fillId="9" borderId="0" xfId="0" applyFont="1" applyFill="1"/>
    <xf numFmtId="0" fontId="68" fillId="6" borderId="1" xfId="0" applyFont="1" applyFill="1" applyBorder="1" applyAlignment="1">
      <alignment vertical="top" wrapText="1"/>
    </xf>
    <xf numFmtId="0" fontId="61" fillId="0" borderId="1" xfId="0" applyFont="1" applyBorder="1" applyAlignment="1">
      <alignment vertical="top" wrapText="1"/>
    </xf>
    <xf numFmtId="0" fontId="61" fillId="0" borderId="0" xfId="0" applyFont="1" applyAlignment="1">
      <alignment vertical="top" wrapText="1"/>
    </xf>
    <xf numFmtId="0" fontId="61" fillId="0" borderId="1" xfId="0" applyFont="1" applyBorder="1" applyAlignment="1">
      <alignment horizontal="right" vertical="top" wrapText="1"/>
    </xf>
    <xf numFmtId="0" fontId="69" fillId="0" borderId="0" xfId="0" applyFont="1"/>
    <xf numFmtId="0" fontId="70" fillId="0" borderId="0" xfId="0" applyFont="1"/>
    <xf numFmtId="0" fontId="61" fillId="0" borderId="0" xfId="0" applyFont="1" applyAlignment="1">
      <alignment horizontal="center" vertical="top"/>
    </xf>
    <xf numFmtId="0" fontId="64" fillId="0" borderId="4" xfId="0" applyFont="1" applyBorder="1" applyAlignment="1">
      <alignment vertical="top"/>
    </xf>
    <xf numFmtId="0" fontId="60" fillId="0" borderId="5" xfId="0" applyFont="1" applyBorder="1" applyAlignment="1">
      <alignment vertical="top"/>
    </xf>
    <xf numFmtId="0" fontId="60" fillId="0" borderId="6" xfId="0" applyFont="1" applyBorder="1" applyAlignment="1">
      <alignment vertical="top"/>
    </xf>
    <xf numFmtId="0" fontId="60" fillId="0" borderId="7" xfId="0" applyFont="1" applyBorder="1" applyAlignment="1">
      <alignment horizontal="left" vertical="top"/>
    </xf>
    <xf numFmtId="0" fontId="60" fillId="0" borderId="8" xfId="0" applyFont="1" applyBorder="1" applyAlignment="1">
      <alignment vertical="top"/>
    </xf>
    <xf numFmtId="0" fontId="64" fillId="4" borderId="4" xfId="0" applyFont="1" applyFill="1" applyBorder="1" applyAlignment="1">
      <alignment vertical="top"/>
    </xf>
    <xf numFmtId="0" fontId="60" fillId="4" borderId="5" xfId="0" applyFont="1" applyFill="1" applyBorder="1" applyAlignment="1">
      <alignment vertical="top"/>
    </xf>
    <xf numFmtId="0" fontId="60" fillId="4" borderId="6" xfId="0" applyFont="1" applyFill="1" applyBorder="1" applyAlignment="1">
      <alignment vertical="top"/>
    </xf>
    <xf numFmtId="0" fontId="60" fillId="4" borderId="7" xfId="0" applyFont="1" applyFill="1" applyBorder="1" applyAlignment="1">
      <alignment vertical="top"/>
    </xf>
    <xf numFmtId="0" fontId="60" fillId="4" borderId="8" xfId="0" applyFont="1" applyFill="1" applyBorder="1" applyAlignment="1">
      <alignment vertical="top" wrapText="1"/>
    </xf>
    <xf numFmtId="0" fontId="60" fillId="4" borderId="9" xfId="0" applyFont="1" applyFill="1" applyBorder="1" applyAlignment="1">
      <alignment vertical="top"/>
    </xf>
    <xf numFmtId="0" fontId="60" fillId="4" borderId="8" xfId="0" applyFont="1" applyFill="1" applyBorder="1" applyAlignment="1">
      <alignment vertical="top"/>
    </xf>
    <xf numFmtId="0" fontId="60" fillId="4" borderId="9" xfId="0" applyFont="1" applyFill="1" applyBorder="1" applyAlignment="1">
      <alignment vertical="top" wrapText="1"/>
    </xf>
    <xf numFmtId="0" fontId="60" fillId="0" borderId="5" xfId="0" applyFont="1" applyBorder="1" applyAlignment="1">
      <alignment vertical="top" wrapText="1"/>
    </xf>
    <xf numFmtId="0" fontId="65" fillId="0" borderId="7" xfId="0" applyFont="1" applyBorder="1" applyAlignment="1">
      <alignment vertical="top" wrapText="1"/>
    </xf>
    <xf numFmtId="0" fontId="65" fillId="0" borderId="7" xfId="11" applyFont="1" applyBorder="1" applyAlignment="1">
      <alignment vertical="top" wrapText="1"/>
    </xf>
    <xf numFmtId="0" fontId="60" fillId="0" borderId="7" xfId="0" applyFont="1" applyBorder="1" applyAlignment="1">
      <alignment vertical="top" wrapText="1"/>
    </xf>
    <xf numFmtId="0" fontId="71" fillId="0" borderId="0" xfId="0" applyFont="1"/>
    <xf numFmtId="0" fontId="71" fillId="0" borderId="0" xfId="0" applyFont="1" applyAlignment="1">
      <alignment horizontal="center" vertical="top"/>
    </xf>
    <xf numFmtId="0" fontId="61" fillId="5" borderId="0" xfId="10" applyFont="1" applyFill="1"/>
    <xf numFmtId="0" fontId="61" fillId="0" borderId="0" xfId="10" applyFont="1"/>
    <xf numFmtId="0" fontId="61" fillId="0" borderId="0" xfId="11" applyFont="1" applyAlignment="1">
      <alignment horizontal="center" vertical="top"/>
    </xf>
    <xf numFmtId="0" fontId="72" fillId="0" borderId="0" xfId="11" applyFont="1" applyAlignment="1">
      <alignment horizontal="center" vertical="center" wrapText="1"/>
    </xf>
    <xf numFmtId="0" fontId="60" fillId="0" borderId="0" xfId="11" applyFont="1" applyAlignment="1">
      <alignment vertical="top"/>
    </xf>
    <xf numFmtId="0" fontId="60" fillId="0" borderId="0" xfId="11" applyFont="1" applyAlignment="1">
      <alignment horizontal="left" vertical="top"/>
    </xf>
    <xf numFmtId="15" fontId="60" fillId="0" borderId="0" xfId="11" applyNumberFormat="1" applyFont="1" applyAlignment="1">
      <alignment horizontal="left" vertical="top"/>
    </xf>
    <xf numFmtId="0" fontId="61" fillId="0" borderId="0" xfId="11" applyFont="1"/>
    <xf numFmtId="0" fontId="64" fillId="0" borderId="1" xfId="10" applyFont="1" applyBorder="1" applyAlignment="1">
      <alignment horizontal="center" vertical="center" wrapText="1"/>
    </xf>
    <xf numFmtId="0" fontId="64" fillId="0" borderId="1" xfId="11" applyFont="1" applyBorder="1" applyAlignment="1">
      <alignment horizontal="center" vertical="center" wrapText="1"/>
    </xf>
    <xf numFmtId="0" fontId="64" fillId="5" borderId="0" xfId="10" applyFont="1" applyFill="1" applyAlignment="1">
      <alignment horizontal="center" vertical="center" wrapText="1"/>
    </xf>
    <xf numFmtId="0" fontId="64" fillId="0" borderId="0" xfId="10" applyFont="1" applyAlignment="1">
      <alignment horizontal="center" vertical="center" wrapText="1"/>
    </xf>
    <xf numFmtId="0" fontId="73" fillId="0" borderId="1" xfId="11" applyFont="1" applyBorder="1" applyAlignment="1">
      <alignment horizontal="left" vertical="top" wrapText="1"/>
    </xf>
    <xf numFmtId="0" fontId="73" fillId="5" borderId="0" xfId="10" applyFont="1" applyFill="1"/>
    <xf numFmtId="0" fontId="73" fillId="0" borderId="0" xfId="10" applyFont="1"/>
    <xf numFmtId="0" fontId="61" fillId="0" borderId="1" xfId="11" applyFont="1" applyBorder="1" applyAlignment="1">
      <alignment horizontal="left" vertical="top" wrapText="1"/>
    </xf>
    <xf numFmtId="0" fontId="61" fillId="0" borderId="1" xfId="10" applyFont="1" applyBorder="1" applyAlignment="1">
      <alignment horizontal="left" vertical="top" wrapText="1"/>
    </xf>
    <xf numFmtId="0" fontId="65" fillId="0" borderId="0" xfId="11" applyFont="1" applyAlignment="1">
      <alignment horizontal="left" vertical="top" wrapText="1"/>
    </xf>
    <xf numFmtId="0" fontId="64" fillId="0" borderId="4" xfId="11" applyFont="1" applyBorder="1" applyAlignment="1">
      <alignment vertical="top"/>
    </xf>
    <xf numFmtId="0" fontId="60" fillId="0" borderId="11" xfId="11" applyFont="1" applyBorder="1" applyAlignment="1">
      <alignment vertical="top" wrapText="1"/>
    </xf>
    <xf numFmtId="0" fontId="60" fillId="0" borderId="11" xfId="11" applyFont="1" applyBorder="1" applyAlignment="1">
      <alignment vertical="top"/>
    </xf>
    <xf numFmtId="0" fontId="60" fillId="0" borderId="5" xfId="11" applyFont="1" applyBorder="1" applyAlignment="1">
      <alignment vertical="top" wrapText="1"/>
    </xf>
    <xf numFmtId="15" fontId="60" fillId="0" borderId="9" xfId="11" applyNumberFormat="1" applyFont="1" applyBorder="1" applyAlignment="1">
      <alignment vertical="top" wrapText="1"/>
    </xf>
    <xf numFmtId="0" fontId="71" fillId="0" borderId="0" xfId="11" applyFont="1" applyAlignment="1">
      <alignment horizontal="center" vertical="top"/>
    </xf>
    <xf numFmtId="0" fontId="60" fillId="0" borderId="1" xfId="0" applyFont="1" applyBorder="1" applyAlignment="1">
      <alignment horizontal="left" vertical="top" wrapText="1"/>
    </xf>
    <xf numFmtId="164" fontId="60" fillId="10" borderId="13" xfId="0" applyNumberFormat="1" applyFont="1" applyFill="1" applyBorder="1" applyAlignment="1">
      <alignment horizontal="left" vertical="top" wrapText="1"/>
    </xf>
    <xf numFmtId="164" fontId="60" fillId="10" borderId="6" xfId="0" applyNumberFormat="1" applyFont="1" applyFill="1" applyBorder="1" applyAlignment="1">
      <alignment horizontal="left" vertical="top" wrapText="1"/>
    </xf>
    <xf numFmtId="164" fontId="74" fillId="10" borderId="1" xfId="0" applyNumberFormat="1" applyFont="1" applyFill="1" applyBorder="1" applyAlignment="1">
      <alignment horizontal="left" vertical="center"/>
    </xf>
    <xf numFmtId="0" fontId="74" fillId="10" borderId="1" xfId="0" applyFont="1" applyFill="1" applyBorder="1" applyAlignment="1">
      <alignment vertical="center"/>
    </xf>
    <xf numFmtId="0" fontId="74" fillId="10" borderId="1" xfId="0" applyFont="1" applyFill="1" applyBorder="1" applyAlignment="1">
      <alignment vertical="center" wrapText="1"/>
    </xf>
    <xf numFmtId="0" fontId="74" fillId="4" borderId="0" xfId="0" applyFont="1" applyFill="1" applyAlignment="1">
      <alignment vertical="center" wrapText="1"/>
    </xf>
    <xf numFmtId="0" fontId="74" fillId="0" borderId="0" xfId="0" applyFont="1" applyAlignment="1">
      <alignment vertical="center"/>
    </xf>
    <xf numFmtId="0" fontId="64" fillId="10" borderId="4" xfId="0" applyFont="1" applyFill="1" applyBorder="1" applyAlignment="1">
      <alignment horizontal="left" vertical="top" wrapText="1"/>
    </xf>
    <xf numFmtId="0" fontId="64" fillId="10" borderId="5" xfId="0" applyFont="1" applyFill="1" applyBorder="1" applyAlignment="1">
      <alignment vertical="top" wrapText="1"/>
    </xf>
    <xf numFmtId="0" fontId="64" fillId="9" borderId="0" xfId="0" applyFont="1" applyFill="1" applyAlignment="1">
      <alignment vertical="top" wrapText="1"/>
    </xf>
    <xf numFmtId="0" fontId="64" fillId="10" borderId="6" xfId="0" applyFont="1" applyFill="1" applyBorder="1" applyAlignment="1">
      <alignment horizontal="left" vertical="top" wrapText="1"/>
    </xf>
    <xf numFmtId="0" fontId="64" fillId="10" borderId="9" xfId="0" applyFont="1" applyFill="1" applyBorder="1" applyAlignment="1">
      <alignment vertical="top" wrapText="1"/>
    </xf>
    <xf numFmtId="0" fontId="60" fillId="10" borderId="13" xfId="0" applyFont="1" applyFill="1" applyBorder="1" applyAlignment="1">
      <alignment horizontal="left" vertical="top" wrapText="1"/>
    </xf>
    <xf numFmtId="0" fontId="64" fillId="0" borderId="7" xfId="0" applyFont="1" applyBorder="1" applyAlignment="1">
      <alignment vertical="top" wrapText="1"/>
    </xf>
    <xf numFmtId="0" fontId="60" fillId="9" borderId="0" xfId="0" applyFont="1" applyFill="1" applyAlignment="1">
      <alignment vertical="top" wrapText="1"/>
    </xf>
    <xf numFmtId="0" fontId="75" fillId="0" borderId="7" xfId="0" applyFont="1" applyBorder="1" applyAlignment="1">
      <alignment vertical="top" wrapText="1"/>
    </xf>
    <xf numFmtId="0" fontId="64" fillId="10" borderId="10" xfId="0" applyFont="1" applyFill="1" applyBorder="1" applyAlignment="1">
      <alignment vertical="top" wrapText="1"/>
    </xf>
    <xf numFmtId="0" fontId="64" fillId="10" borderId="13" xfId="0" applyFont="1" applyFill="1" applyBorder="1" applyAlignment="1">
      <alignment horizontal="left" vertical="top" wrapText="1"/>
    </xf>
    <xf numFmtId="0" fontId="65" fillId="9" borderId="0" xfId="0" applyFont="1" applyFill="1" applyAlignment="1">
      <alignment horizontal="left" vertical="top" wrapText="1"/>
    </xf>
    <xf numFmtId="0" fontId="65" fillId="9" borderId="0" xfId="0" applyFont="1" applyFill="1" applyAlignment="1">
      <alignment vertical="top" wrapText="1"/>
    </xf>
    <xf numFmtId="0" fontId="65" fillId="10" borderId="13" xfId="0" applyFont="1" applyFill="1" applyBorder="1" applyAlignment="1">
      <alignment horizontal="left" vertical="top" wrapText="1"/>
    </xf>
    <xf numFmtId="2" fontId="64" fillId="10" borderId="13" xfId="0" applyNumberFormat="1" applyFont="1" applyFill="1" applyBorder="1" applyAlignment="1">
      <alignment horizontal="left" vertical="top" wrapText="1"/>
    </xf>
    <xf numFmtId="164" fontId="64" fillId="7" borderId="4" xfId="0" applyNumberFormat="1" applyFont="1" applyFill="1" applyBorder="1" applyAlignment="1">
      <alignment horizontal="left" vertical="top"/>
    </xf>
    <xf numFmtId="0" fontId="64" fillId="7" borderId="5" xfId="0" applyFont="1" applyFill="1" applyBorder="1" applyAlignment="1">
      <alignment vertical="top" wrapText="1"/>
    </xf>
    <xf numFmtId="0" fontId="64" fillId="7" borderId="6" xfId="0" applyFont="1" applyFill="1" applyBorder="1" applyAlignment="1">
      <alignment horizontal="left" vertical="top"/>
    </xf>
    <xf numFmtId="0" fontId="64" fillId="7" borderId="9" xfId="0" applyFont="1" applyFill="1" applyBorder="1" applyAlignment="1">
      <alignment vertical="top" wrapText="1"/>
    </xf>
    <xf numFmtId="0" fontId="60" fillId="0" borderId="2" xfId="0" applyFont="1" applyBorder="1" applyAlignment="1">
      <alignment vertical="top" wrapText="1"/>
    </xf>
    <xf numFmtId="0" fontId="60" fillId="0" borderId="3" xfId="0" applyFont="1" applyBorder="1" applyAlignment="1">
      <alignment vertical="top" wrapText="1"/>
    </xf>
    <xf numFmtId="0" fontId="64" fillId="7" borderId="10" xfId="0" applyFont="1" applyFill="1" applyBorder="1" applyAlignment="1">
      <alignment vertical="top" wrapText="1"/>
    </xf>
    <xf numFmtId="0" fontId="64" fillId="0" borderId="2" xfId="0" applyFont="1" applyBorder="1" applyAlignment="1">
      <alignment vertical="top" wrapText="1"/>
    </xf>
    <xf numFmtId="0" fontId="60" fillId="0" borderId="13" xfId="0" applyFont="1" applyBorder="1" applyAlignment="1">
      <alignment vertical="top" wrapText="1"/>
    </xf>
    <xf numFmtId="0" fontId="64" fillId="0" borderId="13" xfId="0" applyFont="1" applyBorder="1" applyAlignment="1">
      <alignment vertical="top" wrapText="1"/>
    </xf>
    <xf numFmtId="0" fontId="65" fillId="0" borderId="2" xfId="0" applyFont="1" applyBorder="1" applyAlignment="1">
      <alignment horizontal="left" vertical="top" wrapText="1"/>
    </xf>
    <xf numFmtId="0" fontId="65" fillId="0" borderId="13" xfId="0" applyFont="1" applyBorder="1" applyAlignment="1">
      <alignment horizontal="left" vertical="top" wrapText="1"/>
    </xf>
    <xf numFmtId="0" fontId="64" fillId="0" borderId="13" xfId="0" applyFont="1" applyBorder="1" applyAlignment="1">
      <alignment horizontal="left" vertical="top" wrapText="1"/>
    </xf>
    <xf numFmtId="0" fontId="64" fillId="9" borderId="0" xfId="0" applyFont="1" applyFill="1" applyAlignment="1">
      <alignment horizontal="left" vertical="top" wrapText="1"/>
    </xf>
    <xf numFmtId="0" fontId="65" fillId="0" borderId="13" xfId="0" applyFont="1" applyBorder="1" applyAlignment="1">
      <alignment vertical="top" wrapText="1"/>
    </xf>
    <xf numFmtId="0" fontId="65" fillId="0" borderId="2" xfId="0" applyFont="1" applyBorder="1" applyAlignment="1">
      <alignment vertical="top" wrapText="1"/>
    </xf>
    <xf numFmtId="2" fontId="64" fillId="7" borderId="6" xfId="0" applyNumberFormat="1" applyFont="1" applyFill="1" applyBorder="1" applyAlignment="1">
      <alignment horizontal="left" vertical="top"/>
    </xf>
    <xf numFmtId="0" fontId="76" fillId="7" borderId="6" xfId="0" applyFont="1" applyFill="1" applyBorder="1" applyAlignment="1">
      <alignment horizontal="left" vertical="top" wrapText="1"/>
    </xf>
    <xf numFmtId="0" fontId="65" fillId="7" borderId="8" xfId="0" applyFont="1" applyFill="1" applyBorder="1" applyAlignment="1">
      <alignment horizontal="left" vertical="top"/>
    </xf>
    <xf numFmtId="0" fontId="64" fillId="7" borderId="0" xfId="0" applyFont="1" applyFill="1" applyAlignment="1">
      <alignment horizontal="left" vertical="top"/>
    </xf>
    <xf numFmtId="0" fontId="75" fillId="0" borderId="2" xfId="0" applyFont="1" applyBorder="1" applyAlignment="1">
      <alignment vertical="top" wrapText="1"/>
    </xf>
    <xf numFmtId="0" fontId="60" fillId="7" borderId="6" xfId="0" applyFont="1" applyFill="1" applyBorder="1" applyAlignment="1">
      <alignment horizontal="left"/>
    </xf>
    <xf numFmtId="0" fontId="60" fillId="0" borderId="13" xfId="0" applyFont="1" applyBorder="1"/>
    <xf numFmtId="0" fontId="64" fillId="4" borderId="0" xfId="0" applyFont="1" applyFill="1" applyAlignment="1">
      <alignment horizontal="left" vertical="top" wrapText="1"/>
    </xf>
    <xf numFmtId="0" fontId="64" fillId="7" borderId="1" xfId="0" applyFont="1" applyFill="1" applyBorder="1" applyAlignment="1">
      <alignment vertical="top" wrapText="1"/>
    </xf>
    <xf numFmtId="2" fontId="64" fillId="7" borderId="0" xfId="0" applyNumberFormat="1" applyFont="1" applyFill="1" applyAlignment="1">
      <alignment horizontal="left" vertical="top"/>
    </xf>
    <xf numFmtId="0" fontId="60" fillId="0" borderId="0" xfId="0" applyFont="1" applyAlignment="1">
      <alignment wrapText="1"/>
    </xf>
    <xf numFmtId="0" fontId="60" fillId="0" borderId="0" xfId="0" applyFont="1" applyAlignment="1">
      <alignment horizontal="center" wrapText="1"/>
    </xf>
    <xf numFmtId="0" fontId="64" fillId="11" borderId="0" xfId="12" applyFont="1" applyFill="1" applyAlignment="1">
      <alignment horizontal="left" vertical="top"/>
    </xf>
    <xf numFmtId="0" fontId="64" fillId="11" borderId="0" xfId="12" applyFont="1" applyFill="1" applyAlignment="1">
      <alignment vertical="top" wrapText="1"/>
    </xf>
    <xf numFmtId="0" fontId="60" fillId="11" borderId="0" xfId="12" applyFont="1" applyFill="1" applyAlignment="1">
      <alignment vertical="top"/>
    </xf>
    <xf numFmtId="0" fontId="61" fillId="11" borderId="0" xfId="12" applyFont="1" applyFill="1" applyAlignment="1">
      <alignment vertical="top" wrapText="1"/>
    </xf>
    <xf numFmtId="0" fontId="60" fillId="0" borderId="0" xfId="12" applyFont="1"/>
    <xf numFmtId="0" fontId="64" fillId="11" borderId="2" xfId="12" applyFont="1" applyFill="1" applyBorder="1" applyAlignment="1">
      <alignment horizontal="left" vertical="top" wrapText="1"/>
    </xf>
    <xf numFmtId="0" fontId="64" fillId="11" borderId="2" xfId="12" applyFont="1" applyFill="1" applyBorder="1" applyAlignment="1">
      <alignment vertical="top" wrapText="1"/>
    </xf>
    <xf numFmtId="0" fontId="64" fillId="11" borderId="2" xfId="12" applyFont="1" applyFill="1" applyBorder="1" applyAlignment="1">
      <alignment vertical="top"/>
    </xf>
    <xf numFmtId="0" fontId="64" fillId="11" borderId="14" xfId="12" applyFont="1" applyFill="1" applyBorder="1" applyAlignment="1">
      <alignment horizontal="left" vertical="top"/>
    </xf>
    <xf numFmtId="0" fontId="64" fillId="11" borderId="15" xfId="12" applyFont="1" applyFill="1" applyBorder="1" applyAlignment="1">
      <alignment vertical="top" wrapText="1"/>
    </xf>
    <xf numFmtId="0" fontId="64" fillId="11" borderId="3" xfId="12" applyFont="1" applyFill="1" applyBorder="1" applyAlignment="1">
      <alignment horizontal="left" vertical="top"/>
    </xf>
    <xf numFmtId="0" fontId="60" fillId="0" borderId="3" xfId="12" applyFont="1" applyBorder="1" applyAlignment="1">
      <alignment vertical="top" wrapText="1"/>
    </xf>
    <xf numFmtId="0" fontId="60" fillId="0" borderId="3" xfId="12" applyFont="1" applyBorder="1" applyAlignment="1">
      <alignment vertical="top"/>
    </xf>
    <xf numFmtId="0" fontId="61" fillId="0" borderId="3" xfId="12" applyFont="1" applyBorder="1" applyAlignment="1">
      <alignment vertical="top" wrapText="1"/>
    </xf>
    <xf numFmtId="0" fontId="64" fillId="11" borderId="1" xfId="12" applyFont="1" applyFill="1" applyBorder="1" applyAlignment="1">
      <alignment horizontal="left" vertical="top"/>
    </xf>
    <xf numFmtId="0" fontId="60" fillId="0" borderId="1" xfId="12" applyFont="1" applyBorder="1" applyAlignment="1">
      <alignment vertical="top" wrapText="1"/>
    </xf>
    <xf numFmtId="0" fontId="60" fillId="0" borderId="1" xfId="12" applyFont="1" applyBorder="1" applyAlignment="1">
      <alignment vertical="top"/>
    </xf>
    <xf numFmtId="0" fontId="61" fillId="0" borderId="1" xfId="12" applyFont="1" applyBorder="1" applyAlignment="1">
      <alignment vertical="top" wrapText="1"/>
    </xf>
    <xf numFmtId="0" fontId="64" fillId="0" borderId="0" xfId="12" applyFont="1" applyAlignment="1">
      <alignment horizontal="left" vertical="top"/>
    </xf>
    <xf numFmtId="0" fontId="60" fillId="0" borderId="0" xfId="12" applyFont="1" applyAlignment="1">
      <alignment vertical="top" wrapText="1"/>
    </xf>
    <xf numFmtId="0" fontId="60" fillId="0" borderId="0" xfId="12" applyFont="1" applyAlignment="1">
      <alignment vertical="top"/>
    </xf>
    <xf numFmtId="0" fontId="61" fillId="0" borderId="0" xfId="12" applyFont="1" applyAlignment="1">
      <alignment vertical="top" wrapText="1"/>
    </xf>
    <xf numFmtId="0" fontId="64" fillId="0" borderId="1" xfId="12" applyFont="1" applyBorder="1" applyAlignment="1">
      <alignment vertical="top" wrapText="1"/>
    </xf>
    <xf numFmtId="0" fontId="64" fillId="11" borderId="4" xfId="12" applyFont="1" applyFill="1" applyBorder="1" applyAlignment="1">
      <alignment horizontal="left" vertical="top"/>
    </xf>
    <xf numFmtId="0" fontId="64" fillId="11" borderId="11" xfId="12" applyFont="1" applyFill="1" applyBorder="1" applyAlignment="1">
      <alignment vertical="top" wrapText="1"/>
    </xf>
    <xf numFmtId="0" fontId="64" fillId="11" borderId="14" xfId="12" applyFont="1" applyFill="1" applyBorder="1" applyAlignment="1">
      <alignment horizontal="left" vertical="top" wrapText="1"/>
    </xf>
    <xf numFmtId="0" fontId="64" fillId="0" borderId="0" xfId="12" applyFont="1" applyAlignment="1">
      <alignment vertical="top" wrapText="1"/>
    </xf>
    <xf numFmtId="2" fontId="64" fillId="11" borderId="14" xfId="12" applyNumberFormat="1" applyFont="1" applyFill="1" applyBorder="1" applyAlignment="1">
      <alignment horizontal="left" vertical="top"/>
    </xf>
    <xf numFmtId="0" fontId="67" fillId="0" borderId="1" xfId="12" applyFont="1" applyBorder="1" applyAlignment="1">
      <alignment vertical="top" wrapText="1"/>
    </xf>
    <xf numFmtId="0" fontId="64" fillId="0" borderId="0" xfId="12" applyFont="1" applyAlignment="1">
      <alignment horizontal="left" vertical="top" wrapText="1"/>
    </xf>
    <xf numFmtId="0" fontId="64" fillId="11" borderId="8" xfId="12" applyFont="1" applyFill="1" applyBorder="1" applyAlignment="1">
      <alignment horizontal="left" vertical="top"/>
    </xf>
    <xf numFmtId="0" fontId="64" fillId="11" borderId="12" xfId="12" applyFont="1" applyFill="1" applyBorder="1" applyAlignment="1">
      <alignment vertical="top" wrapText="1"/>
    </xf>
    <xf numFmtId="0" fontId="61" fillId="11" borderId="7" xfId="12" applyFont="1" applyFill="1" applyBorder="1" applyAlignment="1">
      <alignment vertical="top" wrapText="1"/>
    </xf>
    <xf numFmtId="0" fontId="64" fillId="11" borderId="6" xfId="12" applyFont="1" applyFill="1" applyBorder="1" applyAlignment="1">
      <alignment horizontal="left" vertical="top"/>
    </xf>
    <xf numFmtId="0" fontId="60" fillId="11" borderId="12" xfId="12" applyFont="1" applyFill="1" applyBorder="1" applyAlignment="1">
      <alignment vertical="top"/>
    </xf>
    <xf numFmtId="0" fontId="61" fillId="11" borderId="9" xfId="12" applyFont="1" applyFill="1" applyBorder="1" applyAlignment="1">
      <alignment vertical="top" wrapText="1"/>
    </xf>
    <xf numFmtId="0" fontId="60" fillId="11" borderId="15" xfId="12" applyFont="1" applyFill="1" applyBorder="1" applyAlignment="1">
      <alignment vertical="top"/>
    </xf>
    <xf numFmtId="0" fontId="61" fillId="11" borderId="10" xfId="12" applyFont="1" applyFill="1" applyBorder="1" applyAlignment="1">
      <alignment vertical="top" wrapText="1"/>
    </xf>
    <xf numFmtId="0" fontId="77" fillId="0" borderId="1" xfId="12" applyFont="1" applyBorder="1" applyAlignment="1">
      <alignment vertical="top" wrapText="1"/>
    </xf>
    <xf numFmtId="0" fontId="60" fillId="11" borderId="11" xfId="12" applyFont="1" applyFill="1" applyBorder="1" applyAlignment="1">
      <alignment vertical="top"/>
    </xf>
    <xf numFmtId="0" fontId="61" fillId="11" borderId="5" xfId="12" applyFont="1" applyFill="1" applyBorder="1" applyAlignment="1">
      <alignment vertical="top" wrapText="1"/>
    </xf>
    <xf numFmtId="0" fontId="78" fillId="11" borderId="12" xfId="12" applyFont="1" applyFill="1" applyBorder="1" applyAlignment="1">
      <alignment vertical="top" wrapText="1"/>
    </xf>
    <xf numFmtId="0" fontId="64" fillId="7" borderId="14" xfId="12" applyFont="1" applyFill="1" applyBorder="1" applyAlignment="1">
      <alignment horizontal="left" vertical="top"/>
    </xf>
    <xf numFmtId="0" fontId="64" fillId="7" borderId="15" xfId="12" applyFont="1" applyFill="1" applyBorder="1" applyAlignment="1">
      <alignment vertical="top" wrapText="1"/>
    </xf>
    <xf numFmtId="0" fontId="64" fillId="11" borderId="4" xfId="12" applyFont="1" applyFill="1" applyBorder="1" applyAlignment="1">
      <alignment horizontal="left" vertical="top" wrapText="1"/>
    </xf>
    <xf numFmtId="0" fontId="60" fillId="11" borderId="15" xfId="0" applyFont="1" applyFill="1" applyBorder="1" applyAlignment="1">
      <alignment vertical="top"/>
    </xf>
    <xf numFmtId="0" fontId="60" fillId="11" borderId="10" xfId="0" applyFont="1" applyFill="1" applyBorder="1" applyAlignment="1">
      <alignment vertical="top"/>
    </xf>
    <xf numFmtId="0" fontId="60" fillId="11" borderId="15" xfId="0" applyFont="1" applyFill="1" applyBorder="1" applyAlignment="1">
      <alignment vertical="top" wrapText="1"/>
    </xf>
    <xf numFmtId="0" fontId="60" fillId="11" borderId="10" xfId="0" applyFont="1" applyFill="1" applyBorder="1" applyAlignment="1">
      <alignment vertical="top" wrapText="1"/>
    </xf>
    <xf numFmtId="0" fontId="60" fillId="7" borderId="15" xfId="0" applyFont="1" applyFill="1" applyBorder="1" applyAlignment="1">
      <alignment vertical="top" wrapText="1"/>
    </xf>
    <xf numFmtId="0" fontId="60" fillId="7" borderId="10" xfId="0" applyFont="1" applyFill="1" applyBorder="1" applyAlignment="1">
      <alignment vertical="top" wrapText="1"/>
    </xf>
    <xf numFmtId="0" fontId="60" fillId="11" borderId="11" xfId="0" applyFont="1" applyFill="1" applyBorder="1" applyAlignment="1">
      <alignment vertical="top" wrapText="1"/>
    </xf>
    <xf numFmtId="0" fontId="60" fillId="11" borderId="5" xfId="0" applyFont="1" applyFill="1" applyBorder="1" applyAlignment="1">
      <alignment vertical="top" wrapText="1"/>
    </xf>
    <xf numFmtId="0" fontId="64" fillId="12" borderId="1" xfId="12" applyFont="1" applyFill="1" applyBorder="1" applyAlignment="1">
      <alignment vertical="top" wrapText="1"/>
    </xf>
    <xf numFmtId="0" fontId="64" fillId="12" borderId="3" xfId="12" applyFont="1" applyFill="1" applyBorder="1" applyAlignment="1">
      <alignment vertical="top" wrapText="1"/>
    </xf>
    <xf numFmtId="0" fontId="60" fillId="11" borderId="12" xfId="0" applyFont="1" applyFill="1" applyBorder="1" applyAlignment="1">
      <alignment vertical="top" wrapText="1"/>
    </xf>
    <xf numFmtId="0" fontId="60" fillId="11" borderId="9" xfId="0" applyFont="1" applyFill="1" applyBorder="1" applyAlignment="1">
      <alignment vertical="top" wrapText="1"/>
    </xf>
    <xf numFmtId="0" fontId="60" fillId="11" borderId="0" xfId="0" applyFont="1" applyFill="1" applyAlignment="1">
      <alignment vertical="top" wrapText="1"/>
    </xf>
    <xf numFmtId="0" fontId="60" fillId="11" borderId="7" xfId="0" applyFont="1" applyFill="1" applyBorder="1" applyAlignment="1">
      <alignment vertical="top" wrapText="1"/>
    </xf>
    <xf numFmtId="0" fontId="60" fillId="11" borderId="0" xfId="0" applyFont="1" applyFill="1" applyAlignment="1">
      <alignment vertical="top"/>
    </xf>
    <xf numFmtId="0" fontId="60" fillId="11" borderId="7" xfId="0" applyFont="1" applyFill="1" applyBorder="1" applyAlignment="1">
      <alignment vertical="top"/>
    </xf>
    <xf numFmtId="0" fontId="60" fillId="11" borderId="12" xfId="0" applyFont="1" applyFill="1" applyBorder="1" applyAlignment="1">
      <alignment vertical="top"/>
    </xf>
    <xf numFmtId="0" fontId="60" fillId="11" borderId="9" xfId="0" applyFont="1" applyFill="1" applyBorder="1" applyAlignment="1">
      <alignment vertical="top"/>
    </xf>
    <xf numFmtId="0" fontId="68" fillId="7" borderId="0" xfId="0" applyFont="1" applyFill="1" applyAlignment="1">
      <alignment vertical="top"/>
    </xf>
    <xf numFmtId="0" fontId="61" fillId="7" borderId="0" xfId="0" applyFont="1" applyFill="1" applyAlignment="1">
      <alignment vertical="top"/>
    </xf>
    <xf numFmtId="0" fontId="68" fillId="7" borderId="1" xfId="0" applyFont="1" applyFill="1" applyBorder="1" applyAlignment="1">
      <alignment vertical="top"/>
    </xf>
    <xf numFmtId="0" fontId="68" fillId="7" borderId="1" xfId="0" applyFont="1" applyFill="1" applyBorder="1" applyAlignment="1">
      <alignment vertical="top" wrapText="1"/>
    </xf>
    <xf numFmtId="0" fontId="68" fillId="7" borderId="0" xfId="0" applyFont="1" applyFill="1" applyAlignment="1">
      <alignment vertical="top" wrapText="1"/>
    </xf>
    <xf numFmtId="0" fontId="65" fillId="0" borderId="7" xfId="0" applyFont="1" applyBorder="1" applyAlignment="1">
      <alignment vertical="top"/>
    </xf>
    <xf numFmtId="0" fontId="64" fillId="10" borderId="1" xfId="0" applyFont="1" applyFill="1" applyBorder="1" applyAlignment="1">
      <alignment horizontal="left" vertical="top" wrapText="1"/>
    </xf>
    <xf numFmtId="0" fontId="64" fillId="10" borderId="1" xfId="0" applyFont="1" applyFill="1" applyBorder="1" applyAlignment="1">
      <alignment wrapText="1"/>
    </xf>
    <xf numFmtId="0" fontId="64" fillId="10" borderId="1" xfId="0" applyFont="1" applyFill="1" applyBorder="1" applyAlignment="1">
      <alignment vertical="top" wrapText="1"/>
    </xf>
    <xf numFmtId="164" fontId="65" fillId="13" borderId="1" xfId="0" applyNumberFormat="1" applyFont="1" applyFill="1" applyBorder="1" applyAlignment="1">
      <alignment vertical="top" wrapText="1"/>
    </xf>
    <xf numFmtId="0" fontId="65" fillId="13" borderId="1" xfId="0" applyFont="1" applyFill="1" applyBorder="1" applyAlignment="1">
      <alignment vertical="top" wrapText="1"/>
    </xf>
    <xf numFmtId="0" fontId="65" fillId="14" borderId="3" xfId="0" applyFont="1" applyFill="1" applyBorder="1" applyAlignment="1">
      <alignment vertical="top" wrapText="1"/>
    </xf>
    <xf numFmtId="0" fontId="65" fillId="14" borderId="1" xfId="0" applyFont="1" applyFill="1" applyBorder="1" applyAlignment="1">
      <alignment vertical="top" wrapText="1"/>
    </xf>
    <xf numFmtId="0" fontId="65" fillId="0" borderId="1" xfId="0" applyFont="1" applyBorder="1" applyAlignment="1">
      <alignment horizontal="left" vertical="top" wrapText="1"/>
    </xf>
    <xf numFmtId="0" fontId="79" fillId="13" borderId="1" xfId="0" applyFont="1" applyFill="1" applyBorder="1" applyAlignment="1">
      <alignment vertical="top" wrapText="1"/>
    </xf>
    <xf numFmtId="0" fontId="60" fillId="9" borderId="0" xfId="0" applyFont="1" applyFill="1" applyAlignment="1">
      <alignment horizontal="left" vertical="top" wrapText="1"/>
    </xf>
    <xf numFmtId="0" fontId="64" fillId="0" borderId="0" xfId="0" applyFont="1" applyAlignment="1">
      <alignment horizontal="left" vertical="top" wrapText="1"/>
    </xf>
    <xf numFmtId="0" fontId="65" fillId="13" borderId="1" xfId="0" applyFont="1" applyFill="1" applyBorder="1" applyAlignment="1">
      <alignment horizontal="left" vertical="top" wrapText="1"/>
    </xf>
    <xf numFmtId="0" fontId="60" fillId="4" borderId="0" xfId="0" applyFont="1" applyFill="1" applyAlignment="1">
      <alignment horizontal="left" vertical="top" wrapText="1"/>
    </xf>
    <xf numFmtId="0" fontId="80" fillId="10" borderId="13" xfId="0" applyFont="1" applyFill="1" applyBorder="1" applyAlignment="1">
      <alignment horizontal="left" vertical="top" wrapText="1"/>
    </xf>
    <xf numFmtId="0" fontId="60" fillId="10" borderId="6" xfId="0" applyFont="1" applyFill="1" applyBorder="1" applyAlignment="1">
      <alignment horizontal="left" vertical="top" wrapText="1"/>
    </xf>
    <xf numFmtId="0" fontId="81" fillId="10" borderId="6" xfId="0" applyFont="1" applyFill="1" applyBorder="1" applyAlignment="1">
      <alignment horizontal="left" vertical="top" wrapText="1"/>
    </xf>
    <xf numFmtId="0" fontId="70" fillId="0" borderId="7" xfId="0" applyFont="1" applyBorder="1" applyAlignment="1">
      <alignment vertical="top" wrapText="1"/>
    </xf>
    <xf numFmtId="164" fontId="81" fillId="10" borderId="13" xfId="0" applyNumberFormat="1" applyFont="1" applyFill="1" applyBorder="1" applyAlignment="1">
      <alignment horizontal="left" vertical="top" wrapText="1"/>
    </xf>
    <xf numFmtId="0" fontId="81" fillId="10" borderId="13" xfId="0" applyFont="1" applyFill="1" applyBorder="1" applyAlignment="1">
      <alignment horizontal="left" vertical="top" wrapText="1"/>
    </xf>
    <xf numFmtId="0" fontId="80" fillId="10" borderId="6" xfId="0" applyFont="1" applyFill="1" applyBorder="1" applyAlignment="1">
      <alignment horizontal="left" vertical="top" wrapText="1"/>
    </xf>
    <xf numFmtId="0" fontId="80" fillId="10" borderId="10" xfId="0" applyFont="1" applyFill="1" applyBorder="1" applyAlignment="1">
      <alignment vertical="top" wrapText="1"/>
    </xf>
    <xf numFmtId="0" fontId="82" fillId="9" borderId="0" xfId="0" applyFont="1" applyFill="1" applyAlignment="1">
      <alignment vertical="top" wrapText="1"/>
    </xf>
    <xf numFmtId="0" fontId="82" fillId="0" borderId="0" xfId="0" applyFont="1" applyAlignment="1">
      <alignment vertical="top" wrapText="1"/>
    </xf>
    <xf numFmtId="0" fontId="83" fillId="0" borderId="0" xfId="0" applyFont="1"/>
    <xf numFmtId="0" fontId="83" fillId="10" borderId="13" xfId="0" applyFont="1" applyFill="1" applyBorder="1" applyAlignment="1">
      <alignment horizontal="left" vertical="top" wrapText="1"/>
    </xf>
    <xf numFmtId="0" fontId="83" fillId="9" borderId="0" xfId="0" applyFont="1" applyFill="1" applyAlignment="1">
      <alignment vertical="top" wrapText="1"/>
    </xf>
    <xf numFmtId="0" fontId="83" fillId="0" borderId="0" xfId="0" applyFont="1" applyAlignment="1">
      <alignment vertical="top" wrapText="1"/>
    </xf>
    <xf numFmtId="0" fontId="60" fillId="7" borderId="1" xfId="0" applyFont="1" applyFill="1" applyBorder="1" applyAlignment="1">
      <alignment vertical="top" wrapText="1"/>
    </xf>
    <xf numFmtId="0" fontId="84" fillId="7" borderId="0" xfId="0" applyFont="1" applyFill="1" applyAlignment="1">
      <alignment vertical="top"/>
    </xf>
    <xf numFmtId="0" fontId="85" fillId="7" borderId="7" xfId="0" applyFont="1" applyFill="1" applyBorder="1" applyAlignment="1">
      <alignment vertical="top" wrapText="1"/>
    </xf>
    <xf numFmtId="0" fontId="66" fillId="7" borderId="7" xfId="0" applyFont="1" applyFill="1" applyBorder="1" applyAlignment="1">
      <alignment vertical="top" wrapText="1"/>
    </xf>
    <xf numFmtId="0" fontId="80" fillId="7" borderId="7" xfId="0" applyFont="1" applyFill="1" applyBorder="1" applyAlignment="1">
      <alignment vertical="top" wrapText="1"/>
    </xf>
    <xf numFmtId="0" fontId="81" fillId="7" borderId="7" xfId="0" applyFont="1" applyFill="1" applyBorder="1" applyAlignment="1">
      <alignment vertical="top" wrapText="1"/>
    </xf>
    <xf numFmtId="0" fontId="64" fillId="8" borderId="1" xfId="0" applyFont="1" applyFill="1" applyBorder="1" applyAlignment="1">
      <alignment vertical="top" wrapText="1"/>
    </xf>
    <xf numFmtId="0" fontId="86" fillId="9" borderId="0" xfId="0" applyFont="1" applyFill="1"/>
    <xf numFmtId="0" fontId="86" fillId="0" borderId="0" xfId="0" applyFont="1"/>
    <xf numFmtId="0" fontId="86" fillId="15" borderId="0" xfId="0" applyFont="1" applyFill="1"/>
    <xf numFmtId="0" fontId="60" fillId="0" borderId="10" xfId="0" applyFont="1" applyBorder="1" applyAlignment="1">
      <alignment vertical="top" wrapText="1"/>
    </xf>
    <xf numFmtId="0" fontId="60" fillId="11" borderId="12" xfId="0" applyFont="1" applyFill="1" applyBorder="1" applyAlignment="1">
      <alignment horizontal="center" vertical="top" wrapText="1"/>
    </xf>
    <xf numFmtId="0" fontId="75" fillId="0" borderId="13" xfId="0" applyFont="1" applyBorder="1" applyAlignment="1">
      <alignment vertical="top" wrapText="1"/>
    </xf>
    <xf numFmtId="0" fontId="64" fillId="7" borderId="11" xfId="12" applyFont="1" applyFill="1" applyBorder="1" applyAlignment="1">
      <alignment vertical="top" wrapText="1"/>
    </xf>
    <xf numFmtId="0" fontId="64" fillId="7" borderId="0" xfId="12" applyFont="1" applyFill="1" applyAlignment="1">
      <alignment vertical="top" wrapText="1"/>
    </xf>
    <xf numFmtId="0" fontId="64" fillId="7" borderId="12" xfId="12" applyFont="1" applyFill="1" applyBorder="1" applyAlignment="1">
      <alignment vertical="top" wrapText="1"/>
    </xf>
    <xf numFmtId="0" fontId="61" fillId="9" borderId="0" xfId="0" applyFont="1" applyFill="1" applyAlignment="1">
      <alignment vertical="top" wrapText="1"/>
    </xf>
    <xf numFmtId="0" fontId="61" fillId="9" borderId="0" xfId="0" applyFont="1" applyFill="1"/>
    <xf numFmtId="0" fontId="68" fillId="9" borderId="0" xfId="0" applyFont="1" applyFill="1" applyAlignment="1">
      <alignment vertical="top" wrapText="1"/>
    </xf>
    <xf numFmtId="0" fontId="61" fillId="9" borderId="1" xfId="0" applyFont="1" applyFill="1" applyBorder="1" applyAlignment="1">
      <alignment vertical="top" wrapText="1"/>
    </xf>
    <xf numFmtId="0" fontId="68" fillId="7" borderId="2" xfId="0" applyFont="1" applyFill="1" applyBorder="1" applyAlignment="1">
      <alignment vertical="top"/>
    </xf>
    <xf numFmtId="0" fontId="68" fillId="16" borderId="1" xfId="0" applyFont="1" applyFill="1" applyBorder="1" applyAlignment="1">
      <alignment vertical="top"/>
    </xf>
    <xf numFmtId="0" fontId="68" fillId="16" borderId="16" xfId="0" applyFont="1" applyFill="1" applyBorder="1" applyAlignment="1">
      <alignment vertical="top" wrapText="1"/>
    </xf>
    <xf numFmtId="0" fontId="68" fillId="16" borderId="17" xfId="0" applyFont="1" applyFill="1" applyBorder="1" applyAlignment="1">
      <alignment vertical="top"/>
    </xf>
    <xf numFmtId="0" fontId="68" fillId="16" borderId="18" xfId="0" applyFont="1" applyFill="1" applyBorder="1" applyAlignment="1">
      <alignment vertical="top"/>
    </xf>
    <xf numFmtId="0" fontId="61" fillId="16" borderId="19" xfId="0" applyFont="1" applyFill="1" applyBorder="1" applyAlignment="1">
      <alignment vertical="top"/>
    </xf>
    <xf numFmtId="0" fontId="68" fillId="7" borderId="14" xfId="0" applyFont="1" applyFill="1" applyBorder="1" applyAlignment="1">
      <alignment vertical="top" wrapText="1"/>
    </xf>
    <xf numFmtId="0" fontId="68" fillId="16" borderId="1" xfId="0" applyFont="1" applyFill="1" applyBorder="1" applyAlignment="1">
      <alignment vertical="top" wrapText="1"/>
    </xf>
    <xf numFmtId="0" fontId="68" fillId="16" borderId="20" xfId="0" applyFont="1" applyFill="1" applyBorder="1" applyAlignment="1">
      <alignment vertical="top" wrapText="1"/>
    </xf>
    <xf numFmtId="0" fontId="68" fillId="16" borderId="3" xfId="0" applyFont="1" applyFill="1" applyBorder="1" applyAlignment="1">
      <alignment vertical="top" wrapText="1"/>
    </xf>
    <xf numFmtId="0" fontId="68" fillId="16" borderId="21" xfId="0" applyFont="1" applyFill="1" applyBorder="1" applyAlignment="1">
      <alignment vertical="top" wrapText="1"/>
    </xf>
    <xf numFmtId="0" fontId="68" fillId="16" borderId="22" xfId="0" applyFont="1" applyFill="1" applyBorder="1" applyAlignment="1">
      <alignment vertical="top" wrapText="1"/>
    </xf>
    <xf numFmtId="0" fontId="68" fillId="16" borderId="23" xfId="0" applyFont="1" applyFill="1" applyBorder="1" applyAlignment="1">
      <alignment vertical="top" wrapText="1"/>
    </xf>
    <xf numFmtId="0" fontId="68" fillId="7" borderId="10" xfId="0" applyFont="1" applyFill="1" applyBorder="1" applyAlignment="1">
      <alignment vertical="top" wrapText="1"/>
    </xf>
    <xf numFmtId="0" fontId="87" fillId="0" borderId="1" xfId="0" applyFont="1" applyBorder="1" applyAlignment="1">
      <alignment vertical="top" wrapText="1"/>
    </xf>
    <xf numFmtId="0" fontId="61" fillId="0" borderId="1" xfId="0" applyFont="1" applyBorder="1" applyAlignment="1">
      <alignment vertical="top"/>
    </xf>
    <xf numFmtId="0" fontId="64" fillId="0" borderId="5" xfId="0" applyFont="1" applyBorder="1" applyAlignment="1">
      <alignment vertical="top" wrapText="1"/>
    </xf>
    <xf numFmtId="0" fontId="89" fillId="0" borderId="3" xfId="0" applyFont="1" applyBorder="1" applyAlignment="1">
      <alignment vertical="top" wrapText="1"/>
    </xf>
    <xf numFmtId="0" fontId="89" fillId="0" borderId="0" xfId="0" applyFont="1" applyAlignment="1">
      <alignment vertical="top" wrapText="1"/>
    </xf>
    <xf numFmtId="0" fontId="68" fillId="8" borderId="15" xfId="8" applyFont="1" applyFill="1" applyBorder="1" applyAlignment="1">
      <alignment horizontal="left" vertical="center" wrapText="1"/>
    </xf>
    <xf numFmtId="0" fontId="68" fillId="8" borderId="10" xfId="8" applyFont="1" applyFill="1" applyBorder="1" applyAlignment="1">
      <alignment horizontal="left" vertical="center" wrapText="1"/>
    </xf>
    <xf numFmtId="0" fontId="68" fillId="8" borderId="14" xfId="8" applyFont="1" applyFill="1" applyBorder="1" applyAlignment="1">
      <alignment horizontal="left" vertical="center"/>
    </xf>
    <xf numFmtId="0" fontId="74" fillId="8" borderId="15" xfId="0" applyFont="1" applyFill="1" applyBorder="1"/>
    <xf numFmtId="0" fontId="68" fillId="8" borderId="10" xfId="0" applyFont="1" applyFill="1" applyBorder="1" applyAlignment="1">
      <alignment wrapText="1"/>
    </xf>
    <xf numFmtId="0" fontId="68" fillId="8" borderId="1" xfId="8" applyFont="1" applyFill="1" applyBorder="1" applyAlignment="1">
      <alignment vertical="center" textRotation="90" wrapText="1"/>
    </xf>
    <xf numFmtId="0" fontId="90" fillId="0" borderId="1" xfId="0" applyFont="1" applyBorder="1"/>
    <xf numFmtId="0" fontId="61" fillId="12" borderId="1" xfId="0" applyFont="1" applyFill="1" applyBorder="1"/>
    <xf numFmtId="0" fontId="61" fillId="0" borderId="1" xfId="0" applyFont="1" applyBorder="1"/>
    <xf numFmtId="0" fontId="61" fillId="0" borderId="1" xfId="0" applyFont="1" applyBorder="1" applyAlignment="1">
      <alignment wrapText="1"/>
    </xf>
    <xf numFmtId="0" fontId="61" fillId="0" borderId="0" xfId="0" applyFont="1" applyAlignment="1">
      <alignment wrapText="1"/>
    </xf>
    <xf numFmtId="164" fontId="64" fillId="10" borderId="4" xfId="0" applyNumberFormat="1" applyFont="1" applyFill="1" applyBorder="1" applyAlignment="1" applyProtection="1">
      <alignment horizontal="left" vertical="top" wrapText="1"/>
      <protection locked="0"/>
    </xf>
    <xf numFmtId="0" fontId="64" fillId="10" borderId="11" xfId="0" applyFont="1" applyFill="1" applyBorder="1" applyAlignment="1" applyProtection="1">
      <alignment vertical="top"/>
      <protection locked="0"/>
    </xf>
    <xf numFmtId="0" fontId="85" fillId="10" borderId="11" xfId="0" applyFont="1" applyFill="1" applyBorder="1" applyAlignment="1" applyProtection="1">
      <alignment vertical="top" wrapText="1"/>
      <protection locked="0"/>
    </xf>
    <xf numFmtId="0" fontId="70" fillId="10" borderId="26" xfId="0" applyFont="1" applyFill="1" applyBorder="1" applyAlignment="1" applyProtection="1">
      <alignment vertical="top" wrapText="1"/>
      <protection locked="0"/>
    </xf>
    <xf numFmtId="0" fontId="60" fillId="9" borderId="0" xfId="0" applyFont="1" applyFill="1" applyAlignment="1" applyProtection="1">
      <alignment vertical="top" wrapText="1"/>
      <protection locked="0"/>
    </xf>
    <xf numFmtId="164" fontId="64" fillId="10" borderId="6" xfId="0" applyNumberFormat="1" applyFont="1" applyFill="1" applyBorder="1" applyAlignment="1" applyProtection="1">
      <alignment horizontal="left" vertical="top" wrapText="1"/>
      <protection locked="0"/>
    </xf>
    <xf numFmtId="0" fontId="64" fillId="10" borderId="12" xfId="0" applyFont="1" applyFill="1" applyBorder="1" applyAlignment="1" applyProtection="1">
      <alignment vertical="top" wrapText="1"/>
      <protection locked="0"/>
    </xf>
    <xf numFmtId="0" fontId="91" fillId="10" borderId="9" xfId="0" applyFont="1" applyFill="1" applyBorder="1" applyAlignment="1" applyProtection="1">
      <alignment vertical="top" wrapText="1"/>
      <protection locked="0"/>
    </xf>
    <xf numFmtId="164" fontId="60" fillId="10" borderId="6" xfId="0" applyNumberFormat="1" applyFont="1" applyFill="1" applyBorder="1" applyAlignment="1" applyProtection="1">
      <alignment horizontal="left" vertical="top" wrapText="1"/>
      <protection locked="0"/>
    </xf>
    <xf numFmtId="0" fontId="60" fillId="0" borderId="4" xfId="0" applyFont="1" applyBorder="1" applyAlignment="1" applyProtection="1">
      <alignment vertical="top" wrapText="1"/>
      <protection locked="0"/>
    </xf>
    <xf numFmtId="0" fontId="88" fillId="0" borderId="11" xfId="0" applyFont="1" applyBorder="1" applyAlignment="1" applyProtection="1">
      <alignment vertical="top" wrapText="1"/>
      <protection locked="0"/>
    </xf>
    <xf numFmtId="0" fontId="66" fillId="0" borderId="5" xfId="0" applyFont="1" applyBorder="1" applyAlignment="1" applyProtection="1">
      <alignment vertical="top" wrapText="1"/>
      <protection locked="0"/>
    </xf>
    <xf numFmtId="0" fontId="60" fillId="0" borderId="6" xfId="0" applyFont="1" applyBorder="1" applyAlignment="1" applyProtection="1">
      <alignment vertical="top" wrapText="1"/>
      <protection locked="0"/>
    </xf>
    <xf numFmtId="0" fontId="88" fillId="0" borderId="0" xfId="0" applyFont="1" applyAlignment="1" applyProtection="1">
      <alignment vertical="top" wrapText="1"/>
      <protection locked="0"/>
    </xf>
    <xf numFmtId="0" fontId="61" fillId="7" borderId="6" xfId="0" applyFont="1" applyFill="1" applyBorder="1" applyAlignment="1">
      <alignment vertical="top" wrapText="1"/>
    </xf>
    <xf numFmtId="0" fontId="66" fillId="0" borderId="7" xfId="0" applyFont="1" applyBorder="1" applyAlignment="1">
      <alignment vertical="top" wrapText="1"/>
    </xf>
    <xf numFmtId="0" fontId="60" fillId="0" borderId="0" xfId="0" applyFont="1" applyAlignment="1" applyProtection="1">
      <alignment vertical="top"/>
      <protection locked="0"/>
    </xf>
    <xf numFmtId="0" fontId="81" fillId="7" borderId="0" xfId="0" applyFont="1" applyFill="1" applyAlignment="1">
      <alignment vertical="top" wrapText="1"/>
    </xf>
    <xf numFmtId="164" fontId="60" fillId="10" borderId="0" xfId="0" applyNumberFormat="1" applyFont="1" applyFill="1" applyAlignment="1" applyProtection="1">
      <alignment horizontal="left" vertical="top" wrapText="1"/>
      <protection locked="0"/>
    </xf>
    <xf numFmtId="0" fontId="60" fillId="0" borderId="0" xfId="0" applyFont="1" applyAlignment="1" applyProtection="1">
      <alignment vertical="top" wrapText="1"/>
      <protection locked="0"/>
    </xf>
    <xf numFmtId="0" fontId="70" fillId="0" borderId="0" xfId="0" applyFont="1" applyAlignment="1" applyProtection="1">
      <alignment vertical="top" wrapText="1"/>
      <protection locked="0"/>
    </xf>
    <xf numFmtId="0" fontId="64" fillId="10" borderId="15" xfId="0" applyFont="1" applyFill="1" applyBorder="1" applyAlignment="1" applyProtection="1">
      <alignment vertical="top"/>
      <protection locked="0"/>
    </xf>
    <xf numFmtId="0" fontId="70" fillId="10" borderId="10" xfId="0" applyFont="1" applyFill="1" applyBorder="1" applyAlignment="1" applyProtection="1">
      <alignment vertical="top" wrapText="1"/>
      <protection locked="0"/>
    </xf>
    <xf numFmtId="164" fontId="60" fillId="10" borderId="13" xfId="0" applyNumberFormat="1" applyFont="1" applyFill="1" applyBorder="1" applyAlignment="1" applyProtection="1">
      <alignment horizontal="left" vertical="top" wrapText="1"/>
      <protection locked="0"/>
    </xf>
    <xf numFmtId="0" fontId="60" fillId="0" borderId="26" xfId="0" applyFont="1" applyBorder="1" applyAlignment="1" applyProtection="1">
      <alignment vertical="top" wrapText="1"/>
      <protection locked="0"/>
    </xf>
    <xf numFmtId="0" fontId="70" fillId="0" borderId="7" xfId="0" applyFont="1" applyBorder="1" applyAlignment="1" applyProtection="1">
      <alignment vertical="top" wrapText="1"/>
      <protection locked="0"/>
    </xf>
    <xf numFmtId="0" fontId="92" fillId="0" borderId="7" xfId="0" applyFont="1" applyBorder="1" applyAlignment="1" applyProtection="1">
      <alignment vertical="top" wrapText="1"/>
      <protection locked="0"/>
    </xf>
    <xf numFmtId="0" fontId="66" fillId="0" borderId="7" xfId="0" applyFont="1" applyBorder="1" applyAlignment="1" applyProtection="1">
      <alignment vertical="top" wrapText="1"/>
      <protection locked="0"/>
    </xf>
    <xf numFmtId="0" fontId="60" fillId="12" borderId="0" xfId="0" applyFont="1" applyFill="1" applyAlignment="1" applyProtection="1">
      <alignment vertical="top" wrapText="1"/>
      <protection locked="0"/>
    </xf>
    <xf numFmtId="0" fontId="64" fillId="10" borderId="15" xfId="0" applyFont="1" applyFill="1" applyBorder="1" applyAlignment="1" applyProtection="1">
      <alignment vertical="top" wrapText="1"/>
      <protection locked="0"/>
    </xf>
    <xf numFmtId="0" fontId="60" fillId="10" borderId="15" xfId="0" applyFont="1" applyFill="1" applyBorder="1" applyAlignment="1" applyProtection="1">
      <alignment vertical="top" wrapText="1"/>
      <protection locked="0"/>
    </xf>
    <xf numFmtId="0" fontId="60" fillId="0" borderId="15" xfId="0" applyFont="1" applyBorder="1" applyAlignment="1" applyProtection="1">
      <alignment vertical="top" wrapText="1"/>
      <protection locked="0"/>
    </xf>
    <xf numFmtId="0" fontId="70" fillId="0" borderId="5" xfId="0" applyFont="1" applyBorder="1" applyAlignment="1" applyProtection="1">
      <alignment vertical="top" wrapText="1"/>
      <protection locked="0"/>
    </xf>
    <xf numFmtId="0" fontId="91" fillId="10" borderId="10" xfId="0" applyFont="1" applyFill="1" applyBorder="1" applyAlignment="1" applyProtection="1">
      <alignment vertical="top" wrapText="1"/>
      <protection locked="0"/>
    </xf>
    <xf numFmtId="0" fontId="92" fillId="0" borderId="0" xfId="0" applyFont="1" applyAlignment="1" applyProtection="1">
      <alignment vertical="top"/>
      <protection locked="0"/>
    </xf>
    <xf numFmtId="0" fontId="60" fillId="7" borderId="0" xfId="0" applyFont="1" applyFill="1" applyAlignment="1">
      <alignment vertical="top" wrapText="1"/>
    </xf>
    <xf numFmtId="2" fontId="88" fillId="0" borderId="0" xfId="0" applyNumberFormat="1" applyFont="1" applyAlignment="1" applyProtection="1">
      <alignment vertical="top" wrapText="1"/>
      <protection locked="0"/>
    </xf>
    <xf numFmtId="0" fontId="70" fillId="0" borderId="7" xfId="0" applyFont="1" applyBorder="1" applyAlignment="1" applyProtection="1">
      <alignment vertical="top"/>
      <protection locked="0"/>
    </xf>
    <xf numFmtId="0" fontId="60" fillId="0" borderId="27"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60" fillId="12" borderId="6" xfId="0" applyFont="1" applyFill="1" applyBorder="1" applyAlignment="1" applyProtection="1">
      <alignment horizontal="right" vertical="top" wrapText="1"/>
      <protection locked="0"/>
    </xf>
    <xf numFmtId="0" fontId="88" fillId="12" borderId="0" xfId="0" applyFont="1" applyFill="1" applyAlignment="1" applyProtection="1">
      <alignment vertical="top" wrapText="1"/>
      <protection locked="0"/>
    </xf>
    <xf numFmtId="0" fontId="66" fillId="12" borderId="7" xfId="0" applyFont="1" applyFill="1" applyBorder="1" applyAlignment="1" applyProtection="1">
      <alignment vertical="top" wrapText="1"/>
      <protection locked="0"/>
    </xf>
    <xf numFmtId="0" fontId="60" fillId="12" borderId="6" xfId="0" applyFont="1" applyFill="1" applyBorder="1" applyAlignment="1" applyProtection="1">
      <alignment vertical="top" wrapText="1"/>
      <protection locked="0"/>
    </xf>
    <xf numFmtId="0" fontId="60" fillId="0" borderId="8" xfId="0" applyFont="1" applyBorder="1" applyAlignment="1" applyProtection="1">
      <alignment horizontal="left" vertical="top" wrapText="1"/>
      <protection locked="0"/>
    </xf>
    <xf numFmtId="0" fontId="60" fillId="0" borderId="12" xfId="0" applyFont="1" applyBorder="1" applyAlignment="1" applyProtection="1">
      <alignment vertical="top" wrapText="1"/>
      <protection locked="0"/>
    </xf>
    <xf numFmtId="0" fontId="70" fillId="0" borderId="9" xfId="0" applyFont="1" applyBorder="1" applyAlignment="1" applyProtection="1">
      <alignment vertical="top" wrapText="1"/>
      <protection locked="0"/>
    </xf>
    <xf numFmtId="164" fontId="60" fillId="10" borderId="13" xfId="0" applyNumberFormat="1" applyFont="1" applyFill="1" applyBorder="1" applyAlignment="1" applyProtection="1">
      <alignment vertical="top"/>
      <protection locked="0"/>
    </xf>
    <xf numFmtId="0" fontId="64" fillId="10" borderId="10" xfId="0" applyFont="1" applyFill="1" applyBorder="1" applyAlignment="1" applyProtection="1">
      <alignment horizontal="center" vertical="top" wrapText="1"/>
      <protection locked="0"/>
    </xf>
    <xf numFmtId="0" fontId="64" fillId="10" borderId="1" xfId="0" applyFont="1" applyFill="1" applyBorder="1" applyAlignment="1" applyProtection="1">
      <alignment horizontal="center" vertical="top" wrapText="1"/>
      <protection locked="0"/>
    </xf>
    <xf numFmtId="0" fontId="64" fillId="9" borderId="0" xfId="0" applyFont="1" applyFill="1" applyAlignment="1" applyProtection="1">
      <alignment vertical="top" wrapText="1"/>
      <protection locked="0"/>
    </xf>
    <xf numFmtId="0" fontId="60" fillId="10" borderId="10" xfId="0" applyFont="1" applyFill="1" applyBorder="1" applyAlignment="1" applyProtection="1">
      <alignment horizontal="center" vertical="top" wrapText="1"/>
      <protection locked="0"/>
    </xf>
    <xf numFmtId="0" fontId="88" fillId="0" borderId="1" xfId="0" applyFont="1" applyBorder="1" applyAlignment="1" applyProtection="1">
      <alignment horizontal="center" vertical="top" wrapText="1"/>
      <protection locked="0"/>
    </xf>
    <xf numFmtId="164" fontId="60" fillId="10" borderId="13" xfId="0" applyNumberFormat="1" applyFont="1" applyFill="1" applyBorder="1" applyAlignment="1" applyProtection="1">
      <alignment vertical="top" wrapText="1"/>
      <protection locked="0"/>
    </xf>
    <xf numFmtId="0" fontId="93" fillId="0" borderId="0" xfId="0" applyFont="1" applyAlignment="1" applyProtection="1">
      <alignment vertical="top" wrapText="1"/>
      <protection locked="0"/>
    </xf>
    <xf numFmtId="0" fontId="60" fillId="0" borderId="8" xfId="0" applyFont="1" applyBorder="1" applyAlignment="1" applyProtection="1">
      <alignment vertical="top" wrapText="1"/>
      <protection locked="0"/>
    </xf>
    <xf numFmtId="0" fontId="88" fillId="0" borderId="12" xfId="0" applyFont="1" applyBorder="1" applyAlignment="1" applyProtection="1">
      <alignment vertical="top" wrapText="1"/>
      <protection locked="0"/>
    </xf>
    <xf numFmtId="0" fontId="92" fillId="0" borderId="9" xfId="0" applyFont="1" applyBorder="1" applyAlignment="1" applyProtection="1">
      <alignment vertical="top" wrapText="1"/>
      <protection locked="0"/>
    </xf>
    <xf numFmtId="0" fontId="94" fillId="10" borderId="1" xfId="0" applyFont="1" applyFill="1" applyBorder="1" applyAlignment="1" applyProtection="1">
      <alignment vertical="top" wrapText="1"/>
      <protection locked="0"/>
    </xf>
    <xf numFmtId="0" fontId="60" fillId="10" borderId="1" xfId="0" applyFont="1" applyFill="1" applyBorder="1" applyAlignment="1" applyProtection="1">
      <alignment vertical="top" wrapText="1"/>
      <protection locked="0"/>
    </xf>
    <xf numFmtId="0" fontId="88" fillId="0" borderId="1" xfId="0" applyFont="1" applyBorder="1" applyAlignment="1" applyProtection="1">
      <alignment vertical="top" wrapText="1"/>
      <protection locked="0"/>
    </xf>
    <xf numFmtId="0" fontId="93" fillId="0" borderId="1" xfId="0" applyFont="1" applyBorder="1" applyAlignment="1" applyProtection="1">
      <alignment vertical="top" wrapText="1"/>
      <protection locked="0"/>
    </xf>
    <xf numFmtId="0" fontId="88" fillId="0" borderId="15" xfId="0" applyFont="1" applyBorder="1" applyAlignment="1" applyProtection="1">
      <alignment vertical="top" wrapText="1"/>
      <protection locked="0"/>
    </xf>
    <xf numFmtId="0" fontId="93" fillId="0" borderId="5" xfId="0" applyFont="1" applyBorder="1" applyAlignment="1" applyProtection="1">
      <alignment vertical="top" wrapText="1"/>
      <protection locked="0"/>
    </xf>
    <xf numFmtId="0" fontId="75" fillId="0" borderId="0" xfId="0" applyFont="1" applyAlignment="1" applyProtection="1">
      <alignment vertical="top" wrapText="1"/>
      <protection locked="0"/>
    </xf>
    <xf numFmtId="0" fontId="92" fillId="12" borderId="7" xfId="0" applyFont="1" applyFill="1" applyBorder="1" applyAlignment="1" applyProtection="1">
      <alignment vertical="top" wrapText="1"/>
      <protection locked="0"/>
    </xf>
    <xf numFmtId="164" fontId="60" fillId="17" borderId="6" xfId="0" applyNumberFormat="1" applyFont="1" applyFill="1" applyBorder="1" applyAlignment="1" applyProtection="1">
      <alignment horizontal="left" vertical="top" wrapText="1"/>
      <protection locked="0"/>
    </xf>
    <xf numFmtId="0" fontId="60" fillId="17" borderId="0" xfId="0" applyFont="1" applyFill="1" applyAlignment="1" applyProtection="1">
      <alignment vertical="top"/>
      <protection locked="0"/>
    </xf>
    <xf numFmtId="164" fontId="64" fillId="10" borderId="13" xfId="0" applyNumberFormat="1" applyFont="1" applyFill="1" applyBorder="1" applyAlignment="1" applyProtection="1">
      <alignment horizontal="left" vertical="top" wrapText="1"/>
      <protection locked="0"/>
    </xf>
    <xf numFmtId="0" fontId="64" fillId="10" borderId="10" xfId="0" applyFont="1" applyFill="1" applyBorder="1" applyAlignment="1" applyProtection="1">
      <alignment vertical="top" wrapText="1"/>
      <protection locked="0"/>
    </xf>
    <xf numFmtId="0" fontId="64" fillId="10" borderId="1" xfId="0" applyFont="1" applyFill="1" applyBorder="1" applyAlignment="1" applyProtection="1">
      <alignment vertical="top" wrapText="1"/>
      <protection locked="0"/>
    </xf>
    <xf numFmtId="0" fontId="92" fillId="0" borderId="10" xfId="0" applyFont="1" applyBorder="1" applyAlignment="1" applyProtection="1">
      <alignment vertical="top" wrapText="1"/>
      <protection locked="0"/>
    </xf>
    <xf numFmtId="0" fontId="92" fillId="0" borderId="1" xfId="0" applyFont="1" applyBorder="1" applyAlignment="1" applyProtection="1">
      <alignment vertical="top" wrapText="1"/>
      <protection locked="0"/>
    </xf>
    <xf numFmtId="0" fontId="88" fillId="0" borderId="10" xfId="0" applyFont="1" applyBorder="1" applyAlignment="1" applyProtection="1">
      <alignment vertical="top" wrapText="1"/>
      <protection locked="0"/>
    </xf>
    <xf numFmtId="0" fontId="64" fillId="0" borderId="1" xfId="9" applyFont="1" applyBorder="1" applyAlignment="1" applyProtection="1">
      <alignment horizontal="center" wrapText="1"/>
      <protection locked="0"/>
    </xf>
    <xf numFmtId="15" fontId="64" fillId="0" borderId="1" xfId="9" applyNumberFormat="1" applyFont="1" applyBorder="1" applyAlignment="1" applyProtection="1">
      <alignment horizontal="center" wrapText="1"/>
      <protection locked="0"/>
    </xf>
    <xf numFmtId="15" fontId="60" fillId="0" borderId="1" xfId="9" applyNumberFormat="1" applyFont="1" applyBorder="1" applyAlignment="1" applyProtection="1">
      <alignment wrapText="1"/>
      <protection locked="0"/>
    </xf>
    <xf numFmtId="0" fontId="62" fillId="0" borderId="0" xfId="0" applyFont="1" applyAlignment="1" applyProtection="1">
      <alignment vertical="top"/>
      <protection locked="0"/>
    </xf>
    <xf numFmtId="0" fontId="61" fillId="0" borderId="0" xfId="0" applyFont="1" applyAlignment="1" applyProtection="1">
      <alignment vertical="top"/>
      <protection locked="0"/>
    </xf>
    <xf numFmtId="0" fontId="84" fillId="7" borderId="0" xfId="0" applyFont="1" applyFill="1" applyAlignment="1" applyProtection="1">
      <alignment horizontal="left" vertical="top" wrapText="1"/>
      <protection locked="0"/>
    </xf>
    <xf numFmtId="0" fontId="95" fillId="0" borderId="0" xfId="0" applyFont="1" applyAlignment="1" applyProtection="1">
      <alignment horizontal="left" vertical="top" wrapText="1"/>
      <protection locked="0"/>
    </xf>
    <xf numFmtId="0" fontId="62" fillId="0" borderId="0" xfId="0" applyFont="1" applyProtection="1">
      <protection locked="0"/>
    </xf>
    <xf numFmtId="0" fontId="61" fillId="0" borderId="0" xfId="0" applyFont="1" applyProtection="1">
      <protection locked="0"/>
    </xf>
    <xf numFmtId="0" fontId="80" fillId="7" borderId="1" xfId="9" applyFont="1" applyFill="1" applyBorder="1" applyAlignment="1" applyProtection="1">
      <alignment wrapText="1"/>
      <protection locked="0"/>
    </xf>
    <xf numFmtId="0" fontId="64" fillId="0" borderId="1" xfId="9" applyFont="1" applyBorder="1" applyAlignment="1" applyProtection="1">
      <alignment wrapText="1"/>
      <protection locked="0"/>
    </xf>
    <xf numFmtId="0" fontId="0" fillId="0" borderId="16" xfId="0" applyBorder="1"/>
    <xf numFmtId="0" fontId="0" fillId="0" borderId="19" xfId="0" applyBorder="1"/>
    <xf numFmtId="0" fontId="12" fillId="18" borderId="0" xfId="0" applyFont="1" applyFill="1" applyAlignment="1">
      <alignment wrapText="1"/>
    </xf>
    <xf numFmtId="0" fontId="10" fillId="18" borderId="0" xfId="0" applyFont="1" applyFill="1"/>
    <xf numFmtId="0" fontId="10" fillId="0" borderId="1" xfId="0" applyFont="1" applyBorder="1" applyAlignment="1">
      <alignment horizontal="center" vertical="center" wrapText="1"/>
    </xf>
    <xf numFmtId="0" fontId="38" fillId="0" borderId="1" xfId="0" applyFont="1" applyBorder="1" applyAlignment="1">
      <alignment horizontal="left" vertical="center" wrapText="1"/>
    </xf>
    <xf numFmtId="0" fontId="96" fillId="18" borderId="0" xfId="0" applyFont="1" applyFill="1" applyAlignment="1">
      <alignment horizontal="center" wrapText="1"/>
    </xf>
    <xf numFmtId="0" fontId="97" fillId="0" borderId="1" xfId="0" applyFont="1" applyBorder="1" applyAlignment="1">
      <alignment horizontal="left" vertical="center" wrapText="1"/>
    </xf>
    <xf numFmtId="0" fontId="11" fillId="18" borderId="0" xfId="0" applyFont="1" applyFill="1" applyAlignment="1">
      <alignment wrapText="1"/>
    </xf>
    <xf numFmtId="0" fontId="12" fillId="19" borderId="1" xfId="0" applyFont="1" applyFill="1" applyBorder="1" applyAlignment="1">
      <alignment vertical="center" wrapText="1"/>
    </xf>
    <xf numFmtId="0" fontId="13" fillId="18" borderId="0" xfId="0" applyFont="1" applyFill="1" applyAlignment="1">
      <alignment wrapText="1"/>
    </xf>
    <xf numFmtId="0" fontId="14" fillId="20" borderId="1" xfId="0" applyFont="1" applyFill="1" applyBorder="1" applyAlignment="1">
      <alignment horizontal="left" vertical="center" wrapText="1"/>
    </xf>
    <xf numFmtId="0" fontId="14" fillId="20" borderId="1"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9" fillId="20" borderId="1" xfId="0" applyFont="1" applyFill="1" applyBorder="1" applyAlignment="1">
      <alignment horizontal="left" vertical="center" wrapText="1"/>
    </xf>
    <xf numFmtId="0" fontId="10" fillId="21" borderId="1" xfId="0" applyFont="1" applyFill="1" applyBorder="1" applyAlignment="1">
      <alignment horizontal="left" vertical="center" wrapText="1"/>
    </xf>
    <xf numFmtId="0" fontId="98" fillId="0" borderId="1" xfId="0" applyFont="1" applyBorder="1" applyAlignment="1">
      <alignment vertical="center" wrapText="1"/>
    </xf>
    <xf numFmtId="0" fontId="10" fillId="0" borderId="1" xfId="0" applyFont="1" applyBorder="1" applyAlignment="1">
      <alignment horizontal="left" vertical="center" wrapText="1"/>
    </xf>
    <xf numFmtId="0" fontId="38" fillId="0" borderId="1" xfId="0" applyFont="1" applyBorder="1" applyAlignment="1">
      <alignment vertical="center" wrapText="1"/>
    </xf>
    <xf numFmtId="0" fontId="10" fillId="0" borderId="1" xfId="0" applyFont="1" applyBorder="1" applyAlignment="1">
      <alignment vertical="center" wrapText="1"/>
    </xf>
    <xf numFmtId="0" fontId="39" fillId="0" borderId="1" xfId="0" applyFont="1" applyBorder="1" applyAlignment="1">
      <alignment vertical="center" wrapText="1"/>
    </xf>
    <xf numFmtId="0" fontId="39" fillId="22" borderId="1" xfId="0" applyFont="1" applyFill="1" applyBorder="1" applyAlignment="1">
      <alignment vertical="center" wrapText="1"/>
    </xf>
    <xf numFmtId="0" fontId="98" fillId="22" borderId="1" xfId="0" applyFont="1" applyFill="1" applyBorder="1" applyAlignment="1">
      <alignment vertical="center" wrapText="1"/>
    </xf>
    <xf numFmtId="0" fontId="98" fillId="0" borderId="1" xfId="0" applyFont="1" applyBorder="1" applyAlignment="1">
      <alignment vertical="center"/>
    </xf>
    <xf numFmtId="0" fontId="11" fillId="18" borderId="0" xfId="0" applyFont="1" applyFill="1" applyAlignment="1">
      <alignment vertical="top" wrapText="1"/>
    </xf>
    <xf numFmtId="0" fontId="10" fillId="0" borderId="1" xfId="0" applyFont="1" applyBorder="1" applyAlignment="1">
      <alignment horizontal="left" vertical="center"/>
    </xf>
    <xf numFmtId="0" fontId="99" fillId="0" borderId="1" xfId="0" applyFont="1" applyBorder="1" applyAlignment="1">
      <alignment horizontal="left" vertical="center" wrapText="1"/>
    </xf>
    <xf numFmtId="0" fontId="100" fillId="0" borderId="1" xfId="0" applyFont="1" applyBorder="1" applyAlignment="1">
      <alignment horizontal="left" vertical="center" wrapText="1"/>
    </xf>
    <xf numFmtId="0" fontId="98" fillId="0" borderId="1" xfId="0" applyFont="1" applyBorder="1" applyAlignment="1">
      <alignment horizontal="left" vertical="center"/>
    </xf>
    <xf numFmtId="0" fontId="14" fillId="20" borderId="1" xfId="0" applyFont="1" applyFill="1" applyBorder="1" applyAlignment="1">
      <alignment horizontal="left" vertical="center"/>
    </xf>
    <xf numFmtId="0" fontId="38" fillId="20" borderId="1" xfId="0" applyFont="1" applyFill="1" applyBorder="1" applyAlignment="1">
      <alignment horizontal="left" vertical="center" wrapText="1"/>
    </xf>
    <xf numFmtId="0" fontId="12" fillId="0" borderId="1" xfId="0" applyFont="1" applyBorder="1" applyAlignment="1">
      <alignment vertical="center" wrapText="1"/>
    </xf>
    <xf numFmtId="0" fontId="10" fillId="20" borderId="1" xfId="0" applyFont="1" applyFill="1" applyBorder="1" applyAlignment="1">
      <alignment horizontal="left" vertical="center" wrapText="1"/>
    </xf>
    <xf numFmtId="0" fontId="11" fillId="18" borderId="7" xfId="0" applyFont="1" applyFill="1" applyBorder="1" applyAlignment="1">
      <alignment wrapText="1"/>
    </xf>
    <xf numFmtId="0" fontId="10" fillId="18" borderId="7" xfId="0" applyFont="1" applyFill="1" applyBorder="1"/>
    <xf numFmtId="0" fontId="10" fillId="18" borderId="13" xfId="0" applyFont="1" applyFill="1" applyBorder="1"/>
    <xf numFmtId="165" fontId="62" fillId="0" borderId="0" xfId="0" applyNumberFormat="1" applyFont="1" applyAlignment="1" applyProtection="1">
      <alignment vertical="top"/>
      <protection locked="0"/>
    </xf>
    <xf numFmtId="0" fontId="88" fillId="0" borderId="0" xfId="0" applyFont="1" applyAlignment="1">
      <alignment vertical="top" wrapText="1"/>
    </xf>
    <xf numFmtId="0" fontId="8" fillId="0" borderId="0" xfId="1" applyFill="1" applyAlignment="1" applyProtection="1">
      <alignment vertical="top" wrapText="1"/>
    </xf>
    <xf numFmtId="0" fontId="8" fillId="0" borderId="0" xfId="2" applyAlignment="1" applyProtection="1">
      <alignment vertical="top" wrapText="1"/>
    </xf>
    <xf numFmtId="0" fontId="0" fillId="9" borderId="0" xfId="0" applyFill="1"/>
    <xf numFmtId="0" fontId="68" fillId="12" borderId="0" xfId="0" applyFont="1" applyFill="1" applyAlignment="1">
      <alignment horizontal="left" vertical="top"/>
    </xf>
    <xf numFmtId="0" fontId="64" fillId="12" borderId="0" xfId="0" applyFont="1" applyFill="1" applyAlignment="1">
      <alignment horizontal="left" vertical="top"/>
    </xf>
    <xf numFmtId="49" fontId="64" fillId="0" borderId="28" xfId="0" applyNumberFormat="1" applyFont="1" applyBorder="1" applyAlignment="1">
      <alignment vertical="top"/>
    </xf>
    <xf numFmtId="0" fontId="60" fillId="12" borderId="10" xfId="0" applyFont="1" applyFill="1" applyBorder="1" applyAlignment="1">
      <alignment vertical="top" wrapText="1"/>
    </xf>
    <xf numFmtId="0" fontId="60" fillId="12" borderId="0" xfId="0" applyFont="1" applyFill="1" applyAlignment="1">
      <alignment vertical="top" wrapText="1"/>
    </xf>
    <xf numFmtId="0" fontId="0" fillId="12" borderId="0" xfId="0" applyFill="1"/>
    <xf numFmtId="49" fontId="64" fillId="12" borderId="0" xfId="0" applyNumberFormat="1" applyFont="1" applyFill="1" applyAlignment="1">
      <alignment vertical="top"/>
    </xf>
    <xf numFmtId="0" fontId="64" fillId="6" borderId="29" xfId="0" applyFont="1" applyFill="1" applyBorder="1" applyAlignment="1">
      <alignment vertical="top" wrapText="1"/>
    </xf>
    <xf numFmtId="0" fontId="64" fillId="0" borderId="30" xfId="0" applyFont="1" applyBorder="1" applyAlignment="1">
      <alignment vertical="top" wrapText="1"/>
    </xf>
    <xf numFmtId="0" fontId="64" fillId="6" borderId="30" xfId="0" applyFont="1" applyFill="1" applyBorder="1" applyAlignment="1">
      <alignment vertical="top" wrapText="1"/>
    </xf>
    <xf numFmtId="0" fontId="101" fillId="0" borderId="31" xfId="0" applyFont="1" applyBorder="1" applyAlignment="1">
      <alignment vertical="top" wrapText="1"/>
    </xf>
    <xf numFmtId="15" fontId="101" fillId="0" borderId="31" xfId="0" applyNumberFormat="1" applyFont="1" applyBorder="1" applyAlignment="1">
      <alignment horizontal="left" vertical="top" wrapText="1"/>
    </xf>
    <xf numFmtId="49" fontId="64" fillId="5" borderId="1" xfId="0" applyNumberFormat="1" applyFont="1" applyFill="1" applyBorder="1" applyAlignment="1">
      <alignment horizontal="left" vertical="top"/>
    </xf>
    <xf numFmtId="0" fontId="64" fillId="5" borderId="1" xfId="0" applyFont="1" applyFill="1" applyBorder="1" applyAlignment="1">
      <alignment horizontal="left" vertical="top" wrapText="1"/>
    </xf>
    <xf numFmtId="0" fontId="102" fillId="23" borderId="24" xfId="0" applyFont="1" applyFill="1" applyBorder="1" applyAlignment="1">
      <alignment vertical="top" wrapText="1"/>
    </xf>
    <xf numFmtId="49" fontId="64" fillId="0" borderId="1" xfId="0" applyNumberFormat="1" applyFont="1" applyBorder="1" applyAlignment="1">
      <alignment horizontal="left" vertical="top"/>
    </xf>
    <xf numFmtId="0" fontId="29" fillId="23" borderId="23" xfId="0" applyFont="1" applyFill="1" applyBorder="1" applyAlignment="1">
      <alignment horizontal="left" vertical="center" wrapText="1"/>
    </xf>
    <xf numFmtId="0" fontId="61" fillId="0" borderId="14" xfId="0" applyFont="1" applyBorder="1" applyAlignment="1">
      <alignment horizontal="left" vertical="top" wrapText="1"/>
    </xf>
    <xf numFmtId="0" fontId="64" fillId="0" borderId="1" xfId="0" applyFont="1" applyBorder="1" applyAlignment="1">
      <alignment vertical="top"/>
    </xf>
    <xf numFmtId="0" fontId="64" fillId="0" borderId="0" xfId="0" applyFont="1" applyAlignment="1">
      <alignment vertical="top"/>
    </xf>
    <xf numFmtId="49" fontId="64" fillId="0" borderId="0" xfId="0" applyNumberFormat="1" applyFont="1" applyAlignment="1">
      <alignment horizontal="left" vertical="top"/>
    </xf>
    <xf numFmtId="0" fontId="102" fillId="23" borderId="14" xfId="0" applyFont="1" applyFill="1" applyBorder="1" applyAlignment="1">
      <alignment vertical="top" wrapText="1"/>
    </xf>
    <xf numFmtId="0" fontId="29" fillId="23" borderId="1" xfId="0" applyFont="1" applyFill="1" applyBorder="1" applyAlignment="1">
      <alignment horizontal="left" vertical="center" wrapText="1"/>
    </xf>
    <xf numFmtId="0" fontId="60" fillId="0" borderId="10" xfId="0" applyFont="1" applyBorder="1" applyAlignment="1">
      <alignment horizontal="left" vertical="top" wrapText="1"/>
    </xf>
    <xf numFmtId="0" fontId="60" fillId="0" borderId="3" xfId="0" applyFont="1" applyBorder="1" applyAlignment="1">
      <alignment horizontal="left" vertical="top" wrapText="1"/>
    </xf>
    <xf numFmtId="0" fontId="64" fillId="12" borderId="0" xfId="0" applyFont="1" applyFill="1" applyAlignment="1">
      <alignment vertical="top"/>
    </xf>
    <xf numFmtId="0" fontId="64" fillId="12" borderId="0" xfId="0" applyFont="1" applyFill="1" applyAlignment="1">
      <alignment vertical="top" wrapText="1"/>
    </xf>
    <xf numFmtId="0" fontId="0" fillId="12" borderId="0" xfId="0" applyFill="1" applyAlignment="1">
      <alignment vertical="top"/>
    </xf>
    <xf numFmtId="0" fontId="20" fillId="0" borderId="1" xfId="0" applyFont="1" applyBorder="1" applyAlignment="1">
      <alignment horizontal="left" vertical="center"/>
    </xf>
    <xf numFmtId="0" fontId="31" fillId="23" borderId="1" xfId="0" applyFont="1" applyFill="1" applyBorder="1" applyAlignment="1">
      <alignment horizontal="left" vertical="center" wrapText="1"/>
    </xf>
    <xf numFmtId="0" fontId="31" fillId="0" borderId="1" xfId="0" applyFont="1" applyBorder="1" applyAlignment="1">
      <alignment horizontal="left" vertical="center" wrapText="1"/>
    </xf>
    <xf numFmtId="0" fontId="68" fillId="24" borderId="1" xfId="0" applyFont="1" applyFill="1" applyBorder="1" applyAlignment="1">
      <alignment horizontal="left" vertical="top" wrapText="1"/>
    </xf>
    <xf numFmtId="0" fontId="68" fillId="12" borderId="0" xfId="0" applyFont="1" applyFill="1" applyAlignment="1">
      <alignment horizontal="left" vertical="top" wrapText="1"/>
    </xf>
    <xf numFmtId="0" fontId="74" fillId="12" borderId="0" xfId="0" applyFont="1" applyFill="1" applyAlignment="1">
      <alignment horizontal="left" vertical="top" wrapText="1"/>
    </xf>
    <xf numFmtId="0" fontId="71" fillId="12" borderId="0" xfId="0" applyFont="1" applyFill="1" applyAlignment="1">
      <alignment horizontal="left" vertical="top" wrapText="1"/>
    </xf>
    <xf numFmtId="0" fontId="61" fillId="9" borderId="0" xfId="0" applyFont="1" applyFill="1" applyAlignment="1">
      <alignment horizontal="left" vertical="top"/>
    </xf>
    <xf numFmtId="0" fontId="61" fillId="12" borderId="0" xfId="0" applyFont="1" applyFill="1" applyAlignment="1">
      <alignment horizontal="left" vertical="top"/>
    </xf>
    <xf numFmtId="0" fontId="68" fillId="24" borderId="1" xfId="0" applyFont="1" applyFill="1" applyBorder="1" applyAlignment="1">
      <alignment horizontal="left" vertical="top"/>
    </xf>
    <xf numFmtId="0" fontId="74" fillId="24" borderId="1" xfId="0" applyFont="1" applyFill="1" applyBorder="1" applyAlignment="1">
      <alignment horizontal="left" vertical="top" wrapText="1"/>
    </xf>
    <xf numFmtId="0" fontId="71" fillId="24" borderId="1" xfId="0" applyFont="1" applyFill="1" applyBorder="1" applyAlignment="1">
      <alignment horizontal="left" vertical="top" wrapText="1"/>
    </xf>
    <xf numFmtId="0" fontId="68" fillId="0" borderId="1" xfId="0" applyFont="1" applyBorder="1" applyAlignment="1">
      <alignment horizontal="left" vertical="top"/>
    </xf>
    <xf numFmtId="0" fontId="68" fillId="0" borderId="1" xfId="0" applyFont="1" applyBorder="1" applyAlignment="1">
      <alignment horizontal="left" vertical="top" wrapText="1"/>
    </xf>
    <xf numFmtId="0" fontId="74" fillId="0" borderId="1" xfId="0" applyFont="1" applyBorder="1" applyAlignment="1">
      <alignment horizontal="left" vertical="top" wrapText="1"/>
    </xf>
    <xf numFmtId="0" fontId="71" fillId="0" borderId="1" xfId="0" applyFont="1" applyBorder="1" applyAlignment="1">
      <alignment horizontal="left" vertical="top" wrapText="1"/>
    </xf>
    <xf numFmtId="0" fontId="68" fillId="0" borderId="14" xfId="0" applyFont="1" applyBorder="1" applyAlignment="1">
      <alignment horizontal="left" vertical="top" wrapText="1"/>
    </xf>
    <xf numFmtId="0" fontId="68" fillId="0" borderId="0" xfId="0" applyFont="1" applyAlignment="1">
      <alignment horizontal="left" vertical="top"/>
    </xf>
    <xf numFmtId="0" fontId="61" fillId="0" borderId="0" xfId="0" applyFont="1" applyAlignment="1">
      <alignment horizontal="left" vertical="top" wrapText="1"/>
    </xf>
    <xf numFmtId="0" fontId="74" fillId="0" borderId="0" xfId="0" applyFont="1" applyAlignment="1">
      <alignment horizontal="left" vertical="top" wrapText="1"/>
    </xf>
    <xf numFmtId="0" fontId="71" fillId="0" borderId="0" xfId="0" applyFont="1" applyAlignment="1">
      <alignment horizontal="left" vertical="top" wrapText="1"/>
    </xf>
    <xf numFmtId="0" fontId="103" fillId="0" borderId="28" xfId="0" applyFont="1" applyBorder="1"/>
    <xf numFmtId="0" fontId="68" fillId="0" borderId="28" xfId="0" applyFont="1" applyBorder="1" applyAlignment="1">
      <alignment horizontal="left" vertical="top"/>
    </xf>
    <xf numFmtId="0" fontId="104" fillId="0" borderId="28" xfId="0" applyFont="1" applyBorder="1" applyAlignment="1">
      <alignment wrapText="1"/>
    </xf>
    <xf numFmtId="0" fontId="74" fillId="0" borderId="28" xfId="0" applyFont="1" applyBorder="1" applyAlignment="1">
      <alignment horizontal="left" vertical="top" wrapText="1"/>
    </xf>
    <xf numFmtId="0" fontId="71" fillId="0" borderId="28" xfId="0" applyFont="1" applyBorder="1" applyAlignment="1">
      <alignment horizontal="left" vertical="top" wrapText="1"/>
    </xf>
    <xf numFmtId="0" fontId="68" fillId="0" borderId="28" xfId="0" applyFont="1" applyBorder="1" applyAlignment="1">
      <alignment horizontal="left" vertical="top" wrapText="1"/>
    </xf>
    <xf numFmtId="0" fontId="61" fillId="0" borderId="28" xfId="0" applyFont="1" applyBorder="1" applyAlignment="1">
      <alignment horizontal="left" vertical="top" wrapText="1"/>
    </xf>
    <xf numFmtId="0" fontId="68" fillId="0" borderId="32" xfId="0" applyFont="1" applyBorder="1" applyAlignment="1">
      <alignment horizontal="left" vertical="top"/>
    </xf>
    <xf numFmtId="0" fontId="61" fillId="0" borderId="32" xfId="0" applyFont="1" applyBorder="1" applyAlignment="1">
      <alignment horizontal="left" vertical="top" wrapText="1"/>
    </xf>
    <xf numFmtId="0" fontId="74" fillId="0" borderId="32" xfId="0" applyFont="1" applyBorder="1" applyAlignment="1">
      <alignment horizontal="left" vertical="top" wrapText="1"/>
    </xf>
    <xf numFmtId="0" fontId="71" fillId="0" borderId="32" xfId="0" applyFont="1" applyBorder="1" applyAlignment="1">
      <alignment horizontal="left" vertical="top" wrapText="1"/>
    </xf>
    <xf numFmtId="0" fontId="68" fillId="0" borderId="33" xfId="0" applyFont="1" applyBorder="1" applyAlignment="1">
      <alignment horizontal="left" vertical="top"/>
    </xf>
    <xf numFmtId="0" fontId="61" fillId="0" borderId="33" xfId="0" applyFont="1" applyBorder="1" applyAlignment="1">
      <alignment horizontal="left" vertical="top" wrapText="1"/>
    </xf>
    <xf numFmtId="0" fontId="74" fillId="0" borderId="33" xfId="0" applyFont="1" applyBorder="1" applyAlignment="1">
      <alignment horizontal="left" vertical="top" wrapText="1"/>
    </xf>
    <xf numFmtId="0" fontId="71" fillId="0" borderId="33" xfId="0" applyFont="1" applyBorder="1" applyAlignment="1">
      <alignment horizontal="left" vertical="top" wrapText="1"/>
    </xf>
    <xf numFmtId="0" fontId="103" fillId="0" borderId="34" xfId="0" applyFont="1" applyBorder="1"/>
    <xf numFmtId="0" fontId="68" fillId="0" borderId="34" xfId="0" applyFont="1" applyBorder="1" applyAlignment="1">
      <alignment horizontal="left" vertical="top"/>
    </xf>
    <xf numFmtId="0" fontId="68" fillId="0" borderId="34" xfId="0" applyFont="1" applyBorder="1" applyAlignment="1">
      <alignment horizontal="left" vertical="top" wrapText="1"/>
    </xf>
    <xf numFmtId="0" fontId="74" fillId="0" borderId="34" xfId="0" applyFont="1" applyBorder="1" applyAlignment="1">
      <alignment horizontal="left" vertical="top" wrapText="1"/>
    </xf>
    <xf numFmtId="0" fontId="71" fillId="0" borderId="34" xfId="0" applyFont="1" applyBorder="1" applyAlignment="1">
      <alignment horizontal="left" vertical="top" wrapText="1"/>
    </xf>
    <xf numFmtId="0" fontId="105" fillId="0" borderId="34" xfId="0" applyFont="1" applyBorder="1" applyAlignment="1">
      <alignment vertical="top"/>
    </xf>
    <xf numFmtId="0" fontId="68" fillId="0" borderId="35" xfId="0" applyFont="1" applyBorder="1" applyAlignment="1">
      <alignment horizontal="left" vertical="top"/>
    </xf>
    <xf numFmtId="0" fontId="61" fillId="0" borderId="35" xfId="0" applyFont="1" applyBorder="1" applyAlignment="1">
      <alignment horizontal="left" vertical="top" wrapText="1"/>
    </xf>
    <xf numFmtId="0" fontId="74" fillId="0" borderId="35" xfId="0" applyFont="1" applyBorder="1" applyAlignment="1">
      <alignment horizontal="left" vertical="top" wrapText="1"/>
    </xf>
    <xf numFmtId="0" fontId="71" fillId="0" borderId="35" xfId="0" applyFont="1" applyBorder="1" applyAlignment="1">
      <alignment horizontal="left" vertical="top" wrapText="1"/>
    </xf>
    <xf numFmtId="0" fontId="105" fillId="0" borderId="28" xfId="0" applyFont="1" applyBorder="1"/>
    <xf numFmtId="0" fontId="106" fillId="24" borderId="1" xfId="0" applyFont="1" applyFill="1" applyBorder="1" applyAlignment="1">
      <alignment horizontal="left" vertical="top" wrapText="1"/>
    </xf>
    <xf numFmtId="0" fontId="61" fillId="0" borderId="0" xfId="0" applyFont="1" applyAlignment="1">
      <alignment horizontal="left" vertical="top"/>
    </xf>
    <xf numFmtId="0" fontId="61" fillId="0" borderId="28" xfId="0" applyFont="1" applyBorder="1" applyAlignment="1">
      <alignment horizontal="left" vertical="top"/>
    </xf>
    <xf numFmtId="0" fontId="107" fillId="0" borderId="14" xfId="0" applyFont="1" applyBorder="1" applyAlignment="1">
      <alignment horizontal="left" vertical="top" wrapText="1"/>
    </xf>
    <xf numFmtId="0" fontId="68" fillId="12" borderId="28" xfId="0" applyFont="1" applyFill="1" applyBorder="1" applyAlignment="1">
      <alignment horizontal="left" vertical="top"/>
    </xf>
    <xf numFmtId="0" fontId="68" fillId="12" borderId="28" xfId="0" applyFont="1" applyFill="1" applyBorder="1" applyAlignment="1">
      <alignment horizontal="left" vertical="top" wrapText="1"/>
    </xf>
    <xf numFmtId="0" fontId="61" fillId="12" borderId="28" xfId="0" applyFont="1" applyFill="1" applyBorder="1" applyAlignment="1">
      <alignment horizontal="left" vertical="top"/>
    </xf>
    <xf numFmtId="0" fontId="103" fillId="0" borderId="0" xfId="0" applyFont="1"/>
    <xf numFmtId="0" fontId="61" fillId="0" borderId="36" xfId="0" applyFont="1" applyBorder="1" applyAlignment="1">
      <alignment horizontal="left" vertical="top"/>
    </xf>
    <xf numFmtId="0" fontId="61" fillId="0" borderId="37" xfId="0" applyFont="1" applyBorder="1" applyAlignment="1">
      <alignment horizontal="left" vertical="top"/>
    </xf>
    <xf numFmtId="0" fontId="61" fillId="0" borderId="34" xfId="0" applyFont="1" applyBorder="1" applyAlignment="1">
      <alignment horizontal="left" vertical="top"/>
    </xf>
    <xf numFmtId="0" fontId="68" fillId="0" borderId="37" xfId="0" applyFont="1" applyBorder="1" applyAlignment="1">
      <alignment horizontal="left" vertical="top"/>
    </xf>
    <xf numFmtId="0" fontId="104" fillId="0" borderId="28" xfId="0" applyFont="1" applyBorder="1"/>
    <xf numFmtId="0" fontId="68" fillId="0" borderId="11" xfId="0" applyFont="1" applyBorder="1" applyAlignment="1">
      <alignment horizontal="left" vertical="top"/>
    </xf>
    <xf numFmtId="0" fontId="61" fillId="0" borderId="11" xfId="0" applyFont="1" applyBorder="1" applyAlignment="1">
      <alignment horizontal="left" vertical="top" wrapText="1"/>
    </xf>
    <xf numFmtId="0" fontId="74" fillId="0" borderId="11" xfId="0" applyFont="1" applyBorder="1" applyAlignment="1">
      <alignment horizontal="left" vertical="top" wrapText="1"/>
    </xf>
    <xf numFmtId="0" fontId="61" fillId="0" borderId="12" xfId="0" applyFont="1" applyBorder="1" applyAlignment="1">
      <alignment horizontal="left" vertical="top"/>
    </xf>
    <xf numFmtId="0" fontId="61" fillId="0" borderId="12" xfId="0" applyFont="1" applyBorder="1" applyAlignment="1">
      <alignment horizontal="left" vertical="top" wrapText="1"/>
    </xf>
    <xf numFmtId="0" fontId="74" fillId="0" borderId="12" xfId="0" applyFont="1" applyBorder="1" applyAlignment="1">
      <alignment horizontal="left" vertical="top"/>
    </xf>
    <xf numFmtId="0" fontId="61" fillId="0" borderId="15" xfId="0" applyFont="1" applyBorder="1" applyAlignment="1">
      <alignment horizontal="left" vertical="top"/>
    </xf>
    <xf numFmtId="0" fontId="61" fillId="0" borderId="15" xfId="0" applyFont="1" applyBorder="1" applyAlignment="1">
      <alignment horizontal="left" vertical="top" wrapText="1"/>
    </xf>
    <xf numFmtId="0" fontId="74" fillId="0" borderId="15" xfId="0" applyFont="1" applyBorder="1" applyAlignment="1">
      <alignment horizontal="left" vertical="top"/>
    </xf>
    <xf numFmtId="0" fontId="74" fillId="0" borderId="0" xfId="0" applyFont="1" applyAlignment="1">
      <alignment horizontal="left" vertical="top"/>
    </xf>
    <xf numFmtId="0" fontId="104" fillId="0" borderId="28" xfId="0" applyFont="1" applyBorder="1" applyAlignment="1">
      <alignment vertical="top"/>
    </xf>
    <xf numFmtId="0" fontId="61" fillId="0" borderId="32" xfId="0" applyFont="1" applyBorder="1" applyAlignment="1">
      <alignment horizontal="left" vertical="top"/>
    </xf>
    <xf numFmtId="0" fontId="61" fillId="0" borderId="35" xfId="0" applyFont="1" applyBorder="1" applyAlignment="1">
      <alignment horizontal="left" vertical="top"/>
    </xf>
    <xf numFmtId="0" fontId="104" fillId="0" borderId="34" xfId="0" applyFont="1" applyBorder="1"/>
    <xf numFmtId="0" fontId="68" fillId="0" borderId="38" xfId="0" applyFont="1" applyBorder="1" applyAlignment="1">
      <alignment horizontal="left" vertical="top"/>
    </xf>
    <xf numFmtId="2" fontId="68" fillId="24" borderId="1" xfId="0" applyNumberFormat="1" applyFont="1" applyFill="1" applyBorder="1" applyAlignment="1">
      <alignment horizontal="left" vertical="top"/>
    </xf>
    <xf numFmtId="0" fontId="68" fillId="24" borderId="14" xfId="0" applyFont="1" applyFill="1" applyBorder="1" applyAlignment="1">
      <alignment horizontal="left" vertical="top"/>
    </xf>
    <xf numFmtId="0" fontId="68" fillId="24" borderId="28" xfId="0" applyFont="1" applyFill="1" applyBorder="1" applyAlignment="1">
      <alignment horizontal="left" vertical="top"/>
    </xf>
    <xf numFmtId="0" fontId="68" fillId="24" borderId="10" xfId="0" applyFont="1" applyFill="1" applyBorder="1" applyAlignment="1">
      <alignment horizontal="left" vertical="top" wrapText="1"/>
    </xf>
    <xf numFmtId="0" fontId="68" fillId="0" borderId="3" xfId="0" applyFont="1" applyBorder="1" applyAlignment="1">
      <alignment horizontal="left" vertical="top"/>
    </xf>
    <xf numFmtId="0" fontId="68" fillId="0" borderId="0" xfId="0" applyFont="1" applyAlignment="1">
      <alignment horizontal="left" vertical="top" wrapText="1"/>
    </xf>
    <xf numFmtId="0" fontId="68" fillId="0" borderId="2" xfId="0" applyFont="1" applyBorder="1" applyAlignment="1">
      <alignment horizontal="left" vertical="top"/>
    </xf>
    <xf numFmtId="0" fontId="61" fillId="0" borderId="4" xfId="0" applyFont="1" applyBorder="1" applyAlignment="1">
      <alignment horizontal="left" vertical="top" wrapText="1"/>
    </xf>
    <xf numFmtId="0" fontId="74" fillId="0" borderId="2" xfId="0" applyFont="1" applyBorder="1" applyAlignment="1">
      <alignment horizontal="left" vertical="top" wrapText="1"/>
    </xf>
    <xf numFmtId="0" fontId="71" fillId="0" borderId="2" xfId="0" applyFont="1" applyBorder="1" applyAlignment="1">
      <alignment horizontal="left" vertical="top" wrapText="1"/>
    </xf>
    <xf numFmtId="0" fontId="108" fillId="0" borderId="14" xfId="0" applyFont="1" applyBorder="1" applyAlignment="1">
      <alignment horizontal="left" vertical="top" wrapText="1"/>
    </xf>
    <xf numFmtId="0" fontId="68" fillId="0" borderId="14" xfId="0" applyFont="1" applyBorder="1" applyAlignment="1">
      <alignment horizontal="left" vertical="top"/>
    </xf>
    <xf numFmtId="0" fontId="68" fillId="0" borderId="10" xfId="0" applyFont="1" applyBorder="1" applyAlignment="1">
      <alignment horizontal="left" vertical="top" wrapText="1"/>
    </xf>
    <xf numFmtId="0" fontId="74" fillId="0" borderId="14" xfId="0" applyFont="1" applyBorder="1" applyAlignment="1">
      <alignment horizontal="left" vertical="top" wrapText="1"/>
    </xf>
    <xf numFmtId="0" fontId="109" fillId="0" borderId="28" xfId="0" applyFont="1" applyBorder="1" applyAlignment="1">
      <alignment horizontal="left" vertical="top"/>
    </xf>
    <xf numFmtId="0" fontId="109" fillId="0" borderId="28" xfId="0" applyFont="1" applyBorder="1" applyAlignment="1">
      <alignment horizontal="left" vertical="top" wrapText="1"/>
    </xf>
    <xf numFmtId="0" fontId="106" fillId="0" borderId="1" xfId="0" applyFont="1" applyBorder="1" applyAlignment="1">
      <alignment horizontal="left" vertical="top" wrapText="1"/>
    </xf>
    <xf numFmtId="0" fontId="64" fillId="9" borderId="0" xfId="0" applyFont="1" applyFill="1" applyAlignment="1">
      <alignment horizontal="left" vertical="top"/>
    </xf>
    <xf numFmtId="0" fontId="64" fillId="0" borderId="28" xfId="0" applyFont="1" applyBorder="1" applyAlignment="1">
      <alignment horizontal="left" vertical="top"/>
    </xf>
    <xf numFmtId="0" fontId="64" fillId="0" borderId="28" xfId="0" applyFont="1" applyBorder="1" applyAlignment="1">
      <alignment horizontal="left" vertical="top" wrapText="1"/>
    </xf>
    <xf numFmtId="0" fontId="71" fillId="0" borderId="1" xfId="0" applyFont="1" applyBorder="1" applyAlignment="1">
      <alignment horizontal="left" vertical="top"/>
    </xf>
    <xf numFmtId="0" fontId="68" fillId="24" borderId="28" xfId="0" applyFont="1" applyFill="1" applyBorder="1" applyAlignment="1">
      <alignment horizontal="left" vertical="top" wrapText="1"/>
    </xf>
    <xf numFmtId="0" fontId="61" fillId="0" borderId="1" xfId="0" applyFont="1" applyBorder="1" applyAlignment="1">
      <alignment horizontal="left" vertical="top"/>
    </xf>
    <xf numFmtId="0" fontId="74" fillId="0" borderId="4" xfId="0" applyFont="1" applyBorder="1" applyAlignment="1">
      <alignment horizontal="left" vertical="top" wrapText="1"/>
    </xf>
    <xf numFmtId="0" fontId="105" fillId="0" borderId="28" xfId="0" applyFont="1" applyBorder="1" applyAlignment="1">
      <alignment wrapText="1"/>
    </xf>
    <xf numFmtId="0" fontId="106" fillId="0" borderId="28" xfId="0" applyFont="1" applyBorder="1" applyAlignment="1">
      <alignment horizontal="left" vertical="top" wrapText="1"/>
    </xf>
    <xf numFmtId="0" fontId="68" fillId="0" borderId="39" xfId="0" applyFont="1" applyBorder="1" applyAlignment="1">
      <alignment horizontal="left" vertical="top"/>
    </xf>
    <xf numFmtId="0" fontId="61" fillId="0" borderId="40" xfId="0" applyFont="1" applyBorder="1" applyAlignment="1">
      <alignment horizontal="left" vertical="top" wrapText="1"/>
    </xf>
    <xf numFmtId="0" fontId="74" fillId="0" borderId="39" xfId="0" applyFont="1" applyBorder="1" applyAlignment="1">
      <alignment horizontal="left" vertical="top" wrapText="1"/>
    </xf>
    <xf numFmtId="0" fontId="71" fillId="0" borderId="39" xfId="0" applyFont="1" applyBorder="1" applyAlignment="1">
      <alignment horizontal="left" vertical="top" wrapText="1"/>
    </xf>
    <xf numFmtId="0" fontId="61" fillId="12" borderId="0" xfId="0" applyFont="1" applyFill="1" applyAlignment="1">
      <alignment horizontal="left" vertical="top" wrapText="1"/>
    </xf>
    <xf numFmtId="0" fontId="62" fillId="12" borderId="0" xfId="0" applyFont="1" applyFill="1" applyAlignment="1">
      <alignment horizontal="left" vertical="top" wrapText="1"/>
    </xf>
    <xf numFmtId="0" fontId="68" fillId="24" borderId="2" xfId="0" applyFont="1" applyFill="1" applyBorder="1" applyAlignment="1">
      <alignment horizontal="left" vertical="top"/>
    </xf>
    <xf numFmtId="0" fontId="68" fillId="24" borderId="2" xfId="0" applyFont="1" applyFill="1" applyBorder="1" applyAlignment="1">
      <alignment horizontal="left" vertical="top" wrapText="1"/>
    </xf>
    <xf numFmtId="0" fontId="74" fillId="24" borderId="2" xfId="0" applyFont="1" applyFill="1" applyBorder="1" applyAlignment="1">
      <alignment horizontal="left" vertical="top" wrapText="1"/>
    </xf>
    <xf numFmtId="0" fontId="106" fillId="24" borderId="2" xfId="0" applyFont="1" applyFill="1" applyBorder="1" applyAlignment="1">
      <alignment horizontal="left" vertical="top" wrapText="1"/>
    </xf>
    <xf numFmtId="0" fontId="68" fillId="0" borderId="41" xfId="0" applyFont="1" applyBorder="1" applyAlignment="1">
      <alignment horizontal="left" vertical="top"/>
    </xf>
    <xf numFmtId="0" fontId="68" fillId="0" borderId="41" xfId="0" applyFont="1" applyBorder="1" applyAlignment="1">
      <alignment horizontal="left" vertical="top" wrapText="1"/>
    </xf>
    <xf numFmtId="0" fontId="74" fillId="0" borderId="41" xfId="0" applyFont="1" applyBorder="1" applyAlignment="1">
      <alignment horizontal="left" vertical="top" wrapText="1"/>
    </xf>
    <xf numFmtId="0" fontId="106" fillId="0" borderId="41" xfId="0" applyFont="1" applyBorder="1" applyAlignment="1">
      <alignment horizontal="left" vertical="top" wrapText="1"/>
    </xf>
    <xf numFmtId="0" fontId="106" fillId="0" borderId="0" xfId="0" applyFont="1" applyAlignment="1">
      <alignment horizontal="left" vertical="top" wrapText="1"/>
    </xf>
    <xf numFmtId="0" fontId="68" fillId="0" borderId="39" xfId="0" applyFont="1" applyBorder="1" applyAlignment="1">
      <alignment horizontal="left" vertical="top" wrapText="1"/>
    </xf>
    <xf numFmtId="0" fontId="68" fillId="0" borderId="8" xfId="0" applyFont="1" applyBorder="1" applyAlignment="1">
      <alignment horizontal="left" vertical="top" wrapText="1"/>
    </xf>
    <xf numFmtId="0" fontId="74" fillId="0" borderId="3" xfId="0" applyFont="1" applyBorder="1" applyAlignment="1">
      <alignment horizontal="left" vertical="top" wrapText="1"/>
    </xf>
    <xf numFmtId="0" fontId="71" fillId="0" borderId="3" xfId="0" applyFont="1" applyBorder="1" applyAlignment="1">
      <alignment horizontal="left" vertical="top" wrapText="1"/>
    </xf>
    <xf numFmtId="0" fontId="68" fillId="0" borderId="2" xfId="0" applyFont="1" applyBorder="1" applyAlignment="1">
      <alignment horizontal="left" vertical="top" wrapText="1"/>
    </xf>
    <xf numFmtId="0" fontId="68" fillId="0" borderId="42" xfId="0" applyFont="1" applyBorder="1" applyAlignment="1">
      <alignment horizontal="left" vertical="top"/>
    </xf>
    <xf numFmtId="0" fontId="61" fillId="0" borderId="34" xfId="0" applyFont="1" applyBorder="1" applyAlignment="1">
      <alignment horizontal="left" vertical="top" wrapText="1"/>
    </xf>
    <xf numFmtId="0" fontId="71" fillId="0" borderId="43" xfId="0" applyFont="1" applyBorder="1" applyAlignment="1">
      <alignment horizontal="left" vertical="top" wrapText="1"/>
    </xf>
    <xf numFmtId="0" fontId="68" fillId="0" borderId="44" xfId="0" applyFont="1" applyBorder="1" applyAlignment="1">
      <alignment horizontal="left" vertical="top"/>
    </xf>
    <xf numFmtId="0" fontId="68" fillId="0" borderId="45" xfId="0" applyFont="1" applyBorder="1" applyAlignment="1">
      <alignment horizontal="left" vertical="top"/>
    </xf>
    <xf numFmtId="0" fontId="61" fillId="0" borderId="45" xfId="0" applyFont="1" applyBorder="1" applyAlignment="1">
      <alignment horizontal="left" vertical="top" wrapText="1"/>
    </xf>
    <xf numFmtId="0" fontId="74" fillId="0" borderId="45" xfId="0" applyFont="1" applyBorder="1" applyAlignment="1">
      <alignment horizontal="left" vertical="top" wrapText="1"/>
    </xf>
    <xf numFmtId="0" fontId="71" fillId="0" borderId="46" xfId="0" applyFont="1" applyBorder="1" applyAlignment="1">
      <alignment horizontal="left" vertical="top" wrapText="1"/>
    </xf>
    <xf numFmtId="0" fontId="20" fillId="0" borderId="14" xfId="0" applyFont="1" applyBorder="1" applyAlignment="1">
      <alignment horizontal="left" vertical="top" wrapText="1"/>
    </xf>
    <xf numFmtId="0" fontId="68" fillId="0" borderId="3" xfId="0" applyFont="1" applyBorder="1" applyAlignment="1">
      <alignment horizontal="left" vertical="top" wrapText="1"/>
    </xf>
    <xf numFmtId="0" fontId="68" fillId="0" borderId="47" xfId="0" applyFont="1" applyBorder="1" applyAlignment="1">
      <alignment horizontal="left" vertical="top"/>
    </xf>
    <xf numFmtId="0" fontId="74" fillId="0" borderId="48" xfId="0" applyFont="1" applyBorder="1" applyAlignment="1">
      <alignment horizontal="left" vertical="top" wrapText="1"/>
    </xf>
    <xf numFmtId="0" fontId="71" fillId="0" borderId="9" xfId="0" applyFont="1" applyBorder="1" applyAlignment="1">
      <alignment horizontal="left" vertical="top" wrapText="1"/>
    </xf>
    <xf numFmtId="164" fontId="68" fillId="24" borderId="1" xfId="0" applyNumberFormat="1" applyFont="1" applyFill="1" applyBorder="1" applyAlignment="1">
      <alignment horizontal="left" vertical="top"/>
    </xf>
    <xf numFmtId="0" fontId="68" fillId="0" borderId="10" xfId="0" applyFont="1" applyBorder="1" applyAlignment="1">
      <alignment horizontal="left" vertical="top"/>
    </xf>
    <xf numFmtId="0" fontId="105" fillId="0" borderId="28" xfId="0" applyFont="1" applyBorder="1" applyAlignment="1">
      <alignment vertical="top"/>
    </xf>
    <xf numFmtId="0" fontId="83" fillId="0" borderId="7" xfId="0" applyFont="1" applyBorder="1" applyAlignment="1">
      <alignment vertical="top" wrapText="1"/>
    </xf>
    <xf numFmtId="0" fontId="65" fillId="0" borderId="7" xfId="0" applyFont="1" applyBorder="1" applyAlignment="1">
      <alignment horizontal="left" vertical="top" wrapText="1"/>
    </xf>
    <xf numFmtId="0" fontId="64" fillId="10" borderId="7" xfId="0" applyFont="1" applyFill="1" applyBorder="1" applyAlignment="1">
      <alignment vertical="top" wrapText="1"/>
    </xf>
    <xf numFmtId="0" fontId="65" fillId="0" borderId="3" xfId="0" applyFont="1" applyBorder="1" applyAlignment="1">
      <alignment vertical="top" wrapText="1"/>
    </xf>
    <xf numFmtId="0" fontId="0" fillId="7" borderId="0" xfId="0" applyFill="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0" fillId="0" borderId="7" xfId="0" applyFont="1" applyBorder="1" applyAlignment="1">
      <alignment horizontal="left" vertical="top" wrapText="1"/>
    </xf>
    <xf numFmtId="0" fontId="113" fillId="0" borderId="0" xfId="0" applyFont="1" applyAlignment="1">
      <alignment horizontal="left" vertical="top" wrapText="1"/>
    </xf>
    <xf numFmtId="0" fontId="114" fillId="0" borderId="52" xfId="4" applyFont="1" applyBorder="1" applyAlignment="1">
      <alignment wrapText="1"/>
    </xf>
    <xf numFmtId="0" fontId="114" fillId="0" borderId="14" xfId="5" applyFont="1" applyBorder="1" applyAlignment="1">
      <alignment horizontal="left" vertical="top" wrapText="1"/>
    </xf>
    <xf numFmtId="0" fontId="61" fillId="0" borderId="14" xfId="5" applyFont="1" applyBorder="1" applyAlignment="1">
      <alignment horizontal="left" vertical="top" wrapText="1"/>
    </xf>
    <xf numFmtId="0" fontId="68" fillId="0" borderId="1" xfId="5" applyFont="1" applyBorder="1" applyAlignment="1">
      <alignment horizontal="left" vertical="top" wrapText="1"/>
    </xf>
    <xf numFmtId="0" fontId="74" fillId="0" borderId="1" xfId="5" applyFont="1" applyBorder="1" applyAlignment="1">
      <alignment horizontal="left" vertical="top" wrapText="1"/>
    </xf>
    <xf numFmtId="0" fontId="71" fillId="9" borderId="1" xfId="5" applyFont="1" applyFill="1" applyBorder="1" applyAlignment="1">
      <alignment horizontal="left" vertical="top" wrapText="1"/>
    </xf>
    <xf numFmtId="0" fontId="68" fillId="0" borderId="1" xfId="5" applyFont="1" applyBorder="1" applyAlignment="1">
      <alignment horizontal="left" vertical="top"/>
    </xf>
    <xf numFmtId="0" fontId="115" fillId="0" borderId="52" xfId="4" applyFont="1" applyBorder="1" applyAlignment="1">
      <alignment wrapText="1"/>
    </xf>
    <xf numFmtId="0" fontId="116" fillId="0" borderId="52" xfId="4" applyFont="1" applyBorder="1" applyAlignment="1">
      <alignment wrapText="1"/>
    </xf>
    <xf numFmtId="0" fontId="117" fillId="0" borderId="14" xfId="5" applyFont="1" applyBorder="1" applyAlignment="1">
      <alignment horizontal="left" vertical="top" wrapText="1"/>
    </xf>
    <xf numFmtId="0" fontId="118" fillId="0" borderId="14" xfId="5" applyFont="1" applyBorder="1" applyAlignment="1">
      <alignment horizontal="left" vertical="top" wrapText="1"/>
    </xf>
    <xf numFmtId="0" fontId="119" fillId="0" borderId="52" xfId="4" applyFont="1" applyBorder="1" applyAlignment="1">
      <alignment wrapText="1"/>
    </xf>
    <xf numFmtId="0" fontId="120" fillId="0" borderId="52" xfId="4" applyFont="1" applyBorder="1" applyAlignment="1">
      <alignment wrapText="1"/>
    </xf>
    <xf numFmtId="0" fontId="121" fillId="0" borderId="14" xfId="5" applyFont="1" applyBorder="1" applyAlignment="1">
      <alignment horizontal="left" vertical="top" wrapText="1"/>
    </xf>
    <xf numFmtId="0" fontId="74" fillId="0" borderId="14" xfId="5" applyFont="1" applyBorder="1" applyAlignment="1">
      <alignment horizontal="left" vertical="top" wrapText="1"/>
    </xf>
    <xf numFmtId="0" fontId="122" fillId="0" borderId="52" xfId="4" applyFont="1" applyBorder="1" applyAlignment="1">
      <alignment wrapText="1"/>
    </xf>
    <xf numFmtId="0" fontId="117" fillId="12" borderId="14" xfId="5" applyFont="1" applyFill="1" applyBorder="1" applyAlignment="1">
      <alignment horizontal="left" vertical="top" wrapText="1"/>
    </xf>
    <xf numFmtId="0" fontId="116" fillId="0" borderId="52" xfId="4" applyFont="1" applyBorder="1" applyAlignment="1">
      <alignment vertical="top" wrapText="1"/>
    </xf>
    <xf numFmtId="0" fontId="114" fillId="12" borderId="14" xfId="5" applyFont="1" applyFill="1" applyBorder="1" applyAlignment="1">
      <alignment horizontal="left" vertical="top" wrapText="1"/>
    </xf>
    <xf numFmtId="0" fontId="119" fillId="0" borderId="53" xfId="4" applyFont="1" applyBorder="1" applyAlignment="1">
      <alignment wrapText="1"/>
    </xf>
    <xf numFmtId="0" fontId="123" fillId="0" borderId="13" xfId="0" applyFont="1" applyBorder="1" applyAlignment="1">
      <alignment vertical="top" wrapText="1"/>
    </xf>
    <xf numFmtId="0" fontId="125" fillId="0" borderId="13" xfId="0" applyFont="1" applyBorder="1" applyAlignment="1">
      <alignment vertical="top" wrapText="1"/>
    </xf>
    <xf numFmtId="0" fontId="124" fillId="0" borderId="13" xfId="0" applyFont="1" applyBorder="1" applyAlignment="1">
      <alignment vertical="top" wrapText="1"/>
    </xf>
    <xf numFmtId="0" fontId="124" fillId="0" borderId="3" xfId="0" applyFont="1" applyBorder="1" applyAlignment="1">
      <alignment vertical="top" wrapText="1"/>
    </xf>
    <xf numFmtId="0" fontId="126" fillId="0" borderId="0" xfId="0" applyFont="1"/>
    <xf numFmtId="0" fontId="127" fillId="0" borderId="0" xfId="0" applyFont="1" applyAlignment="1">
      <alignment vertical="top" wrapText="1"/>
    </xf>
    <xf numFmtId="0" fontId="128" fillId="26" borderId="14" xfId="0" applyFont="1" applyFill="1" applyBorder="1" applyAlignment="1">
      <alignment horizontal="left" vertical="top" wrapText="1"/>
    </xf>
    <xf numFmtId="0" fontId="61" fillId="27" borderId="14" xfId="0" applyFont="1" applyFill="1" applyBorder="1" applyAlignment="1">
      <alignment horizontal="left" vertical="top" wrapText="1"/>
    </xf>
    <xf numFmtId="0" fontId="129" fillId="26" borderId="14" xfId="0" applyFont="1" applyFill="1" applyBorder="1" applyAlignment="1">
      <alignment horizontal="left" vertical="top" wrapText="1"/>
    </xf>
    <xf numFmtId="0" fontId="129" fillId="0" borderId="14" xfId="0" applyFont="1" applyBorder="1" applyAlignment="1">
      <alignment horizontal="left" vertical="top" wrapText="1"/>
    </xf>
    <xf numFmtId="0" fontId="130" fillId="0" borderId="28" xfId="0" applyFont="1" applyBorder="1" applyAlignment="1">
      <alignment horizontal="left" vertical="top" wrapText="1"/>
    </xf>
    <xf numFmtId="0" fontId="131" fillId="0" borderId="28" xfId="0" applyFont="1" applyBorder="1" applyAlignment="1">
      <alignment horizontal="left" vertical="top" wrapText="1"/>
    </xf>
    <xf numFmtId="0" fontId="15" fillId="0" borderId="0" xfId="0" applyFont="1" applyAlignment="1">
      <alignment wrapText="1"/>
    </xf>
    <xf numFmtId="49" fontId="135" fillId="0" borderId="52" xfId="0" applyNumberFormat="1" applyFont="1" applyBorder="1" applyAlignment="1">
      <alignment horizontal="left" vertical="center" wrapText="1"/>
    </xf>
    <xf numFmtId="0" fontId="0" fillId="0" borderId="0" xfId="0" applyAlignment="1">
      <alignment vertical="top" wrapText="1"/>
    </xf>
    <xf numFmtId="4" fontId="60" fillId="0" borderId="7" xfId="0" applyNumberFormat="1" applyFont="1" applyBorder="1" applyAlignment="1">
      <alignment horizontal="left" vertical="top"/>
    </xf>
    <xf numFmtId="49" fontId="135" fillId="0" borderId="54" xfId="0" applyNumberFormat="1" applyFont="1" applyBorder="1" applyAlignment="1">
      <alignment horizontal="left" vertical="center" wrapText="1"/>
    </xf>
    <xf numFmtId="3" fontId="88" fillId="0" borderId="0" xfId="0" applyNumberFormat="1" applyFont="1" applyAlignment="1" applyProtection="1">
      <alignment vertical="top" wrapText="1"/>
      <protection locked="0"/>
    </xf>
    <xf numFmtId="4" fontId="88" fillId="0" borderId="1" xfId="0" applyNumberFormat="1" applyFont="1" applyBorder="1" applyAlignment="1" applyProtection="1">
      <alignment horizontal="center" vertical="top" wrapText="1"/>
      <protection locked="0"/>
    </xf>
    <xf numFmtId="3" fontId="88" fillId="0" borderId="1" xfId="0" applyNumberFormat="1" applyFont="1" applyBorder="1" applyAlignment="1" applyProtection="1">
      <alignment horizontal="center" vertical="top" wrapText="1"/>
      <protection locked="0"/>
    </xf>
    <xf numFmtId="0" fontId="136" fillId="9" borderId="14" xfId="0" applyFont="1" applyFill="1" applyBorder="1" applyAlignment="1">
      <alignment horizontal="left" vertical="top" wrapText="1"/>
    </xf>
    <xf numFmtId="0" fontId="138" fillId="9" borderId="1" xfId="0" applyFont="1" applyFill="1" applyBorder="1" applyAlignment="1">
      <alignment horizontal="left" vertical="top" wrapText="1"/>
    </xf>
    <xf numFmtId="0" fontId="139" fillId="9" borderId="1" xfId="0" applyFont="1" applyFill="1" applyBorder="1" applyAlignment="1">
      <alignment horizontal="left" vertical="top" wrapText="1"/>
    </xf>
    <xf numFmtId="0" fontId="138" fillId="0" borderId="1" xfId="0" applyFont="1" applyBorder="1" applyAlignment="1">
      <alignment horizontal="left" vertical="top" wrapText="1"/>
    </xf>
    <xf numFmtId="0" fontId="136" fillId="26" borderId="14" xfId="0" applyFont="1" applyFill="1" applyBorder="1" applyAlignment="1">
      <alignment horizontal="left" vertical="top" wrapText="1"/>
    </xf>
    <xf numFmtId="0" fontId="137" fillId="28" borderId="14" xfId="0" applyFont="1" applyFill="1" applyBorder="1" applyAlignment="1">
      <alignment horizontal="left" vertical="top" wrapText="1"/>
    </xf>
    <xf numFmtId="0" fontId="136" fillId="0" borderId="14" xfId="0" applyFont="1" applyBorder="1" applyAlignment="1">
      <alignment horizontal="left" vertical="top" wrapText="1"/>
    </xf>
    <xf numFmtId="0" fontId="138" fillId="0" borderId="14" xfId="0" applyFont="1" applyBorder="1" applyAlignment="1">
      <alignment horizontal="left" vertical="top" wrapText="1"/>
    </xf>
    <xf numFmtId="0" fontId="137" fillId="0" borderId="14" xfId="0" applyFont="1" applyBorder="1" applyAlignment="1">
      <alignment horizontal="left" vertical="top" wrapText="1"/>
    </xf>
    <xf numFmtId="0" fontId="140" fillId="9" borderId="0" xfId="0" applyFont="1" applyFill="1" applyAlignment="1">
      <alignment wrapText="1"/>
    </xf>
    <xf numFmtId="0" fontId="138" fillId="9" borderId="14" xfId="0" applyFont="1" applyFill="1" applyBorder="1" applyAlignment="1">
      <alignment horizontal="left" vertical="top" wrapText="1"/>
    </xf>
    <xf numFmtId="0" fontId="137" fillId="0" borderId="28" xfId="0" applyFont="1" applyBorder="1" applyAlignment="1">
      <alignment horizontal="left" vertical="top" wrapText="1"/>
    </xf>
    <xf numFmtId="0" fontId="136" fillId="0" borderId="28" xfId="0" applyFont="1" applyBorder="1" applyAlignment="1">
      <alignment horizontal="left" vertical="top" wrapText="1"/>
    </xf>
    <xf numFmtId="0" fontId="138" fillId="0" borderId="28" xfId="0" applyFont="1" applyBorder="1" applyAlignment="1">
      <alignment horizontal="left" vertical="top" wrapText="1"/>
    </xf>
    <xf numFmtId="0" fontId="128" fillId="0" borderId="28" xfId="0" applyFont="1" applyBorder="1" applyAlignment="1">
      <alignment horizontal="left" vertical="top" wrapText="1"/>
    </xf>
    <xf numFmtId="0" fontId="128" fillId="0" borderId="14" xfId="0" applyFont="1" applyBorder="1" applyAlignment="1">
      <alignment horizontal="left" vertical="top" wrapText="1"/>
    </xf>
    <xf numFmtId="0" fontId="137" fillId="9" borderId="14" xfId="0" applyFont="1" applyFill="1" applyBorder="1" applyAlignment="1">
      <alignment horizontal="left" vertical="top" wrapText="1"/>
    </xf>
    <xf numFmtId="0" fontId="15" fillId="0" borderId="0" xfId="0" applyFont="1"/>
    <xf numFmtId="0" fontId="15" fillId="0" borderId="13" xfId="0" applyFont="1" applyBorder="1" applyAlignment="1">
      <alignment vertical="top" wrapText="1"/>
    </xf>
    <xf numFmtId="0" fontId="60" fillId="0" borderId="13" xfId="0" applyFont="1" applyBorder="1" applyAlignment="1">
      <alignment horizontal="left" vertical="top" wrapText="1"/>
    </xf>
    <xf numFmtId="0" fontId="60" fillId="0" borderId="9" xfId="0" applyFont="1" applyBorder="1" applyAlignment="1">
      <alignment horizontal="left" vertical="top"/>
    </xf>
    <xf numFmtId="14" fontId="60" fillId="0" borderId="9" xfId="11" applyNumberFormat="1" applyFont="1" applyBorder="1" applyAlignment="1">
      <alignment vertical="top" wrapText="1"/>
    </xf>
    <xf numFmtId="0" fontId="109" fillId="0" borderId="14" xfId="0" applyFont="1" applyBorder="1" applyAlignment="1">
      <alignment horizontal="left" vertical="top" wrapText="1"/>
    </xf>
    <xf numFmtId="0" fontId="118" fillId="0" borderId="14" xfId="0" applyFont="1" applyBorder="1" applyAlignment="1">
      <alignment horizontal="left" vertical="top" wrapText="1"/>
    </xf>
    <xf numFmtId="0" fontId="75" fillId="0" borderId="7" xfId="0" quotePrefix="1" applyFont="1" applyBorder="1" applyAlignment="1">
      <alignment vertical="top" wrapText="1"/>
    </xf>
    <xf numFmtId="49" fontId="142" fillId="0" borderId="54" xfId="0" applyNumberFormat="1" applyFont="1" applyBorder="1" applyAlignment="1">
      <alignment horizontal="left" vertical="center" wrapText="1"/>
    </xf>
    <xf numFmtId="0" fontId="130" fillId="0" borderId="14" xfId="0" applyFont="1" applyBorder="1" applyAlignment="1">
      <alignment horizontal="left" vertical="top" wrapText="1"/>
    </xf>
    <xf numFmtId="0" fontId="114" fillId="26" borderId="14" xfId="0" applyFont="1" applyFill="1" applyBorder="1" applyAlignment="1">
      <alignment horizontal="left" vertical="top" wrapText="1"/>
    </xf>
    <xf numFmtId="0" fontId="114" fillId="0" borderId="14" xfId="0" applyFont="1" applyBorder="1" applyAlignment="1">
      <alignment horizontal="left" vertical="top" wrapText="1"/>
    </xf>
    <xf numFmtId="0" fontId="145" fillId="0" borderId="1" xfId="0" applyFont="1" applyBorder="1" applyAlignment="1">
      <alignment horizontal="left" vertical="top" wrapText="1"/>
    </xf>
    <xf numFmtId="0" fontId="120" fillId="0" borderId="14" xfId="0" applyFont="1" applyBorder="1" applyAlignment="1">
      <alignment horizontal="left" vertical="top" wrapText="1"/>
    </xf>
    <xf numFmtId="0" fontId="117" fillId="0" borderId="14" xfId="0" applyFont="1" applyBorder="1" applyAlignment="1">
      <alignment horizontal="left" vertical="top" wrapText="1"/>
    </xf>
    <xf numFmtId="0" fontId="121" fillId="0" borderId="28" xfId="0" applyFont="1" applyBorder="1" applyAlignment="1">
      <alignment horizontal="left" vertical="top" wrapText="1"/>
    </xf>
    <xf numFmtId="0" fontId="68" fillId="29" borderId="1" xfId="0" applyFont="1" applyFill="1" applyBorder="1" applyAlignment="1">
      <alignment horizontal="left" vertical="top"/>
    </xf>
    <xf numFmtId="0" fontId="120" fillId="29" borderId="0" xfId="0" applyFont="1" applyFill="1" applyAlignment="1">
      <alignment wrapText="1"/>
    </xf>
    <xf numFmtId="0" fontId="74" fillId="29" borderId="14" xfId="0" applyFont="1" applyFill="1" applyBorder="1" applyAlignment="1">
      <alignment horizontal="left" vertical="top" wrapText="1"/>
    </xf>
    <xf numFmtId="0" fontId="71" fillId="29" borderId="1" xfId="0" applyFont="1" applyFill="1" applyBorder="1" applyAlignment="1">
      <alignment horizontal="left" vertical="top" wrapText="1"/>
    </xf>
    <xf numFmtId="0" fontId="147" fillId="0" borderId="1" xfId="0" applyFont="1" applyBorder="1" applyAlignment="1">
      <alignment horizontal="left" vertical="top"/>
    </xf>
    <xf numFmtId="0" fontId="119" fillId="0" borderId="37" xfId="0" applyFont="1" applyBorder="1" applyAlignment="1">
      <alignment horizontal="left" vertical="top" wrapText="1"/>
    </xf>
    <xf numFmtId="0" fontId="145" fillId="0" borderId="15" xfId="0" applyFont="1" applyBorder="1" applyAlignment="1">
      <alignment horizontal="left" vertical="top" wrapText="1"/>
    </xf>
    <xf numFmtId="0" fontId="114" fillId="0" borderId="28" xfId="0" applyFont="1" applyBorder="1" applyAlignment="1">
      <alignment horizontal="left" vertical="top" wrapText="1"/>
    </xf>
    <xf numFmtId="0" fontId="117" fillId="0" borderId="28" xfId="0" applyFont="1" applyBorder="1" applyAlignment="1">
      <alignment horizontal="left" vertical="top" wrapText="1"/>
    </xf>
    <xf numFmtId="0" fontId="120" fillId="0" borderId="15" xfId="0" applyFont="1" applyBorder="1" applyAlignment="1">
      <alignment horizontal="left" vertical="top" wrapText="1"/>
    </xf>
    <xf numFmtId="0" fontId="61" fillId="29" borderId="28" xfId="0" applyFont="1" applyFill="1" applyBorder="1" applyAlignment="1">
      <alignment horizontal="left" vertical="top"/>
    </xf>
    <xf numFmtId="0" fontId="68" fillId="29" borderId="28" xfId="0" applyFont="1" applyFill="1" applyBorder="1" applyAlignment="1">
      <alignment horizontal="left" vertical="top"/>
    </xf>
    <xf numFmtId="0" fontId="117" fillId="29" borderId="14" xfId="0" applyFont="1" applyFill="1" applyBorder="1" applyAlignment="1">
      <alignment horizontal="left" vertical="top" wrapText="1"/>
    </xf>
    <xf numFmtId="0" fontId="20" fillId="0" borderId="1" xfId="0" applyFont="1" applyBorder="1" applyAlignment="1">
      <alignment horizontal="left" vertical="top"/>
    </xf>
    <xf numFmtId="0" fontId="148" fillId="0" borderId="15" xfId="0" applyFont="1" applyBorder="1" applyAlignment="1">
      <alignment horizontal="left" vertical="top" wrapText="1"/>
    </xf>
    <xf numFmtId="0" fontId="149" fillId="0" borderId="1" xfId="0" applyFont="1" applyBorder="1" applyAlignment="1">
      <alignment horizontal="left" vertical="top" wrapText="1"/>
    </xf>
    <xf numFmtId="0" fontId="20" fillId="0" borderId="28" xfId="0" applyFont="1" applyBorder="1" applyAlignment="1">
      <alignment horizontal="left" vertical="top"/>
    </xf>
    <xf numFmtId="0" fontId="31" fillId="0" borderId="37" xfId="0" applyFont="1" applyBorder="1" applyAlignment="1">
      <alignment horizontal="left" vertical="top"/>
    </xf>
    <xf numFmtId="0" fontId="64" fillId="0" borderId="0" xfId="13" applyFont="1" applyAlignment="1">
      <alignment horizontal="left" vertical="center"/>
    </xf>
    <xf numFmtId="0" fontId="68" fillId="0" borderId="0" xfId="13" applyFont="1" applyAlignment="1">
      <alignment horizontal="left" vertical="top"/>
    </xf>
    <xf numFmtId="0" fontId="74" fillId="0" borderId="0" xfId="13" applyFont="1" applyAlignment="1">
      <alignment vertical="center" wrapText="1"/>
    </xf>
    <xf numFmtId="0" fontId="74" fillId="0" borderId="0" xfId="13" applyFont="1" applyAlignment="1">
      <alignment horizontal="left" vertical="top"/>
    </xf>
    <xf numFmtId="0" fontId="60" fillId="0" borderId="0" xfId="13" applyFont="1" applyAlignment="1">
      <alignment horizontal="left" vertical="top"/>
    </xf>
    <xf numFmtId="0" fontId="58" fillId="0" borderId="0" xfId="13"/>
    <xf numFmtId="0" fontId="150" fillId="0" borderId="1" xfId="13" applyFont="1" applyBorder="1"/>
    <xf numFmtId="0" fontId="68" fillId="24" borderId="1" xfId="13" applyFont="1" applyFill="1" applyBorder="1" applyAlignment="1">
      <alignment horizontal="left" vertical="top" wrapText="1"/>
    </xf>
    <xf numFmtId="0" fontId="68" fillId="0" borderId="0" xfId="13" applyFont="1" applyAlignment="1">
      <alignment horizontal="left" vertical="top" wrapText="1"/>
    </xf>
    <xf numFmtId="0" fontId="74" fillId="0" borderId="0" xfId="13" applyFont="1" applyAlignment="1">
      <alignment horizontal="left" vertical="top" wrapText="1"/>
    </xf>
    <xf numFmtId="0" fontId="71" fillId="0" borderId="0" xfId="13" applyFont="1" applyAlignment="1">
      <alignment horizontal="left" vertical="top" wrapText="1"/>
    </xf>
    <xf numFmtId="0" fontId="58" fillId="0" borderId="1" xfId="13" applyBorder="1"/>
    <xf numFmtId="0" fontId="68" fillId="24" borderId="1" xfId="13" applyFont="1" applyFill="1" applyBorder="1" applyAlignment="1">
      <alignment horizontal="left" vertical="top"/>
    </xf>
    <xf numFmtId="0" fontId="74" fillId="24" borderId="1" xfId="13" applyFont="1" applyFill="1" applyBorder="1" applyAlignment="1">
      <alignment horizontal="left" vertical="top" wrapText="1"/>
    </xf>
    <xf numFmtId="0" fontId="106" fillId="24" borderId="1" xfId="13" applyFont="1" applyFill="1" applyBorder="1" applyAlignment="1">
      <alignment horizontal="left" vertical="top" wrapText="1"/>
    </xf>
    <xf numFmtId="0" fontId="151" fillId="0" borderId="1" xfId="13" applyFont="1" applyBorder="1" applyAlignment="1">
      <alignment horizontal="center" vertical="center"/>
    </xf>
    <xf numFmtId="0" fontId="71" fillId="24" borderId="1" xfId="13" applyFont="1" applyFill="1" applyBorder="1" applyAlignment="1">
      <alignment horizontal="left" vertical="top" wrapText="1"/>
    </xf>
    <xf numFmtId="0" fontId="1" fillId="0" borderId="0" xfId="14"/>
    <xf numFmtId="0" fontId="152" fillId="0" borderId="0" xfId="14" applyFont="1"/>
    <xf numFmtId="0" fontId="9" fillId="0" borderId="0" xfId="14" applyFont="1"/>
    <xf numFmtId="0" fontId="153" fillId="0" borderId="0" xfId="14" applyFont="1"/>
    <xf numFmtId="0" fontId="154" fillId="0" borderId="0" xfId="14" applyFont="1"/>
    <xf numFmtId="0" fontId="9" fillId="5" borderId="1" xfId="14" applyFont="1" applyFill="1" applyBorder="1"/>
    <xf numFmtId="0" fontId="1" fillId="9" borderId="1" xfId="14" applyFill="1" applyBorder="1"/>
    <xf numFmtId="0" fontId="9" fillId="5" borderId="1" xfId="14" applyFont="1" applyFill="1" applyBorder="1" applyAlignment="1">
      <alignment wrapText="1"/>
    </xf>
    <xf numFmtId="0" fontId="157" fillId="0" borderId="1" xfId="14" applyFont="1" applyBorder="1"/>
    <xf numFmtId="0" fontId="156" fillId="5" borderId="1" xfId="14" applyFont="1" applyFill="1" applyBorder="1"/>
    <xf numFmtId="0" fontId="1" fillId="0" borderId="1" xfId="14" applyBorder="1"/>
    <xf numFmtId="0" fontId="1" fillId="4" borderId="1" xfId="14" applyFill="1" applyBorder="1"/>
    <xf numFmtId="0" fontId="158" fillId="0" borderId="0" xfId="14" applyFont="1"/>
    <xf numFmtId="0" fontId="159" fillId="0" borderId="0" xfId="14" applyFont="1"/>
    <xf numFmtId="0" fontId="3" fillId="9" borderId="1" xfId="14" applyFont="1" applyFill="1" applyBorder="1" applyAlignment="1">
      <alignment wrapText="1"/>
    </xf>
    <xf numFmtId="0" fontId="3" fillId="0" borderId="0" xfId="14" applyFont="1" applyAlignment="1">
      <alignment wrapText="1"/>
    </xf>
    <xf numFmtId="0" fontId="158" fillId="9" borderId="1" xfId="14" applyFont="1" applyFill="1" applyBorder="1" applyAlignment="1">
      <alignment wrapText="1"/>
    </xf>
    <xf numFmtId="0" fontId="1" fillId="0" borderId="1" xfId="14" applyBorder="1" applyAlignment="1">
      <alignment wrapText="1"/>
    </xf>
    <xf numFmtId="0" fontId="160" fillId="0" borderId="0" xfId="14" applyFont="1"/>
    <xf numFmtId="0" fontId="161" fillId="5" borderId="1" xfId="14" applyFont="1" applyFill="1" applyBorder="1" applyAlignment="1">
      <alignment wrapText="1"/>
    </xf>
    <xf numFmtId="0" fontId="1" fillId="5" borderId="1" xfId="14" applyFill="1" applyBorder="1"/>
    <xf numFmtId="0" fontId="1" fillId="30" borderId="1" xfId="14" applyFill="1" applyBorder="1"/>
    <xf numFmtId="0" fontId="3" fillId="0" borderId="0" xfId="14" applyFont="1"/>
    <xf numFmtId="0" fontId="156" fillId="0" borderId="0" xfId="14" applyFont="1"/>
    <xf numFmtId="15" fontId="152" fillId="0" borderId="1" xfId="14" applyNumberFormat="1" applyFont="1" applyBorder="1" applyAlignment="1">
      <alignment horizontal="left"/>
    </xf>
    <xf numFmtId="0" fontId="1" fillId="0" borderId="0" xfId="14" applyAlignment="1">
      <alignment wrapText="1"/>
    </xf>
    <xf numFmtId="0" fontId="152" fillId="0" borderId="1" xfId="14" applyFont="1" applyBorder="1" applyAlignment="1">
      <alignment wrapText="1"/>
    </xf>
    <xf numFmtId="0" fontId="152" fillId="0" borderId="1" xfId="14" applyFont="1" applyBorder="1"/>
    <xf numFmtId="0" fontId="162" fillId="0" borderId="0" xfId="14" applyFont="1"/>
    <xf numFmtId="14" fontId="60" fillId="0" borderId="1" xfId="0" applyNumberFormat="1" applyFont="1" applyBorder="1" applyAlignment="1">
      <alignment vertical="top" wrapText="1"/>
    </xf>
    <xf numFmtId="4" fontId="60" fillId="0" borderId="1" xfId="0" applyNumberFormat="1" applyFont="1" applyBorder="1"/>
    <xf numFmtId="14" fontId="60" fillId="0" borderId="9" xfId="0" applyNumberFormat="1" applyFont="1" applyBorder="1" applyAlignment="1">
      <alignment vertical="top" wrapText="1"/>
    </xf>
    <xf numFmtId="14" fontId="61" fillId="0" borderId="12" xfId="11" applyNumberFormat="1" applyFont="1" applyBorder="1" applyAlignment="1">
      <alignment vertical="top"/>
    </xf>
    <xf numFmtId="0" fontId="63" fillId="0" borderId="0" xfId="0" applyFont="1" applyAlignment="1">
      <alignment vertical="top"/>
    </xf>
    <xf numFmtId="0" fontId="60" fillId="0" borderId="0" xfId="0" applyFont="1" applyAlignment="1">
      <alignment vertical="top"/>
    </xf>
    <xf numFmtId="0" fontId="60" fillId="0" borderId="0" xfId="0" applyFont="1" applyAlignment="1">
      <alignment horizontal="center" vertical="top"/>
    </xf>
    <xf numFmtId="0" fontId="60" fillId="0" borderId="0" xfId="0" applyFont="1"/>
    <xf numFmtId="0" fontId="71" fillId="0" borderId="0" xfId="0" applyFont="1" applyAlignment="1">
      <alignment horizontal="center" vertical="top"/>
    </xf>
    <xf numFmtId="0" fontId="61" fillId="0" borderId="0" xfId="0" applyFont="1" applyAlignment="1">
      <alignment horizontal="center" vertical="top"/>
    </xf>
    <xf numFmtId="0" fontId="61" fillId="0" borderId="0" xfId="0" applyFont="1" applyAlignment="1">
      <alignment horizontal="center" vertical="center"/>
    </xf>
    <xf numFmtId="0" fontId="60" fillId="0" borderId="0" xfId="0" applyFont="1" applyAlignment="1">
      <alignment horizontal="center" vertical="center"/>
    </xf>
    <xf numFmtId="0" fontId="95" fillId="0" borderId="0" xfId="0" applyFont="1" applyAlignment="1" applyProtection="1">
      <alignment horizontal="left" vertical="top" wrapText="1"/>
      <protection locked="0"/>
    </xf>
    <xf numFmtId="0" fontId="60" fillId="0" borderId="0" xfId="0" applyFont="1" applyAlignment="1">
      <alignment horizontal="center"/>
    </xf>
    <xf numFmtId="0" fontId="63" fillId="7" borderId="0" xfId="0" applyFont="1" applyFill="1" applyAlignment="1">
      <alignment wrapText="1"/>
    </xf>
    <xf numFmtId="0" fontId="60" fillId="7" borderId="0" xfId="0" applyFont="1" applyFill="1" applyAlignment="1">
      <alignment wrapText="1"/>
    </xf>
    <xf numFmtId="0" fontId="63" fillId="7" borderId="0" xfId="0" applyFont="1" applyFill="1" applyAlignment="1">
      <alignment vertical="top"/>
    </xf>
    <xf numFmtId="0" fontId="60" fillId="7" borderId="0" xfId="0" applyFont="1" applyFill="1" applyAlignment="1">
      <alignment vertical="top"/>
    </xf>
    <xf numFmtId="0" fontId="134" fillId="7" borderId="0" xfId="0" applyFont="1" applyFill="1" applyAlignment="1" applyProtection="1">
      <alignment vertical="top" wrapText="1"/>
      <protection locked="0"/>
    </xf>
    <xf numFmtId="0" fontId="110" fillId="7" borderId="0" xfId="0" applyFont="1" applyFill="1" applyAlignment="1" applyProtection="1">
      <alignment vertical="top" wrapText="1"/>
      <protection locked="0"/>
    </xf>
    <xf numFmtId="0" fontId="60" fillId="0" borderId="49" xfId="0" applyFont="1" applyBorder="1" applyAlignment="1" applyProtection="1">
      <alignment horizontal="left" vertical="top"/>
      <protection locked="0"/>
    </xf>
    <xf numFmtId="0" fontId="60" fillId="0" borderId="50" xfId="0" applyFont="1" applyBorder="1" applyAlignment="1" applyProtection="1">
      <alignment horizontal="left" vertical="top"/>
      <protection locked="0"/>
    </xf>
    <xf numFmtId="0" fontId="60" fillId="0" borderId="51" xfId="0" applyFont="1" applyBorder="1" applyAlignment="1" applyProtection="1">
      <alignment horizontal="left" vertical="top"/>
      <protection locked="0"/>
    </xf>
    <xf numFmtId="0" fontId="60" fillId="0" borderId="49" xfId="0" applyFont="1" applyBorder="1" applyAlignment="1" applyProtection="1">
      <alignment horizontal="left" vertical="top" wrapText="1"/>
      <protection locked="0"/>
    </xf>
    <xf numFmtId="0" fontId="60" fillId="0" borderId="51" xfId="0" applyFont="1" applyBorder="1" applyAlignment="1" applyProtection="1">
      <alignment horizontal="left" vertical="top" wrapText="1"/>
      <protection locked="0"/>
    </xf>
    <xf numFmtId="0" fontId="64" fillId="10" borderId="14" xfId="0" applyFont="1" applyFill="1" applyBorder="1" applyAlignment="1" applyProtection="1">
      <alignment vertical="top" wrapText="1"/>
      <protection locked="0"/>
    </xf>
    <xf numFmtId="0" fontId="0" fillId="10" borderId="15" xfId="0" applyFill="1" applyBorder="1" applyAlignment="1" applyProtection="1">
      <alignment vertical="top" wrapText="1"/>
      <protection locked="0"/>
    </xf>
    <xf numFmtId="0" fontId="0" fillId="10" borderId="10" xfId="0" applyFill="1" applyBorder="1" applyAlignment="1" applyProtection="1">
      <alignment vertical="top" wrapText="1"/>
      <protection locked="0"/>
    </xf>
    <xf numFmtId="0" fontId="60" fillId="9" borderId="0" xfId="0" applyFont="1" applyFill="1" applyAlignment="1">
      <alignment horizontal="left" vertical="top" wrapText="1"/>
    </xf>
    <xf numFmtId="0" fontId="74" fillId="10" borderId="1" xfId="0" applyFont="1" applyFill="1" applyBorder="1" applyAlignment="1">
      <alignment horizontal="left" vertical="center" wrapText="1"/>
    </xf>
    <xf numFmtId="0" fontId="64" fillId="10" borderId="1" xfId="0" applyFont="1" applyFill="1" applyBorder="1" applyAlignment="1">
      <alignment vertical="top" wrapText="1"/>
    </xf>
    <xf numFmtId="0" fontId="0" fillId="10" borderId="1" xfId="0" applyFill="1" applyBorder="1" applyAlignment="1">
      <alignment vertical="top" wrapText="1"/>
    </xf>
    <xf numFmtId="164" fontId="64" fillId="10" borderId="14" xfId="0" applyNumberFormat="1" applyFont="1" applyFill="1" applyBorder="1" applyAlignment="1">
      <alignment vertical="top" wrapText="1"/>
    </xf>
    <xf numFmtId="164" fontId="64" fillId="10" borderId="15" xfId="0" applyNumberFormat="1" applyFont="1" applyFill="1" applyBorder="1" applyAlignment="1">
      <alignment vertical="top" wrapText="1"/>
    </xf>
    <xf numFmtId="164" fontId="64" fillId="10" borderId="10" xfId="0" applyNumberFormat="1" applyFont="1" applyFill="1" applyBorder="1" applyAlignment="1">
      <alignment vertical="top" wrapText="1"/>
    </xf>
    <xf numFmtId="0" fontId="111" fillId="0" borderId="15" xfId="0" applyFont="1" applyBorder="1" applyAlignment="1">
      <alignment horizontal="center" vertical="top" wrapText="1"/>
    </xf>
    <xf numFmtId="0" fontId="0" fillId="0" borderId="15" xfId="0" applyBorder="1" applyAlignment="1">
      <alignment horizontal="center" vertical="top" wrapText="1"/>
    </xf>
    <xf numFmtId="0" fontId="64" fillId="5" borderId="14" xfId="0" applyFont="1" applyFill="1" applyBorder="1" applyAlignment="1">
      <alignment vertical="top" wrapText="1"/>
    </xf>
    <xf numFmtId="0" fontId="64" fillId="5" borderId="10" xfId="0" applyFont="1" applyFill="1" applyBorder="1" applyAlignment="1">
      <alignment vertical="top" wrapText="1"/>
    </xf>
    <xf numFmtId="0" fontId="9" fillId="30" borderId="14" xfId="14" applyFont="1" applyFill="1" applyBorder="1"/>
    <xf numFmtId="0" fontId="1" fillId="30" borderId="10" xfId="14" applyFill="1" applyBorder="1"/>
    <xf numFmtId="0" fontId="152" fillId="0" borderId="6" xfId="14" applyFont="1" applyBorder="1" applyAlignment="1">
      <alignment horizontal="center" vertical="top" wrapText="1"/>
    </xf>
    <xf numFmtId="0" fontId="152" fillId="0" borderId="0" xfId="14" applyFont="1" applyAlignment="1">
      <alignment horizontal="center" vertical="top" wrapText="1"/>
    </xf>
    <xf numFmtId="0" fontId="60" fillId="0" borderId="0" xfId="0" applyFont="1" applyAlignment="1">
      <alignment horizontal="center" wrapText="1"/>
    </xf>
    <xf numFmtId="0" fontId="64" fillId="11" borderId="4" xfId="12" applyFont="1" applyFill="1" applyBorder="1" applyAlignment="1">
      <alignment horizontal="left" vertical="top"/>
    </xf>
    <xf numFmtId="0" fontId="64" fillId="11" borderId="6" xfId="12" applyFont="1" applyFill="1" applyBorder="1" applyAlignment="1">
      <alignment horizontal="left" vertical="top"/>
    </xf>
    <xf numFmtId="0" fontId="64" fillId="11" borderId="8" xfId="12" applyFont="1" applyFill="1" applyBorder="1" applyAlignment="1">
      <alignment horizontal="left" vertical="top"/>
    </xf>
    <xf numFmtId="0" fontId="112" fillId="11" borderId="12" xfId="0" applyFont="1" applyFill="1" applyBorder="1" applyAlignment="1">
      <alignment horizontal="center" vertical="top" wrapText="1"/>
    </xf>
    <xf numFmtId="0" fontId="60" fillId="11" borderId="12" xfId="0" applyFont="1" applyFill="1" applyBorder="1" applyAlignment="1">
      <alignment horizontal="center" vertical="top" wrapText="1"/>
    </xf>
    <xf numFmtId="0" fontId="68" fillId="16" borderId="16" xfId="0" applyFont="1" applyFill="1" applyBorder="1" applyAlignment="1">
      <alignment horizontal="left" vertical="top" wrapText="1"/>
    </xf>
    <xf numFmtId="0" fontId="68" fillId="16" borderId="25" xfId="0" applyFont="1" applyFill="1" applyBorder="1" applyAlignment="1">
      <alignment horizontal="left" vertical="top" wrapText="1"/>
    </xf>
    <xf numFmtId="0" fontId="68" fillId="16" borderId="19" xfId="0" applyFont="1" applyFill="1" applyBorder="1" applyAlignment="1">
      <alignment horizontal="left" vertical="top" wrapText="1"/>
    </xf>
    <xf numFmtId="0" fontId="60" fillId="0" borderId="6" xfId="0" applyFont="1" applyBorder="1" applyAlignment="1">
      <alignment vertical="top" wrapText="1"/>
    </xf>
    <xf numFmtId="0" fontId="60" fillId="0" borderId="6" xfId="0" applyFont="1" applyBorder="1" applyAlignment="1">
      <alignment vertical="top"/>
    </xf>
    <xf numFmtId="0" fontId="71" fillId="0" borderId="0" xfId="0" applyFont="1" applyAlignment="1">
      <alignment horizontal="center" vertical="top" wrapText="1"/>
    </xf>
    <xf numFmtId="0" fontId="71" fillId="0" borderId="0" xfId="11" applyFont="1" applyAlignment="1">
      <alignment horizontal="center" vertical="top"/>
    </xf>
    <xf numFmtId="0" fontId="60" fillId="0" borderId="8" xfId="11" applyFont="1" applyBorder="1" applyAlignment="1">
      <alignment horizontal="left" vertical="top"/>
    </xf>
    <xf numFmtId="0" fontId="60" fillId="0" borderId="12" xfId="11" applyFont="1" applyBorder="1" applyAlignment="1">
      <alignment horizontal="left" vertical="top"/>
    </xf>
    <xf numFmtId="0" fontId="71" fillId="0" borderId="0" xfId="11" applyFont="1" applyAlignment="1">
      <alignment horizontal="center" vertical="top" wrapText="1"/>
    </xf>
    <xf numFmtId="0" fontId="60" fillId="0" borderId="6" xfId="11" applyFont="1" applyBorder="1" applyAlignment="1">
      <alignment horizontal="left" vertical="top"/>
    </xf>
    <xf numFmtId="0" fontId="60" fillId="0" borderId="0" xfId="11" applyFont="1" applyAlignment="1">
      <alignment horizontal="left" vertical="top"/>
    </xf>
    <xf numFmtId="0" fontId="60" fillId="0" borderId="0" xfId="11" applyFont="1" applyAlignment="1">
      <alignment horizontal="left" vertical="top" wrapText="1"/>
    </xf>
    <xf numFmtId="0" fontId="60" fillId="0" borderId="7" xfId="11" applyFont="1" applyBorder="1" applyAlignment="1">
      <alignment horizontal="left" vertical="top" wrapText="1"/>
    </xf>
    <xf numFmtId="14" fontId="61" fillId="0" borderId="0" xfId="11" applyNumberFormat="1" applyFont="1" applyAlignment="1">
      <alignment horizontal="center" vertical="top"/>
    </xf>
    <xf numFmtId="0" fontId="61" fillId="0" borderId="7" xfId="11" applyFont="1" applyBorder="1" applyAlignment="1">
      <alignment horizontal="center" vertical="top"/>
    </xf>
    <xf numFmtId="0" fontId="59" fillId="0" borderId="25" xfId="11" applyFont="1" applyBorder="1" applyAlignment="1" applyProtection="1">
      <alignment horizontal="center" vertical="center" wrapText="1"/>
      <protection locked="0"/>
    </xf>
    <xf numFmtId="0" fontId="61" fillId="0" borderId="0" xfId="10" applyFont="1" applyAlignment="1">
      <alignment horizontal="left" vertical="top" wrapText="1"/>
    </xf>
    <xf numFmtId="0" fontId="64" fillId="0" borderId="0" xfId="11" applyFont="1" applyAlignment="1">
      <alignment horizontal="left" vertical="top"/>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10"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13" xfId="0" applyFont="1" applyBorder="1" applyAlignment="1">
      <alignment horizontal="left" vertical="center" wrapText="1"/>
    </xf>
    <xf numFmtId="0" fontId="38" fillId="0" borderId="3" xfId="0" applyFont="1" applyBorder="1" applyAlignment="1">
      <alignment horizontal="left" vertical="center" wrapText="1"/>
    </xf>
    <xf numFmtId="0" fontId="98" fillId="0" borderId="14" xfId="0" applyFont="1" applyBorder="1" applyAlignment="1">
      <alignment vertical="center" wrapText="1"/>
    </xf>
    <xf numFmtId="0" fontId="98" fillId="0" borderId="10" xfId="0" applyFont="1" applyBorder="1" applyAlignment="1">
      <alignment vertical="center" wrapText="1"/>
    </xf>
    <xf numFmtId="0" fontId="99" fillId="0" borderId="2" xfId="0" applyFont="1" applyBorder="1" applyAlignment="1">
      <alignment horizontal="left" vertical="center" wrapText="1"/>
    </xf>
    <xf numFmtId="0" fontId="99" fillId="0" borderId="13" xfId="0" applyFont="1" applyBorder="1" applyAlignment="1">
      <alignment horizontal="left" vertical="center" wrapText="1"/>
    </xf>
    <xf numFmtId="0" fontId="99" fillId="0" borderId="3" xfId="0" applyFont="1" applyBorder="1" applyAlignment="1">
      <alignment horizontal="left" vertical="center" wrapText="1"/>
    </xf>
    <xf numFmtId="0" fontId="98" fillId="0" borderId="2" xfId="0" applyFont="1" applyBorder="1" applyAlignment="1">
      <alignment vertical="center" wrapText="1"/>
    </xf>
    <xf numFmtId="0" fontId="98" fillId="0" borderId="13" xfId="0" applyFont="1" applyBorder="1" applyAlignment="1">
      <alignment vertical="center" wrapText="1"/>
    </xf>
    <xf numFmtId="0" fontId="98" fillId="0" borderId="3" xfId="0" applyFont="1" applyBorder="1" applyAlignment="1">
      <alignment vertical="center" wrapText="1"/>
    </xf>
    <xf numFmtId="0" fontId="38" fillId="0" borderId="2" xfId="0" applyFont="1" applyBorder="1" applyAlignment="1">
      <alignment vertical="center" wrapText="1"/>
    </xf>
    <xf numFmtId="0" fontId="38" fillId="0" borderId="13" xfId="0" applyFont="1" applyBorder="1" applyAlignment="1">
      <alignment vertical="center" wrapText="1"/>
    </xf>
    <xf numFmtId="0" fontId="38" fillId="0" borderId="3" xfId="0" applyFont="1" applyBorder="1" applyAlignment="1">
      <alignment vertical="center" wrapText="1"/>
    </xf>
    <xf numFmtId="0" fontId="10" fillId="0" borderId="2"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2" fillId="18" borderId="0" xfId="0" applyFont="1" applyFill="1" applyAlignment="1">
      <alignment wrapText="1"/>
    </xf>
    <xf numFmtId="0" fontId="9" fillId="25" borderId="14" xfId="0" applyFont="1" applyFill="1" applyBorder="1" applyAlignment="1">
      <alignment horizontal="center" vertical="center" wrapText="1"/>
    </xf>
    <xf numFmtId="0" fontId="9" fillId="25" borderId="15" xfId="0" applyFont="1" applyFill="1" applyBorder="1" applyAlignment="1">
      <alignment horizontal="center" vertical="center" wrapText="1"/>
    </xf>
    <xf numFmtId="0" fontId="9" fillId="25" borderId="10" xfId="0" applyFont="1" applyFill="1" applyBorder="1" applyAlignment="1">
      <alignment horizontal="center" vertical="center" wrapText="1"/>
    </xf>
    <xf numFmtId="0" fontId="97" fillId="0" borderId="14" xfId="0" applyFont="1" applyBorder="1" applyAlignment="1">
      <alignment horizontal="center" vertical="center" wrapText="1"/>
    </xf>
    <xf numFmtId="0" fontId="97" fillId="0" borderId="15"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4" xfId="0" applyFont="1" applyBorder="1" applyAlignment="1">
      <alignment horizontal="left" vertical="center" wrapText="1"/>
    </xf>
    <xf numFmtId="0" fontId="97" fillId="0" borderId="11" xfId="0" applyFont="1" applyBorder="1" applyAlignment="1">
      <alignment horizontal="left" vertical="center" wrapText="1"/>
    </xf>
    <xf numFmtId="0" fontId="97" fillId="0" borderId="5" xfId="0" applyFont="1" applyBorder="1" applyAlignment="1">
      <alignment horizontal="left" vertical="center" wrapText="1"/>
    </xf>
    <xf numFmtId="0" fontId="97" fillId="0" borderId="8" xfId="0" applyFont="1" applyBorder="1" applyAlignment="1">
      <alignment horizontal="left" vertical="center" wrapText="1"/>
    </xf>
    <xf numFmtId="0" fontId="97" fillId="0" borderId="12" xfId="0" applyFont="1" applyBorder="1" applyAlignment="1">
      <alignment horizontal="left" vertical="center" wrapText="1"/>
    </xf>
    <xf numFmtId="0" fontId="97" fillId="0" borderId="9"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38" fillId="0" borderId="10" xfId="0" applyFont="1" applyBorder="1" applyAlignment="1">
      <alignment horizontal="left" vertical="center" wrapText="1"/>
    </xf>
    <xf numFmtId="0" fontId="10" fillId="18" borderId="7" xfId="0" applyFont="1" applyFill="1" applyBorder="1"/>
    <xf numFmtId="0" fontId="37" fillId="25" borderId="4" xfId="0" applyFont="1" applyFill="1" applyBorder="1" applyAlignment="1">
      <alignment horizontal="center" vertical="center" wrapText="1"/>
    </xf>
    <xf numFmtId="0" fontId="37" fillId="25" borderId="11" xfId="0" applyFont="1" applyFill="1" applyBorder="1" applyAlignment="1">
      <alignment horizontal="center" vertical="center" wrapText="1"/>
    </xf>
    <xf numFmtId="0" fontId="37" fillId="25" borderId="5" xfId="0" applyFont="1" applyFill="1" applyBorder="1" applyAlignment="1">
      <alignment horizontal="center" vertical="center" wrapText="1"/>
    </xf>
    <xf numFmtId="0" fontId="37" fillId="25" borderId="8" xfId="0" applyFont="1" applyFill="1" applyBorder="1" applyAlignment="1">
      <alignment horizontal="center" vertical="center" wrapText="1"/>
    </xf>
    <xf numFmtId="0" fontId="37" fillId="25" borderId="12" xfId="0" applyFont="1" applyFill="1" applyBorder="1" applyAlignment="1">
      <alignment horizontal="center" vertical="center" wrapText="1"/>
    </xf>
    <xf numFmtId="0" fontId="37" fillId="25" borderId="9" xfId="0" applyFont="1" applyFill="1" applyBorder="1" applyAlignment="1">
      <alignment horizontal="center" vertical="center" wrapText="1"/>
    </xf>
    <xf numFmtId="0" fontId="12" fillId="18" borderId="6" xfId="0" applyFont="1" applyFill="1" applyBorder="1" applyAlignment="1">
      <alignment wrapText="1"/>
    </xf>
  </cellXfs>
  <cellStyles count="15">
    <cellStyle name="Hyperlink" xfId="1" builtinId="8"/>
    <cellStyle name="Hyperlink 2" xfId="2" xr:uid="{6335ACA5-3998-4D27-A770-5904DFE4D7F1}"/>
    <cellStyle name="Normal" xfId="0" builtinId="0"/>
    <cellStyle name="Normal 2" xfId="3" xr:uid="{82B4438A-86A5-4F97-8D89-D51E19A18C7C}"/>
    <cellStyle name="Normal 2 2" xfId="4" xr:uid="{7B38CA2F-F4D2-4C3B-A4A7-F878CE555D98}"/>
    <cellStyle name="Normal 2 2 3 2" xfId="5" xr:uid="{789AF43D-C234-42CC-928F-C18801733F2D}"/>
    <cellStyle name="Normal 2 3" xfId="14" xr:uid="{E2416392-E682-3E4F-A6BA-31B6CC89AFA5}"/>
    <cellStyle name="Normal 4 2" xfId="13" xr:uid="{BD0062E9-F9C4-8D4B-A985-51F8384E7892}"/>
    <cellStyle name="Normal 5" xfId="6" xr:uid="{FA18DC96-1C11-4435-B5DB-D2C3D7F281FC}"/>
    <cellStyle name="Normal 5 2" xfId="7" xr:uid="{87DB43B1-6847-44E1-8DE2-06C95E70DCB0}"/>
    <cellStyle name="Normal_2011 RA Coilte SHC Summary v10 - no names" xfId="8" xr:uid="{1B6EC99A-91A5-4E07-B502-21FA6344A4BE}"/>
    <cellStyle name="Normal_RT-COC-001-13 Report spreadsheet" xfId="9" xr:uid="{C1A52ED1-170C-4B84-9BDF-2B24F6A4E1BB}"/>
    <cellStyle name="Normal_RT-COC-001-18 Report spreadsheet" xfId="10" xr:uid="{9132482F-5F97-470C-8D92-DF83D89C1A0C}"/>
    <cellStyle name="Normal_RT-FM-001-03 Forest cert report template" xfId="11" xr:uid="{B93E5C1D-8BF0-4A0D-8E46-700D24691184}"/>
    <cellStyle name="Normal_T&amp;M RA report 2005 draft 2" xfId="12" xr:uid="{2E747882-C501-403B-BBC3-98AADA8E1FA3}"/>
  </cellStyles>
  <dxfs count="1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88" name="Picture 1">
          <a:extLst>
            <a:ext uri="{FF2B5EF4-FFF2-40B4-BE49-F238E27FC236}">
              <a16:creationId xmlns:a16="http://schemas.microsoft.com/office/drawing/2014/main" id="{6F80F7D4-3971-EF54-DF2F-AD59B389A5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495300</xdr:colOff>
      <xdr:row>0</xdr:row>
      <xdr:rowOff>352425</xdr:rowOff>
    </xdr:from>
    <xdr:to>
      <xdr:col>5</xdr:col>
      <xdr:colOff>501650</xdr:colOff>
      <xdr:row>0</xdr:row>
      <xdr:rowOff>1771650</xdr:rowOff>
    </xdr:to>
    <xdr:pic>
      <xdr:nvPicPr>
        <xdr:cNvPr id="8789" name="Picture 1">
          <a:extLst>
            <a:ext uri="{FF2B5EF4-FFF2-40B4-BE49-F238E27FC236}">
              <a16:creationId xmlns:a16="http://schemas.microsoft.com/office/drawing/2014/main" id="{5643E454-8D74-4523-D87E-6734656BF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352425"/>
          <a:ext cx="9810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0</xdr:row>
      <xdr:rowOff>828675</xdr:rowOff>
    </xdr:from>
    <xdr:to>
      <xdr:col>2</xdr:col>
      <xdr:colOff>1054100</xdr:colOff>
      <xdr:row>1</xdr:row>
      <xdr:rowOff>0</xdr:rowOff>
    </xdr:to>
    <xdr:pic>
      <xdr:nvPicPr>
        <xdr:cNvPr id="8790" name="Picture 2">
          <a:extLst>
            <a:ext uri="{FF2B5EF4-FFF2-40B4-BE49-F238E27FC236}">
              <a16:creationId xmlns:a16="http://schemas.microsoft.com/office/drawing/2014/main" id="{22A523FD-9AEA-C177-56DC-89F9191962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828675"/>
          <a:ext cx="18954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533400</xdr:rowOff>
    </xdr:from>
    <xdr:to>
      <xdr:col>1</xdr:col>
      <xdr:colOff>0</xdr:colOff>
      <xdr:row>0</xdr:row>
      <xdr:rowOff>2047875</xdr:rowOff>
    </xdr:to>
    <xdr:pic>
      <xdr:nvPicPr>
        <xdr:cNvPr id="21778" name="Picture 4">
          <a:extLst>
            <a:ext uri="{FF2B5EF4-FFF2-40B4-BE49-F238E27FC236}">
              <a16:creationId xmlns:a16="http://schemas.microsoft.com/office/drawing/2014/main" id="{E8454D76-0EFA-8935-EF62-C8E1ED6AF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33400"/>
          <a:ext cx="21240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457200</xdr:colOff>
      <xdr:row>0</xdr:row>
      <xdr:rowOff>514350</xdr:rowOff>
    </xdr:from>
    <xdr:to>
      <xdr:col>3</xdr:col>
      <xdr:colOff>1619250</xdr:colOff>
      <xdr:row>1</xdr:row>
      <xdr:rowOff>0</xdr:rowOff>
    </xdr:to>
    <xdr:pic>
      <xdr:nvPicPr>
        <xdr:cNvPr id="31116" name="Picture 1">
          <a:extLst>
            <a:ext uri="{FF2B5EF4-FFF2-40B4-BE49-F238E27FC236}">
              <a16:creationId xmlns:a16="http://schemas.microsoft.com/office/drawing/2014/main" id="{5763CD78-83D3-E097-5EE9-7F618DF29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0075" y="514350"/>
          <a:ext cx="11620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561975</xdr:rowOff>
    </xdr:from>
    <xdr:to>
      <xdr:col>1</xdr:col>
      <xdr:colOff>0</xdr:colOff>
      <xdr:row>1</xdr:row>
      <xdr:rowOff>0</xdr:rowOff>
    </xdr:to>
    <xdr:pic>
      <xdr:nvPicPr>
        <xdr:cNvPr id="31117" name="Picture 2">
          <a:extLst>
            <a:ext uri="{FF2B5EF4-FFF2-40B4-BE49-F238E27FC236}">
              <a16:creationId xmlns:a16="http://schemas.microsoft.com/office/drawing/2014/main" id="{B46D7C8C-3D95-800A-5375-448ABE9B5F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975"/>
          <a:ext cx="15621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lan.Gale@forestryandland.gov.scot"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20BE-E050-452B-8F60-49DB56ED8242}">
  <dimension ref="A1:H32"/>
  <sheetViews>
    <sheetView tabSelected="1" view="pageBreakPreview" zoomScaleNormal="75" zoomScaleSheetLayoutView="100" workbookViewId="0">
      <selection sqref="A1:C1"/>
    </sheetView>
  </sheetViews>
  <sheetFormatPr defaultColWidth="9" defaultRowHeight="12.5"/>
  <cols>
    <col min="1" max="1" width="6" style="5" customWidth="1"/>
    <col min="2" max="2" width="12.453125" style="5" customWidth="1"/>
    <col min="3" max="3" width="19.1796875" style="5" customWidth="1"/>
    <col min="4" max="4" width="29" style="5" customWidth="1"/>
    <col min="5" max="5" width="14.54296875" style="5" customWidth="1"/>
    <col min="6" max="6" width="16.453125" style="5" customWidth="1"/>
    <col min="7" max="7" width="15.453125" style="5" customWidth="1"/>
    <col min="8" max="16384" width="9" style="5"/>
  </cols>
  <sheetData>
    <row r="1" spans="1:8" ht="163.5" customHeight="1">
      <c r="A1" s="743"/>
      <c r="B1" s="744"/>
      <c r="C1" s="744"/>
      <c r="D1" s="3" t="s">
        <v>0</v>
      </c>
      <c r="E1" s="746"/>
      <c r="F1" s="746"/>
      <c r="G1" s="4"/>
    </row>
    <row r="2" spans="1:8">
      <c r="H2" s="6"/>
    </row>
    <row r="3" spans="1:8" ht="57.75" customHeight="1">
      <c r="A3" s="747" t="s">
        <v>1</v>
      </c>
      <c r="B3" s="748"/>
      <c r="C3" s="748"/>
      <c r="D3" s="377" t="s">
        <v>2</v>
      </c>
      <c r="E3" s="378"/>
      <c r="F3" s="378"/>
      <c r="H3" s="8"/>
    </row>
    <row r="4" spans="1:8" ht="17.5">
      <c r="A4" s="9"/>
      <c r="B4" s="10"/>
      <c r="D4" s="7"/>
      <c r="H4" s="8"/>
    </row>
    <row r="5" spans="1:8" s="11" customFormat="1" ht="17.5">
      <c r="A5" s="749" t="s">
        <v>3</v>
      </c>
      <c r="B5" s="750"/>
      <c r="C5" s="750"/>
      <c r="D5" s="373" t="s">
        <v>2</v>
      </c>
      <c r="E5" s="374"/>
      <c r="F5" s="374"/>
      <c r="H5" s="12"/>
    </row>
    <row r="6" spans="1:8" s="11" customFormat="1" ht="17.5">
      <c r="A6" s="13" t="s">
        <v>4</v>
      </c>
      <c r="B6" s="14"/>
      <c r="D6" s="373" t="s">
        <v>5</v>
      </c>
      <c r="E6" s="374"/>
      <c r="F6" s="374"/>
      <c r="H6" s="12"/>
    </row>
    <row r="7" spans="1:8" s="11" customFormat="1" ht="109.5" customHeight="1">
      <c r="A7" s="737" t="s">
        <v>6</v>
      </c>
      <c r="B7" s="738"/>
      <c r="C7" s="738"/>
      <c r="D7" s="751" t="s">
        <v>7</v>
      </c>
      <c r="E7" s="752"/>
      <c r="F7" s="752"/>
      <c r="H7" s="12"/>
    </row>
    <row r="8" spans="1:8" s="11" customFormat="1" ht="37.5" customHeight="1">
      <c r="A8" s="13" t="s">
        <v>8</v>
      </c>
      <c r="D8" s="745" t="s">
        <v>9</v>
      </c>
      <c r="E8" s="745"/>
      <c r="F8" s="374"/>
      <c r="H8" s="12"/>
    </row>
    <row r="9" spans="1:8" s="11" customFormat="1" ht="37.5" customHeight="1">
      <c r="A9" s="247" t="s">
        <v>10</v>
      </c>
      <c r="B9" s="214"/>
      <c r="C9" s="214"/>
      <c r="D9" s="375" t="s">
        <v>11</v>
      </c>
      <c r="E9" s="376"/>
      <c r="F9" s="374"/>
      <c r="H9" s="12"/>
    </row>
    <row r="10" spans="1:8" s="11" customFormat="1" ht="17.5">
      <c r="A10" s="13" t="s">
        <v>12</v>
      </c>
      <c r="B10" s="14"/>
      <c r="D10" s="417">
        <v>45608</v>
      </c>
      <c r="E10" s="374"/>
      <c r="F10" s="374"/>
      <c r="H10" s="12"/>
    </row>
    <row r="11" spans="1:8" s="11" customFormat="1" ht="17.5">
      <c r="A11" s="737" t="s">
        <v>13</v>
      </c>
      <c r="B11" s="738"/>
      <c r="C11" s="738"/>
      <c r="D11" s="417">
        <v>47433</v>
      </c>
      <c r="E11" s="374"/>
      <c r="F11" s="374"/>
      <c r="H11" s="12"/>
    </row>
    <row r="12" spans="1:8" s="11" customFormat="1" ht="17.5">
      <c r="A12" s="13"/>
      <c r="B12" s="14"/>
    </row>
    <row r="13" spans="1:8" s="11" customFormat="1" ht="17.5">
      <c r="B13" s="14"/>
    </row>
    <row r="14" spans="1:8" s="11" customFormat="1" ht="28">
      <c r="A14" s="15"/>
      <c r="B14" s="16" t="s">
        <v>14</v>
      </c>
      <c r="C14" s="16" t="s">
        <v>15</v>
      </c>
      <c r="D14" s="16" t="s">
        <v>16</v>
      </c>
      <c r="E14" s="16" t="s">
        <v>17</v>
      </c>
      <c r="F14" s="17" t="s">
        <v>18</v>
      </c>
      <c r="G14" s="18"/>
    </row>
    <row r="15" spans="1:8" s="11" customFormat="1" ht="14">
      <c r="A15" s="379" t="s">
        <v>19</v>
      </c>
      <c r="B15" s="370"/>
      <c r="C15" s="370"/>
      <c r="D15" s="370"/>
      <c r="E15" s="370"/>
      <c r="F15" s="371"/>
      <c r="G15" s="18"/>
    </row>
    <row r="16" spans="1:8" s="11" customFormat="1" ht="28">
      <c r="A16" s="380" t="s">
        <v>20</v>
      </c>
      <c r="B16" s="372" t="s">
        <v>21</v>
      </c>
      <c r="C16" s="372">
        <v>45553</v>
      </c>
      <c r="D16" s="372" t="s">
        <v>22</v>
      </c>
      <c r="E16" s="372" t="s">
        <v>23</v>
      </c>
      <c r="F16" s="372" t="s">
        <v>23</v>
      </c>
      <c r="G16" s="19"/>
    </row>
    <row r="17" spans="1:7" s="11" customFormat="1" ht="42">
      <c r="A17" s="380" t="s">
        <v>24</v>
      </c>
      <c r="B17" s="372" t="s">
        <v>25</v>
      </c>
      <c r="C17" s="372">
        <v>46000</v>
      </c>
      <c r="D17" s="372" t="s">
        <v>22</v>
      </c>
      <c r="E17" s="372" t="s">
        <v>2609</v>
      </c>
      <c r="F17" s="372" t="s">
        <v>3112</v>
      </c>
      <c r="G17" s="19"/>
    </row>
    <row r="18" spans="1:7" s="11" customFormat="1" ht="14">
      <c r="A18" s="380" t="s">
        <v>26</v>
      </c>
      <c r="B18" s="372"/>
      <c r="C18" s="372"/>
      <c r="D18" s="372"/>
      <c r="E18" s="372"/>
      <c r="F18" s="372"/>
      <c r="G18" s="19"/>
    </row>
    <row r="19" spans="1:7" s="11" customFormat="1" ht="14">
      <c r="A19" s="380" t="s">
        <v>27</v>
      </c>
      <c r="B19" s="372"/>
      <c r="C19" s="372"/>
      <c r="D19" s="372"/>
      <c r="E19" s="372"/>
      <c r="F19" s="372"/>
      <c r="G19" s="19"/>
    </row>
    <row r="20" spans="1:7" s="11" customFormat="1" ht="14">
      <c r="A20" s="380" t="s">
        <v>28</v>
      </c>
      <c r="B20" s="372"/>
      <c r="C20" s="372"/>
      <c r="D20" s="372"/>
      <c r="E20" s="372"/>
      <c r="F20" s="372"/>
      <c r="G20" s="19"/>
    </row>
    <row r="21" spans="1:7" s="11" customFormat="1" ht="17.5">
      <c r="B21" s="14"/>
    </row>
    <row r="22" spans="1:7" s="11" customFormat="1" ht="18" customHeight="1">
      <c r="A22" s="742" t="s">
        <v>29</v>
      </c>
      <c r="B22" s="742"/>
      <c r="C22" s="742"/>
      <c r="D22" s="742"/>
      <c r="E22" s="742"/>
      <c r="F22" s="742"/>
    </row>
    <row r="23" spans="1:7" ht="14">
      <c r="A23" s="739" t="s">
        <v>30</v>
      </c>
      <c r="B23" s="740"/>
      <c r="C23" s="740"/>
      <c r="D23" s="740"/>
      <c r="E23" s="740"/>
      <c r="F23" s="740"/>
      <c r="G23" s="4"/>
    </row>
    <row r="24" spans="1:7" ht="14">
      <c r="A24" s="20"/>
      <c r="B24" s="20"/>
    </row>
    <row r="25" spans="1:7" ht="14">
      <c r="A25" s="739" t="s">
        <v>31</v>
      </c>
      <c r="B25" s="740"/>
      <c r="C25" s="740"/>
      <c r="D25" s="740"/>
      <c r="E25" s="740"/>
      <c r="F25" s="740"/>
      <c r="G25" s="4"/>
    </row>
    <row r="26" spans="1:7" ht="14">
      <c r="A26" s="739" t="s">
        <v>32</v>
      </c>
      <c r="B26" s="740"/>
      <c r="C26" s="740"/>
      <c r="D26" s="740"/>
      <c r="E26" s="740"/>
      <c r="F26" s="740"/>
      <c r="G26" s="4"/>
    </row>
    <row r="27" spans="1:7" ht="14">
      <c r="A27" s="739" t="s">
        <v>33</v>
      </c>
      <c r="B27" s="740"/>
      <c r="C27" s="740"/>
      <c r="D27" s="740"/>
      <c r="E27" s="740"/>
      <c r="F27" s="740"/>
      <c r="G27" s="4"/>
    </row>
    <row r="28" spans="1:7" ht="14">
      <c r="A28" s="21"/>
      <c r="B28" s="21"/>
    </row>
    <row r="29" spans="1:7" ht="14">
      <c r="A29" s="741" t="s">
        <v>34</v>
      </c>
      <c r="B29" s="740"/>
      <c r="C29" s="740"/>
      <c r="D29" s="740"/>
      <c r="E29" s="740"/>
      <c r="F29" s="740"/>
      <c r="G29" s="4"/>
    </row>
    <row r="30" spans="1:7" ht="14">
      <c r="A30" s="741" t="s">
        <v>35</v>
      </c>
      <c r="B30" s="740"/>
      <c r="C30" s="740"/>
      <c r="D30" s="740"/>
      <c r="E30" s="740"/>
      <c r="F30" s="740"/>
      <c r="G30" s="4"/>
    </row>
    <row r="31" spans="1:7" ht="13.5" customHeight="1"/>
    <row r="32" spans="1:7">
      <c r="A32" s="263" t="s">
        <v>36</v>
      </c>
    </row>
  </sheetData>
  <sheetProtection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6" type="noConversion"/>
  <pageMargins left="0.75" right="0.75" top="1" bottom="1" header="0.5" footer="0.5"/>
  <pageSetup paperSize="9" scale="84"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56C2-7B5E-4BFA-90E3-0C6F3D0ACB2A}">
  <dimension ref="A1:K2121"/>
  <sheetViews>
    <sheetView topLeftCell="F1" zoomScale="90" zoomScaleNormal="90" workbookViewId="0">
      <selection activeCell="F1" sqref="F1"/>
    </sheetView>
  </sheetViews>
  <sheetFormatPr defaultColWidth="9" defaultRowHeight="14"/>
  <cols>
    <col min="1" max="1" width="6.453125" style="37" hidden="1" customWidth="1"/>
    <col min="2" max="2" width="6" style="38" hidden="1" customWidth="1"/>
    <col min="3" max="3" width="91.1796875" style="22" hidden="1" customWidth="1"/>
    <col min="4" max="4" width="8.453125" style="22" hidden="1" customWidth="1"/>
    <col min="5" max="5" width="0" style="22" hidden="1" customWidth="1"/>
    <col min="6" max="8" width="9" style="4"/>
    <col min="9" max="9" width="94.453125" style="4" customWidth="1"/>
    <col min="10" max="16384" width="9" style="4"/>
  </cols>
  <sheetData>
    <row r="1" spans="1:11">
      <c r="A1" s="422"/>
      <c r="B1" s="423"/>
      <c r="C1" s="424" t="s">
        <v>550</v>
      </c>
      <c r="D1" s="425"/>
      <c r="E1" s="426"/>
      <c r="F1" s="421"/>
      <c r="G1" s="427"/>
      <c r="H1" s="427"/>
      <c r="I1" s="427"/>
      <c r="J1" s="427"/>
      <c r="K1" s="427"/>
    </row>
    <row r="2" spans="1:11" ht="14.5" thickBot="1">
      <c r="A2" s="428"/>
      <c r="B2" s="423"/>
      <c r="D2" s="426"/>
      <c r="E2" s="426"/>
      <c r="F2" s="421"/>
      <c r="G2" s="427"/>
      <c r="H2" s="427"/>
      <c r="I2" s="427"/>
      <c r="J2" s="427"/>
      <c r="K2" s="427"/>
    </row>
    <row r="3" spans="1:11">
      <c r="A3" s="428"/>
      <c r="B3" s="423"/>
      <c r="C3" s="429" t="s">
        <v>551</v>
      </c>
      <c r="D3" s="426"/>
      <c r="E3" s="426"/>
      <c r="F3" s="421"/>
      <c r="G3" s="427"/>
      <c r="H3" s="427"/>
      <c r="I3" s="429" t="s">
        <v>551</v>
      </c>
      <c r="J3" s="427"/>
      <c r="K3" s="427"/>
    </row>
    <row r="4" spans="1:11">
      <c r="A4" s="428"/>
      <c r="B4" s="423"/>
      <c r="C4" s="430" t="s">
        <v>552</v>
      </c>
      <c r="D4" s="426"/>
      <c r="E4" s="426"/>
      <c r="F4" s="421"/>
      <c r="G4" s="427"/>
      <c r="H4" s="427"/>
      <c r="I4" s="430" t="s">
        <v>553</v>
      </c>
      <c r="J4" s="427"/>
      <c r="K4" s="427"/>
    </row>
    <row r="5" spans="1:11">
      <c r="A5" s="428"/>
      <c r="B5" s="423"/>
      <c r="C5" s="431" t="s">
        <v>554</v>
      </c>
      <c r="D5" s="426"/>
      <c r="E5" s="426"/>
      <c r="F5" s="421"/>
      <c r="G5" s="427"/>
      <c r="H5" s="427"/>
      <c r="I5" s="431" t="s">
        <v>554</v>
      </c>
      <c r="J5" s="427"/>
      <c r="K5" s="427"/>
    </row>
    <row r="6" spans="1:11">
      <c r="A6" s="428"/>
      <c r="B6" s="423"/>
      <c r="C6" s="430" t="s">
        <v>81</v>
      </c>
      <c r="D6" s="426"/>
      <c r="E6" s="426"/>
      <c r="F6" s="421"/>
      <c r="G6" s="427"/>
      <c r="H6" s="427"/>
      <c r="I6" s="430" t="s">
        <v>81</v>
      </c>
      <c r="J6" s="427"/>
      <c r="K6" s="427"/>
    </row>
    <row r="7" spans="1:11">
      <c r="A7" s="428"/>
      <c r="B7" s="423"/>
      <c r="C7" s="431" t="s">
        <v>555</v>
      </c>
      <c r="D7" s="426"/>
      <c r="E7" s="426"/>
      <c r="F7" s="421"/>
      <c r="G7" s="427"/>
      <c r="H7" s="427"/>
      <c r="I7" s="431" t="s">
        <v>555</v>
      </c>
      <c r="J7" s="427"/>
      <c r="K7" s="427"/>
    </row>
    <row r="8" spans="1:11" ht="14.5" thickBot="1">
      <c r="A8" s="428"/>
      <c r="B8" s="423"/>
      <c r="C8" s="432" t="s">
        <v>556</v>
      </c>
      <c r="D8" s="426"/>
      <c r="E8" s="426"/>
      <c r="F8" s="421"/>
      <c r="G8" s="427"/>
      <c r="H8" s="427"/>
      <c r="I8" s="433">
        <v>45627</v>
      </c>
      <c r="J8" s="427"/>
      <c r="K8" s="427"/>
    </row>
    <row r="9" spans="1:11">
      <c r="A9" s="428"/>
      <c r="B9" s="423"/>
      <c r="D9" s="426"/>
      <c r="E9" s="426"/>
      <c r="F9" s="421"/>
      <c r="G9" s="427"/>
      <c r="H9" s="427"/>
      <c r="I9"/>
      <c r="J9" s="427"/>
      <c r="K9" s="427"/>
    </row>
    <row r="10" spans="1:11" ht="28">
      <c r="A10" s="40"/>
      <c r="B10" s="770" t="s">
        <v>557</v>
      </c>
      <c r="C10" s="771"/>
      <c r="D10" s="42" t="s">
        <v>558</v>
      </c>
      <c r="E10" s="42" t="s">
        <v>559</v>
      </c>
      <c r="F10" s="421"/>
      <c r="G10" s="434" t="s">
        <v>560</v>
      </c>
      <c r="H10" s="41"/>
      <c r="I10" s="435" t="s">
        <v>561</v>
      </c>
      <c r="J10" s="435" t="s">
        <v>558</v>
      </c>
      <c r="K10" s="435" t="s">
        <v>559</v>
      </c>
    </row>
    <row r="11" spans="1:11" ht="39.5" thickBot="1">
      <c r="A11" s="35" t="s">
        <v>562</v>
      </c>
      <c r="B11" s="35"/>
      <c r="C11" s="436" t="s">
        <v>563</v>
      </c>
      <c r="D11" s="27"/>
      <c r="E11" s="27"/>
      <c r="F11" s="421"/>
      <c r="G11" s="437" t="s">
        <v>562</v>
      </c>
      <c r="H11" s="36"/>
      <c r="I11" s="438" t="s">
        <v>564</v>
      </c>
      <c r="J11" s="99"/>
      <c r="K11" s="99"/>
    </row>
    <row r="12" spans="1:11">
      <c r="A12" s="35"/>
      <c r="B12" s="39" t="s">
        <v>20</v>
      </c>
      <c r="C12" s="439" t="s">
        <v>565</v>
      </c>
      <c r="D12" s="27" t="s">
        <v>121</v>
      </c>
      <c r="E12" s="27"/>
      <c r="F12" s="421"/>
      <c r="G12" s="437"/>
      <c r="H12" s="36" t="s">
        <v>566</v>
      </c>
      <c r="I12" s="99" t="s">
        <v>565</v>
      </c>
      <c r="J12" s="99" t="s">
        <v>121</v>
      </c>
      <c r="K12" s="99" t="s">
        <v>121</v>
      </c>
    </row>
    <row r="13" spans="1:11">
      <c r="A13" s="35"/>
      <c r="B13" s="440" t="s">
        <v>24</v>
      </c>
      <c r="C13" s="27"/>
      <c r="D13" s="27"/>
      <c r="E13" s="27"/>
      <c r="F13" s="421"/>
      <c r="G13" s="437"/>
      <c r="H13" s="36" t="s">
        <v>24</v>
      </c>
      <c r="I13" s="99" t="s">
        <v>565</v>
      </c>
      <c r="J13" s="99"/>
      <c r="K13" s="99"/>
    </row>
    <row r="14" spans="1:11">
      <c r="A14" s="35"/>
      <c r="B14" s="440" t="s">
        <v>26</v>
      </c>
      <c r="C14" s="27"/>
      <c r="D14" s="27"/>
      <c r="E14" s="27"/>
      <c r="F14" s="421"/>
      <c r="G14" s="437"/>
      <c r="H14" s="36" t="s">
        <v>26</v>
      </c>
      <c r="I14" s="99"/>
      <c r="J14" s="99"/>
      <c r="K14" s="99"/>
    </row>
    <row r="15" spans="1:11">
      <c r="A15" s="35"/>
      <c r="B15" s="440" t="s">
        <v>27</v>
      </c>
      <c r="C15" s="27"/>
      <c r="D15" s="27"/>
      <c r="E15" s="27"/>
      <c r="F15" s="421"/>
      <c r="G15" s="437"/>
      <c r="H15" s="36" t="s">
        <v>27</v>
      </c>
      <c r="I15" s="99"/>
      <c r="J15" s="99"/>
      <c r="K15" s="99"/>
    </row>
    <row r="16" spans="1:11">
      <c r="A16" s="35"/>
      <c r="B16" s="440" t="s">
        <v>28</v>
      </c>
      <c r="C16" s="27"/>
      <c r="D16" s="27"/>
      <c r="E16" s="27"/>
      <c r="F16" s="421"/>
      <c r="G16" s="437"/>
      <c r="H16" s="36" t="s">
        <v>28</v>
      </c>
      <c r="I16" s="99"/>
      <c r="J16" s="99"/>
      <c r="K16" s="99"/>
    </row>
    <row r="17" spans="1:11">
      <c r="B17" s="441"/>
      <c r="F17" s="421"/>
      <c r="G17" s="442"/>
      <c r="H17" s="38"/>
      <c r="I17" s="25"/>
      <c r="J17" s="25"/>
      <c r="K17" s="25"/>
    </row>
    <row r="18" spans="1:11" ht="39">
      <c r="A18" s="35" t="s">
        <v>567</v>
      </c>
      <c r="B18" s="35"/>
      <c r="C18" s="443" t="s">
        <v>568</v>
      </c>
      <c r="D18" s="256"/>
      <c r="E18" s="256"/>
      <c r="F18" s="421"/>
      <c r="G18" s="437" t="s">
        <v>567</v>
      </c>
      <c r="H18" s="36"/>
      <c r="I18" s="444" t="s">
        <v>569</v>
      </c>
      <c r="J18" s="445"/>
      <c r="K18" s="445"/>
    </row>
    <row r="19" spans="1:11">
      <c r="A19" s="35"/>
      <c r="B19" s="39" t="s">
        <v>566</v>
      </c>
      <c r="C19" s="439" t="s">
        <v>565</v>
      </c>
      <c r="D19" s="27" t="s">
        <v>121</v>
      </c>
      <c r="E19" s="27"/>
      <c r="F19" s="421"/>
      <c r="G19" s="437"/>
      <c r="H19" s="36" t="s">
        <v>566</v>
      </c>
      <c r="I19" s="446" t="s">
        <v>565</v>
      </c>
      <c r="J19" s="99" t="s">
        <v>121</v>
      </c>
      <c r="K19" s="99" t="s">
        <v>121</v>
      </c>
    </row>
    <row r="20" spans="1:11">
      <c r="A20" s="35"/>
      <c r="B20" s="440" t="s">
        <v>24</v>
      </c>
      <c r="C20" s="27"/>
      <c r="D20" s="27"/>
      <c r="E20" s="27"/>
      <c r="F20" s="421"/>
      <c r="G20" s="437"/>
      <c r="H20" s="36" t="s">
        <v>24</v>
      </c>
      <c r="I20" s="99" t="s">
        <v>565</v>
      </c>
      <c r="J20" s="99"/>
      <c r="K20" s="99"/>
    </row>
    <row r="21" spans="1:11">
      <c r="A21" s="35"/>
      <c r="B21" s="440" t="s">
        <v>26</v>
      </c>
      <c r="C21" s="27"/>
      <c r="D21" s="27"/>
      <c r="E21" s="27"/>
      <c r="F21" s="421"/>
      <c r="G21" s="437"/>
      <c r="H21" s="36" t="s">
        <v>26</v>
      </c>
      <c r="I21" s="99"/>
      <c r="J21" s="99"/>
      <c r="K21" s="99"/>
    </row>
    <row r="22" spans="1:11">
      <c r="A22" s="35"/>
      <c r="B22" s="440" t="s">
        <v>27</v>
      </c>
      <c r="C22" s="27"/>
      <c r="D22" s="27"/>
      <c r="E22" s="27"/>
      <c r="F22" s="421"/>
      <c r="G22" s="437"/>
      <c r="H22" s="36" t="s">
        <v>27</v>
      </c>
      <c r="I22" s="99"/>
      <c r="J22" s="99"/>
      <c r="K22" s="99"/>
    </row>
    <row r="23" spans="1:11">
      <c r="A23" s="35"/>
      <c r="B23" s="440" t="s">
        <v>28</v>
      </c>
      <c r="C23" s="27"/>
      <c r="D23" s="27"/>
      <c r="E23" s="27"/>
      <c r="F23" s="421"/>
      <c r="G23" s="437"/>
      <c r="H23" s="36" t="s">
        <v>28</v>
      </c>
      <c r="I23" s="99"/>
      <c r="J23" s="99"/>
      <c r="K23" s="99"/>
    </row>
    <row r="24" spans="1:11">
      <c r="A24" s="428"/>
      <c r="B24" s="447"/>
      <c r="C24" s="448"/>
      <c r="D24" s="426"/>
      <c r="E24" s="426"/>
      <c r="F24" s="421"/>
      <c r="G24" s="442"/>
      <c r="H24" s="38"/>
      <c r="I24" s="229"/>
      <c r="J24" s="25"/>
      <c r="K24" s="25"/>
    </row>
    <row r="25" spans="1:11" ht="28">
      <c r="A25" s="449"/>
      <c r="B25" s="449"/>
      <c r="C25" s="449"/>
      <c r="D25" s="449"/>
      <c r="E25" s="449"/>
      <c r="F25" s="421"/>
      <c r="G25" s="450" t="s">
        <v>570</v>
      </c>
      <c r="H25" s="36"/>
      <c r="I25" s="444" t="s">
        <v>571</v>
      </c>
      <c r="J25" s="451"/>
      <c r="K25" s="451"/>
    </row>
    <row r="26" spans="1:11">
      <c r="A26" s="427"/>
      <c r="B26" s="427"/>
      <c r="C26" s="427"/>
      <c r="D26" s="427"/>
      <c r="E26" s="427"/>
      <c r="F26" s="421"/>
      <c r="G26" s="437"/>
      <c r="H26" s="36" t="s">
        <v>566</v>
      </c>
      <c r="I26" s="452"/>
      <c r="J26" s="452"/>
      <c r="K26" s="452"/>
    </row>
    <row r="27" spans="1:11">
      <c r="A27" s="427"/>
      <c r="B27" s="427"/>
      <c r="C27" s="427"/>
      <c r="D27" s="427"/>
      <c r="E27" s="427"/>
      <c r="F27" s="421"/>
      <c r="G27" s="437"/>
      <c r="H27" s="36" t="s">
        <v>24</v>
      </c>
      <c r="I27" s="99" t="s">
        <v>565</v>
      </c>
      <c r="J27" s="452" t="s">
        <v>121</v>
      </c>
      <c r="K27" s="452"/>
    </row>
    <row r="28" spans="1:11">
      <c r="A28" s="427"/>
      <c r="B28" s="427"/>
      <c r="C28" s="427"/>
      <c r="D28" s="427"/>
      <c r="E28" s="427"/>
      <c r="F28" s="421"/>
      <c r="G28" s="437"/>
      <c r="H28" s="36" t="s">
        <v>26</v>
      </c>
      <c r="I28" s="452"/>
      <c r="J28" s="452"/>
      <c r="K28" s="452"/>
    </row>
    <row r="29" spans="1:11">
      <c r="A29" s="427"/>
      <c r="B29" s="427"/>
      <c r="C29" s="427"/>
      <c r="D29" s="427"/>
      <c r="E29" s="427"/>
      <c r="F29" s="421"/>
      <c r="G29" s="437"/>
      <c r="H29" s="36" t="s">
        <v>27</v>
      </c>
      <c r="I29" s="452"/>
      <c r="J29" s="452"/>
      <c r="K29" s="452"/>
    </row>
    <row r="30" spans="1:11">
      <c r="A30" s="427"/>
      <c r="B30" s="427"/>
      <c r="C30" s="427"/>
      <c r="D30" s="427"/>
      <c r="E30" s="427"/>
      <c r="F30" s="421"/>
      <c r="G30" s="437"/>
      <c r="H30" s="36" t="s">
        <v>28</v>
      </c>
      <c r="I30" s="452"/>
      <c r="J30" s="452"/>
      <c r="K30" s="452"/>
    </row>
    <row r="31" spans="1:11">
      <c r="A31" s="427"/>
      <c r="B31" s="427"/>
      <c r="C31" s="427"/>
      <c r="D31" s="427"/>
      <c r="E31" s="427"/>
      <c r="F31" s="421"/>
      <c r="G31" s="427"/>
      <c r="H31" s="427"/>
      <c r="I31" s="427"/>
      <c r="J31" s="427"/>
      <c r="K31" s="427"/>
    </row>
    <row r="32" spans="1:11">
      <c r="A32" s="427"/>
      <c r="B32" s="427"/>
      <c r="C32" s="427"/>
      <c r="D32" s="427"/>
      <c r="E32" s="427"/>
      <c r="F32" s="421"/>
      <c r="G32" s="427"/>
      <c r="H32" s="427"/>
      <c r="I32" s="427"/>
      <c r="J32" s="427"/>
      <c r="K32" s="427"/>
    </row>
    <row r="33" spans="1:11" ht="25">
      <c r="A33" s="453" t="s">
        <v>572</v>
      </c>
      <c r="B33" s="422"/>
      <c r="C33" s="454"/>
      <c r="D33" s="455"/>
      <c r="E33" s="456"/>
      <c r="F33" s="457"/>
      <c r="G33" s="453" t="s">
        <v>573</v>
      </c>
      <c r="H33" s="458"/>
      <c r="I33" s="458"/>
      <c r="J33" s="458"/>
      <c r="K33" s="458"/>
    </row>
    <row r="34" spans="1:11" ht="15">
      <c r="A34" s="459">
        <v>1</v>
      </c>
      <c r="B34" s="459"/>
      <c r="C34" s="453" t="s">
        <v>574</v>
      </c>
      <c r="D34" s="460" t="s">
        <v>558</v>
      </c>
      <c r="E34" s="460" t="s">
        <v>559</v>
      </c>
      <c r="F34" s="457"/>
      <c r="G34" s="459">
        <v>1</v>
      </c>
      <c r="H34" s="459"/>
      <c r="I34" s="453" t="s">
        <v>574</v>
      </c>
      <c r="J34" s="460" t="s">
        <v>558</v>
      </c>
      <c r="K34" s="460" t="s">
        <v>559</v>
      </c>
    </row>
    <row r="35" spans="1:11" ht="25">
      <c r="A35" s="459">
        <v>1.1000000000000001</v>
      </c>
      <c r="B35" s="459"/>
      <c r="C35" s="453" t="s">
        <v>575</v>
      </c>
      <c r="D35" s="460"/>
      <c r="E35" s="461"/>
      <c r="F35" s="457"/>
      <c r="G35" s="459">
        <v>1.1000000000000001</v>
      </c>
      <c r="H35" s="459"/>
      <c r="I35" s="453" t="s">
        <v>575</v>
      </c>
      <c r="J35" s="460"/>
      <c r="K35" s="461"/>
    </row>
    <row r="36" spans="1:11" ht="87.5">
      <c r="A36" s="462" t="s">
        <v>43</v>
      </c>
      <c r="B36" s="462"/>
      <c r="C36" s="463" t="s">
        <v>576</v>
      </c>
      <c r="D36" s="464"/>
      <c r="E36" s="465"/>
      <c r="F36" s="457"/>
      <c r="G36" s="462" t="s">
        <v>43</v>
      </c>
      <c r="H36" s="462"/>
      <c r="I36" s="463" t="s">
        <v>577</v>
      </c>
      <c r="J36" s="464"/>
      <c r="K36" s="465"/>
    </row>
    <row r="37" spans="1:11" ht="175">
      <c r="A37" s="462"/>
      <c r="B37" s="462"/>
      <c r="C37" s="466" t="s">
        <v>578</v>
      </c>
      <c r="D37" s="464"/>
      <c r="E37" s="465"/>
      <c r="F37" s="457"/>
      <c r="G37" s="462"/>
      <c r="H37" s="462"/>
      <c r="I37" s="466" t="s">
        <v>579</v>
      </c>
      <c r="J37" s="464"/>
      <c r="K37" s="465"/>
    </row>
    <row r="38" spans="1:11" ht="15">
      <c r="A38" s="462"/>
      <c r="B38" s="462" t="s">
        <v>19</v>
      </c>
      <c r="C38" s="439"/>
      <c r="D38" s="464"/>
      <c r="E38" s="465"/>
      <c r="F38" s="457"/>
      <c r="G38" s="462"/>
      <c r="H38" s="462" t="s">
        <v>19</v>
      </c>
      <c r="I38" s="439"/>
      <c r="J38" s="464"/>
      <c r="K38" s="465"/>
    </row>
    <row r="39" spans="1:11" ht="20.149999999999999" customHeight="1">
      <c r="A39" s="462"/>
      <c r="B39" s="599" t="s">
        <v>20</v>
      </c>
      <c r="C39" s="596" t="s">
        <v>580</v>
      </c>
      <c r="D39" s="600" t="s">
        <v>581</v>
      </c>
      <c r="E39" s="601" t="s">
        <v>582</v>
      </c>
      <c r="F39" s="457"/>
      <c r="G39" s="462"/>
      <c r="H39" s="463" t="s">
        <v>566</v>
      </c>
      <c r="I39" s="439"/>
      <c r="J39" s="464"/>
      <c r="K39" s="465"/>
    </row>
    <row r="40" spans="1:11" ht="37.5">
      <c r="A40" s="462"/>
      <c r="B40" s="463" t="s">
        <v>24</v>
      </c>
      <c r="C40" s="636" t="s">
        <v>583</v>
      </c>
      <c r="D40" s="637" t="s">
        <v>581</v>
      </c>
      <c r="E40" s="638" t="s">
        <v>584</v>
      </c>
      <c r="F40" s="457"/>
      <c r="G40" s="462"/>
      <c r="H40" s="4" t="s">
        <v>24</v>
      </c>
      <c r="I40" s="636" t="s">
        <v>583</v>
      </c>
      <c r="J40" s="637" t="s">
        <v>581</v>
      </c>
      <c r="K40" s="638" t="s">
        <v>584</v>
      </c>
    </row>
    <row r="41" spans="1:11" ht="15">
      <c r="A41" s="462"/>
      <c r="B41" s="463" t="s">
        <v>26</v>
      </c>
      <c r="C41" s="439"/>
      <c r="D41" s="464"/>
      <c r="E41" s="465"/>
      <c r="F41" s="457"/>
      <c r="G41" s="462"/>
      <c r="H41" s="463" t="s">
        <v>26</v>
      </c>
      <c r="I41" s="439"/>
      <c r="J41" s="464"/>
      <c r="K41" s="465"/>
    </row>
    <row r="42" spans="1:11" ht="15">
      <c r="A42" s="462"/>
      <c r="B42" s="463" t="s">
        <v>27</v>
      </c>
      <c r="C42" s="439"/>
      <c r="D42" s="464"/>
      <c r="E42" s="465"/>
      <c r="F42" s="457"/>
      <c r="G42" s="462"/>
      <c r="H42" s="463" t="s">
        <v>27</v>
      </c>
      <c r="I42" s="439"/>
      <c r="J42" s="464"/>
      <c r="K42" s="465"/>
    </row>
    <row r="43" spans="1:11" ht="15">
      <c r="A43" s="462"/>
      <c r="B43" s="463" t="s">
        <v>28</v>
      </c>
      <c r="C43" s="439"/>
      <c r="D43" s="464"/>
      <c r="E43" s="465"/>
      <c r="F43" s="457"/>
      <c r="G43" s="462"/>
      <c r="H43" s="463" t="s">
        <v>28</v>
      </c>
      <c r="I43" s="439"/>
      <c r="J43" s="464"/>
      <c r="K43" s="465"/>
    </row>
    <row r="44" spans="1:11" ht="15">
      <c r="A44" s="467"/>
      <c r="B44" s="467"/>
      <c r="C44" s="468"/>
      <c r="D44" s="469"/>
      <c r="E44" s="470"/>
      <c r="F44" s="457"/>
      <c r="G44" s="467"/>
      <c r="H44" s="467"/>
      <c r="I44" s="468"/>
      <c r="J44" s="469"/>
      <c r="K44" s="470"/>
    </row>
    <row r="45" spans="1:11" ht="100">
      <c r="A45" s="462" t="s">
        <v>47</v>
      </c>
      <c r="B45" s="462"/>
      <c r="C45" s="463" t="s">
        <v>585</v>
      </c>
      <c r="D45" s="464"/>
      <c r="E45" s="465"/>
      <c r="F45" s="457"/>
      <c r="G45" s="462" t="s">
        <v>47</v>
      </c>
      <c r="H45" s="462"/>
      <c r="I45" s="463" t="s">
        <v>586</v>
      </c>
      <c r="J45" s="464"/>
      <c r="K45" s="465"/>
    </row>
    <row r="46" spans="1:11" ht="162.5">
      <c r="A46" s="462"/>
      <c r="B46" s="462"/>
      <c r="C46" s="466" t="s">
        <v>587</v>
      </c>
      <c r="D46" s="464"/>
      <c r="E46" s="465"/>
      <c r="F46" s="457"/>
      <c r="G46" s="462"/>
      <c r="H46" s="462"/>
      <c r="I46" s="466" t="s">
        <v>588</v>
      </c>
      <c r="J46" s="464"/>
      <c r="K46" s="465"/>
    </row>
    <row r="47" spans="1:11" ht="15">
      <c r="A47" s="462"/>
      <c r="B47" s="462" t="s">
        <v>19</v>
      </c>
      <c r="C47" s="439"/>
      <c r="D47" s="464"/>
      <c r="E47" s="465"/>
      <c r="F47" s="457"/>
      <c r="G47" s="462"/>
      <c r="H47" s="462" t="s">
        <v>19</v>
      </c>
      <c r="I47" s="439"/>
      <c r="J47" s="464"/>
      <c r="K47" s="465"/>
    </row>
    <row r="48" spans="1:11" ht="20.149999999999999" customHeight="1">
      <c r="A48" s="462"/>
      <c r="B48" s="602" t="s">
        <v>20</v>
      </c>
      <c r="C48" s="597" t="s">
        <v>589</v>
      </c>
      <c r="D48" s="600" t="s">
        <v>581</v>
      </c>
      <c r="E48" s="465"/>
      <c r="F48" s="457"/>
      <c r="G48" s="462"/>
      <c r="H48" s="462" t="str">
        <f>H$39</f>
        <v>MA</v>
      </c>
      <c r="I48" s="439"/>
      <c r="J48" s="464"/>
      <c r="K48" s="465"/>
    </row>
    <row r="49" spans="1:11" ht="15">
      <c r="A49" s="462"/>
      <c r="B49" s="462" t="str">
        <f>B$40</f>
        <v>S1</v>
      </c>
      <c r="C49" s="439"/>
      <c r="D49" s="464"/>
      <c r="E49" s="465"/>
      <c r="F49" s="457"/>
      <c r="G49" s="462"/>
      <c r="H49" s="462" t="str">
        <f>H$40</f>
        <v>S1</v>
      </c>
      <c r="I49" s="439"/>
      <c r="J49" s="464"/>
      <c r="K49" s="465"/>
    </row>
    <row r="50" spans="1:11" ht="15">
      <c r="A50" s="462"/>
      <c r="B50" s="462" t="str">
        <f>B$41</f>
        <v>S2</v>
      </c>
      <c r="C50" s="439"/>
      <c r="D50" s="464"/>
      <c r="E50" s="465"/>
      <c r="F50" s="457"/>
      <c r="G50" s="462"/>
      <c r="H50" s="462" t="str">
        <f>H$41</f>
        <v>S2</v>
      </c>
      <c r="I50" s="439"/>
      <c r="J50" s="464"/>
      <c r="K50" s="465"/>
    </row>
    <row r="51" spans="1:11" ht="15">
      <c r="A51" s="462"/>
      <c r="B51" s="462" t="str">
        <f>B$42</f>
        <v>S3</v>
      </c>
      <c r="C51" s="439"/>
      <c r="D51" s="464"/>
      <c r="E51" s="465"/>
      <c r="F51" s="457"/>
      <c r="G51" s="462"/>
      <c r="H51" s="462" t="str">
        <f>H$42</f>
        <v>S3</v>
      </c>
      <c r="I51" s="439"/>
      <c r="J51" s="464"/>
      <c r="K51" s="465"/>
    </row>
    <row r="52" spans="1:11" ht="15">
      <c r="A52" s="462"/>
      <c r="B52" s="462" t="str">
        <f>B$43</f>
        <v>S4</v>
      </c>
      <c r="C52" s="439"/>
      <c r="D52" s="464"/>
      <c r="E52" s="465"/>
      <c r="F52" s="457"/>
      <c r="G52" s="462"/>
      <c r="H52" s="462" t="str">
        <f>H$43</f>
        <v>S4</v>
      </c>
      <c r="I52" s="439"/>
      <c r="J52" s="464"/>
      <c r="K52" s="465"/>
    </row>
    <row r="53" spans="1:11" ht="15">
      <c r="A53" s="467"/>
      <c r="B53" s="467"/>
      <c r="C53" s="468"/>
      <c r="D53" s="469"/>
      <c r="E53" s="470"/>
      <c r="F53" s="457"/>
      <c r="G53" s="467"/>
      <c r="H53" s="467"/>
      <c r="I53" s="468"/>
      <c r="J53" s="469"/>
      <c r="K53" s="470"/>
    </row>
    <row r="54" spans="1:11" ht="178" customHeight="1">
      <c r="A54" s="462" t="s">
        <v>590</v>
      </c>
      <c r="B54" s="462"/>
      <c r="C54" s="463" t="s">
        <v>591</v>
      </c>
      <c r="D54" s="464"/>
      <c r="E54" s="465"/>
      <c r="F54" s="457"/>
      <c r="G54" s="462" t="s">
        <v>56</v>
      </c>
      <c r="H54" s="462"/>
      <c r="I54" s="463" t="s">
        <v>592</v>
      </c>
      <c r="J54" s="464"/>
      <c r="K54" s="465"/>
    </row>
    <row r="55" spans="1:11" ht="237.5">
      <c r="A55" s="462"/>
      <c r="B55" s="462"/>
      <c r="C55" s="466" t="s">
        <v>593</v>
      </c>
      <c r="D55" s="464"/>
      <c r="E55" s="465"/>
      <c r="F55" s="457"/>
      <c r="G55" s="462"/>
      <c r="H55" s="462"/>
      <c r="I55" s="466" t="s">
        <v>594</v>
      </c>
      <c r="J55" s="464"/>
      <c r="K55" s="465"/>
    </row>
    <row r="56" spans="1:11" ht="15">
      <c r="A56" s="462"/>
      <c r="B56" s="462" t="s">
        <v>19</v>
      </c>
      <c r="C56" s="439"/>
      <c r="D56" s="464"/>
      <c r="E56" s="465"/>
      <c r="F56" s="457"/>
      <c r="G56" s="462"/>
      <c r="H56" s="462" t="s">
        <v>19</v>
      </c>
      <c r="I56" s="439"/>
      <c r="J56" s="464"/>
      <c r="K56" s="465"/>
    </row>
    <row r="57" spans="1:11" ht="33.75" customHeight="1">
      <c r="A57" s="462"/>
      <c r="B57" s="602" t="s">
        <v>20</v>
      </c>
      <c r="C57" s="598" t="s">
        <v>595</v>
      </c>
      <c r="D57" s="600" t="s">
        <v>581</v>
      </c>
      <c r="E57" s="465"/>
      <c r="F57" s="457"/>
      <c r="G57" s="462"/>
      <c r="H57" s="462" t="str">
        <f>H$39</f>
        <v>MA</v>
      </c>
      <c r="I57" s="439"/>
      <c r="J57" s="464"/>
      <c r="K57" s="465"/>
    </row>
    <row r="58" spans="1:11" ht="15">
      <c r="A58" s="462"/>
      <c r="B58" s="462" t="str">
        <f>B$40</f>
        <v>S1</v>
      </c>
      <c r="C58" s="439"/>
      <c r="D58" s="464"/>
      <c r="E58" s="465"/>
      <c r="F58" s="457"/>
      <c r="G58" s="462"/>
      <c r="H58" s="462" t="str">
        <f>H$40</f>
        <v>S1</v>
      </c>
      <c r="I58" s="439"/>
      <c r="J58" s="464"/>
      <c r="K58" s="465"/>
    </row>
    <row r="59" spans="1:11" ht="15">
      <c r="A59" s="462"/>
      <c r="B59" s="462" t="str">
        <f>B$41</f>
        <v>S2</v>
      </c>
      <c r="C59" s="439"/>
      <c r="D59" s="464"/>
      <c r="E59" s="465"/>
      <c r="F59" s="457"/>
      <c r="G59" s="462"/>
      <c r="H59" s="462" t="str">
        <f>H$41</f>
        <v>S2</v>
      </c>
      <c r="I59" s="439"/>
      <c r="J59" s="464"/>
      <c r="K59" s="465"/>
    </row>
    <row r="60" spans="1:11" ht="15">
      <c r="A60" s="462"/>
      <c r="B60" s="462" t="str">
        <f>B$42</f>
        <v>S3</v>
      </c>
      <c r="C60" s="439"/>
      <c r="D60" s="464"/>
      <c r="E60" s="465"/>
      <c r="F60" s="457"/>
      <c r="G60" s="462"/>
      <c r="H60" s="462" t="str">
        <f>H$42</f>
        <v>S3</v>
      </c>
      <c r="I60" s="439"/>
      <c r="J60" s="464"/>
      <c r="K60" s="465"/>
    </row>
    <row r="61" spans="1:11" ht="15">
      <c r="A61" s="462"/>
      <c r="B61" s="462" t="str">
        <f>B$43</f>
        <v>S4</v>
      </c>
      <c r="C61" s="439"/>
      <c r="D61" s="464"/>
      <c r="E61" s="465"/>
      <c r="F61" s="457"/>
      <c r="G61" s="462"/>
      <c r="H61" s="462" t="str">
        <f>H$43</f>
        <v>S4</v>
      </c>
      <c r="I61" s="439"/>
      <c r="J61" s="464"/>
      <c r="K61" s="465"/>
    </row>
    <row r="62" spans="1:11" ht="15">
      <c r="A62" s="467"/>
      <c r="B62" s="467"/>
      <c r="C62" s="468"/>
      <c r="D62" s="469"/>
      <c r="E62" s="470"/>
      <c r="F62" s="457"/>
      <c r="G62" s="467"/>
      <c r="H62" s="467"/>
      <c r="I62" s="468"/>
      <c r="J62" s="469"/>
      <c r="K62" s="470"/>
    </row>
    <row r="63" spans="1:11" ht="163.5">
      <c r="A63" s="462" t="s">
        <v>596</v>
      </c>
      <c r="B63" s="462"/>
      <c r="C63" s="463" t="s">
        <v>597</v>
      </c>
      <c r="D63" s="464"/>
      <c r="E63" s="465"/>
      <c r="F63" s="457"/>
      <c r="G63" s="471" t="s">
        <v>598</v>
      </c>
      <c r="H63" s="472"/>
      <c r="I63" s="473" t="s">
        <v>599</v>
      </c>
      <c r="J63" s="474"/>
      <c r="K63" s="475"/>
    </row>
    <row r="64" spans="1:11" ht="15">
      <c r="A64" s="462"/>
      <c r="B64" s="462" t="s">
        <v>19</v>
      </c>
      <c r="C64" s="466"/>
      <c r="D64" s="464"/>
      <c r="E64" s="465"/>
      <c r="F64" s="457"/>
      <c r="G64" s="472"/>
      <c r="H64" s="472" t="s">
        <v>19</v>
      </c>
      <c r="I64" s="476"/>
      <c r="J64" s="474"/>
      <c r="K64" s="475"/>
    </row>
    <row r="65" spans="1:11" ht="19" customHeight="1">
      <c r="A65" s="462"/>
      <c r="B65" s="602" t="s">
        <v>20</v>
      </c>
      <c r="C65" s="598" t="s">
        <v>595</v>
      </c>
      <c r="D65" s="600" t="s">
        <v>581</v>
      </c>
      <c r="E65" s="465"/>
      <c r="F65" s="457"/>
      <c r="G65" s="472"/>
      <c r="H65" s="472" t="str">
        <f>H$39</f>
        <v>MA</v>
      </c>
      <c r="I65" s="477"/>
      <c r="J65" s="474"/>
      <c r="K65" s="475"/>
    </row>
    <row r="66" spans="1:11" ht="15">
      <c r="A66" s="462"/>
      <c r="B66" s="462" t="str">
        <f>B$40</f>
        <v>S1</v>
      </c>
      <c r="C66" s="439"/>
      <c r="D66" s="464"/>
      <c r="E66" s="465"/>
      <c r="F66" s="457"/>
      <c r="G66" s="472"/>
      <c r="H66" s="462" t="str">
        <f>H$40</f>
        <v>S1</v>
      </c>
      <c r="I66" s="477"/>
      <c r="J66" s="474"/>
      <c r="K66" s="475"/>
    </row>
    <row r="67" spans="1:11" ht="15">
      <c r="A67" s="462"/>
      <c r="B67" s="462" t="str">
        <f>B$41</f>
        <v>S2</v>
      </c>
      <c r="C67" s="439"/>
      <c r="D67" s="464"/>
      <c r="E67" s="465"/>
      <c r="F67" s="457"/>
      <c r="G67" s="472"/>
      <c r="H67" s="472" t="str">
        <f>H$41</f>
        <v>S2</v>
      </c>
      <c r="I67" s="477"/>
      <c r="J67" s="474"/>
      <c r="K67" s="475"/>
    </row>
    <row r="68" spans="1:11" ht="15">
      <c r="A68" s="462"/>
      <c r="B68" s="462" t="str">
        <f>B$42</f>
        <v>S3</v>
      </c>
      <c r="C68" s="439"/>
      <c r="D68" s="464"/>
      <c r="E68" s="465"/>
      <c r="F68" s="457"/>
      <c r="G68" s="478"/>
      <c r="H68" s="478" t="str">
        <f>H$42</f>
        <v>S3</v>
      </c>
      <c r="I68" s="479"/>
      <c r="J68" s="480"/>
      <c r="K68" s="481"/>
    </row>
    <row r="69" spans="1:11" ht="15">
      <c r="A69" s="462"/>
      <c r="B69" s="462" t="str">
        <f>B$43</f>
        <v>S4</v>
      </c>
      <c r="C69" s="439"/>
      <c r="D69" s="464"/>
      <c r="E69" s="465"/>
      <c r="F69" s="457"/>
      <c r="G69" s="472"/>
      <c r="H69" s="472" t="str">
        <f>H$43</f>
        <v>S4</v>
      </c>
      <c r="I69" s="477"/>
      <c r="J69" s="474"/>
      <c r="K69" s="475"/>
    </row>
    <row r="70" spans="1:11" ht="15">
      <c r="A70" s="467"/>
      <c r="B70" s="467"/>
      <c r="C70" s="468"/>
      <c r="D70" s="469"/>
      <c r="E70" s="470"/>
      <c r="F70" s="457"/>
      <c r="G70" s="482"/>
      <c r="H70" s="482"/>
      <c r="I70" s="483"/>
      <c r="J70" s="484"/>
      <c r="K70" s="485"/>
    </row>
    <row r="71" spans="1:11" ht="175">
      <c r="A71" s="462" t="s">
        <v>600</v>
      </c>
      <c r="B71" s="462"/>
      <c r="C71" s="463" t="s">
        <v>601</v>
      </c>
      <c r="D71" s="464"/>
      <c r="E71" s="465"/>
      <c r="F71" s="457"/>
      <c r="G71" s="486" t="s">
        <v>602</v>
      </c>
      <c r="H71" s="487"/>
      <c r="I71" s="488" t="s">
        <v>603</v>
      </c>
      <c r="J71" s="489"/>
      <c r="K71" s="490"/>
    </row>
    <row r="72" spans="1:11" ht="15">
      <c r="A72" s="462"/>
      <c r="B72" s="462" t="s">
        <v>19</v>
      </c>
      <c r="C72" s="466"/>
      <c r="D72" s="464"/>
      <c r="E72" s="465"/>
      <c r="F72" s="457"/>
      <c r="G72" s="472"/>
      <c r="H72" s="472" t="s">
        <v>19</v>
      </c>
      <c r="I72" s="476"/>
      <c r="J72" s="474"/>
      <c r="K72" s="475"/>
    </row>
    <row r="73" spans="1:11" ht="17.149999999999999" customHeight="1">
      <c r="A73" s="462"/>
      <c r="B73" s="602" t="s">
        <v>20</v>
      </c>
      <c r="C73" s="598" t="s">
        <v>595</v>
      </c>
      <c r="D73" s="600" t="s">
        <v>581</v>
      </c>
      <c r="E73" s="465"/>
      <c r="F73" s="457"/>
      <c r="G73" s="472"/>
      <c r="H73" s="472" t="str">
        <f>H$39</f>
        <v>MA</v>
      </c>
      <c r="I73" s="477"/>
      <c r="J73" s="474"/>
      <c r="K73" s="475"/>
    </row>
    <row r="74" spans="1:11" ht="15">
      <c r="A74" s="462"/>
      <c r="B74" s="462" t="str">
        <f>B$40</f>
        <v>S1</v>
      </c>
      <c r="C74" s="439"/>
      <c r="D74" s="464"/>
      <c r="E74" s="465"/>
      <c r="F74" s="457"/>
      <c r="G74" s="472"/>
      <c r="H74" s="462" t="str">
        <f>H$40</f>
        <v>S1</v>
      </c>
      <c r="I74" s="477"/>
      <c r="J74" s="474"/>
      <c r="K74" s="475"/>
    </row>
    <row r="75" spans="1:11" ht="15">
      <c r="A75" s="462"/>
      <c r="B75" s="462" t="str">
        <f>B$41</f>
        <v>S2</v>
      </c>
      <c r="C75" s="439"/>
      <c r="D75" s="464"/>
      <c r="E75" s="465"/>
      <c r="F75" s="457"/>
      <c r="G75" s="472"/>
      <c r="H75" s="472" t="str">
        <f>H$41</f>
        <v>S2</v>
      </c>
      <c r="I75" s="477"/>
      <c r="J75" s="474"/>
      <c r="K75" s="475"/>
    </row>
    <row r="76" spans="1:11" ht="15">
      <c r="A76" s="462"/>
      <c r="B76" s="462" t="str">
        <f>B$42</f>
        <v>S3</v>
      </c>
      <c r="C76" s="439"/>
      <c r="D76" s="464"/>
      <c r="E76" s="465"/>
      <c r="F76" s="457"/>
      <c r="G76" s="478"/>
      <c r="H76" s="478" t="str">
        <f>H$42</f>
        <v>S3</v>
      </c>
      <c r="I76" s="479"/>
      <c r="J76" s="480"/>
      <c r="K76" s="481"/>
    </row>
    <row r="77" spans="1:11" ht="15">
      <c r="A77" s="462"/>
      <c r="B77" s="462" t="str">
        <f>B$43</f>
        <v>S4</v>
      </c>
      <c r="C77" s="439"/>
      <c r="D77" s="464"/>
      <c r="E77" s="465"/>
      <c r="F77" s="457"/>
      <c r="G77" s="472"/>
      <c r="H77" s="472" t="str">
        <f>H$43</f>
        <v>S4</v>
      </c>
      <c r="I77" s="477"/>
      <c r="J77" s="474"/>
      <c r="K77" s="475"/>
    </row>
    <row r="78" spans="1:11" ht="15">
      <c r="A78" s="467"/>
      <c r="B78" s="467"/>
      <c r="C78" s="468"/>
      <c r="D78" s="469"/>
      <c r="E78" s="470"/>
      <c r="F78" s="457"/>
      <c r="G78" s="482"/>
      <c r="H78" s="482"/>
      <c r="I78" s="483"/>
      <c r="J78" s="484"/>
      <c r="K78" s="485"/>
    </row>
    <row r="79" spans="1:11" ht="175">
      <c r="A79" s="462" t="s">
        <v>604</v>
      </c>
      <c r="B79" s="462"/>
      <c r="C79" s="463" t="s">
        <v>605</v>
      </c>
      <c r="D79" s="464"/>
      <c r="E79" s="465"/>
      <c r="F79" s="457"/>
      <c r="G79" s="491" t="s">
        <v>606</v>
      </c>
      <c r="H79" s="487"/>
      <c r="I79" s="488" t="s">
        <v>607</v>
      </c>
      <c r="J79" s="489"/>
      <c r="K79" s="490"/>
    </row>
    <row r="80" spans="1:11" ht="15">
      <c r="A80" s="462"/>
      <c r="B80" s="462" t="s">
        <v>19</v>
      </c>
      <c r="C80" s="439"/>
      <c r="D80" s="464"/>
      <c r="E80" s="465"/>
      <c r="F80" s="457"/>
      <c r="G80" s="472"/>
      <c r="H80" s="472" t="s">
        <v>19</v>
      </c>
      <c r="I80" s="477"/>
      <c r="J80" s="474"/>
      <c r="K80" s="475"/>
    </row>
    <row r="81" spans="1:11" ht="19" customHeight="1">
      <c r="A81" s="462"/>
      <c r="B81" s="602" t="s">
        <v>20</v>
      </c>
      <c r="C81" s="597" t="s">
        <v>608</v>
      </c>
      <c r="D81" s="600" t="s">
        <v>581</v>
      </c>
      <c r="E81" s="465"/>
      <c r="F81" s="457"/>
      <c r="G81" s="472"/>
      <c r="H81" s="472" t="str">
        <f>H$39</f>
        <v>MA</v>
      </c>
      <c r="I81" s="477"/>
      <c r="J81" s="474"/>
      <c r="K81" s="475"/>
    </row>
    <row r="82" spans="1:11" ht="15">
      <c r="A82" s="462"/>
      <c r="B82" s="462" t="str">
        <f>B$40</f>
        <v>S1</v>
      </c>
      <c r="C82" s="439"/>
      <c r="D82" s="464"/>
      <c r="E82" s="465"/>
      <c r="F82" s="457"/>
      <c r="G82" s="472"/>
      <c r="H82" s="462" t="str">
        <f>H$40</f>
        <v>S1</v>
      </c>
      <c r="I82" s="477"/>
      <c r="J82" s="474"/>
      <c r="K82" s="475"/>
    </row>
    <row r="83" spans="1:11" ht="15">
      <c r="A83" s="462"/>
      <c r="B83" s="462" t="str">
        <f>B$41</f>
        <v>S2</v>
      </c>
      <c r="C83" s="439"/>
      <c r="D83" s="464"/>
      <c r="E83" s="465"/>
      <c r="F83" s="457"/>
      <c r="G83" s="472"/>
      <c r="H83" s="472" t="str">
        <f>H$41</f>
        <v>S2</v>
      </c>
      <c r="I83" s="477"/>
      <c r="J83" s="474"/>
      <c r="K83" s="475"/>
    </row>
    <row r="84" spans="1:11" ht="15">
      <c r="A84" s="462"/>
      <c r="B84" s="462" t="str">
        <f>B$42</f>
        <v>S3</v>
      </c>
      <c r="C84" s="439"/>
      <c r="D84" s="464"/>
      <c r="E84" s="465"/>
      <c r="F84" s="457"/>
      <c r="G84" s="472"/>
      <c r="H84" s="472" t="str">
        <f>H$42</f>
        <v>S3</v>
      </c>
      <c r="I84" s="477"/>
      <c r="J84" s="474"/>
      <c r="K84" s="475"/>
    </row>
    <row r="85" spans="1:11" ht="15">
      <c r="A85" s="462"/>
      <c r="B85" s="462" t="str">
        <f>B$43</f>
        <v>S4</v>
      </c>
      <c r="C85" s="439"/>
      <c r="D85" s="464"/>
      <c r="E85" s="465"/>
      <c r="F85" s="457"/>
      <c r="G85" s="478"/>
      <c r="H85" s="478" t="str">
        <f>H$43</f>
        <v>S4</v>
      </c>
      <c r="I85" s="479"/>
      <c r="J85" s="480"/>
      <c r="K85" s="481"/>
    </row>
    <row r="86" spans="1:11" ht="15">
      <c r="A86" s="467"/>
      <c r="B86" s="467"/>
      <c r="C86" s="468"/>
      <c r="D86" s="469"/>
      <c r="E86" s="470"/>
      <c r="F86" s="457"/>
      <c r="G86" s="492"/>
      <c r="H86" s="492"/>
      <c r="I86" s="493"/>
      <c r="J86" s="494"/>
      <c r="K86" s="495"/>
    </row>
    <row r="87" spans="1:11" ht="175">
      <c r="A87" s="462" t="s">
        <v>609</v>
      </c>
      <c r="B87" s="462"/>
      <c r="C87" s="463" t="s">
        <v>610</v>
      </c>
      <c r="D87" s="464"/>
      <c r="E87" s="465"/>
      <c r="F87" s="457"/>
      <c r="G87" s="491" t="s">
        <v>611</v>
      </c>
      <c r="H87" s="487"/>
      <c r="I87" s="488" t="s">
        <v>612</v>
      </c>
      <c r="J87" s="489"/>
      <c r="K87" s="490"/>
    </row>
    <row r="88" spans="1:11" ht="15">
      <c r="A88" s="462"/>
      <c r="B88" s="462" t="s">
        <v>19</v>
      </c>
      <c r="C88" s="439"/>
      <c r="D88" s="464"/>
      <c r="E88" s="465"/>
      <c r="F88" s="457"/>
      <c r="G88" s="472"/>
      <c r="H88" s="472" t="s">
        <v>19</v>
      </c>
      <c r="I88" s="477"/>
      <c r="J88" s="474"/>
      <c r="K88" s="475"/>
    </row>
    <row r="89" spans="1:11" ht="25">
      <c r="A89" s="462"/>
      <c r="B89" s="602" t="s">
        <v>20</v>
      </c>
      <c r="C89" s="598" t="s">
        <v>613</v>
      </c>
      <c r="D89" s="600" t="s">
        <v>581</v>
      </c>
      <c r="E89" s="465"/>
      <c r="F89" s="457"/>
      <c r="G89" s="472"/>
      <c r="H89" s="472" t="str">
        <f>H$39</f>
        <v>MA</v>
      </c>
      <c r="I89" s="477"/>
      <c r="J89" s="474"/>
      <c r="K89" s="475"/>
    </row>
    <row r="90" spans="1:11" ht="15">
      <c r="A90" s="462"/>
      <c r="B90" s="462" t="str">
        <f>B$40</f>
        <v>S1</v>
      </c>
      <c r="C90" s="439"/>
      <c r="D90" s="464"/>
      <c r="E90" s="465"/>
      <c r="F90" s="457"/>
      <c r="G90" s="472"/>
      <c r="H90" s="462" t="str">
        <f>H$40</f>
        <v>S1</v>
      </c>
      <c r="I90" s="477"/>
      <c r="J90" s="474"/>
      <c r="K90" s="475"/>
    </row>
    <row r="91" spans="1:11" ht="15">
      <c r="A91" s="462"/>
      <c r="B91" s="462" t="str">
        <f>B$41</f>
        <v>S2</v>
      </c>
      <c r="C91" s="439"/>
      <c r="D91" s="464"/>
      <c r="E91" s="465"/>
      <c r="F91" s="457"/>
      <c r="G91" s="472"/>
      <c r="H91" s="472" t="str">
        <f>H$41</f>
        <v>S2</v>
      </c>
      <c r="I91" s="477"/>
      <c r="J91" s="474"/>
      <c r="K91" s="475"/>
    </row>
    <row r="92" spans="1:11" ht="15">
      <c r="A92" s="462"/>
      <c r="B92" s="462" t="str">
        <f>B$42</f>
        <v>S3</v>
      </c>
      <c r="C92" s="439"/>
      <c r="D92" s="464"/>
      <c r="E92" s="465"/>
      <c r="F92" s="457"/>
      <c r="G92" s="472"/>
      <c r="H92" s="472" t="str">
        <f>H$42</f>
        <v>S3</v>
      </c>
      <c r="I92" s="477"/>
      <c r="J92" s="474"/>
      <c r="K92" s="475"/>
    </row>
    <row r="93" spans="1:11" ht="15">
      <c r="A93" s="462"/>
      <c r="B93" s="462" t="str">
        <f>B$43</f>
        <v>S4</v>
      </c>
      <c r="C93" s="439"/>
      <c r="D93" s="464"/>
      <c r="E93" s="465"/>
      <c r="F93" s="457"/>
      <c r="G93" s="472"/>
      <c r="H93" s="472" t="str">
        <f>H$43</f>
        <v>S4</v>
      </c>
      <c r="I93" s="477"/>
      <c r="J93" s="474"/>
      <c r="K93" s="475"/>
    </row>
    <row r="94" spans="1:11" ht="15">
      <c r="A94" s="467"/>
      <c r="B94" s="467"/>
      <c r="C94" s="468"/>
      <c r="D94" s="469"/>
      <c r="E94" s="470"/>
      <c r="F94" s="457"/>
      <c r="G94" s="467"/>
      <c r="H94" s="467"/>
      <c r="I94" s="468"/>
      <c r="J94" s="469"/>
      <c r="K94" s="470"/>
    </row>
    <row r="95" spans="1:11" ht="75">
      <c r="A95" s="462" t="s">
        <v>614</v>
      </c>
      <c r="B95" s="462"/>
      <c r="C95" s="463" t="s">
        <v>615</v>
      </c>
      <c r="D95" s="464"/>
      <c r="E95" s="465"/>
      <c r="F95" s="457"/>
      <c r="G95" s="462" t="s">
        <v>614</v>
      </c>
      <c r="H95" s="462"/>
      <c r="I95" s="463" t="s">
        <v>616</v>
      </c>
      <c r="J95" s="464"/>
      <c r="K95" s="465"/>
    </row>
    <row r="96" spans="1:11" ht="112.5">
      <c r="A96" s="462"/>
      <c r="B96" s="462"/>
      <c r="C96" s="466" t="s">
        <v>617</v>
      </c>
      <c r="D96" s="464"/>
      <c r="E96" s="465"/>
      <c r="F96" s="457"/>
      <c r="G96" s="462"/>
      <c r="H96" s="462"/>
      <c r="I96" s="466" t="s">
        <v>618</v>
      </c>
      <c r="J96" s="464"/>
      <c r="K96" s="465"/>
    </row>
    <row r="97" spans="1:11" ht="15">
      <c r="A97" s="462"/>
      <c r="B97" s="462" t="s">
        <v>19</v>
      </c>
      <c r="C97" s="439"/>
      <c r="D97" s="464"/>
      <c r="E97" s="465"/>
      <c r="F97" s="457"/>
      <c r="G97" s="462"/>
      <c r="H97" s="462" t="s">
        <v>19</v>
      </c>
      <c r="I97" s="439"/>
      <c r="J97" s="464"/>
      <c r="K97" s="465"/>
    </row>
    <row r="98" spans="1:11" ht="19" customHeight="1">
      <c r="A98" s="462"/>
      <c r="B98" s="602" t="s">
        <v>20</v>
      </c>
      <c r="C98" s="597" t="s">
        <v>619</v>
      </c>
      <c r="D98" s="600" t="s">
        <v>581</v>
      </c>
      <c r="E98" s="465"/>
      <c r="F98" s="457"/>
      <c r="G98" s="462"/>
      <c r="H98" s="462" t="str">
        <f>H$39</f>
        <v>MA</v>
      </c>
      <c r="I98" s="439"/>
      <c r="J98" s="464"/>
      <c r="K98" s="465"/>
    </row>
    <row r="99" spans="1:11" ht="15">
      <c r="A99" s="462"/>
      <c r="B99" s="462" t="str">
        <f>B$40</f>
        <v>S1</v>
      </c>
      <c r="C99" s="439" t="s">
        <v>620</v>
      </c>
      <c r="D99" s="464" t="s">
        <v>581</v>
      </c>
      <c r="E99" s="465"/>
      <c r="F99" s="457"/>
      <c r="G99" s="462"/>
      <c r="H99" s="462" t="str">
        <f>H$40</f>
        <v>S1</v>
      </c>
      <c r="I99" s="439" t="s">
        <v>620</v>
      </c>
      <c r="J99" s="464" t="s">
        <v>581</v>
      </c>
      <c r="K99" s="465"/>
    </row>
    <row r="100" spans="1:11" ht="15">
      <c r="A100" s="462"/>
      <c r="B100" s="462" t="str">
        <f>B$41</f>
        <v>S2</v>
      </c>
      <c r="C100" s="439"/>
      <c r="D100" s="464"/>
      <c r="E100" s="465"/>
      <c r="F100" s="457"/>
      <c r="G100" s="462"/>
      <c r="H100" s="462" t="str">
        <f>H$41</f>
        <v>S2</v>
      </c>
      <c r="I100" s="439"/>
      <c r="J100" s="464"/>
      <c r="K100" s="465"/>
    </row>
    <row r="101" spans="1:11" ht="15">
      <c r="A101" s="462"/>
      <c r="B101" s="462" t="str">
        <f>B$42</f>
        <v>S3</v>
      </c>
      <c r="C101" s="439"/>
      <c r="D101" s="464"/>
      <c r="E101" s="465"/>
      <c r="F101" s="457"/>
      <c r="G101" s="462"/>
      <c r="H101" s="462" t="str">
        <f>H$42</f>
        <v>S3</v>
      </c>
      <c r="I101" s="439"/>
      <c r="J101" s="464"/>
      <c r="K101" s="465"/>
    </row>
    <row r="102" spans="1:11" ht="15">
      <c r="A102" s="462"/>
      <c r="B102" s="462" t="str">
        <f>B$43</f>
        <v>S4</v>
      </c>
      <c r="C102" s="439"/>
      <c r="D102" s="464"/>
      <c r="E102" s="465"/>
      <c r="F102" s="457"/>
      <c r="G102" s="462"/>
      <c r="H102" s="462" t="str">
        <f>H$43</f>
        <v>S4</v>
      </c>
      <c r="I102" s="439"/>
      <c r="J102" s="464"/>
      <c r="K102" s="465"/>
    </row>
    <row r="103" spans="1:11" ht="15">
      <c r="A103" s="467"/>
      <c r="B103" s="467"/>
      <c r="C103" s="468"/>
      <c r="D103" s="469"/>
      <c r="E103" s="470"/>
      <c r="F103" s="457"/>
      <c r="G103" s="467"/>
      <c r="H103" s="467"/>
      <c r="I103" s="468"/>
      <c r="J103" s="469"/>
      <c r="K103" s="470"/>
    </row>
    <row r="104" spans="1:11" ht="62.5">
      <c r="A104" s="462" t="s">
        <v>621</v>
      </c>
      <c r="B104" s="462"/>
      <c r="C104" s="463" t="s">
        <v>622</v>
      </c>
      <c r="D104" s="464"/>
      <c r="E104" s="465"/>
      <c r="F104" s="457"/>
      <c r="G104" s="496" t="s">
        <v>621</v>
      </c>
      <c r="H104" s="472"/>
      <c r="I104" s="476" t="s">
        <v>623</v>
      </c>
      <c r="J104" s="474"/>
      <c r="K104" s="475"/>
    </row>
    <row r="105" spans="1:11" ht="15">
      <c r="A105" s="462"/>
      <c r="B105" s="462" t="s">
        <v>19</v>
      </c>
      <c r="C105" s="439"/>
      <c r="D105" s="464"/>
      <c r="E105" s="465"/>
      <c r="F105" s="457"/>
      <c r="G105" s="472"/>
      <c r="H105" s="462" t="s">
        <v>19</v>
      </c>
      <c r="I105" s="477"/>
      <c r="J105" s="474"/>
      <c r="K105" s="475"/>
    </row>
    <row r="106" spans="1:11" ht="18" customHeight="1">
      <c r="A106" s="462"/>
      <c r="B106" s="602" t="s">
        <v>20</v>
      </c>
      <c r="C106" s="598" t="s">
        <v>624</v>
      </c>
      <c r="D106" s="600" t="s">
        <v>581</v>
      </c>
      <c r="E106" s="465"/>
      <c r="F106" s="457"/>
      <c r="G106" s="472"/>
      <c r="H106" s="462" t="str">
        <f>H$39</f>
        <v>MA</v>
      </c>
      <c r="I106" s="477"/>
      <c r="J106" s="474"/>
      <c r="K106" s="475"/>
    </row>
    <row r="107" spans="1:11" ht="15">
      <c r="A107" s="462"/>
      <c r="B107" s="462" t="str">
        <f>B$40</f>
        <v>S1</v>
      </c>
      <c r="C107" s="622" t="s">
        <v>620</v>
      </c>
      <c r="D107" s="639" t="s">
        <v>581</v>
      </c>
      <c r="E107" s="465"/>
      <c r="F107" s="457"/>
      <c r="G107" s="472"/>
      <c r="H107" s="462" t="str">
        <f>H$40</f>
        <v>S1</v>
      </c>
      <c r="I107" s="477" t="s">
        <v>2932</v>
      </c>
      <c r="J107" s="474" t="s">
        <v>581</v>
      </c>
      <c r="K107" s="475"/>
    </row>
    <row r="108" spans="1:11" ht="15">
      <c r="A108" s="462"/>
      <c r="B108" s="462" t="str">
        <f>B$41</f>
        <v>S2</v>
      </c>
      <c r="C108" s="439"/>
      <c r="D108" s="464"/>
      <c r="E108" s="465"/>
      <c r="F108" s="457"/>
      <c r="G108" s="472"/>
      <c r="H108" s="462" t="str">
        <f>H$41</f>
        <v>S2</v>
      </c>
      <c r="I108" s="477"/>
      <c r="J108" s="474"/>
      <c r="K108" s="475"/>
    </row>
    <row r="109" spans="1:11" ht="15">
      <c r="A109" s="462"/>
      <c r="B109" s="462" t="str">
        <f>B$42</f>
        <v>S3</v>
      </c>
      <c r="C109" s="439"/>
      <c r="D109" s="464"/>
      <c r="E109" s="465"/>
      <c r="F109" s="457"/>
      <c r="G109" s="472"/>
      <c r="H109" s="462" t="str">
        <f>H$42</f>
        <v>S3</v>
      </c>
      <c r="I109" s="477"/>
      <c r="J109" s="474"/>
      <c r="K109" s="475"/>
    </row>
    <row r="110" spans="1:11" ht="15">
      <c r="A110" s="462"/>
      <c r="B110" s="462" t="str">
        <f>B$43</f>
        <v>S4</v>
      </c>
      <c r="C110" s="439"/>
      <c r="D110" s="464"/>
      <c r="E110" s="465"/>
      <c r="F110" s="457"/>
      <c r="G110" s="472"/>
      <c r="H110" s="462" t="str">
        <f>H$43</f>
        <v>S4</v>
      </c>
      <c r="I110" s="477"/>
      <c r="J110" s="474"/>
      <c r="K110" s="475"/>
    </row>
    <row r="111" spans="1:11" ht="15">
      <c r="A111" s="467"/>
      <c r="B111" s="467"/>
      <c r="C111" s="468"/>
      <c r="D111" s="469"/>
      <c r="E111" s="470"/>
      <c r="F111" s="457"/>
      <c r="G111" s="467"/>
      <c r="H111" s="467"/>
      <c r="I111" s="468"/>
      <c r="J111" s="469"/>
      <c r="K111" s="470"/>
    </row>
    <row r="112" spans="1:11" ht="137.5">
      <c r="A112" s="462" t="s">
        <v>625</v>
      </c>
      <c r="B112" s="462"/>
      <c r="C112" s="463" t="s">
        <v>626</v>
      </c>
      <c r="D112" s="464"/>
      <c r="E112" s="465"/>
      <c r="F112" s="457"/>
      <c r="G112" s="462" t="s">
        <v>625</v>
      </c>
      <c r="H112" s="462"/>
      <c r="I112" s="463" t="s">
        <v>627</v>
      </c>
      <c r="J112" s="464"/>
      <c r="K112" s="465"/>
    </row>
    <row r="113" spans="1:11" ht="187.5">
      <c r="A113" s="462"/>
      <c r="B113" s="462"/>
      <c r="C113" s="466" t="s">
        <v>628</v>
      </c>
      <c r="D113" s="464"/>
      <c r="E113" s="465"/>
      <c r="F113" s="457"/>
      <c r="G113" s="462"/>
      <c r="H113" s="462"/>
      <c r="I113" s="466" t="s">
        <v>629</v>
      </c>
      <c r="J113" s="464"/>
      <c r="K113" s="465"/>
    </row>
    <row r="114" spans="1:11" ht="15">
      <c r="A114" s="462"/>
      <c r="B114" s="462" t="s">
        <v>19</v>
      </c>
      <c r="C114" s="439"/>
      <c r="D114" s="464"/>
      <c r="E114" s="465"/>
      <c r="F114" s="457"/>
      <c r="G114" s="462"/>
      <c r="H114" s="462" t="s">
        <v>19</v>
      </c>
      <c r="I114" s="439"/>
      <c r="J114" s="464"/>
      <c r="K114" s="465"/>
    </row>
    <row r="115" spans="1:11" ht="18" customHeight="1">
      <c r="A115" s="462"/>
      <c r="B115" s="602" t="s">
        <v>20</v>
      </c>
      <c r="C115" s="597" t="s">
        <v>630</v>
      </c>
      <c r="D115" s="600" t="s">
        <v>581</v>
      </c>
      <c r="E115" s="465"/>
      <c r="F115" s="457"/>
      <c r="G115" s="462"/>
      <c r="H115" s="462" t="str">
        <f>H$39</f>
        <v>MA</v>
      </c>
      <c r="I115" s="439"/>
      <c r="J115" s="464"/>
      <c r="K115" s="465"/>
    </row>
    <row r="116" spans="1:11" ht="84">
      <c r="A116" s="462"/>
      <c r="B116" s="462" t="str">
        <f>B$40</f>
        <v>S1</v>
      </c>
      <c r="C116" s="636" t="s">
        <v>631</v>
      </c>
      <c r="D116" s="637" t="s">
        <v>632</v>
      </c>
      <c r="E116" s="638" t="s">
        <v>633</v>
      </c>
      <c r="F116" s="457"/>
      <c r="G116" s="462"/>
      <c r="H116" s="462" t="str">
        <f>H$40</f>
        <v>S1</v>
      </c>
      <c r="I116" s="27" t="s">
        <v>3111</v>
      </c>
      <c r="J116" s="464" t="s">
        <v>581</v>
      </c>
      <c r="K116" s="465" t="s">
        <v>2933</v>
      </c>
    </row>
    <row r="117" spans="1:11" ht="15">
      <c r="A117" s="462"/>
      <c r="B117" s="462" t="str">
        <f>B$41</f>
        <v>S2</v>
      </c>
      <c r="C117" s="439"/>
      <c r="D117" s="464"/>
      <c r="E117" s="465"/>
      <c r="F117" s="457"/>
      <c r="G117" s="462"/>
      <c r="H117" s="462" t="str">
        <f>H$41</f>
        <v>S2</v>
      </c>
      <c r="I117" s="439"/>
      <c r="J117" s="464"/>
      <c r="K117" s="465"/>
    </row>
    <row r="118" spans="1:11" ht="15">
      <c r="A118" s="462"/>
      <c r="B118" s="462" t="str">
        <f>B$42</f>
        <v>S3</v>
      </c>
      <c r="C118" s="439"/>
      <c r="D118" s="464"/>
      <c r="E118" s="465"/>
      <c r="F118" s="457"/>
      <c r="G118" s="462"/>
      <c r="H118" s="462" t="str">
        <f>H$42</f>
        <v>S3</v>
      </c>
      <c r="I118" s="439"/>
      <c r="J118" s="464"/>
      <c r="K118" s="465"/>
    </row>
    <row r="119" spans="1:11" ht="15">
      <c r="A119" s="462"/>
      <c r="B119" s="462" t="str">
        <f>B$43</f>
        <v>S4</v>
      </c>
      <c r="C119" s="439"/>
      <c r="D119" s="464"/>
      <c r="E119" s="465"/>
      <c r="F119" s="457"/>
      <c r="G119" s="462"/>
      <c r="H119" s="462" t="str">
        <f>H$43</f>
        <v>S4</v>
      </c>
      <c r="I119" s="439"/>
      <c r="J119" s="464"/>
      <c r="K119" s="465"/>
    </row>
    <row r="120" spans="1:11" ht="15">
      <c r="A120" s="467"/>
      <c r="B120" s="467"/>
      <c r="C120" s="468"/>
      <c r="D120" s="469"/>
      <c r="E120" s="470"/>
      <c r="F120" s="457"/>
      <c r="G120" s="467"/>
      <c r="H120" s="467"/>
      <c r="I120" s="468"/>
      <c r="J120" s="469"/>
      <c r="K120" s="470"/>
    </row>
    <row r="121" spans="1:11" ht="87.5">
      <c r="A121" s="462" t="s">
        <v>634</v>
      </c>
      <c r="B121" s="462"/>
      <c r="C121" s="463" t="s">
        <v>635</v>
      </c>
      <c r="D121" s="464"/>
      <c r="E121" s="465"/>
      <c r="F121" s="457"/>
      <c r="G121" s="472" t="s">
        <v>634</v>
      </c>
      <c r="H121" s="472"/>
      <c r="I121" s="476" t="s">
        <v>636</v>
      </c>
      <c r="J121" s="474"/>
      <c r="K121" s="475"/>
    </row>
    <row r="122" spans="1:11" ht="15">
      <c r="A122" s="462"/>
      <c r="B122" s="462" t="s">
        <v>19</v>
      </c>
      <c r="C122" s="439"/>
      <c r="D122" s="464"/>
      <c r="E122" s="465"/>
      <c r="F122" s="457"/>
      <c r="G122" s="472"/>
      <c r="H122" s="472" t="s">
        <v>19</v>
      </c>
      <c r="I122" s="477"/>
      <c r="J122" s="474"/>
      <c r="K122" s="475"/>
    </row>
    <row r="123" spans="1:11" ht="17.149999999999999" customHeight="1">
      <c r="A123" s="462"/>
      <c r="B123" s="602" t="s">
        <v>20</v>
      </c>
      <c r="C123" s="598" t="s">
        <v>637</v>
      </c>
      <c r="D123" s="600" t="s">
        <v>581</v>
      </c>
      <c r="E123" s="465"/>
      <c r="F123" s="457"/>
      <c r="G123" s="472"/>
      <c r="H123" s="472" t="str">
        <f>H$39</f>
        <v>MA</v>
      </c>
      <c r="I123" s="477"/>
      <c r="J123" s="474"/>
      <c r="K123" s="475"/>
    </row>
    <row r="124" spans="1:11" ht="15">
      <c r="A124" s="462"/>
      <c r="B124" s="462" t="str">
        <f>B$40</f>
        <v>S1</v>
      </c>
      <c r="C124" s="439"/>
      <c r="D124" s="464"/>
      <c r="E124" s="465"/>
      <c r="F124" s="457"/>
      <c r="G124" s="472"/>
      <c r="H124" s="462" t="str">
        <f>H$40</f>
        <v>S1</v>
      </c>
      <c r="I124" s="477"/>
      <c r="J124" s="474"/>
      <c r="K124" s="475"/>
    </row>
    <row r="125" spans="1:11" ht="15">
      <c r="A125" s="462"/>
      <c r="B125" s="462" t="str">
        <f>B$41</f>
        <v>S2</v>
      </c>
      <c r="C125" s="439"/>
      <c r="D125" s="464"/>
      <c r="E125" s="465"/>
      <c r="F125" s="457"/>
      <c r="G125" s="472"/>
      <c r="H125" s="472" t="str">
        <f>H$41</f>
        <v>S2</v>
      </c>
      <c r="I125" s="477"/>
      <c r="J125" s="474"/>
      <c r="K125" s="475"/>
    </row>
    <row r="126" spans="1:11" ht="15">
      <c r="A126" s="462"/>
      <c r="B126" s="462" t="str">
        <f>B$42</f>
        <v>S3</v>
      </c>
      <c r="C126" s="439"/>
      <c r="D126" s="464"/>
      <c r="E126" s="465"/>
      <c r="F126" s="457"/>
      <c r="G126" s="472"/>
      <c r="H126" s="472" t="str">
        <f>H$42</f>
        <v>S3</v>
      </c>
      <c r="I126" s="477"/>
      <c r="J126" s="474"/>
      <c r="K126" s="475"/>
    </row>
    <row r="127" spans="1:11" ht="15">
      <c r="A127" s="462"/>
      <c r="B127" s="462" t="str">
        <f>B$43</f>
        <v>S4</v>
      </c>
      <c r="C127" s="439"/>
      <c r="D127" s="464"/>
      <c r="E127" s="465"/>
      <c r="F127" s="457"/>
      <c r="G127" s="472"/>
      <c r="H127" s="472" t="str">
        <f>H$43</f>
        <v>S4</v>
      </c>
      <c r="I127" s="477"/>
      <c r="J127" s="474"/>
      <c r="K127" s="475"/>
    </row>
    <row r="128" spans="1:11" ht="15">
      <c r="A128" s="467"/>
      <c r="B128" s="467"/>
      <c r="C128" s="468"/>
      <c r="D128" s="469"/>
      <c r="E128" s="470"/>
      <c r="F128" s="457"/>
      <c r="G128" s="467"/>
      <c r="H128" s="467"/>
      <c r="I128" s="468"/>
      <c r="J128" s="469"/>
      <c r="K128" s="470"/>
    </row>
    <row r="129" spans="1:11" ht="75">
      <c r="A129" s="462" t="s">
        <v>638</v>
      </c>
      <c r="B129" s="462"/>
      <c r="C129" s="463" t="s">
        <v>639</v>
      </c>
      <c r="D129" s="464"/>
      <c r="E129" s="465"/>
      <c r="F129" s="457"/>
      <c r="G129" s="462" t="s">
        <v>638</v>
      </c>
      <c r="H129" s="462"/>
      <c r="I129" s="463" t="s">
        <v>640</v>
      </c>
      <c r="J129" s="464"/>
      <c r="K129" s="465"/>
    </row>
    <row r="130" spans="1:11" ht="25">
      <c r="A130" s="462"/>
      <c r="B130" s="462"/>
      <c r="C130" s="466" t="s">
        <v>641</v>
      </c>
      <c r="D130" s="464"/>
      <c r="E130" s="465"/>
      <c r="F130" s="457"/>
      <c r="G130" s="462"/>
      <c r="H130" s="462"/>
      <c r="I130" s="466" t="s">
        <v>642</v>
      </c>
      <c r="J130" s="464"/>
      <c r="K130" s="465"/>
    </row>
    <row r="131" spans="1:11" ht="15">
      <c r="A131" s="462"/>
      <c r="B131" s="462" t="s">
        <v>19</v>
      </c>
      <c r="C131" s="439"/>
      <c r="D131" s="464"/>
      <c r="E131" s="465"/>
      <c r="F131" s="457"/>
      <c r="G131" s="462"/>
      <c r="H131" s="462" t="s">
        <v>19</v>
      </c>
      <c r="I131" s="439"/>
      <c r="J131" s="464"/>
      <c r="K131" s="465"/>
    </row>
    <row r="132" spans="1:11" ht="18" customHeight="1">
      <c r="A132" s="462"/>
      <c r="B132" s="602" t="s">
        <v>20</v>
      </c>
      <c r="C132" s="598" t="s">
        <v>643</v>
      </c>
      <c r="D132" s="600" t="s">
        <v>581</v>
      </c>
      <c r="E132" s="465"/>
      <c r="F132" s="457"/>
      <c r="G132" s="462"/>
      <c r="H132" s="462" t="str">
        <f>H$39</f>
        <v>MA</v>
      </c>
      <c r="I132" s="439"/>
      <c r="J132" s="464"/>
      <c r="K132" s="465"/>
    </row>
    <row r="133" spans="1:11" ht="15">
      <c r="A133" s="462"/>
      <c r="B133" s="462" t="str">
        <f>B$40</f>
        <v>S1</v>
      </c>
      <c r="C133" s="439"/>
      <c r="D133" s="464"/>
      <c r="E133" s="465"/>
      <c r="F133" s="457"/>
      <c r="G133" s="462"/>
      <c r="H133" s="462" t="str">
        <f>H$40</f>
        <v>S1</v>
      </c>
      <c r="I133" s="439"/>
      <c r="J133" s="464"/>
      <c r="K133" s="465"/>
    </row>
    <row r="134" spans="1:11" ht="15">
      <c r="A134" s="462"/>
      <c r="B134" s="462" t="str">
        <f>B$41</f>
        <v>S2</v>
      </c>
      <c r="C134" s="439"/>
      <c r="D134" s="464"/>
      <c r="E134" s="465"/>
      <c r="F134" s="457"/>
      <c r="G134" s="462"/>
      <c r="H134" s="462" t="str">
        <f>H$41</f>
        <v>S2</v>
      </c>
      <c r="I134" s="439"/>
      <c r="J134" s="464"/>
      <c r="K134" s="465"/>
    </row>
    <row r="135" spans="1:11" ht="15">
      <c r="A135" s="462"/>
      <c r="B135" s="462" t="str">
        <f>B$42</f>
        <v>S3</v>
      </c>
      <c r="C135" s="439"/>
      <c r="D135" s="464"/>
      <c r="E135" s="465"/>
      <c r="F135" s="457"/>
      <c r="G135" s="462"/>
      <c r="H135" s="462" t="str">
        <f>H$42</f>
        <v>S3</v>
      </c>
      <c r="I135" s="439"/>
      <c r="J135" s="464"/>
      <c r="K135" s="465"/>
    </row>
    <row r="136" spans="1:11" ht="15">
      <c r="A136" s="462"/>
      <c r="B136" s="462" t="str">
        <f>B$43</f>
        <v>S4</v>
      </c>
      <c r="C136" s="439"/>
      <c r="D136" s="464"/>
      <c r="E136" s="465"/>
      <c r="F136" s="457"/>
      <c r="G136" s="462"/>
      <c r="H136" s="462" t="str">
        <f>H$43</f>
        <v>S4</v>
      </c>
      <c r="I136" s="439"/>
      <c r="J136" s="464"/>
      <c r="K136" s="465"/>
    </row>
    <row r="137" spans="1:11" ht="15">
      <c r="A137" s="467"/>
      <c r="B137" s="467"/>
      <c r="C137" s="468"/>
      <c r="D137" s="469"/>
      <c r="E137" s="470"/>
      <c r="F137" s="457"/>
      <c r="G137" s="467"/>
      <c r="H137" s="467"/>
      <c r="I137" s="468"/>
      <c r="J137" s="469"/>
      <c r="K137" s="470"/>
    </row>
    <row r="138" spans="1:11" ht="100">
      <c r="A138" s="462" t="s">
        <v>644</v>
      </c>
      <c r="B138" s="462"/>
      <c r="C138" s="463" t="s">
        <v>645</v>
      </c>
      <c r="D138" s="464"/>
      <c r="E138" s="465"/>
      <c r="F138" s="457"/>
      <c r="G138" s="471" t="s">
        <v>644</v>
      </c>
      <c r="H138" s="472"/>
      <c r="I138" s="476" t="s">
        <v>646</v>
      </c>
      <c r="J138" s="474"/>
      <c r="K138" s="475"/>
    </row>
    <row r="139" spans="1:11" ht="15">
      <c r="A139" s="462"/>
      <c r="B139" s="462" t="s">
        <v>19</v>
      </c>
      <c r="C139" s="439"/>
      <c r="D139" s="464"/>
      <c r="E139" s="465"/>
      <c r="F139" s="457"/>
      <c r="G139" s="472"/>
      <c r="H139" s="472" t="s">
        <v>19</v>
      </c>
      <c r="I139" s="477"/>
      <c r="J139" s="474"/>
      <c r="K139" s="475"/>
    </row>
    <row r="140" spans="1:11" ht="18" customHeight="1">
      <c r="A140" s="462"/>
      <c r="B140" s="462" t="str">
        <f>B$39</f>
        <v>RA</v>
      </c>
      <c r="C140" s="598" t="s">
        <v>643</v>
      </c>
      <c r="D140" s="464" t="s">
        <v>581</v>
      </c>
      <c r="E140" s="465"/>
      <c r="F140" s="457"/>
      <c r="G140" s="472"/>
      <c r="H140" s="472" t="str">
        <f>H$39</f>
        <v>MA</v>
      </c>
      <c r="I140" s="477"/>
      <c r="J140" s="474"/>
      <c r="K140" s="475"/>
    </row>
    <row r="141" spans="1:11" ht="15">
      <c r="A141" s="462"/>
      <c r="B141" s="462" t="str">
        <f>B$40</f>
        <v>S1</v>
      </c>
      <c r="C141" s="439"/>
      <c r="D141" s="464"/>
      <c r="E141" s="465"/>
      <c r="F141" s="457"/>
      <c r="G141" s="472"/>
      <c r="H141" s="462" t="str">
        <f>H$40</f>
        <v>S1</v>
      </c>
      <c r="I141" s="477"/>
      <c r="J141" s="474"/>
      <c r="K141" s="475"/>
    </row>
    <row r="142" spans="1:11" ht="15">
      <c r="A142" s="462"/>
      <c r="B142" s="462" t="str">
        <f>B$41</f>
        <v>S2</v>
      </c>
      <c r="C142" s="439"/>
      <c r="D142" s="464"/>
      <c r="E142" s="465"/>
      <c r="F142" s="457"/>
      <c r="G142" s="472"/>
      <c r="H142" s="472" t="str">
        <f>H$41</f>
        <v>S2</v>
      </c>
      <c r="I142" s="477"/>
      <c r="J142" s="474"/>
      <c r="K142" s="475"/>
    </row>
    <row r="143" spans="1:11" ht="15">
      <c r="A143" s="462"/>
      <c r="B143" s="462" t="str">
        <f>B$42</f>
        <v>S3</v>
      </c>
      <c r="C143" s="439"/>
      <c r="D143" s="464"/>
      <c r="E143" s="465"/>
      <c r="F143" s="457"/>
      <c r="G143" s="472"/>
      <c r="H143" s="472" t="str">
        <f>H$42</f>
        <v>S3</v>
      </c>
      <c r="I143" s="477"/>
      <c r="J143" s="474"/>
      <c r="K143" s="475"/>
    </row>
    <row r="144" spans="1:11" ht="15">
      <c r="A144" s="462"/>
      <c r="B144" s="462" t="str">
        <f>B$43</f>
        <v>S4</v>
      </c>
      <c r="C144" s="439"/>
      <c r="D144" s="464"/>
      <c r="E144" s="465"/>
      <c r="F144" s="457"/>
      <c r="G144" s="472"/>
      <c r="H144" s="472" t="str">
        <f>H$43</f>
        <v>S4</v>
      </c>
      <c r="I144" s="477"/>
      <c r="J144" s="474"/>
      <c r="K144" s="475"/>
    </row>
    <row r="145" spans="1:11" ht="15">
      <c r="A145" s="467"/>
      <c r="B145" s="467"/>
      <c r="C145" s="468"/>
      <c r="D145" s="469"/>
      <c r="E145" s="470"/>
      <c r="F145" s="457"/>
      <c r="G145" s="467"/>
      <c r="H145" s="467"/>
      <c r="I145" s="468"/>
      <c r="J145" s="469"/>
      <c r="K145" s="470"/>
    </row>
    <row r="146" spans="1:11" ht="75">
      <c r="A146" s="462" t="s">
        <v>647</v>
      </c>
      <c r="B146" s="462"/>
      <c r="C146" s="463" t="s">
        <v>648</v>
      </c>
      <c r="D146" s="464"/>
      <c r="E146" s="465"/>
      <c r="F146" s="457"/>
      <c r="G146" s="462" t="s">
        <v>647</v>
      </c>
      <c r="H146" s="462"/>
      <c r="I146" s="463" t="s">
        <v>649</v>
      </c>
      <c r="J146" s="464"/>
      <c r="K146" s="465"/>
    </row>
    <row r="147" spans="1:11" ht="137.5">
      <c r="A147" s="462"/>
      <c r="B147" s="462"/>
      <c r="C147" s="466" t="s">
        <v>650</v>
      </c>
      <c r="D147" s="464"/>
      <c r="E147" s="465"/>
      <c r="F147" s="457"/>
      <c r="G147" s="462"/>
      <c r="H147" s="462"/>
      <c r="I147" s="466" t="s">
        <v>651</v>
      </c>
      <c r="J147" s="464"/>
      <c r="K147" s="465"/>
    </row>
    <row r="148" spans="1:11" ht="15">
      <c r="A148" s="462"/>
      <c r="B148" s="462" t="s">
        <v>19</v>
      </c>
      <c r="C148" s="439"/>
      <c r="D148" s="464"/>
      <c r="E148" s="465"/>
      <c r="F148" s="457"/>
      <c r="G148" s="462"/>
      <c r="H148" s="462" t="s">
        <v>19</v>
      </c>
      <c r="I148" s="439"/>
      <c r="J148" s="464"/>
      <c r="K148" s="465"/>
    </row>
    <row r="149" spans="1:11" ht="20.149999999999999" customHeight="1">
      <c r="A149" s="462"/>
      <c r="B149" s="462" t="str">
        <f>B$39</f>
        <v>RA</v>
      </c>
      <c r="C149" s="597" t="s">
        <v>652</v>
      </c>
      <c r="D149" s="464" t="s">
        <v>581</v>
      </c>
      <c r="E149" s="465"/>
      <c r="F149" s="457"/>
      <c r="G149" s="462"/>
      <c r="H149" s="462" t="str">
        <f>H$39</f>
        <v>MA</v>
      </c>
      <c r="I149" s="439"/>
      <c r="J149" s="464"/>
      <c r="K149" s="465"/>
    </row>
    <row r="150" spans="1:11" ht="15">
      <c r="A150" s="462"/>
      <c r="B150" s="462" t="str">
        <f>B$40</f>
        <v>S1</v>
      </c>
      <c r="C150" s="439"/>
      <c r="D150" s="464"/>
      <c r="E150" s="465"/>
      <c r="F150" s="457"/>
      <c r="G150" s="462"/>
      <c r="H150" s="462" t="str">
        <f>H$40</f>
        <v>S1</v>
      </c>
      <c r="I150" s="439"/>
      <c r="J150" s="464"/>
      <c r="K150" s="465"/>
    </row>
    <row r="151" spans="1:11" ht="15">
      <c r="A151" s="462"/>
      <c r="B151" s="462" t="str">
        <f>B$41</f>
        <v>S2</v>
      </c>
      <c r="C151" s="439"/>
      <c r="D151" s="464"/>
      <c r="E151" s="465"/>
      <c r="F151" s="457"/>
      <c r="G151" s="462"/>
      <c r="H151" s="462" t="str">
        <f>H$41</f>
        <v>S2</v>
      </c>
      <c r="I151" s="439"/>
      <c r="J151" s="464"/>
      <c r="K151" s="465"/>
    </row>
    <row r="152" spans="1:11" ht="15">
      <c r="A152" s="462"/>
      <c r="B152" s="462" t="str">
        <f>B$42</f>
        <v>S3</v>
      </c>
      <c r="C152" s="439"/>
      <c r="D152" s="464"/>
      <c r="E152" s="465"/>
      <c r="F152" s="457"/>
      <c r="G152" s="462"/>
      <c r="H152" s="462" t="str">
        <f>H$42</f>
        <v>S3</v>
      </c>
      <c r="I152" s="439"/>
      <c r="J152" s="464"/>
      <c r="K152" s="465"/>
    </row>
    <row r="153" spans="1:11" ht="15">
      <c r="A153" s="462"/>
      <c r="B153" s="462" t="str">
        <f>B$43</f>
        <v>S4</v>
      </c>
      <c r="C153" s="439"/>
      <c r="D153" s="464"/>
      <c r="E153" s="465"/>
      <c r="F153" s="457"/>
      <c r="G153" s="462"/>
      <c r="H153" s="462" t="str">
        <f>H$43</f>
        <v>S4</v>
      </c>
      <c r="I153" s="439"/>
      <c r="J153" s="464"/>
      <c r="K153" s="465"/>
    </row>
    <row r="154" spans="1:11" ht="15">
      <c r="A154" s="467"/>
      <c r="B154" s="467"/>
      <c r="C154" s="468"/>
      <c r="D154" s="469"/>
      <c r="E154" s="470"/>
      <c r="F154" s="457"/>
      <c r="G154" s="467"/>
      <c r="H154" s="467"/>
      <c r="I154" s="468"/>
      <c r="J154" s="469"/>
      <c r="K154" s="470"/>
    </row>
    <row r="155" spans="1:11" ht="25">
      <c r="A155" s="467"/>
      <c r="B155" s="467"/>
      <c r="C155" s="468"/>
      <c r="D155" s="469"/>
      <c r="E155" s="470"/>
      <c r="F155" s="457"/>
      <c r="G155" s="462" t="s">
        <v>653</v>
      </c>
      <c r="H155" s="462"/>
      <c r="I155" s="463" t="s">
        <v>654</v>
      </c>
      <c r="J155" s="464"/>
      <c r="K155" s="465"/>
    </row>
    <row r="156" spans="1:11" ht="25">
      <c r="A156" s="467"/>
      <c r="B156" s="467"/>
      <c r="C156" s="468"/>
      <c r="D156" s="469"/>
      <c r="E156" s="470"/>
      <c r="F156" s="457"/>
      <c r="G156" s="462"/>
      <c r="H156" s="462"/>
      <c r="I156" s="466" t="s">
        <v>655</v>
      </c>
      <c r="J156" s="464"/>
      <c r="K156" s="465"/>
    </row>
    <row r="157" spans="1:11" ht="15">
      <c r="A157" s="467"/>
      <c r="B157" s="467"/>
      <c r="C157" s="468"/>
      <c r="D157" s="469"/>
      <c r="E157" s="470"/>
      <c r="F157" s="457"/>
      <c r="G157" s="462"/>
      <c r="H157" s="462" t="s">
        <v>19</v>
      </c>
      <c r="I157" s="439"/>
      <c r="J157" s="464"/>
      <c r="K157" s="465"/>
    </row>
    <row r="158" spans="1:11" ht="15">
      <c r="A158" s="467"/>
      <c r="B158" s="467"/>
      <c r="C158" s="468"/>
      <c r="D158" s="469"/>
      <c r="E158" s="470"/>
      <c r="F158" s="457"/>
      <c r="G158" s="462"/>
      <c r="H158" s="462" t="str">
        <f>H$39</f>
        <v>MA</v>
      </c>
      <c r="I158" s="439"/>
      <c r="J158" s="464"/>
      <c r="K158" s="465"/>
    </row>
    <row r="159" spans="1:11" ht="15">
      <c r="A159" s="467"/>
      <c r="B159" s="467"/>
      <c r="C159" s="468"/>
      <c r="D159" s="469"/>
      <c r="E159" s="470"/>
      <c r="F159" s="457"/>
      <c r="G159" s="462"/>
      <c r="H159" s="462" t="str">
        <f>H$40</f>
        <v>S1</v>
      </c>
      <c r="I159" s="439"/>
      <c r="J159" s="464"/>
      <c r="K159" s="465"/>
    </row>
    <row r="160" spans="1:11" ht="15">
      <c r="A160" s="467"/>
      <c r="B160" s="467"/>
      <c r="C160" s="468"/>
      <c r="D160" s="469"/>
      <c r="E160" s="470"/>
      <c r="F160" s="457"/>
      <c r="G160" s="462"/>
      <c r="H160" s="462" t="str">
        <f>H$41</f>
        <v>S2</v>
      </c>
      <c r="I160" s="439"/>
      <c r="J160" s="464"/>
      <c r="K160" s="465"/>
    </row>
    <row r="161" spans="1:11" ht="15">
      <c r="A161" s="467"/>
      <c r="B161" s="467"/>
      <c r="C161" s="468"/>
      <c r="D161" s="469"/>
      <c r="E161" s="470"/>
      <c r="F161" s="457"/>
      <c r="G161" s="462"/>
      <c r="H161" s="462" t="str">
        <f>H$42</f>
        <v>S3</v>
      </c>
      <c r="I161" s="439"/>
      <c r="J161" s="464"/>
      <c r="K161" s="465"/>
    </row>
    <row r="162" spans="1:11" ht="15">
      <c r="A162" s="467"/>
      <c r="B162" s="467"/>
      <c r="C162" s="468"/>
      <c r="D162" s="469"/>
      <c r="E162" s="470"/>
      <c r="F162" s="457"/>
      <c r="G162" s="462"/>
      <c r="H162" s="462" t="str">
        <f>H$43</f>
        <v>S4</v>
      </c>
      <c r="I162" s="439"/>
      <c r="J162" s="464"/>
      <c r="K162" s="465"/>
    </row>
    <row r="163" spans="1:11" ht="15">
      <c r="A163" s="467"/>
      <c r="B163" s="467"/>
      <c r="C163" s="468"/>
      <c r="D163" s="469"/>
      <c r="E163" s="470"/>
      <c r="F163" s="457"/>
      <c r="G163" s="467"/>
      <c r="H163" s="467"/>
      <c r="I163" s="468"/>
      <c r="J163" s="469"/>
      <c r="K163" s="470"/>
    </row>
    <row r="164" spans="1:11" ht="15">
      <c r="A164" s="467"/>
      <c r="B164" s="467"/>
      <c r="C164" s="468"/>
      <c r="D164" s="469"/>
      <c r="E164" s="470"/>
      <c r="F164" s="457"/>
      <c r="G164" s="467"/>
      <c r="H164" s="467"/>
      <c r="I164" s="468"/>
      <c r="J164" s="469"/>
      <c r="K164" s="470"/>
    </row>
    <row r="165" spans="1:11" ht="15">
      <c r="A165" s="459">
        <v>1.2</v>
      </c>
      <c r="B165" s="459"/>
      <c r="C165" s="453" t="s">
        <v>656</v>
      </c>
      <c r="D165" s="460"/>
      <c r="E165" s="461"/>
      <c r="F165" s="457"/>
      <c r="G165" s="459">
        <v>1.2</v>
      </c>
      <c r="H165" s="459"/>
      <c r="I165" s="453" t="s">
        <v>656</v>
      </c>
      <c r="J165" s="460"/>
      <c r="K165" s="461"/>
    </row>
    <row r="166" spans="1:11" ht="125">
      <c r="A166" s="462" t="s">
        <v>64</v>
      </c>
      <c r="B166" s="462"/>
      <c r="C166" s="463" t="s">
        <v>657</v>
      </c>
      <c r="D166" s="464"/>
      <c r="E166" s="465"/>
      <c r="F166" s="457"/>
      <c r="G166" s="462" t="s">
        <v>64</v>
      </c>
      <c r="H166" s="462"/>
      <c r="I166" s="463" t="s">
        <v>658</v>
      </c>
      <c r="J166" s="464"/>
      <c r="K166" s="465"/>
    </row>
    <row r="167" spans="1:11" ht="100">
      <c r="A167" s="462"/>
      <c r="B167" s="462"/>
      <c r="C167" s="466" t="s">
        <v>659</v>
      </c>
      <c r="D167" s="464"/>
      <c r="E167" s="465"/>
      <c r="F167" s="457"/>
      <c r="G167" s="462"/>
      <c r="H167" s="462"/>
      <c r="I167" s="466" t="s">
        <v>660</v>
      </c>
      <c r="J167" s="464"/>
      <c r="K167" s="465"/>
    </row>
    <row r="168" spans="1:11" ht="15">
      <c r="A168" s="462"/>
      <c r="B168" s="462" t="s">
        <v>19</v>
      </c>
      <c r="C168" s="439"/>
      <c r="D168" s="464"/>
      <c r="E168" s="465"/>
      <c r="F168" s="457"/>
      <c r="G168" s="462"/>
      <c r="H168" s="462" t="s">
        <v>19</v>
      </c>
      <c r="I168" s="439"/>
      <c r="J168" s="464"/>
      <c r="K168" s="465"/>
    </row>
    <row r="169" spans="1:11" ht="17.149999999999999" customHeight="1">
      <c r="A169" s="462"/>
      <c r="B169" s="462" t="str">
        <f>B$39</f>
        <v>RA</v>
      </c>
      <c r="C169" s="597" t="s">
        <v>661</v>
      </c>
      <c r="D169" s="464" t="s">
        <v>581</v>
      </c>
      <c r="E169" s="465"/>
      <c r="F169" s="457"/>
      <c r="G169" s="462"/>
      <c r="H169" s="462" t="str">
        <f>H$39</f>
        <v>MA</v>
      </c>
      <c r="I169" s="439"/>
      <c r="J169" s="464"/>
      <c r="K169" s="465"/>
    </row>
    <row r="170" spans="1:11" ht="15">
      <c r="A170" s="462"/>
      <c r="B170" s="462" t="str">
        <f>B$40</f>
        <v>S1</v>
      </c>
      <c r="C170" s="439"/>
      <c r="D170" s="464"/>
      <c r="E170" s="465"/>
      <c r="F170" s="457"/>
      <c r="G170" s="462"/>
      <c r="H170" s="462" t="str">
        <f>H$40</f>
        <v>S1</v>
      </c>
      <c r="I170" s="439"/>
      <c r="J170" s="464"/>
      <c r="K170" s="465"/>
    </row>
    <row r="171" spans="1:11" ht="15">
      <c r="A171" s="462"/>
      <c r="B171" s="462" t="str">
        <f>B$41</f>
        <v>S2</v>
      </c>
      <c r="C171" s="439"/>
      <c r="D171" s="464"/>
      <c r="E171" s="465"/>
      <c r="F171" s="457"/>
      <c r="G171" s="462"/>
      <c r="H171" s="462" t="str">
        <f>H$41</f>
        <v>S2</v>
      </c>
      <c r="I171" s="439"/>
      <c r="J171" s="464"/>
      <c r="K171" s="465"/>
    </row>
    <row r="172" spans="1:11" ht="15">
      <c r="A172" s="462"/>
      <c r="B172" s="462" t="str">
        <f>B$42</f>
        <v>S3</v>
      </c>
      <c r="C172" s="439"/>
      <c r="D172" s="464"/>
      <c r="E172" s="465"/>
      <c r="F172" s="457"/>
      <c r="G172" s="462"/>
      <c r="H172" s="462" t="str">
        <f>H$42</f>
        <v>S3</v>
      </c>
      <c r="I172" s="439"/>
      <c r="J172" s="464"/>
      <c r="K172" s="465"/>
    </row>
    <row r="173" spans="1:11" ht="15">
      <c r="A173" s="462"/>
      <c r="B173" s="462" t="str">
        <f>B$43</f>
        <v>S4</v>
      </c>
      <c r="C173" s="439"/>
      <c r="D173" s="464"/>
      <c r="E173" s="465"/>
      <c r="F173" s="457"/>
      <c r="G173" s="462"/>
      <c r="H173" s="462" t="str">
        <f>H$43</f>
        <v>S4</v>
      </c>
      <c r="I173" s="439"/>
      <c r="J173" s="464"/>
      <c r="K173" s="465"/>
    </row>
    <row r="174" spans="1:11" ht="15">
      <c r="A174" s="467"/>
      <c r="B174" s="467"/>
      <c r="C174" s="468"/>
      <c r="D174" s="469"/>
      <c r="E174" s="470"/>
      <c r="F174" s="457"/>
      <c r="G174" s="467"/>
      <c r="H174" s="467"/>
      <c r="I174" s="468"/>
      <c r="J174" s="469"/>
      <c r="K174" s="470"/>
    </row>
    <row r="175" spans="1:11" ht="15">
      <c r="A175" s="459">
        <v>1.3</v>
      </c>
      <c r="B175" s="459"/>
      <c r="C175" s="453" t="s">
        <v>662</v>
      </c>
      <c r="D175" s="460"/>
      <c r="E175" s="461"/>
      <c r="F175" s="457"/>
      <c r="G175" s="459">
        <v>1.3</v>
      </c>
      <c r="H175" s="459"/>
      <c r="I175" s="453" t="s">
        <v>662</v>
      </c>
      <c r="J175" s="460"/>
      <c r="K175" s="461"/>
    </row>
    <row r="176" spans="1:11" ht="75">
      <c r="A176" s="462" t="s">
        <v>105</v>
      </c>
      <c r="B176" s="462"/>
      <c r="C176" s="463" t="s">
        <v>663</v>
      </c>
      <c r="D176" s="464"/>
      <c r="E176" s="465"/>
      <c r="F176" s="457"/>
      <c r="G176" s="462" t="s">
        <v>105</v>
      </c>
      <c r="H176" s="462"/>
      <c r="I176" s="463" t="s">
        <v>664</v>
      </c>
      <c r="J176" s="464"/>
      <c r="K176" s="465"/>
    </row>
    <row r="177" spans="1:11" ht="37.5">
      <c r="A177" s="462"/>
      <c r="B177" s="462"/>
      <c r="C177" s="466" t="s">
        <v>665</v>
      </c>
      <c r="D177" s="464"/>
      <c r="E177" s="465"/>
      <c r="F177" s="457"/>
      <c r="G177" s="462"/>
      <c r="H177" s="462"/>
      <c r="I177" s="466" t="s">
        <v>121</v>
      </c>
      <c r="J177" s="464"/>
      <c r="K177" s="465"/>
    </row>
    <row r="178" spans="1:11" ht="15">
      <c r="A178" s="462"/>
      <c r="B178" s="462" t="s">
        <v>19</v>
      </c>
      <c r="C178" s="439"/>
      <c r="D178" s="464"/>
      <c r="E178" s="465"/>
      <c r="F178" s="457"/>
      <c r="G178" s="462"/>
      <c r="H178" s="462" t="s">
        <v>19</v>
      </c>
      <c r="I178" s="439"/>
      <c r="J178" s="464"/>
      <c r="K178" s="465"/>
    </row>
    <row r="179" spans="1:11" ht="15">
      <c r="A179" s="462"/>
      <c r="B179" s="462" t="str">
        <f>B$39</f>
        <v>RA</v>
      </c>
      <c r="C179" s="598" t="s">
        <v>666</v>
      </c>
      <c r="D179" s="600" t="s">
        <v>581</v>
      </c>
      <c r="E179" s="465"/>
      <c r="F179" s="457"/>
      <c r="G179" s="462"/>
      <c r="H179" s="462" t="str">
        <f>H$39</f>
        <v>MA</v>
      </c>
      <c r="I179" s="439"/>
      <c r="J179" s="464"/>
      <c r="K179" s="465"/>
    </row>
    <row r="180" spans="1:11" ht="15">
      <c r="A180" s="462"/>
      <c r="B180" s="462" t="str">
        <f>B$40</f>
        <v>S1</v>
      </c>
      <c r="C180" s="439"/>
      <c r="D180" s="464"/>
      <c r="E180" s="465"/>
      <c r="F180" s="457"/>
      <c r="G180" s="462"/>
      <c r="H180" s="462" t="str">
        <f>H$40</f>
        <v>S1</v>
      </c>
      <c r="I180" s="439"/>
      <c r="J180" s="464"/>
      <c r="K180" s="465"/>
    </row>
    <row r="181" spans="1:11" ht="15">
      <c r="A181" s="462"/>
      <c r="B181" s="462" t="str">
        <f>B$41</f>
        <v>S2</v>
      </c>
      <c r="C181" s="439"/>
      <c r="D181" s="464"/>
      <c r="E181" s="465"/>
      <c r="F181" s="457"/>
      <c r="G181" s="462"/>
      <c r="H181" s="462" t="str">
        <f>H$41</f>
        <v>S2</v>
      </c>
      <c r="I181" s="439"/>
      <c r="J181" s="464"/>
      <c r="K181" s="465"/>
    </row>
    <row r="182" spans="1:11" ht="15">
      <c r="A182" s="462"/>
      <c r="B182" s="462" t="str">
        <f>B$42</f>
        <v>S3</v>
      </c>
      <c r="C182" s="439"/>
      <c r="D182" s="464"/>
      <c r="E182" s="465"/>
      <c r="F182" s="457"/>
      <c r="G182" s="462"/>
      <c r="H182" s="462" t="str">
        <f>H$42</f>
        <v>S3</v>
      </c>
      <c r="I182" s="439"/>
      <c r="J182" s="464"/>
      <c r="K182" s="465"/>
    </row>
    <row r="183" spans="1:11" ht="15">
      <c r="A183" s="462"/>
      <c r="B183" s="462" t="str">
        <f>B$43</f>
        <v>S4</v>
      </c>
      <c r="C183" s="439"/>
      <c r="D183" s="464"/>
      <c r="E183" s="465"/>
      <c r="F183" s="457"/>
      <c r="G183" s="462"/>
      <c r="H183" s="462" t="str">
        <f>H$43</f>
        <v>S4</v>
      </c>
      <c r="I183" s="439"/>
      <c r="J183" s="464"/>
      <c r="K183" s="465"/>
    </row>
    <row r="184" spans="1:11" ht="15">
      <c r="A184" s="467"/>
      <c r="B184" s="467"/>
      <c r="C184" s="468"/>
      <c r="D184" s="469"/>
      <c r="E184" s="470"/>
      <c r="F184" s="457"/>
      <c r="G184" s="467"/>
      <c r="H184" s="467"/>
      <c r="I184" s="468"/>
      <c r="J184" s="469"/>
      <c r="K184" s="470"/>
    </row>
    <row r="185" spans="1:11" ht="15">
      <c r="A185" s="459">
        <v>2</v>
      </c>
      <c r="B185" s="459"/>
      <c r="C185" s="453" t="s">
        <v>667</v>
      </c>
      <c r="D185" s="460"/>
      <c r="E185" s="497"/>
      <c r="F185" s="457"/>
      <c r="G185" s="459">
        <v>2</v>
      </c>
      <c r="H185" s="459"/>
      <c r="I185" s="453" t="s">
        <v>667</v>
      </c>
      <c r="J185" s="460"/>
      <c r="K185" s="497"/>
    </row>
    <row r="186" spans="1:11" ht="25">
      <c r="A186" s="459">
        <v>2.1</v>
      </c>
      <c r="B186" s="459"/>
      <c r="C186" s="453" t="s">
        <v>668</v>
      </c>
      <c r="D186" s="460"/>
      <c r="E186" s="461"/>
      <c r="F186" s="457"/>
      <c r="G186" s="459">
        <v>2.1</v>
      </c>
      <c r="H186" s="459"/>
      <c r="I186" s="453" t="s">
        <v>668</v>
      </c>
      <c r="J186" s="460"/>
      <c r="K186" s="461"/>
    </row>
    <row r="187" spans="1:11" ht="87.5">
      <c r="A187" s="462" t="s">
        <v>669</v>
      </c>
      <c r="B187" s="462"/>
      <c r="C187" s="463" t="s">
        <v>670</v>
      </c>
      <c r="D187" s="464"/>
      <c r="E187" s="465"/>
      <c r="F187" s="457"/>
      <c r="G187" s="462" t="s">
        <v>669</v>
      </c>
      <c r="H187" s="462"/>
      <c r="I187" s="463" t="s">
        <v>671</v>
      </c>
      <c r="J187" s="464"/>
      <c r="K187" s="465"/>
    </row>
    <row r="188" spans="1:11" ht="342" customHeight="1">
      <c r="A188" s="462"/>
      <c r="B188" s="462"/>
      <c r="C188" s="466" t="s">
        <v>672</v>
      </c>
      <c r="D188" s="464"/>
      <c r="E188" s="465"/>
      <c r="F188" s="457"/>
      <c r="G188" s="462"/>
      <c r="H188" s="462"/>
      <c r="I188" s="466" t="s">
        <v>673</v>
      </c>
      <c r="J188" s="464"/>
      <c r="K188" s="465"/>
    </row>
    <row r="189" spans="1:11" ht="15">
      <c r="A189" s="462"/>
      <c r="B189" s="462" t="s">
        <v>19</v>
      </c>
      <c r="C189" s="439"/>
      <c r="D189" s="464"/>
      <c r="E189" s="465"/>
      <c r="F189" s="457"/>
      <c r="G189" s="462"/>
      <c r="H189" s="462" t="s">
        <v>19</v>
      </c>
      <c r="I189" s="439"/>
      <c r="J189" s="464"/>
      <c r="K189" s="465"/>
    </row>
    <row r="190" spans="1:11" ht="19" customHeight="1">
      <c r="A190" s="462"/>
      <c r="B190" s="462" t="str">
        <f>B$39</f>
        <v>RA</v>
      </c>
      <c r="C190" s="597" t="s">
        <v>674</v>
      </c>
      <c r="D190" s="600" t="s">
        <v>581</v>
      </c>
      <c r="E190" s="465"/>
      <c r="F190" s="457"/>
      <c r="G190" s="462"/>
      <c r="H190" s="462" t="str">
        <f>H$39</f>
        <v>MA</v>
      </c>
      <c r="I190" s="439"/>
      <c r="J190" s="464"/>
      <c r="K190" s="465"/>
    </row>
    <row r="191" spans="1:11" ht="15">
      <c r="A191" s="462"/>
      <c r="B191" s="462" t="str">
        <f>B$40</f>
        <v>S1</v>
      </c>
      <c r="C191" s="439"/>
      <c r="D191" s="464"/>
      <c r="E191" s="465"/>
      <c r="F191" s="457"/>
      <c r="G191" s="462"/>
      <c r="H191" s="462" t="str">
        <f>H$40</f>
        <v>S1</v>
      </c>
      <c r="I191" s="439"/>
      <c r="J191" s="464"/>
      <c r="K191" s="465"/>
    </row>
    <row r="192" spans="1:11" ht="15">
      <c r="A192" s="462"/>
      <c r="B192" s="462" t="str">
        <f>B$41</f>
        <v>S2</v>
      </c>
      <c r="C192" s="439"/>
      <c r="D192" s="464"/>
      <c r="E192" s="465"/>
      <c r="F192" s="457"/>
      <c r="G192" s="462"/>
      <c r="H192" s="462" t="str">
        <f>H$41</f>
        <v>S2</v>
      </c>
      <c r="I192" s="439"/>
      <c r="J192" s="464"/>
      <c r="K192" s="465"/>
    </row>
    <row r="193" spans="1:11" ht="15">
      <c r="A193" s="462"/>
      <c r="B193" s="462" t="str">
        <f>B$42</f>
        <v>S3</v>
      </c>
      <c r="C193" s="439"/>
      <c r="D193" s="464"/>
      <c r="E193" s="465"/>
      <c r="F193" s="457"/>
      <c r="G193" s="462"/>
      <c r="H193" s="462" t="str">
        <f>H$42</f>
        <v>S3</v>
      </c>
      <c r="I193" s="439"/>
      <c r="J193" s="464"/>
      <c r="K193" s="465"/>
    </row>
    <row r="194" spans="1:11" ht="15">
      <c r="A194" s="462"/>
      <c r="B194" s="462" t="str">
        <f>B$43</f>
        <v>S4</v>
      </c>
      <c r="C194" s="439"/>
      <c r="D194" s="464"/>
      <c r="E194" s="465"/>
      <c r="F194" s="457"/>
      <c r="G194" s="462"/>
      <c r="H194" s="462" t="str">
        <f>H$43</f>
        <v>S4</v>
      </c>
      <c r="I194" s="439"/>
      <c r="J194" s="464"/>
      <c r="K194" s="465"/>
    </row>
    <row r="195" spans="1:11" ht="15">
      <c r="A195" s="467"/>
      <c r="B195" s="467"/>
      <c r="C195" s="468"/>
      <c r="D195" s="469"/>
      <c r="E195" s="470"/>
      <c r="F195" s="457"/>
      <c r="G195" s="498"/>
      <c r="H195" s="498"/>
      <c r="I195" s="498"/>
      <c r="J195" s="498"/>
      <c r="K195" s="498"/>
    </row>
    <row r="196" spans="1:11" ht="100">
      <c r="A196" s="462" t="s">
        <v>675</v>
      </c>
      <c r="B196" s="462"/>
      <c r="C196" s="463" t="s">
        <v>676</v>
      </c>
      <c r="D196" s="464"/>
      <c r="E196" s="465"/>
      <c r="F196" s="457"/>
      <c r="G196" s="496" t="s">
        <v>675</v>
      </c>
      <c r="H196" s="499"/>
      <c r="I196" s="476" t="s">
        <v>677</v>
      </c>
      <c r="J196" s="499"/>
      <c r="K196" s="499"/>
    </row>
    <row r="197" spans="1:11" ht="15">
      <c r="A197" s="462"/>
      <c r="B197" s="462" t="s">
        <v>19</v>
      </c>
      <c r="C197" s="439"/>
      <c r="D197" s="464"/>
      <c r="E197" s="465"/>
      <c r="F197" s="457"/>
      <c r="G197" s="499"/>
      <c r="H197" s="472" t="s">
        <v>19</v>
      </c>
      <c r="I197" s="499"/>
      <c r="J197" s="499"/>
      <c r="K197" s="499"/>
    </row>
    <row r="198" spans="1:11" ht="19" customHeight="1">
      <c r="A198" s="462"/>
      <c r="B198" s="462" t="str">
        <f>B$39</f>
        <v>RA</v>
      </c>
      <c r="C198" s="597" t="s">
        <v>678</v>
      </c>
      <c r="D198" s="600" t="s">
        <v>581</v>
      </c>
      <c r="E198" s="465"/>
      <c r="F198" s="457"/>
      <c r="G198" s="499"/>
      <c r="H198" s="472" t="str">
        <f>H$39</f>
        <v>MA</v>
      </c>
      <c r="I198" s="499"/>
      <c r="J198" s="499"/>
      <c r="K198" s="499"/>
    </row>
    <row r="199" spans="1:11" ht="15">
      <c r="A199" s="462"/>
      <c r="B199" s="462" t="str">
        <f>B$40</f>
        <v>S1</v>
      </c>
      <c r="C199" s="439"/>
      <c r="D199" s="464"/>
      <c r="E199" s="465"/>
      <c r="F199" s="457"/>
      <c r="G199" s="499"/>
      <c r="H199" s="462" t="str">
        <f>H$40</f>
        <v>S1</v>
      </c>
      <c r="I199" s="499"/>
      <c r="J199" s="499"/>
      <c r="K199" s="499"/>
    </row>
    <row r="200" spans="1:11" ht="15">
      <c r="A200" s="462"/>
      <c r="B200" s="462" t="str">
        <f>B$41</f>
        <v>S2</v>
      </c>
      <c r="C200" s="439"/>
      <c r="D200" s="464"/>
      <c r="E200" s="465"/>
      <c r="F200" s="457"/>
      <c r="G200" s="499"/>
      <c r="H200" s="472" t="str">
        <f>H$41</f>
        <v>S2</v>
      </c>
      <c r="I200" s="499"/>
      <c r="J200" s="499"/>
      <c r="K200" s="499"/>
    </row>
    <row r="201" spans="1:11" ht="15">
      <c r="A201" s="462"/>
      <c r="B201" s="462" t="str">
        <f>B$42</f>
        <v>S3</v>
      </c>
      <c r="C201" s="439"/>
      <c r="D201" s="464"/>
      <c r="E201" s="465"/>
      <c r="F201" s="457"/>
      <c r="G201" s="499"/>
      <c r="H201" s="472" t="str">
        <f>H$42</f>
        <v>S3</v>
      </c>
      <c r="I201" s="499"/>
      <c r="J201" s="499"/>
      <c r="K201" s="499"/>
    </row>
    <row r="202" spans="1:11" ht="15">
      <c r="A202" s="462"/>
      <c r="B202" s="462" t="str">
        <f>B$43</f>
        <v>S4</v>
      </c>
      <c r="C202" s="439"/>
      <c r="D202" s="464"/>
      <c r="E202" s="465"/>
      <c r="F202" s="457"/>
      <c r="G202" s="499"/>
      <c r="H202" s="472" t="str">
        <f>H$43</f>
        <v>S4</v>
      </c>
      <c r="I202" s="499"/>
      <c r="J202" s="499"/>
      <c r="K202" s="499"/>
    </row>
    <row r="203" spans="1:11" ht="15">
      <c r="A203" s="467"/>
      <c r="B203" s="467"/>
      <c r="C203" s="468"/>
      <c r="D203" s="469"/>
      <c r="E203" s="470"/>
      <c r="F203" s="457"/>
      <c r="G203" s="498"/>
      <c r="H203" s="498"/>
      <c r="I203" s="498"/>
      <c r="J203" s="498"/>
      <c r="K203" s="498"/>
    </row>
    <row r="204" spans="1:11" ht="100">
      <c r="A204" s="462" t="s">
        <v>679</v>
      </c>
      <c r="B204" s="462"/>
      <c r="C204" s="463" t="s">
        <v>680</v>
      </c>
      <c r="D204" s="464"/>
      <c r="E204" s="465"/>
      <c r="F204" s="457"/>
      <c r="G204" s="462" t="s">
        <v>679</v>
      </c>
      <c r="H204" s="462"/>
      <c r="I204" s="463" t="s">
        <v>681</v>
      </c>
      <c r="J204" s="464"/>
      <c r="K204" s="465"/>
    </row>
    <row r="205" spans="1:11" ht="100">
      <c r="A205" s="462"/>
      <c r="B205" s="462"/>
      <c r="C205" s="466" t="s">
        <v>682</v>
      </c>
      <c r="D205" s="464"/>
      <c r="E205" s="465"/>
      <c r="F205" s="457"/>
      <c r="G205" s="462"/>
      <c r="H205" s="462"/>
      <c r="I205" s="466" t="s">
        <v>683</v>
      </c>
      <c r="J205" s="464"/>
      <c r="K205" s="465"/>
    </row>
    <row r="206" spans="1:11" ht="15">
      <c r="A206" s="462"/>
      <c r="B206" s="462" t="s">
        <v>19</v>
      </c>
      <c r="C206" s="439"/>
      <c r="D206" s="464"/>
      <c r="E206" s="465"/>
      <c r="F206" s="457"/>
      <c r="G206" s="462"/>
      <c r="H206" s="462" t="s">
        <v>19</v>
      </c>
      <c r="I206" s="439"/>
      <c r="J206" s="464"/>
      <c r="K206" s="465"/>
    </row>
    <row r="207" spans="1:11" ht="19" customHeight="1">
      <c r="A207" s="462"/>
      <c r="B207" s="462" t="str">
        <f>B$39</f>
        <v>RA</v>
      </c>
      <c r="C207" s="597" t="s">
        <v>684</v>
      </c>
      <c r="D207" s="600" t="s">
        <v>581</v>
      </c>
      <c r="E207" s="465"/>
      <c r="F207" s="457"/>
      <c r="G207" s="462"/>
      <c r="H207" s="462" t="str">
        <f>H$39</f>
        <v>MA</v>
      </c>
      <c r="I207" s="439"/>
      <c r="J207" s="464"/>
      <c r="K207" s="465"/>
    </row>
    <row r="208" spans="1:11" ht="15">
      <c r="A208" s="462"/>
      <c r="B208" s="462" t="str">
        <f>B$40</f>
        <v>S1</v>
      </c>
      <c r="C208" s="439"/>
      <c r="D208" s="464"/>
      <c r="E208" s="465"/>
      <c r="F208" s="457"/>
      <c r="G208" s="462"/>
      <c r="H208" s="462" t="str">
        <f>H$40</f>
        <v>S1</v>
      </c>
      <c r="I208" s="439"/>
      <c r="J208" s="464"/>
      <c r="K208" s="465"/>
    </row>
    <row r="209" spans="1:11" ht="15">
      <c r="A209" s="462"/>
      <c r="B209" s="462" t="str">
        <f>B$41</f>
        <v>S2</v>
      </c>
      <c r="C209" s="439"/>
      <c r="D209" s="464"/>
      <c r="E209" s="465"/>
      <c r="F209" s="457"/>
      <c r="G209" s="462"/>
      <c r="H209" s="462" t="str">
        <f>H$41</f>
        <v>S2</v>
      </c>
      <c r="I209" s="439"/>
      <c r="J209" s="464"/>
      <c r="K209" s="465"/>
    </row>
    <row r="210" spans="1:11" ht="15">
      <c r="A210" s="462"/>
      <c r="B210" s="462" t="str">
        <f>B$42</f>
        <v>S3</v>
      </c>
      <c r="C210" s="439"/>
      <c r="D210" s="464"/>
      <c r="E210" s="465"/>
      <c r="F210" s="457"/>
      <c r="G210" s="462"/>
      <c r="H210" s="462" t="str">
        <f>H$42</f>
        <v>S3</v>
      </c>
      <c r="I210" s="439"/>
      <c r="J210" s="464"/>
      <c r="K210" s="465"/>
    </row>
    <row r="211" spans="1:11" ht="15">
      <c r="A211" s="462"/>
      <c r="B211" s="462" t="str">
        <f>B$43</f>
        <v>S4</v>
      </c>
      <c r="C211" s="439"/>
      <c r="D211" s="464"/>
      <c r="E211" s="465"/>
      <c r="F211" s="457"/>
      <c r="G211" s="462"/>
      <c r="H211" s="462" t="str">
        <f>H$43</f>
        <v>S4</v>
      </c>
      <c r="I211" s="439"/>
      <c r="J211" s="464"/>
      <c r="K211" s="465"/>
    </row>
    <row r="212" spans="1:11" ht="15">
      <c r="A212" s="467"/>
      <c r="B212" s="467"/>
      <c r="C212" s="468"/>
      <c r="D212" s="469"/>
      <c r="E212" s="470"/>
      <c r="F212" s="457"/>
      <c r="G212" s="467"/>
      <c r="H212" s="467"/>
      <c r="I212" s="468"/>
      <c r="J212" s="469"/>
      <c r="K212" s="470"/>
    </row>
    <row r="213" spans="1:11" ht="112.5">
      <c r="A213" s="462" t="s">
        <v>685</v>
      </c>
      <c r="B213" s="462"/>
      <c r="C213" s="463" t="s">
        <v>686</v>
      </c>
      <c r="D213" s="464"/>
      <c r="E213" s="465"/>
      <c r="F213" s="457"/>
      <c r="G213" s="462" t="s">
        <v>685</v>
      </c>
      <c r="H213" s="462"/>
      <c r="I213" s="463" t="s">
        <v>687</v>
      </c>
      <c r="J213" s="464"/>
      <c r="K213" s="465"/>
    </row>
    <row r="214" spans="1:11" ht="112.5">
      <c r="A214" s="462"/>
      <c r="B214" s="462"/>
      <c r="C214" s="466" t="s">
        <v>688</v>
      </c>
      <c r="D214" s="464"/>
      <c r="E214" s="465"/>
      <c r="F214" s="457"/>
      <c r="G214" s="462"/>
      <c r="H214" s="462"/>
      <c r="I214" s="466" t="s">
        <v>689</v>
      </c>
      <c r="J214" s="464"/>
      <c r="K214" s="465"/>
    </row>
    <row r="215" spans="1:11" ht="15">
      <c r="A215" s="462"/>
      <c r="B215" s="462" t="s">
        <v>19</v>
      </c>
      <c r="C215" s="439"/>
      <c r="D215" s="464"/>
      <c r="E215" s="465"/>
      <c r="F215" s="457"/>
      <c r="G215" s="462"/>
      <c r="H215" s="462" t="s">
        <v>19</v>
      </c>
      <c r="I215" s="439"/>
      <c r="J215" s="464"/>
      <c r="K215" s="465"/>
    </row>
    <row r="216" spans="1:11" ht="18" customHeight="1">
      <c r="A216" s="462"/>
      <c r="B216" s="462" t="str">
        <f>B$39</f>
        <v>RA</v>
      </c>
      <c r="C216" s="603" t="s">
        <v>690</v>
      </c>
      <c r="D216" s="600" t="s">
        <v>581</v>
      </c>
      <c r="E216" s="465"/>
      <c r="F216" s="457"/>
      <c r="G216" s="462"/>
      <c r="H216" s="462" t="str">
        <f>H$39</f>
        <v>MA</v>
      </c>
      <c r="I216" s="439"/>
      <c r="J216" s="464"/>
      <c r="K216" s="465"/>
    </row>
    <row r="217" spans="1:11" ht="15">
      <c r="A217" s="462"/>
      <c r="B217" s="462" t="str">
        <f>B$40</f>
        <v>S1</v>
      </c>
      <c r="C217" s="439"/>
      <c r="D217" s="464"/>
      <c r="E217" s="465"/>
      <c r="F217" s="457"/>
      <c r="G217" s="462"/>
      <c r="H217" s="462" t="str">
        <f>H$40</f>
        <v>S1</v>
      </c>
      <c r="I217" s="439"/>
      <c r="J217" s="464"/>
      <c r="K217" s="465"/>
    </row>
    <row r="218" spans="1:11" ht="15">
      <c r="A218" s="462"/>
      <c r="B218" s="462" t="str">
        <f>B$41</f>
        <v>S2</v>
      </c>
      <c r="C218" s="439"/>
      <c r="D218" s="464"/>
      <c r="E218" s="465"/>
      <c r="F218" s="457"/>
      <c r="G218" s="462"/>
      <c r="H218" s="462" t="str">
        <f>H$41</f>
        <v>S2</v>
      </c>
      <c r="I218" s="439"/>
      <c r="J218" s="464"/>
      <c r="K218" s="465"/>
    </row>
    <row r="219" spans="1:11" ht="15">
      <c r="A219" s="462"/>
      <c r="B219" s="462" t="str">
        <f>B$42</f>
        <v>S3</v>
      </c>
      <c r="C219" s="439"/>
      <c r="D219" s="464"/>
      <c r="E219" s="465"/>
      <c r="F219" s="457"/>
      <c r="G219" s="462"/>
      <c r="H219" s="462" t="str">
        <f>H$42</f>
        <v>S3</v>
      </c>
      <c r="I219" s="439"/>
      <c r="J219" s="464"/>
      <c r="K219" s="465"/>
    </row>
    <row r="220" spans="1:11" ht="15">
      <c r="A220" s="462"/>
      <c r="B220" s="462" t="str">
        <f>B$43</f>
        <v>S4</v>
      </c>
      <c r="C220" s="439"/>
      <c r="D220" s="464"/>
      <c r="E220" s="465"/>
      <c r="F220" s="457"/>
      <c r="G220" s="462"/>
      <c r="H220" s="462" t="str">
        <f>H$43</f>
        <v>S4</v>
      </c>
      <c r="I220" s="439"/>
      <c r="J220" s="464"/>
      <c r="K220" s="465"/>
    </row>
    <row r="221" spans="1:11" ht="15">
      <c r="A221" s="467"/>
      <c r="B221" s="467"/>
      <c r="C221" s="468"/>
      <c r="D221" s="469"/>
      <c r="E221" s="470"/>
      <c r="F221" s="457"/>
      <c r="G221" s="498"/>
      <c r="H221" s="498"/>
      <c r="I221" s="498"/>
      <c r="J221" s="498"/>
      <c r="K221" s="498"/>
    </row>
    <row r="222" spans="1:11" ht="100">
      <c r="A222" s="462" t="s">
        <v>691</v>
      </c>
      <c r="B222" s="462"/>
      <c r="C222" s="463" t="s">
        <v>692</v>
      </c>
      <c r="D222" s="464"/>
      <c r="E222" s="465"/>
      <c r="F222" s="457"/>
      <c r="G222" s="496" t="s">
        <v>691</v>
      </c>
      <c r="H222" s="499"/>
      <c r="I222" s="476" t="s">
        <v>693</v>
      </c>
      <c r="J222" s="499"/>
      <c r="K222" s="499"/>
    </row>
    <row r="223" spans="1:11" ht="15">
      <c r="A223" s="462"/>
      <c r="B223" s="462" t="s">
        <v>19</v>
      </c>
      <c r="C223" s="439"/>
      <c r="D223" s="464"/>
      <c r="E223" s="465"/>
      <c r="F223" s="457"/>
      <c r="G223" s="499"/>
      <c r="H223" s="472" t="s">
        <v>19</v>
      </c>
      <c r="I223" s="499"/>
      <c r="J223" s="499"/>
      <c r="K223" s="499"/>
    </row>
    <row r="224" spans="1:11" ht="16" customHeight="1">
      <c r="A224" s="462"/>
      <c r="B224" s="462" t="str">
        <f>B$39</f>
        <v>RA</v>
      </c>
      <c r="C224" s="597" t="s">
        <v>694</v>
      </c>
      <c r="D224" s="600" t="s">
        <v>581</v>
      </c>
      <c r="E224" s="465"/>
      <c r="F224" s="457"/>
      <c r="G224" s="499"/>
      <c r="H224" s="472" t="str">
        <f>H$39</f>
        <v>MA</v>
      </c>
      <c r="I224" s="499"/>
      <c r="J224" s="499"/>
      <c r="K224" s="499"/>
    </row>
    <row r="225" spans="1:11" ht="15">
      <c r="A225" s="462"/>
      <c r="B225" s="462" t="str">
        <f>B$40</f>
        <v>S1</v>
      </c>
      <c r="C225" s="439"/>
      <c r="D225" s="464"/>
      <c r="E225" s="465"/>
      <c r="F225" s="457"/>
      <c r="G225" s="499"/>
      <c r="H225" s="462" t="str">
        <f>H$40</f>
        <v>S1</v>
      </c>
      <c r="I225" s="499"/>
      <c r="J225" s="499"/>
      <c r="K225" s="499"/>
    </row>
    <row r="226" spans="1:11" ht="15">
      <c r="A226" s="462"/>
      <c r="B226" s="462" t="str">
        <f>B$41</f>
        <v>S2</v>
      </c>
      <c r="C226" s="439"/>
      <c r="D226" s="464"/>
      <c r="E226" s="465"/>
      <c r="F226" s="457"/>
      <c r="G226" s="499"/>
      <c r="H226" s="472" t="str">
        <f>H$41</f>
        <v>S2</v>
      </c>
      <c r="I226" s="499"/>
      <c r="J226" s="499"/>
      <c r="K226" s="499"/>
    </row>
    <row r="227" spans="1:11" ht="15">
      <c r="A227" s="462"/>
      <c r="B227" s="462" t="str">
        <f>B$42</f>
        <v>S3</v>
      </c>
      <c r="C227" s="439"/>
      <c r="D227" s="464"/>
      <c r="E227" s="465"/>
      <c r="F227" s="457"/>
      <c r="G227" s="499"/>
      <c r="H227" s="472" t="str">
        <f>H$42</f>
        <v>S3</v>
      </c>
      <c r="I227" s="499"/>
      <c r="J227" s="499"/>
      <c r="K227" s="499"/>
    </row>
    <row r="228" spans="1:11" ht="15">
      <c r="A228" s="462"/>
      <c r="B228" s="462" t="str">
        <f>B$43</f>
        <v>S4</v>
      </c>
      <c r="C228" s="439"/>
      <c r="D228" s="464"/>
      <c r="E228" s="465"/>
      <c r="F228" s="457"/>
      <c r="G228" s="499"/>
      <c r="H228" s="472" t="str">
        <f>H$43</f>
        <v>S4</v>
      </c>
      <c r="I228" s="499"/>
      <c r="J228" s="499"/>
      <c r="K228" s="499"/>
    </row>
    <row r="229" spans="1:11" ht="15">
      <c r="A229" s="467"/>
      <c r="B229" s="467"/>
      <c r="C229" s="468"/>
      <c r="D229" s="469"/>
      <c r="E229" s="470"/>
      <c r="F229" s="457"/>
      <c r="G229" s="498"/>
      <c r="H229" s="498"/>
      <c r="I229" s="498"/>
      <c r="J229" s="498"/>
      <c r="K229" s="498"/>
    </row>
    <row r="230" spans="1:11" ht="25">
      <c r="A230" s="459">
        <v>2.2000000000000002</v>
      </c>
      <c r="B230" s="459"/>
      <c r="C230" s="453" t="s">
        <v>695</v>
      </c>
      <c r="D230" s="460"/>
      <c r="E230" s="461"/>
      <c r="F230" s="457"/>
      <c r="G230" s="459">
        <v>2.2000000000000002</v>
      </c>
      <c r="H230" s="459"/>
      <c r="I230" s="453" t="s">
        <v>695</v>
      </c>
      <c r="J230" s="460"/>
      <c r="K230" s="461"/>
    </row>
    <row r="231" spans="1:11" ht="95.15" customHeight="1">
      <c r="A231" s="462" t="s">
        <v>696</v>
      </c>
      <c r="B231" s="462"/>
      <c r="C231" s="463" t="s">
        <v>697</v>
      </c>
      <c r="D231" s="464"/>
      <c r="E231" s="465"/>
      <c r="F231" s="457"/>
      <c r="G231" s="462" t="s">
        <v>698</v>
      </c>
      <c r="H231" s="462"/>
      <c r="I231" s="463" t="s">
        <v>699</v>
      </c>
      <c r="J231" s="464"/>
      <c r="K231" s="465"/>
    </row>
    <row r="232" spans="1:11" ht="409.5">
      <c r="A232" s="462"/>
      <c r="B232" s="462"/>
      <c r="C232" s="466" t="s">
        <v>700</v>
      </c>
      <c r="D232" s="464"/>
      <c r="E232" s="465"/>
      <c r="F232" s="457"/>
      <c r="G232" s="462"/>
      <c r="H232" s="462"/>
      <c r="I232" s="500" t="s">
        <v>701</v>
      </c>
      <c r="J232" s="464"/>
      <c r="K232" s="465"/>
    </row>
    <row r="233" spans="1:11" ht="195.5">
      <c r="A233" s="462"/>
      <c r="B233" s="462"/>
      <c r="C233" s="466"/>
      <c r="D233" s="464"/>
      <c r="E233" s="465"/>
      <c r="F233" s="457"/>
      <c r="G233" s="462"/>
      <c r="H233" s="462"/>
      <c r="I233" s="500" t="s">
        <v>702</v>
      </c>
      <c r="J233" s="464"/>
      <c r="K233" s="465"/>
    </row>
    <row r="234" spans="1:11" ht="15">
      <c r="A234" s="462"/>
      <c r="B234" s="462" t="s">
        <v>19</v>
      </c>
      <c r="C234" s="439"/>
      <c r="D234" s="464"/>
      <c r="E234" s="465"/>
      <c r="F234" s="457"/>
      <c r="G234" s="462"/>
      <c r="H234" s="462" t="s">
        <v>19</v>
      </c>
      <c r="I234" s="439"/>
      <c r="J234" s="464"/>
      <c r="K234" s="465"/>
    </row>
    <row r="235" spans="1:11" ht="17.149999999999999" customHeight="1">
      <c r="A235" s="462"/>
      <c r="B235" s="462" t="str">
        <f>B$39</f>
        <v>RA</v>
      </c>
      <c r="C235" s="597" t="s">
        <v>703</v>
      </c>
      <c r="D235" s="600" t="s">
        <v>581</v>
      </c>
      <c r="E235" s="465"/>
      <c r="F235" s="457"/>
      <c r="G235" s="462"/>
      <c r="H235" s="462" t="str">
        <f>H$39</f>
        <v>MA</v>
      </c>
      <c r="I235" s="439"/>
      <c r="J235" s="464"/>
      <c r="K235" s="465"/>
    </row>
    <row r="236" spans="1:11" ht="15">
      <c r="A236" s="462"/>
      <c r="B236" s="462" t="str">
        <f>B$40</f>
        <v>S1</v>
      </c>
      <c r="C236" s="439"/>
      <c r="D236" s="464"/>
      <c r="E236" s="465"/>
      <c r="F236" s="457"/>
      <c r="G236" s="462"/>
      <c r="H236" s="462" t="str">
        <f>H$40</f>
        <v>S1</v>
      </c>
      <c r="I236" s="439"/>
      <c r="J236" s="464"/>
      <c r="K236" s="465"/>
    </row>
    <row r="237" spans="1:11" ht="15">
      <c r="A237" s="462"/>
      <c r="B237" s="462" t="str">
        <f>B$41</f>
        <v>S2</v>
      </c>
      <c r="C237" s="439"/>
      <c r="D237" s="464"/>
      <c r="E237" s="465"/>
      <c r="F237" s="457"/>
      <c r="G237" s="462"/>
      <c r="H237" s="462" t="str">
        <f>H$41</f>
        <v>S2</v>
      </c>
      <c r="I237" s="439"/>
      <c r="J237" s="464"/>
      <c r="K237" s="465"/>
    </row>
    <row r="238" spans="1:11" ht="15">
      <c r="A238" s="462"/>
      <c r="B238" s="462" t="str">
        <f>B$42</f>
        <v>S3</v>
      </c>
      <c r="C238" s="439"/>
      <c r="D238" s="464"/>
      <c r="E238" s="465"/>
      <c r="F238" s="457"/>
      <c r="G238" s="462"/>
      <c r="H238" s="462" t="str">
        <f>H$42</f>
        <v>S3</v>
      </c>
      <c r="I238" s="439"/>
      <c r="J238" s="464"/>
      <c r="K238" s="465"/>
    </row>
    <row r="239" spans="1:11" ht="15">
      <c r="A239" s="462"/>
      <c r="B239" s="462" t="str">
        <f>B$43</f>
        <v>S4</v>
      </c>
      <c r="C239" s="439"/>
      <c r="D239" s="464"/>
      <c r="E239" s="465"/>
      <c r="F239" s="457"/>
      <c r="G239" s="462"/>
      <c r="H239" s="462" t="str">
        <f>H$43</f>
        <v>S4</v>
      </c>
      <c r="I239" s="439"/>
      <c r="J239" s="464"/>
      <c r="K239" s="465"/>
    </row>
    <row r="240" spans="1:11" ht="15">
      <c r="A240" s="467"/>
      <c r="B240" s="467"/>
      <c r="C240" s="468"/>
      <c r="D240" s="469"/>
      <c r="E240" s="470"/>
      <c r="F240" s="457"/>
      <c r="G240" s="498"/>
      <c r="H240" s="498"/>
      <c r="I240" s="498"/>
      <c r="J240" s="498"/>
      <c r="K240" s="498"/>
    </row>
    <row r="241" spans="1:11" ht="87.5">
      <c r="A241" s="462" t="s">
        <v>704</v>
      </c>
      <c r="B241" s="462"/>
      <c r="C241" s="463" t="s">
        <v>705</v>
      </c>
      <c r="D241" s="464"/>
      <c r="E241" s="465"/>
      <c r="F241" s="457"/>
      <c r="G241" s="501" t="s">
        <v>706</v>
      </c>
      <c r="H241" s="501"/>
      <c r="I241" s="502" t="s">
        <v>707</v>
      </c>
      <c r="J241" s="503"/>
      <c r="K241" s="503"/>
    </row>
    <row r="242" spans="1:11" ht="15">
      <c r="A242" s="462"/>
      <c r="B242" s="462" t="s">
        <v>19</v>
      </c>
      <c r="C242" s="439"/>
      <c r="D242" s="464"/>
      <c r="E242" s="465"/>
      <c r="F242" s="457"/>
      <c r="G242" s="503"/>
      <c r="H242" s="462" t="s">
        <v>19</v>
      </c>
      <c r="I242" s="503"/>
      <c r="J242" s="503"/>
      <c r="K242" s="503"/>
    </row>
    <row r="243" spans="1:11" ht="18" customHeight="1">
      <c r="A243" s="462"/>
      <c r="B243" s="462" t="str">
        <f>B$39</f>
        <v>RA</v>
      </c>
      <c r="C243" s="597" t="s">
        <v>708</v>
      </c>
      <c r="D243" s="600" t="s">
        <v>581</v>
      </c>
      <c r="E243" s="465"/>
      <c r="F243" s="457"/>
      <c r="G243" s="503"/>
      <c r="H243" s="462" t="str">
        <f>H$39</f>
        <v>MA</v>
      </c>
      <c r="I243" s="503"/>
      <c r="J243" s="503"/>
      <c r="K243" s="503"/>
    </row>
    <row r="244" spans="1:11" ht="15">
      <c r="A244" s="462"/>
      <c r="B244" s="462" t="str">
        <f>B$40</f>
        <v>S1</v>
      </c>
      <c r="C244" s="439"/>
      <c r="D244" s="464"/>
      <c r="E244" s="465"/>
      <c r="F244" s="457"/>
      <c r="G244" s="503"/>
      <c r="H244" s="462" t="str">
        <f>H$40</f>
        <v>S1</v>
      </c>
      <c r="I244" s="503"/>
      <c r="J244" s="503"/>
      <c r="K244" s="503"/>
    </row>
    <row r="245" spans="1:11" ht="15">
      <c r="A245" s="462"/>
      <c r="B245" s="462" t="str">
        <f>B$41</f>
        <v>S2</v>
      </c>
      <c r="C245" s="439"/>
      <c r="D245" s="464"/>
      <c r="E245" s="465"/>
      <c r="F245" s="457"/>
      <c r="G245" s="503"/>
      <c r="H245" s="462" t="str">
        <f>H$41</f>
        <v>S2</v>
      </c>
      <c r="I245" s="503"/>
      <c r="J245" s="503"/>
      <c r="K245" s="503"/>
    </row>
    <row r="246" spans="1:11" ht="15">
      <c r="A246" s="462"/>
      <c r="B246" s="462" t="str">
        <f>B$42</f>
        <v>S3</v>
      </c>
      <c r="C246" s="439"/>
      <c r="D246" s="464"/>
      <c r="E246" s="465"/>
      <c r="F246" s="457"/>
      <c r="G246" s="503"/>
      <c r="H246" s="462" t="str">
        <f>H$42</f>
        <v>S3</v>
      </c>
      <c r="I246" s="503"/>
      <c r="J246" s="503"/>
      <c r="K246" s="503"/>
    </row>
    <row r="247" spans="1:11" ht="15">
      <c r="A247" s="462"/>
      <c r="B247" s="462" t="str">
        <f>B$43</f>
        <v>S4</v>
      </c>
      <c r="C247" s="439"/>
      <c r="D247" s="464"/>
      <c r="E247" s="465"/>
      <c r="F247" s="457"/>
      <c r="G247" s="503"/>
      <c r="H247" s="462" t="str">
        <f>H$43</f>
        <v>S4</v>
      </c>
      <c r="I247" s="503"/>
      <c r="J247" s="503"/>
      <c r="K247" s="503"/>
    </row>
    <row r="248" spans="1:11" ht="15">
      <c r="A248" s="467"/>
      <c r="B248" s="467"/>
      <c r="C248" s="468"/>
      <c r="D248" s="469"/>
      <c r="E248" s="470"/>
      <c r="F248" s="457"/>
      <c r="G248" s="498"/>
      <c r="H248" s="498"/>
      <c r="I248" s="498"/>
      <c r="J248" s="498"/>
      <c r="K248" s="498"/>
    </row>
    <row r="249" spans="1:11" ht="88.5">
      <c r="A249" s="462" t="s">
        <v>709</v>
      </c>
      <c r="B249" s="462"/>
      <c r="C249" s="463" t="s">
        <v>710</v>
      </c>
      <c r="D249" s="464"/>
      <c r="E249" s="465"/>
      <c r="F249" s="457"/>
      <c r="G249" s="504" t="s">
        <v>711</v>
      </c>
      <c r="H249" s="505"/>
      <c r="I249" s="473" t="s">
        <v>712</v>
      </c>
      <c r="J249" s="506"/>
      <c r="K249" s="499"/>
    </row>
    <row r="250" spans="1:11" ht="15">
      <c r="A250" s="462"/>
      <c r="B250" s="462" t="s">
        <v>19</v>
      </c>
      <c r="C250" s="439"/>
      <c r="D250" s="464"/>
      <c r="E250" s="465"/>
      <c r="F250" s="457"/>
      <c r="G250" s="499"/>
      <c r="H250" s="462" t="s">
        <v>19</v>
      </c>
      <c r="I250" s="507"/>
      <c r="J250" s="499"/>
      <c r="K250" s="499"/>
    </row>
    <row r="251" spans="1:11" ht="19" customHeight="1">
      <c r="A251" s="462"/>
      <c r="B251" s="462" t="str">
        <f>B$39</f>
        <v>RA</v>
      </c>
      <c r="C251" s="597" t="s">
        <v>713</v>
      </c>
      <c r="D251" s="600" t="s">
        <v>581</v>
      </c>
      <c r="E251" s="465"/>
      <c r="F251" s="457"/>
      <c r="G251" s="499"/>
      <c r="H251" s="462" t="str">
        <f>H$39</f>
        <v>MA</v>
      </c>
      <c r="I251" s="499"/>
      <c r="J251" s="499"/>
      <c r="K251" s="499"/>
    </row>
    <row r="252" spans="1:11" ht="15">
      <c r="A252" s="462"/>
      <c r="B252" s="462" t="str">
        <f>B$40</f>
        <v>S1</v>
      </c>
      <c r="C252" s="439"/>
      <c r="D252" s="464"/>
      <c r="E252" s="465"/>
      <c r="F252" s="457"/>
      <c r="G252" s="499"/>
      <c r="H252" s="462" t="str">
        <f>H$40</f>
        <v>S1</v>
      </c>
      <c r="I252" s="499"/>
      <c r="J252" s="499"/>
      <c r="K252" s="499"/>
    </row>
    <row r="253" spans="1:11" ht="15">
      <c r="A253" s="462"/>
      <c r="B253" s="462" t="str">
        <f>B$41</f>
        <v>S2</v>
      </c>
      <c r="C253" s="439"/>
      <c r="D253" s="464"/>
      <c r="E253" s="465"/>
      <c r="F253" s="457"/>
      <c r="G253" s="499"/>
      <c r="H253" s="462" t="str">
        <f>H$41</f>
        <v>S2</v>
      </c>
      <c r="I253" s="499"/>
      <c r="J253" s="499"/>
      <c r="K253" s="499"/>
    </row>
    <row r="254" spans="1:11" ht="15">
      <c r="A254" s="462"/>
      <c r="B254" s="462" t="str">
        <f>B$42</f>
        <v>S3</v>
      </c>
      <c r="C254" s="439"/>
      <c r="D254" s="464"/>
      <c r="E254" s="465"/>
      <c r="F254" s="457"/>
      <c r="G254" s="499"/>
      <c r="H254" s="462" t="str">
        <f>H$42</f>
        <v>S3</v>
      </c>
      <c r="I254" s="499"/>
      <c r="J254" s="499"/>
      <c r="K254" s="499"/>
    </row>
    <row r="255" spans="1:11" ht="15">
      <c r="A255" s="462"/>
      <c r="B255" s="462" t="str">
        <f>B$43</f>
        <v>S4</v>
      </c>
      <c r="C255" s="439"/>
      <c r="D255" s="464"/>
      <c r="E255" s="465"/>
      <c r="F255" s="457"/>
      <c r="G255" s="499"/>
      <c r="H255" s="462" t="str">
        <f>H$43</f>
        <v>S4</v>
      </c>
      <c r="I255" s="499"/>
      <c r="J255" s="499"/>
      <c r="K255" s="499"/>
    </row>
    <row r="256" spans="1:11" ht="15">
      <c r="A256" s="467"/>
      <c r="B256" s="467"/>
      <c r="C256" s="468"/>
      <c r="D256" s="469"/>
      <c r="E256" s="470"/>
      <c r="F256" s="457"/>
      <c r="G256" s="498"/>
      <c r="H256" s="498"/>
      <c r="I256" s="498"/>
      <c r="J256" s="498"/>
      <c r="K256" s="498"/>
    </row>
    <row r="257" spans="1:11" ht="75">
      <c r="A257" s="462" t="s">
        <v>714</v>
      </c>
      <c r="B257" s="462"/>
      <c r="C257" s="463" t="s">
        <v>715</v>
      </c>
      <c r="D257" s="464"/>
      <c r="E257" s="465"/>
      <c r="F257" s="457"/>
      <c r="G257" s="472" t="s">
        <v>716</v>
      </c>
      <c r="H257" s="472"/>
      <c r="I257" s="476" t="s">
        <v>717</v>
      </c>
      <c r="J257" s="499"/>
      <c r="K257" s="499"/>
    </row>
    <row r="258" spans="1:11" ht="15">
      <c r="A258" s="462"/>
      <c r="B258" s="462" t="s">
        <v>19</v>
      </c>
      <c r="C258" s="439"/>
      <c r="D258" s="464"/>
      <c r="E258" s="465"/>
      <c r="F258" s="457"/>
      <c r="G258" s="499"/>
      <c r="H258" s="462" t="s">
        <v>19</v>
      </c>
      <c r="I258" s="499"/>
      <c r="J258" s="499"/>
      <c r="K258" s="499"/>
    </row>
    <row r="259" spans="1:11" ht="15">
      <c r="A259" s="462"/>
      <c r="B259" s="462" t="str">
        <f>B$39</f>
        <v>RA</v>
      </c>
      <c r="C259" s="439"/>
      <c r="D259" s="464"/>
      <c r="E259" s="465"/>
      <c r="F259" s="457"/>
      <c r="G259" s="499"/>
      <c r="H259" s="462" t="str">
        <f>H$39</f>
        <v>MA</v>
      </c>
      <c r="I259" s="499"/>
      <c r="J259" s="499"/>
      <c r="K259" s="499"/>
    </row>
    <row r="260" spans="1:11" ht="15">
      <c r="A260" s="462"/>
      <c r="B260" s="462" t="str">
        <f>B$40</f>
        <v>S1</v>
      </c>
      <c r="C260" s="439"/>
      <c r="D260" s="464"/>
      <c r="E260" s="465"/>
      <c r="F260" s="457"/>
      <c r="G260" s="499"/>
      <c r="H260" s="462" t="str">
        <f>H$40</f>
        <v>S1</v>
      </c>
      <c r="I260" s="499"/>
      <c r="J260" s="499"/>
      <c r="K260" s="499"/>
    </row>
    <row r="261" spans="1:11" ht="15">
      <c r="A261" s="462"/>
      <c r="B261" s="462" t="str">
        <f>B$41</f>
        <v>S2</v>
      </c>
      <c r="C261" s="439"/>
      <c r="D261" s="464"/>
      <c r="E261" s="465"/>
      <c r="F261" s="457"/>
      <c r="G261" s="499"/>
      <c r="H261" s="462" t="str">
        <f>H$41</f>
        <v>S2</v>
      </c>
      <c r="I261" s="499"/>
      <c r="J261" s="499"/>
      <c r="K261" s="499"/>
    </row>
    <row r="262" spans="1:11" ht="15">
      <c r="A262" s="462"/>
      <c r="B262" s="462" t="str">
        <f>B$42</f>
        <v>S3</v>
      </c>
      <c r="C262" s="439"/>
      <c r="D262" s="464"/>
      <c r="E262" s="465"/>
      <c r="F262" s="457"/>
      <c r="G262" s="499"/>
      <c r="H262" s="462" t="str">
        <f>H$42</f>
        <v>S3</v>
      </c>
      <c r="I262" s="499"/>
      <c r="J262" s="499"/>
      <c r="K262" s="499"/>
    </row>
    <row r="263" spans="1:11" ht="15">
      <c r="A263" s="462"/>
      <c r="B263" s="462" t="str">
        <f>B$43</f>
        <v>S4</v>
      </c>
      <c r="C263" s="439"/>
      <c r="D263" s="464"/>
      <c r="E263" s="465"/>
      <c r="F263" s="457"/>
      <c r="G263" s="499"/>
      <c r="H263" s="462" t="str">
        <f>H$43</f>
        <v>S4</v>
      </c>
      <c r="I263" s="499"/>
      <c r="J263" s="499"/>
      <c r="K263" s="499"/>
    </row>
    <row r="264" spans="1:11" ht="15">
      <c r="A264" s="467"/>
      <c r="B264" s="467"/>
      <c r="C264" s="468"/>
      <c r="D264" s="469"/>
      <c r="E264" s="470"/>
      <c r="F264" s="457"/>
      <c r="G264" s="498"/>
      <c r="H264" s="498"/>
      <c r="I264" s="498"/>
      <c r="J264" s="498"/>
      <c r="K264" s="498"/>
    </row>
    <row r="265" spans="1:11" ht="87.5">
      <c r="A265" s="462" t="s">
        <v>718</v>
      </c>
      <c r="B265" s="462"/>
      <c r="C265" s="463" t="s">
        <v>719</v>
      </c>
      <c r="D265" s="464"/>
      <c r="E265" s="465"/>
      <c r="F265" s="457"/>
      <c r="G265" s="472" t="s">
        <v>720</v>
      </c>
      <c r="H265" s="472"/>
      <c r="I265" s="476" t="s">
        <v>721</v>
      </c>
      <c r="J265" s="499"/>
      <c r="K265" s="499"/>
    </row>
    <row r="266" spans="1:11" ht="15">
      <c r="A266" s="462"/>
      <c r="B266" s="462" t="s">
        <v>19</v>
      </c>
      <c r="C266" s="439"/>
      <c r="D266" s="464"/>
      <c r="E266" s="465"/>
      <c r="F266" s="457"/>
      <c r="G266" s="499"/>
      <c r="H266" s="462" t="s">
        <v>19</v>
      </c>
      <c r="I266" s="499"/>
      <c r="J266" s="499"/>
      <c r="K266" s="499"/>
    </row>
    <row r="267" spans="1:11" ht="18" customHeight="1">
      <c r="A267" s="462"/>
      <c r="B267" s="462" t="str">
        <f>B$39</f>
        <v>RA</v>
      </c>
      <c r="C267" s="604" t="s">
        <v>722</v>
      </c>
      <c r="D267" s="600" t="s">
        <v>581</v>
      </c>
      <c r="E267" s="465"/>
      <c r="F267" s="457"/>
      <c r="G267" s="499"/>
      <c r="H267" s="462" t="str">
        <f>H$39</f>
        <v>MA</v>
      </c>
      <c r="I267" s="499"/>
      <c r="J267" s="499"/>
      <c r="K267" s="499"/>
    </row>
    <row r="268" spans="1:11" ht="15">
      <c r="A268" s="462"/>
      <c r="B268" s="462" t="str">
        <f>B$40</f>
        <v>S1</v>
      </c>
      <c r="C268" s="439"/>
      <c r="D268" s="464"/>
      <c r="E268" s="465"/>
      <c r="F268" s="457"/>
      <c r="G268" s="499"/>
      <c r="H268" s="462" t="str">
        <f>H$40</f>
        <v>S1</v>
      </c>
      <c r="I268" s="499"/>
      <c r="J268" s="499"/>
      <c r="K268" s="499"/>
    </row>
    <row r="269" spans="1:11" ht="15">
      <c r="A269" s="462"/>
      <c r="B269" s="462" t="str">
        <f>B$41</f>
        <v>S2</v>
      </c>
      <c r="C269" s="439"/>
      <c r="D269" s="464"/>
      <c r="E269" s="465"/>
      <c r="F269" s="457"/>
      <c r="G269" s="499"/>
      <c r="H269" s="462" t="str">
        <f>H$41</f>
        <v>S2</v>
      </c>
      <c r="I269" s="499"/>
      <c r="J269" s="499"/>
      <c r="K269" s="499"/>
    </row>
    <row r="270" spans="1:11" ht="15">
      <c r="A270" s="462"/>
      <c r="B270" s="462" t="str">
        <f>B$42</f>
        <v>S3</v>
      </c>
      <c r="C270" s="439"/>
      <c r="D270" s="464"/>
      <c r="E270" s="465"/>
      <c r="F270" s="457"/>
      <c r="G270" s="499"/>
      <c r="H270" s="462" t="str">
        <f>H$42</f>
        <v>S3</v>
      </c>
      <c r="I270" s="499"/>
      <c r="J270" s="499"/>
      <c r="K270" s="499"/>
    </row>
    <row r="271" spans="1:11" ht="15">
      <c r="A271" s="462"/>
      <c r="B271" s="462" t="str">
        <f>B$43</f>
        <v>S4</v>
      </c>
      <c r="C271" s="439"/>
      <c r="D271" s="464"/>
      <c r="E271" s="465"/>
      <c r="F271" s="457"/>
      <c r="G271" s="499"/>
      <c r="H271" s="462" t="str">
        <f>H$43</f>
        <v>S4</v>
      </c>
      <c r="I271" s="499"/>
      <c r="J271" s="499"/>
      <c r="K271" s="499"/>
    </row>
    <row r="272" spans="1:11" ht="15">
      <c r="A272" s="467"/>
      <c r="B272" s="467"/>
      <c r="C272" s="468"/>
      <c r="D272" s="469"/>
      <c r="E272" s="470"/>
      <c r="F272" s="457"/>
      <c r="G272" s="498"/>
      <c r="H272" s="498"/>
      <c r="I272" s="498"/>
      <c r="J272" s="498"/>
      <c r="K272" s="498"/>
    </row>
    <row r="273" spans="1:11" ht="87.5">
      <c r="A273" s="462" t="s">
        <v>723</v>
      </c>
      <c r="B273" s="462"/>
      <c r="C273" s="463" t="s">
        <v>724</v>
      </c>
      <c r="D273" s="464"/>
      <c r="E273" s="465"/>
      <c r="F273" s="457"/>
      <c r="G273" s="472" t="s">
        <v>725</v>
      </c>
      <c r="H273" s="472"/>
      <c r="I273" s="476" t="s">
        <v>726</v>
      </c>
      <c r="J273" s="499"/>
      <c r="K273" s="499"/>
    </row>
    <row r="274" spans="1:11" ht="15">
      <c r="A274" s="462"/>
      <c r="B274" s="462" t="s">
        <v>19</v>
      </c>
      <c r="C274" s="439"/>
      <c r="D274" s="464"/>
      <c r="E274" s="465"/>
      <c r="F274" s="457"/>
      <c r="G274" s="499"/>
      <c r="H274" s="462" t="s">
        <v>19</v>
      </c>
      <c r="I274" s="499"/>
      <c r="J274" s="499"/>
      <c r="K274" s="499"/>
    </row>
    <row r="275" spans="1:11" ht="16" customHeight="1">
      <c r="A275" s="462"/>
      <c r="B275" s="462" t="str">
        <f>B$39</f>
        <v>RA</v>
      </c>
      <c r="C275" s="596" t="s">
        <v>727</v>
      </c>
      <c r="D275" s="600" t="s">
        <v>581</v>
      </c>
      <c r="E275" s="465"/>
      <c r="F275" s="457"/>
      <c r="G275" s="499"/>
      <c r="H275" s="462" t="str">
        <f>H$39</f>
        <v>MA</v>
      </c>
      <c r="I275" s="499"/>
      <c r="J275" s="499"/>
      <c r="K275" s="499"/>
    </row>
    <row r="276" spans="1:11" ht="15">
      <c r="A276" s="462"/>
      <c r="B276" s="462" t="str">
        <f>B$40</f>
        <v>S1</v>
      </c>
      <c r="C276" s="439"/>
      <c r="D276" s="464"/>
      <c r="E276" s="465"/>
      <c r="F276" s="457"/>
      <c r="G276" s="499"/>
      <c r="H276" s="462" t="str">
        <f>H$40</f>
        <v>S1</v>
      </c>
      <c r="I276" s="499"/>
      <c r="J276" s="499"/>
      <c r="K276" s="499"/>
    </row>
    <row r="277" spans="1:11" ht="15">
      <c r="A277" s="462"/>
      <c r="B277" s="462" t="str">
        <f>B$41</f>
        <v>S2</v>
      </c>
      <c r="C277" s="439"/>
      <c r="D277" s="464"/>
      <c r="E277" s="465"/>
      <c r="F277" s="457"/>
      <c r="G277" s="499"/>
      <c r="H277" s="462" t="str">
        <f>H$41</f>
        <v>S2</v>
      </c>
      <c r="I277" s="499"/>
      <c r="J277" s="499"/>
      <c r="K277" s="499"/>
    </row>
    <row r="278" spans="1:11" ht="15">
      <c r="A278" s="462"/>
      <c r="B278" s="462" t="str">
        <f>B$42</f>
        <v>S3</v>
      </c>
      <c r="C278" s="439"/>
      <c r="D278" s="464"/>
      <c r="E278" s="465"/>
      <c r="F278" s="457"/>
      <c r="G278" s="499"/>
      <c r="H278" s="462" t="str">
        <f>H$42</f>
        <v>S3</v>
      </c>
      <c r="I278" s="499"/>
      <c r="J278" s="499"/>
      <c r="K278" s="499"/>
    </row>
    <row r="279" spans="1:11" ht="15">
      <c r="A279" s="462"/>
      <c r="B279" s="462" t="str">
        <f>B$43</f>
        <v>S4</v>
      </c>
      <c r="C279" s="439"/>
      <c r="D279" s="464"/>
      <c r="E279" s="465"/>
      <c r="F279" s="457"/>
      <c r="G279" s="499"/>
      <c r="H279" s="462" t="str">
        <f>H$43</f>
        <v>S4</v>
      </c>
      <c r="I279" s="499"/>
      <c r="J279" s="499"/>
      <c r="K279" s="499"/>
    </row>
    <row r="280" spans="1:11" ht="15">
      <c r="A280" s="467"/>
      <c r="B280" s="467"/>
      <c r="C280" s="468"/>
      <c r="D280" s="469"/>
      <c r="E280" s="470"/>
      <c r="F280" s="457"/>
      <c r="G280" s="498"/>
      <c r="H280" s="498"/>
      <c r="I280" s="498"/>
      <c r="J280" s="498"/>
      <c r="K280" s="498"/>
    </row>
    <row r="281" spans="1:11" ht="62.5">
      <c r="A281" s="462" t="s">
        <v>728</v>
      </c>
      <c r="B281" s="462"/>
      <c r="C281" s="463" t="s">
        <v>729</v>
      </c>
      <c r="D281" s="464"/>
      <c r="E281" s="465"/>
      <c r="F281" s="457"/>
      <c r="G281" s="472" t="s">
        <v>730</v>
      </c>
      <c r="H281" s="472"/>
      <c r="I281" s="476" t="s">
        <v>731</v>
      </c>
      <c r="J281" s="499"/>
      <c r="K281" s="499"/>
    </row>
    <row r="282" spans="1:11" ht="15">
      <c r="A282" s="462"/>
      <c r="B282" s="462" t="s">
        <v>19</v>
      </c>
      <c r="C282" s="439"/>
      <c r="D282" s="464"/>
      <c r="E282" s="465"/>
      <c r="F282" s="457"/>
      <c r="G282" s="499"/>
      <c r="H282" s="462" t="s">
        <v>19</v>
      </c>
      <c r="I282" s="499"/>
      <c r="J282" s="499"/>
      <c r="K282" s="499"/>
    </row>
    <row r="283" spans="1:11" ht="15">
      <c r="A283" s="462"/>
      <c r="B283" s="462" t="str">
        <f>B$39</f>
        <v>RA</v>
      </c>
      <c r="C283" s="597" t="s">
        <v>732</v>
      </c>
      <c r="D283" s="600" t="s">
        <v>581</v>
      </c>
      <c r="E283" s="465"/>
      <c r="F283" s="457"/>
      <c r="G283" s="499"/>
      <c r="H283" s="462" t="str">
        <f>H$39</f>
        <v>MA</v>
      </c>
      <c r="I283" s="499"/>
      <c r="J283" s="499"/>
      <c r="K283" s="499"/>
    </row>
    <row r="284" spans="1:11" ht="15">
      <c r="A284" s="462"/>
      <c r="B284" s="462" t="str">
        <f>B$40</f>
        <v>S1</v>
      </c>
      <c r="C284" s="439"/>
      <c r="D284" s="464"/>
      <c r="E284" s="465"/>
      <c r="F284" s="457"/>
      <c r="G284" s="499"/>
      <c r="H284" s="462" t="str">
        <f>H$40</f>
        <v>S1</v>
      </c>
      <c r="I284" s="499"/>
      <c r="J284" s="499"/>
      <c r="K284" s="499"/>
    </row>
    <row r="285" spans="1:11" ht="15">
      <c r="A285" s="462"/>
      <c r="B285" s="462" t="str">
        <f>B$41</f>
        <v>S2</v>
      </c>
      <c r="C285" s="439"/>
      <c r="D285" s="464"/>
      <c r="E285" s="465"/>
      <c r="F285" s="457"/>
      <c r="G285" s="499"/>
      <c r="H285" s="462" t="str">
        <f>H$41</f>
        <v>S2</v>
      </c>
      <c r="I285" s="499"/>
      <c r="J285" s="499"/>
      <c r="K285" s="499"/>
    </row>
    <row r="286" spans="1:11" ht="15">
      <c r="A286" s="462"/>
      <c r="B286" s="462" t="str">
        <f>B$42</f>
        <v>S3</v>
      </c>
      <c r="C286" s="439"/>
      <c r="D286" s="464"/>
      <c r="E286" s="465"/>
      <c r="F286" s="457"/>
      <c r="G286" s="499"/>
      <c r="H286" s="462" t="str">
        <f>H$42</f>
        <v>S3</v>
      </c>
      <c r="I286" s="499"/>
      <c r="J286" s="499"/>
      <c r="K286" s="499"/>
    </row>
    <row r="287" spans="1:11" ht="15">
      <c r="A287" s="462"/>
      <c r="B287" s="462" t="str">
        <f>B$43</f>
        <v>S4</v>
      </c>
      <c r="C287" s="439"/>
      <c r="D287" s="464"/>
      <c r="E287" s="465"/>
      <c r="F287" s="457"/>
      <c r="G287" s="499"/>
      <c r="H287" s="462" t="str">
        <f>H$43</f>
        <v>S4</v>
      </c>
      <c r="I287" s="499"/>
      <c r="J287" s="499"/>
      <c r="K287" s="499"/>
    </row>
    <row r="288" spans="1:11" ht="15">
      <c r="A288" s="467"/>
      <c r="B288" s="467"/>
      <c r="C288" s="468"/>
      <c r="D288" s="469"/>
      <c r="E288" s="470"/>
      <c r="F288" s="457"/>
      <c r="G288" s="498"/>
      <c r="H288" s="498"/>
      <c r="I288" s="498"/>
      <c r="J288" s="498"/>
      <c r="K288" s="498"/>
    </row>
    <row r="289" spans="1:11" ht="62.5">
      <c r="A289" s="462" t="s">
        <v>733</v>
      </c>
      <c r="B289" s="462"/>
      <c r="C289" s="463" t="s">
        <v>734</v>
      </c>
      <c r="D289" s="464"/>
      <c r="E289" s="465"/>
      <c r="F289" s="457"/>
      <c r="G289" s="472" t="s">
        <v>735</v>
      </c>
      <c r="H289" s="472"/>
      <c r="I289" s="476" t="s">
        <v>736</v>
      </c>
      <c r="J289" s="499"/>
      <c r="K289" s="499"/>
    </row>
    <row r="290" spans="1:11" ht="15">
      <c r="A290" s="462"/>
      <c r="B290" s="462" t="s">
        <v>19</v>
      </c>
      <c r="C290" s="439"/>
      <c r="D290" s="464"/>
      <c r="E290" s="465"/>
      <c r="F290" s="457"/>
      <c r="G290" s="499"/>
      <c r="H290" s="462" t="s">
        <v>19</v>
      </c>
      <c r="I290" s="499"/>
      <c r="J290" s="499"/>
      <c r="K290" s="499"/>
    </row>
    <row r="291" spans="1:11" ht="15">
      <c r="A291" s="462"/>
      <c r="B291" s="462" t="str">
        <f>B$39</f>
        <v>RA</v>
      </c>
      <c r="C291" s="598" t="s">
        <v>737</v>
      </c>
      <c r="D291" s="600" t="s">
        <v>581</v>
      </c>
      <c r="E291" s="465"/>
      <c r="F291" s="457"/>
      <c r="G291" s="499"/>
      <c r="H291" s="462" t="str">
        <f>H$39</f>
        <v>MA</v>
      </c>
      <c r="I291" s="499"/>
      <c r="J291" s="499"/>
      <c r="K291" s="499"/>
    </row>
    <row r="292" spans="1:11" ht="15">
      <c r="A292" s="462"/>
      <c r="B292" s="462" t="str">
        <f>B$40</f>
        <v>S1</v>
      </c>
      <c r="C292" s="439"/>
      <c r="D292" s="464"/>
      <c r="E292" s="465"/>
      <c r="F292" s="457"/>
      <c r="G292" s="499"/>
      <c r="H292" s="462" t="str">
        <f>H$40</f>
        <v>S1</v>
      </c>
      <c r="I292" s="499"/>
      <c r="J292" s="499"/>
      <c r="K292" s="499"/>
    </row>
    <row r="293" spans="1:11" ht="15">
      <c r="A293" s="462"/>
      <c r="B293" s="462" t="str">
        <f>B$41</f>
        <v>S2</v>
      </c>
      <c r="C293" s="439"/>
      <c r="D293" s="464"/>
      <c r="E293" s="465"/>
      <c r="F293" s="457"/>
      <c r="G293" s="499"/>
      <c r="H293" s="462" t="str">
        <f>H$41</f>
        <v>S2</v>
      </c>
      <c r="I293" s="499"/>
      <c r="J293" s="499"/>
      <c r="K293" s="499"/>
    </row>
    <row r="294" spans="1:11" ht="15">
      <c r="A294" s="462"/>
      <c r="B294" s="462" t="str">
        <f>B$42</f>
        <v>S3</v>
      </c>
      <c r="C294" s="439"/>
      <c r="D294" s="464"/>
      <c r="E294" s="465"/>
      <c r="F294" s="457"/>
      <c r="G294" s="499"/>
      <c r="H294" s="462" t="str">
        <f>H$42</f>
        <v>S3</v>
      </c>
      <c r="I294" s="499"/>
      <c r="J294" s="499"/>
      <c r="K294" s="499"/>
    </row>
    <row r="295" spans="1:11" ht="15">
      <c r="A295" s="462"/>
      <c r="B295" s="462" t="str">
        <f>B$43</f>
        <v>S4</v>
      </c>
      <c r="C295" s="439"/>
      <c r="D295" s="464"/>
      <c r="E295" s="465"/>
      <c r="F295" s="457"/>
      <c r="G295" s="499"/>
      <c r="H295" s="462" t="str">
        <f>H$43</f>
        <v>S4</v>
      </c>
      <c r="I295" s="499"/>
      <c r="J295" s="499"/>
      <c r="K295" s="499"/>
    </row>
    <row r="296" spans="1:11" ht="15">
      <c r="A296" s="467"/>
      <c r="B296" s="467"/>
      <c r="C296" s="468"/>
      <c r="D296" s="469"/>
      <c r="E296" s="470"/>
      <c r="F296" s="457"/>
      <c r="G296" s="498"/>
      <c r="H296" s="498"/>
      <c r="I296" s="498"/>
      <c r="J296" s="498"/>
      <c r="K296" s="498"/>
    </row>
    <row r="297" spans="1:11" ht="75">
      <c r="A297" s="462" t="s">
        <v>738</v>
      </c>
      <c r="B297" s="462"/>
      <c r="C297" s="463" t="s">
        <v>739</v>
      </c>
      <c r="D297" s="464"/>
      <c r="E297" s="465"/>
      <c r="F297" s="457"/>
      <c r="G297" s="496" t="s">
        <v>740</v>
      </c>
      <c r="H297" s="508"/>
      <c r="I297" s="476" t="s">
        <v>741</v>
      </c>
      <c r="J297" s="499"/>
      <c r="K297" s="499"/>
    </row>
    <row r="298" spans="1:11" ht="15">
      <c r="A298" s="462"/>
      <c r="B298" s="462" t="s">
        <v>19</v>
      </c>
      <c r="C298" s="439"/>
      <c r="D298" s="464"/>
      <c r="E298" s="465"/>
      <c r="F298" s="457"/>
      <c r="G298" s="507"/>
      <c r="H298" s="462" t="s">
        <v>19</v>
      </c>
      <c r="I298" s="499"/>
      <c r="J298" s="499"/>
      <c r="K298" s="499"/>
    </row>
    <row r="299" spans="1:11" ht="17.149999999999999" customHeight="1">
      <c r="A299" s="462"/>
      <c r="B299" s="462" t="str">
        <f>B$39</f>
        <v>RA</v>
      </c>
      <c r="C299" s="605" t="s">
        <v>742</v>
      </c>
      <c r="D299" s="600" t="s">
        <v>581</v>
      </c>
      <c r="E299" s="465"/>
      <c r="F299" s="457"/>
      <c r="G299" s="499"/>
      <c r="H299" s="462" t="str">
        <f>H$39</f>
        <v>MA</v>
      </c>
      <c r="I299" s="499"/>
      <c r="J299" s="499"/>
      <c r="K299" s="499"/>
    </row>
    <row r="300" spans="1:11" ht="15">
      <c r="A300" s="462"/>
      <c r="B300" s="462" t="str">
        <f>B$40</f>
        <v>S1</v>
      </c>
      <c r="C300" s="439"/>
      <c r="D300" s="464"/>
      <c r="E300" s="465"/>
      <c r="F300" s="457"/>
      <c r="G300" s="499"/>
      <c r="H300" s="462" t="str">
        <f>H$40</f>
        <v>S1</v>
      </c>
      <c r="I300" s="499"/>
      <c r="J300" s="499"/>
      <c r="K300" s="499"/>
    </row>
    <row r="301" spans="1:11" ht="15">
      <c r="A301" s="462"/>
      <c r="B301" s="462" t="str">
        <f>B$41</f>
        <v>S2</v>
      </c>
      <c r="C301" s="439"/>
      <c r="D301" s="464"/>
      <c r="E301" s="465"/>
      <c r="F301" s="457"/>
      <c r="G301" s="499"/>
      <c r="H301" s="462" t="str">
        <f>H$41</f>
        <v>S2</v>
      </c>
      <c r="I301" s="499"/>
      <c r="J301" s="499"/>
      <c r="K301" s="499"/>
    </row>
    <row r="302" spans="1:11" ht="15">
      <c r="A302" s="462"/>
      <c r="B302" s="462" t="str">
        <f>B$42</f>
        <v>S3</v>
      </c>
      <c r="C302" s="439"/>
      <c r="D302" s="464"/>
      <c r="E302" s="465"/>
      <c r="F302" s="457"/>
      <c r="G302" s="499"/>
      <c r="H302" s="462" t="str">
        <f>H$42</f>
        <v>S3</v>
      </c>
      <c r="I302" s="499"/>
      <c r="J302" s="499"/>
      <c r="K302" s="499"/>
    </row>
    <row r="303" spans="1:11" ht="15">
      <c r="A303" s="462"/>
      <c r="B303" s="462" t="str">
        <f>B$43</f>
        <v>S4</v>
      </c>
      <c r="C303" s="439"/>
      <c r="D303" s="464"/>
      <c r="E303" s="465"/>
      <c r="F303" s="457"/>
      <c r="G303" s="499"/>
      <c r="H303" s="462" t="str">
        <f>H$43</f>
        <v>S4</v>
      </c>
      <c r="I303" s="499"/>
      <c r="J303" s="499"/>
      <c r="K303" s="499"/>
    </row>
    <row r="304" spans="1:11" ht="15">
      <c r="A304" s="467"/>
      <c r="B304" s="467"/>
      <c r="C304" s="468"/>
      <c r="D304" s="469"/>
      <c r="E304" s="470"/>
      <c r="F304" s="457"/>
      <c r="G304" s="498"/>
      <c r="H304" s="498"/>
      <c r="I304" s="498"/>
      <c r="J304" s="498"/>
      <c r="K304" s="498"/>
    </row>
    <row r="305" spans="1:11" ht="62.5">
      <c r="A305" s="462" t="s">
        <v>743</v>
      </c>
      <c r="B305" s="462"/>
      <c r="C305" s="463" t="s">
        <v>744</v>
      </c>
      <c r="D305" s="464"/>
      <c r="E305" s="465"/>
      <c r="F305" s="457"/>
      <c r="G305" s="496" t="s">
        <v>745</v>
      </c>
      <c r="H305" s="508"/>
      <c r="I305" s="476" t="s">
        <v>746</v>
      </c>
      <c r="J305" s="499"/>
      <c r="K305" s="499"/>
    </row>
    <row r="306" spans="1:11" ht="15">
      <c r="A306" s="462"/>
      <c r="B306" s="462" t="s">
        <v>19</v>
      </c>
      <c r="C306" s="439"/>
      <c r="D306" s="464"/>
      <c r="E306" s="465"/>
      <c r="F306" s="457"/>
      <c r="G306" s="507"/>
      <c r="H306" s="462" t="s">
        <v>19</v>
      </c>
      <c r="I306" s="499"/>
      <c r="J306" s="499"/>
      <c r="K306" s="499"/>
    </row>
    <row r="307" spans="1:11" ht="17.149999999999999" customHeight="1">
      <c r="A307" s="462"/>
      <c r="B307" s="462" t="str">
        <f>B$39</f>
        <v>RA</v>
      </c>
      <c r="C307" s="597" t="s">
        <v>747</v>
      </c>
      <c r="D307" s="600" t="s">
        <v>581</v>
      </c>
      <c r="E307" s="465"/>
      <c r="F307" s="457"/>
      <c r="G307" s="499"/>
      <c r="H307" s="462" t="str">
        <f>H$39</f>
        <v>MA</v>
      </c>
      <c r="I307" s="499"/>
      <c r="J307" s="499"/>
      <c r="K307" s="499"/>
    </row>
    <row r="308" spans="1:11" ht="15">
      <c r="A308" s="462"/>
      <c r="B308" s="462" t="str">
        <f>B$40</f>
        <v>S1</v>
      </c>
      <c r="C308" s="439"/>
      <c r="D308" s="464"/>
      <c r="E308" s="465"/>
      <c r="F308" s="457"/>
      <c r="G308" s="499"/>
      <c r="H308" s="462" t="str">
        <f>H$40</f>
        <v>S1</v>
      </c>
      <c r="I308" s="499"/>
      <c r="J308" s="499"/>
      <c r="K308" s="499"/>
    </row>
    <row r="309" spans="1:11" ht="15">
      <c r="A309" s="462"/>
      <c r="B309" s="462" t="str">
        <f>B$41</f>
        <v>S2</v>
      </c>
      <c r="C309" s="439"/>
      <c r="D309" s="464"/>
      <c r="E309" s="465"/>
      <c r="F309" s="457"/>
      <c r="G309" s="499"/>
      <c r="H309" s="462" t="str">
        <f>H$41</f>
        <v>S2</v>
      </c>
      <c r="I309" s="499"/>
      <c r="J309" s="499"/>
      <c r="K309" s="499"/>
    </row>
    <row r="310" spans="1:11" ht="15">
      <c r="A310" s="462"/>
      <c r="B310" s="462" t="str">
        <f>B$42</f>
        <v>S3</v>
      </c>
      <c r="C310" s="439"/>
      <c r="D310" s="464"/>
      <c r="E310" s="465"/>
      <c r="F310" s="457"/>
      <c r="G310" s="499"/>
      <c r="H310" s="462" t="str">
        <f>H$42</f>
        <v>S3</v>
      </c>
      <c r="I310" s="499"/>
      <c r="J310" s="499"/>
      <c r="K310" s="499"/>
    </row>
    <row r="311" spans="1:11" ht="15">
      <c r="A311" s="462"/>
      <c r="B311" s="462" t="str">
        <f>B$43</f>
        <v>S4</v>
      </c>
      <c r="C311" s="439"/>
      <c r="D311" s="464"/>
      <c r="E311" s="465"/>
      <c r="F311" s="457"/>
      <c r="G311" s="499"/>
      <c r="H311" s="462" t="str">
        <f>H$43</f>
        <v>S4</v>
      </c>
      <c r="I311" s="499"/>
      <c r="J311" s="499"/>
      <c r="K311" s="499"/>
    </row>
    <row r="312" spans="1:11" ht="15">
      <c r="A312" s="467"/>
      <c r="B312" s="467"/>
      <c r="C312" s="468"/>
      <c r="D312" s="469"/>
      <c r="E312" s="470"/>
      <c r="F312" s="457"/>
      <c r="G312" s="498"/>
      <c r="H312" s="498"/>
      <c r="I312" s="498"/>
      <c r="J312" s="498"/>
      <c r="K312" s="498"/>
    </row>
    <row r="313" spans="1:11" ht="62.5">
      <c r="A313" s="462" t="s">
        <v>748</v>
      </c>
      <c r="B313" s="462"/>
      <c r="C313" s="463" t="s">
        <v>749</v>
      </c>
      <c r="D313" s="464"/>
      <c r="E313" s="465"/>
      <c r="F313" s="457"/>
      <c r="G313" s="496" t="s">
        <v>750</v>
      </c>
      <c r="H313" s="508"/>
      <c r="I313" s="476" t="s">
        <v>751</v>
      </c>
      <c r="J313" s="499"/>
      <c r="K313" s="499"/>
    </row>
    <row r="314" spans="1:11" ht="15">
      <c r="A314" s="462"/>
      <c r="B314" s="462" t="s">
        <v>19</v>
      </c>
      <c r="C314" s="439"/>
      <c r="D314" s="464"/>
      <c r="E314" s="465"/>
      <c r="F314" s="457"/>
      <c r="G314" s="507"/>
      <c r="H314" s="462" t="s">
        <v>19</v>
      </c>
      <c r="I314" s="499"/>
      <c r="J314" s="499"/>
      <c r="K314" s="499"/>
    </row>
    <row r="315" spans="1:11" ht="17.149999999999999" customHeight="1">
      <c r="A315" s="462"/>
      <c r="B315" s="462" t="str">
        <f>B$39</f>
        <v>RA</v>
      </c>
      <c r="C315" s="606" t="s">
        <v>752</v>
      </c>
      <c r="D315" s="600" t="s">
        <v>581</v>
      </c>
      <c r="E315" s="465"/>
      <c r="F315" s="457"/>
      <c r="G315" s="499"/>
      <c r="H315" s="462" t="str">
        <f>H$39</f>
        <v>MA</v>
      </c>
      <c r="I315" s="499"/>
      <c r="J315" s="499"/>
      <c r="K315" s="499"/>
    </row>
    <row r="316" spans="1:11" ht="15">
      <c r="A316" s="462"/>
      <c r="B316" s="462" t="str">
        <f>B$40</f>
        <v>S1</v>
      </c>
      <c r="C316" s="439"/>
      <c r="D316" s="464"/>
      <c r="E316" s="465"/>
      <c r="F316" s="457"/>
      <c r="G316" s="499"/>
      <c r="H316" s="462" t="str">
        <f>H$40</f>
        <v>S1</v>
      </c>
      <c r="I316" s="499"/>
      <c r="J316" s="499"/>
      <c r="K316" s="499"/>
    </row>
    <row r="317" spans="1:11" ht="15">
      <c r="A317" s="462"/>
      <c r="B317" s="462" t="str">
        <f>B$41</f>
        <v>S2</v>
      </c>
      <c r="C317" s="439"/>
      <c r="D317" s="464"/>
      <c r="E317" s="465"/>
      <c r="F317" s="457"/>
      <c r="G317" s="499"/>
      <c r="H317" s="462" t="str">
        <f>H$41</f>
        <v>S2</v>
      </c>
      <c r="I317" s="499"/>
      <c r="J317" s="499"/>
      <c r="K317" s="499"/>
    </row>
    <row r="318" spans="1:11" ht="15">
      <c r="A318" s="462"/>
      <c r="B318" s="462" t="str">
        <f>B$42</f>
        <v>S3</v>
      </c>
      <c r="C318" s="439"/>
      <c r="D318" s="464"/>
      <c r="E318" s="465"/>
      <c r="F318" s="457"/>
      <c r="G318" s="499"/>
      <c r="H318" s="462" t="str">
        <f>H$42</f>
        <v>S3</v>
      </c>
      <c r="I318" s="499"/>
      <c r="J318" s="499"/>
      <c r="K318" s="499"/>
    </row>
    <row r="319" spans="1:11" ht="15">
      <c r="A319" s="462"/>
      <c r="B319" s="462" t="str">
        <f>B$43</f>
        <v>S4</v>
      </c>
      <c r="C319" s="439"/>
      <c r="D319" s="464"/>
      <c r="E319" s="465"/>
      <c r="F319" s="457"/>
      <c r="G319" s="499"/>
      <c r="H319" s="462" t="str">
        <f>H$43</f>
        <v>S4</v>
      </c>
      <c r="I319" s="499"/>
      <c r="J319" s="499"/>
      <c r="K319" s="499"/>
    </row>
    <row r="320" spans="1:11" ht="15">
      <c r="A320" s="467"/>
      <c r="B320" s="467"/>
      <c r="C320" s="468"/>
      <c r="D320" s="469"/>
      <c r="E320" s="470"/>
      <c r="F320" s="457"/>
      <c r="G320" s="498"/>
      <c r="H320" s="498"/>
      <c r="I320" s="498"/>
      <c r="J320" s="498"/>
      <c r="K320" s="498"/>
    </row>
    <row r="321" spans="1:11" ht="62.5">
      <c r="A321" s="462" t="s">
        <v>753</v>
      </c>
      <c r="B321" s="462"/>
      <c r="C321" s="463" t="s">
        <v>754</v>
      </c>
      <c r="D321" s="464"/>
      <c r="E321" s="465"/>
      <c r="F321" s="457"/>
      <c r="G321" s="496" t="s">
        <v>755</v>
      </c>
      <c r="H321" s="508"/>
      <c r="I321" s="476" t="s">
        <v>756</v>
      </c>
      <c r="J321" s="499"/>
      <c r="K321" s="499"/>
    </row>
    <row r="322" spans="1:11" ht="15">
      <c r="A322" s="462"/>
      <c r="B322" s="462" t="s">
        <v>19</v>
      </c>
      <c r="C322" s="439"/>
      <c r="D322" s="464"/>
      <c r="E322" s="465"/>
      <c r="F322" s="457"/>
      <c r="G322" s="507"/>
      <c r="H322" s="462" t="s">
        <v>19</v>
      </c>
      <c r="I322" s="499"/>
      <c r="J322" s="499"/>
      <c r="K322" s="499"/>
    </row>
    <row r="323" spans="1:11" ht="17.149999999999999" customHeight="1">
      <c r="A323" s="462"/>
      <c r="B323" s="462" t="str">
        <f>B$39</f>
        <v>RA</v>
      </c>
      <c r="C323" s="597" t="s">
        <v>757</v>
      </c>
      <c r="D323" s="600" t="s">
        <v>581</v>
      </c>
      <c r="E323" s="465"/>
      <c r="F323" s="457"/>
      <c r="G323" s="499"/>
      <c r="H323" s="462" t="str">
        <f>H$39</f>
        <v>MA</v>
      </c>
      <c r="I323" s="499"/>
      <c r="J323" s="499"/>
      <c r="K323" s="499"/>
    </row>
    <row r="324" spans="1:11" ht="15">
      <c r="A324" s="462"/>
      <c r="B324" s="462" t="str">
        <f>B$40</f>
        <v>S1</v>
      </c>
      <c r="C324" s="439"/>
      <c r="D324" s="464"/>
      <c r="E324" s="465"/>
      <c r="F324" s="457"/>
      <c r="G324" s="499"/>
      <c r="H324" s="462" t="str">
        <f>H$40</f>
        <v>S1</v>
      </c>
      <c r="I324" s="499"/>
      <c r="J324" s="499"/>
      <c r="K324" s="499"/>
    </row>
    <row r="325" spans="1:11" ht="15">
      <c r="A325" s="462"/>
      <c r="B325" s="462" t="str">
        <f>B$41</f>
        <v>S2</v>
      </c>
      <c r="C325" s="439"/>
      <c r="D325" s="464"/>
      <c r="E325" s="465"/>
      <c r="F325" s="457"/>
      <c r="G325" s="499"/>
      <c r="H325" s="462" t="str">
        <f>H$41</f>
        <v>S2</v>
      </c>
      <c r="I325" s="499"/>
      <c r="J325" s="499"/>
      <c r="K325" s="499"/>
    </row>
    <row r="326" spans="1:11" ht="15">
      <c r="A326" s="462"/>
      <c r="B326" s="462" t="str">
        <f>B$42</f>
        <v>S3</v>
      </c>
      <c r="C326" s="439"/>
      <c r="D326" s="464"/>
      <c r="E326" s="465"/>
      <c r="F326" s="457"/>
      <c r="G326" s="499"/>
      <c r="H326" s="462" t="str">
        <f>H$42</f>
        <v>S3</v>
      </c>
      <c r="I326" s="499"/>
      <c r="J326" s="499"/>
      <c r="K326" s="499"/>
    </row>
    <row r="327" spans="1:11" ht="15">
      <c r="A327" s="462"/>
      <c r="B327" s="462" t="str">
        <f>B$43</f>
        <v>S4</v>
      </c>
      <c r="C327" s="439"/>
      <c r="D327" s="464"/>
      <c r="E327" s="465"/>
      <c r="F327" s="457"/>
      <c r="G327" s="499"/>
      <c r="H327" s="462" t="str">
        <f>H$43</f>
        <v>S4</v>
      </c>
      <c r="I327" s="499"/>
      <c r="J327" s="499"/>
      <c r="K327" s="499"/>
    </row>
    <row r="328" spans="1:11" ht="15">
      <c r="A328" s="467"/>
      <c r="B328" s="467"/>
      <c r="C328" s="468"/>
      <c r="D328" s="469"/>
      <c r="E328" s="470"/>
      <c r="F328" s="457"/>
      <c r="G328" s="498"/>
      <c r="H328" s="498"/>
      <c r="I328" s="498"/>
      <c r="J328" s="498"/>
      <c r="K328" s="498"/>
    </row>
    <row r="329" spans="1:11" ht="62.5">
      <c r="A329" s="462" t="s">
        <v>758</v>
      </c>
      <c r="B329" s="462"/>
      <c r="C329" s="463" t="s">
        <v>759</v>
      </c>
      <c r="D329" s="464"/>
      <c r="E329" s="465"/>
      <c r="F329" s="457"/>
      <c r="G329" s="496" t="s">
        <v>760</v>
      </c>
      <c r="H329" s="508"/>
      <c r="I329" s="476" t="s">
        <v>761</v>
      </c>
      <c r="J329" s="499"/>
      <c r="K329" s="499"/>
    </row>
    <row r="330" spans="1:11" ht="15">
      <c r="A330" s="462"/>
      <c r="B330" s="462" t="s">
        <v>19</v>
      </c>
      <c r="C330" s="439"/>
      <c r="D330" s="464"/>
      <c r="E330" s="465"/>
      <c r="F330" s="457"/>
      <c r="G330" s="507"/>
      <c r="H330" s="462" t="s">
        <v>19</v>
      </c>
      <c r="I330" s="499"/>
      <c r="J330" s="499"/>
      <c r="K330" s="499"/>
    </row>
    <row r="331" spans="1:11" ht="17.149999999999999" customHeight="1">
      <c r="A331" s="462"/>
      <c r="B331" s="462" t="str">
        <f>B$39</f>
        <v>RA</v>
      </c>
      <c r="C331" s="597" t="s">
        <v>762</v>
      </c>
      <c r="D331" s="600" t="s">
        <v>581</v>
      </c>
      <c r="E331" s="465"/>
      <c r="F331" s="457"/>
      <c r="G331" s="499"/>
      <c r="H331" s="462" t="str">
        <f>H$39</f>
        <v>MA</v>
      </c>
      <c r="I331" s="499"/>
      <c r="J331" s="499"/>
      <c r="K331" s="499"/>
    </row>
    <row r="332" spans="1:11" ht="15">
      <c r="A332" s="462"/>
      <c r="B332" s="462" t="str">
        <f>B$40</f>
        <v>S1</v>
      </c>
      <c r="C332" s="439"/>
      <c r="D332" s="464"/>
      <c r="E332" s="465"/>
      <c r="F332" s="457"/>
      <c r="G332" s="499"/>
      <c r="H332" s="462" t="str">
        <f>H$40</f>
        <v>S1</v>
      </c>
      <c r="I332" s="499"/>
      <c r="J332" s="499"/>
      <c r="K332" s="499"/>
    </row>
    <row r="333" spans="1:11" ht="15">
      <c r="A333" s="462"/>
      <c r="B333" s="462" t="str">
        <f>B$41</f>
        <v>S2</v>
      </c>
      <c r="C333" s="439"/>
      <c r="D333" s="464"/>
      <c r="E333" s="465"/>
      <c r="F333" s="457"/>
      <c r="G333" s="499"/>
      <c r="H333" s="462" t="str">
        <f>H$41</f>
        <v>S2</v>
      </c>
      <c r="I333" s="499"/>
      <c r="J333" s="499"/>
      <c r="K333" s="499"/>
    </row>
    <row r="334" spans="1:11" ht="15">
      <c r="A334" s="462"/>
      <c r="B334" s="462" t="str">
        <f>B$42</f>
        <v>S3</v>
      </c>
      <c r="C334" s="439"/>
      <c r="D334" s="464"/>
      <c r="E334" s="465"/>
      <c r="F334" s="457"/>
      <c r="G334" s="499"/>
      <c r="H334" s="462" t="str">
        <f>H$42</f>
        <v>S3</v>
      </c>
      <c r="I334" s="499"/>
      <c r="J334" s="499"/>
      <c r="K334" s="499"/>
    </row>
    <row r="335" spans="1:11" ht="15">
      <c r="A335" s="462"/>
      <c r="B335" s="462" t="str">
        <f>B$43</f>
        <v>S4</v>
      </c>
      <c r="C335" s="439"/>
      <c r="D335" s="464"/>
      <c r="E335" s="465"/>
      <c r="F335" s="457"/>
      <c r="G335" s="499"/>
      <c r="H335" s="462" t="str">
        <f>H$43</f>
        <v>S4</v>
      </c>
      <c r="I335" s="499"/>
      <c r="J335" s="499"/>
      <c r="K335" s="499"/>
    </row>
    <row r="336" spans="1:11" ht="15">
      <c r="A336" s="467"/>
      <c r="B336" s="467"/>
      <c r="C336" s="468"/>
      <c r="D336" s="469"/>
      <c r="E336" s="470"/>
      <c r="F336" s="457"/>
      <c r="G336" s="498"/>
      <c r="H336" s="498"/>
      <c r="I336" s="498"/>
      <c r="J336" s="498"/>
      <c r="K336" s="498"/>
    </row>
    <row r="337" spans="1:11" ht="62.5">
      <c r="A337" s="462" t="s">
        <v>763</v>
      </c>
      <c r="B337" s="462"/>
      <c r="C337" s="463" t="s">
        <v>764</v>
      </c>
      <c r="D337" s="464"/>
      <c r="E337" s="465"/>
      <c r="F337" s="457"/>
      <c r="G337" s="496" t="s">
        <v>765</v>
      </c>
      <c r="H337" s="508"/>
      <c r="I337" s="476" t="s">
        <v>766</v>
      </c>
      <c r="J337" s="499"/>
      <c r="K337" s="499"/>
    </row>
    <row r="338" spans="1:11" ht="15">
      <c r="A338" s="462"/>
      <c r="B338" s="462" t="s">
        <v>19</v>
      </c>
      <c r="C338" s="439"/>
      <c r="D338" s="464"/>
      <c r="E338" s="465"/>
      <c r="F338" s="457"/>
      <c r="G338" s="507"/>
      <c r="H338" s="462" t="s">
        <v>19</v>
      </c>
      <c r="I338" s="499"/>
      <c r="J338" s="499"/>
      <c r="K338" s="499"/>
    </row>
    <row r="339" spans="1:11" ht="16" customHeight="1">
      <c r="A339" s="462"/>
      <c r="B339" s="462" t="str">
        <f>B$39</f>
        <v>RA</v>
      </c>
      <c r="C339" s="605" t="s">
        <v>767</v>
      </c>
      <c r="D339" s="600" t="s">
        <v>581</v>
      </c>
      <c r="E339" s="465"/>
      <c r="F339" s="457"/>
      <c r="G339" s="499"/>
      <c r="H339" s="462" t="str">
        <f>H$39</f>
        <v>MA</v>
      </c>
      <c r="I339" s="499"/>
      <c r="J339" s="499"/>
      <c r="K339" s="499"/>
    </row>
    <row r="340" spans="1:11" ht="15">
      <c r="A340" s="462"/>
      <c r="B340" s="462" t="str">
        <f>B$40</f>
        <v>S1</v>
      </c>
      <c r="C340" s="439"/>
      <c r="D340" s="464"/>
      <c r="E340" s="465"/>
      <c r="F340" s="457"/>
      <c r="G340" s="499"/>
      <c r="H340" s="462" t="str">
        <f>H$40</f>
        <v>S1</v>
      </c>
      <c r="I340" s="499"/>
      <c r="J340" s="499"/>
      <c r="K340" s="499"/>
    </row>
    <row r="341" spans="1:11" ht="15">
      <c r="A341" s="462"/>
      <c r="B341" s="462" t="str">
        <f>B$41</f>
        <v>S2</v>
      </c>
      <c r="C341" s="439"/>
      <c r="D341" s="464"/>
      <c r="E341" s="465"/>
      <c r="F341" s="457"/>
      <c r="G341" s="499"/>
      <c r="H341" s="462" t="str">
        <f>H$41</f>
        <v>S2</v>
      </c>
      <c r="I341" s="499"/>
      <c r="J341" s="499"/>
      <c r="K341" s="499"/>
    </row>
    <row r="342" spans="1:11" ht="15">
      <c r="A342" s="462"/>
      <c r="B342" s="462" t="str">
        <f>B$42</f>
        <v>S3</v>
      </c>
      <c r="C342" s="439"/>
      <c r="D342" s="464"/>
      <c r="E342" s="465"/>
      <c r="F342" s="457"/>
      <c r="G342" s="499"/>
      <c r="H342" s="462" t="str">
        <f>H$42</f>
        <v>S3</v>
      </c>
      <c r="I342" s="499"/>
      <c r="J342" s="499"/>
      <c r="K342" s="499"/>
    </row>
    <row r="343" spans="1:11" ht="15">
      <c r="A343" s="462"/>
      <c r="B343" s="462" t="str">
        <f>B$43</f>
        <v>S4</v>
      </c>
      <c r="C343" s="439"/>
      <c r="D343" s="464"/>
      <c r="E343" s="465"/>
      <c r="F343" s="457"/>
      <c r="G343" s="499"/>
      <c r="H343" s="462" t="str">
        <f>H$43</f>
        <v>S4</v>
      </c>
      <c r="I343" s="499"/>
      <c r="J343" s="499"/>
      <c r="K343" s="499"/>
    </row>
    <row r="344" spans="1:11" ht="15">
      <c r="A344" s="467"/>
      <c r="B344" s="467"/>
      <c r="C344" s="468"/>
      <c r="D344" s="469"/>
      <c r="E344" s="470"/>
      <c r="F344" s="457"/>
      <c r="G344" s="498"/>
      <c r="H344" s="498"/>
      <c r="I344" s="498"/>
      <c r="J344" s="498"/>
      <c r="K344" s="498"/>
    </row>
    <row r="345" spans="1:11" ht="62.5">
      <c r="A345" s="467"/>
      <c r="B345" s="467"/>
      <c r="C345" s="468"/>
      <c r="D345" s="469"/>
      <c r="E345" s="470"/>
      <c r="F345" s="457"/>
      <c r="G345" s="496" t="s">
        <v>768</v>
      </c>
      <c r="H345" s="508"/>
      <c r="I345" s="476" t="s">
        <v>769</v>
      </c>
      <c r="J345" s="499"/>
      <c r="K345" s="499"/>
    </row>
    <row r="346" spans="1:11" ht="15">
      <c r="A346" s="467"/>
      <c r="B346" s="467"/>
      <c r="C346" s="468"/>
      <c r="D346" s="469"/>
      <c r="E346" s="470"/>
      <c r="F346" s="457"/>
      <c r="G346" s="507"/>
      <c r="H346" s="462" t="s">
        <v>19</v>
      </c>
      <c r="I346" s="499"/>
      <c r="J346" s="499"/>
      <c r="K346" s="499"/>
    </row>
    <row r="347" spans="1:11" ht="15">
      <c r="A347" s="467"/>
      <c r="B347" s="467"/>
      <c r="C347" s="468"/>
      <c r="D347" s="469"/>
      <c r="E347" s="470"/>
      <c r="F347" s="457"/>
      <c r="G347" s="499"/>
      <c r="H347" s="462" t="str">
        <f>H$39</f>
        <v>MA</v>
      </c>
      <c r="I347" s="499"/>
      <c r="J347" s="499"/>
      <c r="K347" s="499"/>
    </row>
    <row r="348" spans="1:11" ht="15">
      <c r="A348" s="467"/>
      <c r="B348" s="467"/>
      <c r="C348" s="468"/>
      <c r="D348" s="469"/>
      <c r="E348" s="470"/>
      <c r="F348" s="457"/>
      <c r="G348" s="499"/>
      <c r="H348" s="462" t="str">
        <f>H$40</f>
        <v>S1</v>
      </c>
      <c r="I348" s="499"/>
      <c r="J348" s="499"/>
      <c r="K348" s="499"/>
    </row>
    <row r="349" spans="1:11" ht="15">
      <c r="A349" s="467"/>
      <c r="B349" s="467"/>
      <c r="C349" s="468"/>
      <c r="D349" s="469"/>
      <c r="E349" s="470"/>
      <c r="F349" s="457"/>
      <c r="G349" s="499"/>
      <c r="H349" s="462" t="str">
        <f>H$41</f>
        <v>S2</v>
      </c>
      <c r="I349" s="499"/>
      <c r="J349" s="499"/>
      <c r="K349" s="499"/>
    </row>
    <row r="350" spans="1:11" ht="15">
      <c r="A350" s="467"/>
      <c r="B350" s="467"/>
      <c r="C350" s="468"/>
      <c r="D350" s="469"/>
      <c r="E350" s="470"/>
      <c r="F350" s="457"/>
      <c r="G350" s="499"/>
      <c r="H350" s="462" t="str">
        <f>H$42</f>
        <v>S3</v>
      </c>
      <c r="I350" s="499"/>
      <c r="J350" s="499"/>
      <c r="K350" s="499"/>
    </row>
    <row r="351" spans="1:11" ht="15">
      <c r="A351" s="467"/>
      <c r="B351" s="467"/>
      <c r="C351" s="468"/>
      <c r="D351" s="469"/>
      <c r="E351" s="470"/>
      <c r="F351" s="457"/>
      <c r="G351" s="499"/>
      <c r="H351" s="462" t="str">
        <f>H$43</f>
        <v>S4</v>
      </c>
      <c r="I351" s="499"/>
      <c r="J351" s="499"/>
      <c r="K351" s="499"/>
    </row>
    <row r="352" spans="1:11" ht="15">
      <c r="A352" s="467"/>
      <c r="B352" s="467"/>
      <c r="C352" s="468"/>
      <c r="D352" s="469"/>
      <c r="E352" s="470"/>
      <c r="F352" s="457"/>
      <c r="G352" s="498"/>
      <c r="H352" s="498"/>
      <c r="I352" s="498"/>
      <c r="J352" s="498"/>
      <c r="K352" s="498"/>
    </row>
    <row r="353" spans="1:11" ht="97" customHeight="1">
      <c r="A353" s="462" t="s">
        <v>770</v>
      </c>
      <c r="B353" s="462"/>
      <c r="C353" s="463" t="s">
        <v>771</v>
      </c>
      <c r="D353" s="464"/>
      <c r="E353" s="465"/>
      <c r="F353" s="457"/>
      <c r="G353" s="462" t="s">
        <v>770</v>
      </c>
      <c r="H353" s="462"/>
      <c r="I353" s="463" t="s">
        <v>2615</v>
      </c>
      <c r="J353" s="464"/>
      <c r="K353" s="465"/>
    </row>
    <row r="354" spans="1:11" ht="212.15" customHeight="1">
      <c r="A354" s="462"/>
      <c r="B354" s="462"/>
      <c r="C354" s="466" t="s">
        <v>772</v>
      </c>
      <c r="D354" s="464"/>
      <c r="E354" s="465"/>
      <c r="F354" s="457"/>
      <c r="G354" s="462"/>
      <c r="H354" s="462"/>
      <c r="I354" s="466" t="s">
        <v>773</v>
      </c>
      <c r="J354" s="464"/>
      <c r="K354" s="465"/>
    </row>
    <row r="355" spans="1:11" ht="15">
      <c r="A355" s="462"/>
      <c r="B355" s="462" t="s">
        <v>19</v>
      </c>
      <c r="C355" s="439"/>
      <c r="D355" s="464"/>
      <c r="E355" s="465"/>
      <c r="F355" s="457"/>
      <c r="G355" s="462"/>
      <c r="H355" s="462" t="s">
        <v>19</v>
      </c>
      <c r="I355" s="439"/>
      <c r="J355" s="464"/>
      <c r="K355" s="465"/>
    </row>
    <row r="356" spans="1:11" ht="15">
      <c r="A356" s="462"/>
      <c r="B356" s="462" t="str">
        <f>B$39</f>
        <v>RA</v>
      </c>
      <c r="C356" s="605" t="s">
        <v>774</v>
      </c>
      <c r="D356" s="600" t="s">
        <v>581</v>
      </c>
      <c r="E356" s="465"/>
      <c r="F356" s="457"/>
      <c r="G356" s="462"/>
      <c r="H356" s="462" t="str">
        <f>H$39</f>
        <v>MA</v>
      </c>
      <c r="I356" s="439"/>
      <c r="J356" s="464"/>
      <c r="K356" s="465"/>
    </row>
    <row r="357" spans="1:11" ht="15">
      <c r="A357" s="462"/>
      <c r="B357" s="462" t="str">
        <f>B$40</f>
        <v>S1</v>
      </c>
      <c r="C357" s="439"/>
      <c r="D357" s="464"/>
      <c r="E357" s="465"/>
      <c r="F357" s="457"/>
      <c r="G357" s="462"/>
      <c r="H357" s="462" t="str">
        <f>H$40</f>
        <v>S1</v>
      </c>
      <c r="I357" s="439"/>
      <c r="J357" s="464"/>
      <c r="K357" s="465"/>
    </row>
    <row r="358" spans="1:11" ht="15">
      <c r="A358" s="462"/>
      <c r="B358" s="462" t="str">
        <f>B$41</f>
        <v>S2</v>
      </c>
      <c r="C358" s="439"/>
      <c r="D358" s="464"/>
      <c r="E358" s="465"/>
      <c r="F358" s="457"/>
      <c r="G358" s="462"/>
      <c r="H358" s="462" t="str">
        <f>H$41</f>
        <v>S2</v>
      </c>
      <c r="I358" s="439"/>
      <c r="J358" s="464"/>
      <c r="K358" s="465"/>
    </row>
    <row r="359" spans="1:11" ht="15">
      <c r="A359" s="462"/>
      <c r="B359" s="462" t="str">
        <f>B$42</f>
        <v>S3</v>
      </c>
      <c r="C359" s="439"/>
      <c r="D359" s="464"/>
      <c r="E359" s="465"/>
      <c r="F359" s="457"/>
      <c r="G359" s="462"/>
      <c r="H359" s="462" t="str">
        <f>H$42</f>
        <v>S3</v>
      </c>
      <c r="I359" s="439"/>
      <c r="J359" s="464"/>
      <c r="K359" s="465"/>
    </row>
    <row r="360" spans="1:11" ht="15">
      <c r="A360" s="462"/>
      <c r="B360" s="462" t="str">
        <f>B$43</f>
        <v>S4</v>
      </c>
      <c r="C360" s="439"/>
      <c r="D360" s="464"/>
      <c r="E360" s="465"/>
      <c r="F360" s="457"/>
      <c r="G360" s="462"/>
      <c r="H360" s="462" t="str">
        <f>H$43</f>
        <v>S4</v>
      </c>
      <c r="I360" s="439"/>
      <c r="J360" s="464"/>
      <c r="K360" s="465"/>
    </row>
    <row r="361" spans="1:11" ht="15">
      <c r="A361" s="467"/>
      <c r="B361" s="467"/>
      <c r="C361" s="468"/>
      <c r="D361" s="469"/>
      <c r="E361" s="470"/>
      <c r="F361" s="457"/>
      <c r="G361" s="467"/>
      <c r="H361" s="467"/>
      <c r="I361" s="468"/>
      <c r="J361" s="469"/>
      <c r="K361" s="470"/>
    </row>
    <row r="362" spans="1:11" ht="112.5">
      <c r="A362" s="467"/>
      <c r="B362" s="467"/>
      <c r="C362" s="468"/>
      <c r="D362" s="469"/>
      <c r="E362" s="470"/>
      <c r="F362" s="457"/>
      <c r="G362" s="472" t="s">
        <v>775</v>
      </c>
      <c r="H362" s="472"/>
      <c r="I362" s="476" t="s">
        <v>776</v>
      </c>
      <c r="J362" s="474"/>
      <c r="K362" s="475"/>
    </row>
    <row r="363" spans="1:11" ht="15">
      <c r="A363" s="467"/>
      <c r="B363" s="467"/>
      <c r="C363" s="468"/>
      <c r="D363" s="469"/>
      <c r="E363" s="470"/>
      <c r="F363" s="457"/>
      <c r="G363" s="472"/>
      <c r="H363" s="462" t="s">
        <v>19</v>
      </c>
      <c r="I363" s="477"/>
      <c r="J363" s="474"/>
      <c r="K363" s="475"/>
    </row>
    <row r="364" spans="1:11" ht="15">
      <c r="A364" s="467"/>
      <c r="B364" s="467"/>
      <c r="C364" s="468"/>
      <c r="D364" s="469"/>
      <c r="E364" s="470"/>
      <c r="F364" s="457"/>
      <c r="G364" s="472"/>
      <c r="H364" s="462" t="str">
        <f>H$39</f>
        <v>MA</v>
      </c>
      <c r="I364" s="477"/>
      <c r="J364" s="474"/>
      <c r="K364" s="475"/>
    </row>
    <row r="365" spans="1:11" ht="15">
      <c r="A365" s="467"/>
      <c r="B365" s="467"/>
      <c r="C365" s="468"/>
      <c r="D365" s="469"/>
      <c r="E365" s="470"/>
      <c r="F365" s="457"/>
      <c r="G365" s="472"/>
      <c r="H365" s="462" t="str">
        <f>H$40</f>
        <v>S1</v>
      </c>
      <c r="I365" s="477"/>
      <c r="J365" s="474"/>
      <c r="K365" s="475"/>
    </row>
    <row r="366" spans="1:11" ht="15">
      <c r="A366" s="467"/>
      <c r="B366" s="467"/>
      <c r="C366" s="468"/>
      <c r="D366" s="469"/>
      <c r="E366" s="470"/>
      <c r="F366" s="457"/>
      <c r="G366" s="472"/>
      <c r="H366" s="462" t="str">
        <f>H$41</f>
        <v>S2</v>
      </c>
      <c r="I366" s="477"/>
      <c r="J366" s="474"/>
      <c r="K366" s="475"/>
    </row>
    <row r="367" spans="1:11" ht="15">
      <c r="A367" s="467"/>
      <c r="B367" s="467"/>
      <c r="C367" s="468"/>
      <c r="D367" s="469"/>
      <c r="E367" s="470"/>
      <c r="F367" s="457"/>
      <c r="G367" s="472"/>
      <c r="H367" s="462" t="str">
        <f>H$42</f>
        <v>S3</v>
      </c>
      <c r="I367" s="477"/>
      <c r="J367" s="474"/>
      <c r="K367" s="475"/>
    </row>
    <row r="368" spans="1:11" ht="15">
      <c r="A368" s="467"/>
      <c r="B368" s="467"/>
      <c r="C368" s="468"/>
      <c r="D368" s="469"/>
      <c r="E368" s="470"/>
      <c r="F368" s="457"/>
      <c r="G368" s="472"/>
      <c r="H368" s="462" t="str">
        <f>H$43</f>
        <v>S4</v>
      </c>
      <c r="I368" s="477"/>
      <c r="J368" s="474"/>
      <c r="K368" s="475"/>
    </row>
    <row r="369" spans="1:11" ht="15">
      <c r="A369" s="467"/>
      <c r="B369" s="467"/>
      <c r="C369" s="468"/>
      <c r="D369" s="469"/>
      <c r="E369" s="470"/>
      <c r="F369" s="457"/>
      <c r="G369" s="498"/>
      <c r="H369" s="498"/>
      <c r="I369" s="498"/>
      <c r="J369" s="498"/>
      <c r="K369" s="498"/>
    </row>
    <row r="370" spans="1:11" ht="135" customHeight="1">
      <c r="A370" s="462" t="s">
        <v>777</v>
      </c>
      <c r="B370" s="462"/>
      <c r="C370" s="463" t="s">
        <v>778</v>
      </c>
      <c r="D370" s="464"/>
      <c r="E370" s="465"/>
      <c r="F370" s="457"/>
      <c r="G370" s="462" t="s">
        <v>777</v>
      </c>
      <c r="H370" s="462"/>
      <c r="I370" s="463" t="s">
        <v>779</v>
      </c>
      <c r="J370" s="464"/>
      <c r="K370" s="465"/>
    </row>
    <row r="371" spans="1:11" ht="87.5">
      <c r="A371" s="462"/>
      <c r="B371" s="462"/>
      <c r="C371" s="466" t="s">
        <v>780</v>
      </c>
      <c r="D371" s="464"/>
      <c r="E371" s="465"/>
      <c r="F371" s="457"/>
      <c r="G371" s="462"/>
      <c r="H371" s="462"/>
      <c r="I371" s="466" t="s">
        <v>781</v>
      </c>
      <c r="J371" s="464"/>
      <c r="K371" s="465"/>
    </row>
    <row r="372" spans="1:11" ht="15">
      <c r="A372" s="462"/>
      <c r="B372" s="462" t="s">
        <v>19</v>
      </c>
      <c r="C372" s="439"/>
      <c r="D372" s="464"/>
      <c r="E372" s="465"/>
      <c r="F372" s="457"/>
      <c r="G372" s="462"/>
      <c r="H372" s="462" t="s">
        <v>19</v>
      </c>
      <c r="I372" s="439"/>
      <c r="J372" s="464"/>
      <c r="K372" s="465"/>
    </row>
    <row r="373" spans="1:11" ht="17.149999999999999" customHeight="1">
      <c r="A373" s="462"/>
      <c r="B373" s="462" t="str">
        <f>B$39</f>
        <v>RA</v>
      </c>
      <c r="C373" s="605" t="s">
        <v>782</v>
      </c>
      <c r="D373" s="600" t="s">
        <v>581</v>
      </c>
      <c r="E373" s="465"/>
      <c r="F373" s="457"/>
      <c r="G373" s="462"/>
      <c r="H373" s="462" t="str">
        <f>H$39</f>
        <v>MA</v>
      </c>
      <c r="I373" s="439"/>
      <c r="J373" s="464"/>
      <c r="K373" s="465"/>
    </row>
    <row r="374" spans="1:11" ht="15">
      <c r="A374" s="462"/>
      <c r="B374" s="462" t="str">
        <f>B$40</f>
        <v>S1</v>
      </c>
      <c r="C374" s="439"/>
      <c r="D374" s="464"/>
      <c r="E374" s="465"/>
      <c r="F374" s="457"/>
      <c r="G374" s="462"/>
      <c r="H374" s="462" t="str">
        <f>H$40</f>
        <v>S1</v>
      </c>
      <c r="I374" s="439"/>
      <c r="J374" s="464"/>
      <c r="K374" s="465"/>
    </row>
    <row r="375" spans="1:11" ht="15">
      <c r="A375" s="462"/>
      <c r="B375" s="462" t="str">
        <f>B$41</f>
        <v>S2</v>
      </c>
      <c r="C375" s="439"/>
      <c r="D375" s="464"/>
      <c r="E375" s="465"/>
      <c r="F375" s="457"/>
      <c r="G375" s="462"/>
      <c r="H375" s="462" t="str">
        <f>H$41</f>
        <v>S2</v>
      </c>
      <c r="I375" s="439"/>
      <c r="J375" s="464"/>
      <c r="K375" s="465"/>
    </row>
    <row r="376" spans="1:11" ht="15">
      <c r="A376" s="462"/>
      <c r="B376" s="462" t="str">
        <f>B$42</f>
        <v>S3</v>
      </c>
      <c r="C376" s="439"/>
      <c r="D376" s="464"/>
      <c r="E376" s="465"/>
      <c r="F376" s="457"/>
      <c r="G376" s="462"/>
      <c r="H376" s="462" t="str">
        <f>H$42</f>
        <v>S3</v>
      </c>
      <c r="I376" s="439"/>
      <c r="J376" s="464"/>
      <c r="K376" s="465"/>
    </row>
    <row r="377" spans="1:11" ht="15">
      <c r="A377" s="462"/>
      <c r="B377" s="462" t="str">
        <f>B$43</f>
        <v>S4</v>
      </c>
      <c r="C377" s="439"/>
      <c r="D377" s="464"/>
      <c r="E377" s="465"/>
      <c r="F377" s="457"/>
      <c r="G377" s="462"/>
      <c r="H377" s="462" t="str">
        <f>H$43</f>
        <v>S4</v>
      </c>
      <c r="I377" s="439"/>
      <c r="J377" s="464"/>
      <c r="K377" s="465"/>
    </row>
    <row r="378" spans="1:11" ht="15">
      <c r="A378" s="467"/>
      <c r="B378" s="467"/>
      <c r="C378" s="468"/>
      <c r="D378" s="469"/>
      <c r="E378" s="470"/>
      <c r="F378" s="457"/>
      <c r="G378" s="467"/>
      <c r="H378" s="467"/>
      <c r="I378" s="468"/>
      <c r="J378" s="469"/>
      <c r="K378" s="470"/>
    </row>
    <row r="379" spans="1:11" ht="50">
      <c r="A379" s="467"/>
      <c r="B379" s="467"/>
      <c r="C379" s="468"/>
      <c r="D379" s="469"/>
      <c r="E379" s="470"/>
      <c r="F379" s="457"/>
      <c r="G379" s="472" t="s">
        <v>783</v>
      </c>
      <c r="H379" s="472"/>
      <c r="I379" s="476" t="s">
        <v>784</v>
      </c>
      <c r="J379" s="474"/>
      <c r="K379" s="475"/>
    </row>
    <row r="380" spans="1:11" ht="15">
      <c r="A380" s="467"/>
      <c r="B380" s="467"/>
      <c r="C380" s="468"/>
      <c r="D380" s="469"/>
      <c r="E380" s="470"/>
      <c r="F380" s="457"/>
      <c r="G380" s="472"/>
      <c r="H380" s="462" t="s">
        <v>19</v>
      </c>
      <c r="I380" s="477"/>
      <c r="J380" s="474"/>
      <c r="K380" s="475"/>
    </row>
    <row r="381" spans="1:11" ht="15">
      <c r="A381" s="467"/>
      <c r="B381" s="467"/>
      <c r="C381" s="468"/>
      <c r="D381" s="469"/>
      <c r="E381" s="470"/>
      <c r="F381" s="457"/>
      <c r="G381" s="472"/>
      <c r="H381" s="462" t="str">
        <f>H$39</f>
        <v>MA</v>
      </c>
      <c r="I381" s="477"/>
      <c r="J381" s="474"/>
      <c r="K381" s="475"/>
    </row>
    <row r="382" spans="1:11" ht="15">
      <c r="A382" s="467"/>
      <c r="B382" s="467"/>
      <c r="C382" s="468"/>
      <c r="D382" s="469"/>
      <c r="E382" s="470"/>
      <c r="F382" s="457"/>
      <c r="G382" s="472"/>
      <c r="H382" s="462" t="str">
        <f>H$40</f>
        <v>S1</v>
      </c>
      <c r="I382" s="477"/>
      <c r="J382" s="474"/>
      <c r="K382" s="475"/>
    </row>
    <row r="383" spans="1:11" ht="15">
      <c r="A383" s="467"/>
      <c r="B383" s="467"/>
      <c r="C383" s="468"/>
      <c r="D383" s="469"/>
      <c r="E383" s="470"/>
      <c r="F383" s="457"/>
      <c r="G383" s="472"/>
      <c r="H383" s="462" t="str">
        <f>H$41</f>
        <v>S2</v>
      </c>
      <c r="I383" s="477"/>
      <c r="J383" s="474"/>
      <c r="K383" s="475"/>
    </row>
    <row r="384" spans="1:11" ht="15">
      <c r="A384" s="467"/>
      <c r="B384" s="467"/>
      <c r="C384" s="468"/>
      <c r="D384" s="469"/>
      <c r="E384" s="470"/>
      <c r="F384" s="457"/>
      <c r="G384" s="472"/>
      <c r="H384" s="462" t="str">
        <f>H$42</f>
        <v>S3</v>
      </c>
      <c r="I384" s="477"/>
      <c r="J384" s="474"/>
      <c r="K384" s="475"/>
    </row>
    <row r="385" spans="1:11" ht="15">
      <c r="A385" s="467"/>
      <c r="B385" s="467"/>
      <c r="C385" s="468"/>
      <c r="D385" s="469"/>
      <c r="E385" s="470"/>
      <c r="F385" s="457"/>
      <c r="G385" s="472"/>
      <c r="H385" s="462" t="str">
        <f>H$43</f>
        <v>S4</v>
      </c>
      <c r="I385" s="477"/>
      <c r="J385" s="474"/>
      <c r="K385" s="475"/>
    </row>
    <row r="386" spans="1:11" ht="15">
      <c r="A386" s="467"/>
      <c r="B386" s="467"/>
      <c r="C386" s="468"/>
      <c r="D386" s="469"/>
      <c r="E386" s="470"/>
      <c r="F386" s="457"/>
      <c r="G386" s="498"/>
      <c r="H386" s="498"/>
      <c r="I386" s="498"/>
      <c r="J386" s="498"/>
      <c r="K386" s="498"/>
    </row>
    <row r="387" spans="1:11" ht="15">
      <c r="A387" s="453">
        <v>2.2999999999999998</v>
      </c>
      <c r="B387" s="453"/>
      <c r="C387" s="453" t="s">
        <v>785</v>
      </c>
      <c r="D387" s="460"/>
      <c r="E387" s="461"/>
      <c r="F387" s="457"/>
      <c r="G387" s="453">
        <v>2.2999999999999998</v>
      </c>
      <c r="H387" s="453"/>
      <c r="I387" s="453" t="s">
        <v>785</v>
      </c>
      <c r="J387" s="460"/>
      <c r="K387" s="461"/>
    </row>
    <row r="388" spans="1:11" ht="174" customHeight="1">
      <c r="A388" s="462" t="s">
        <v>786</v>
      </c>
      <c r="B388" s="462"/>
      <c r="C388" s="463" t="s">
        <v>787</v>
      </c>
      <c r="D388" s="464"/>
      <c r="E388" s="465"/>
      <c r="F388" s="457"/>
      <c r="G388" s="462" t="s">
        <v>788</v>
      </c>
      <c r="H388" s="462"/>
      <c r="I388" s="463" t="s">
        <v>789</v>
      </c>
      <c r="J388" s="464"/>
      <c r="K388" s="465"/>
    </row>
    <row r="389" spans="1:11" ht="355" customHeight="1">
      <c r="A389" s="462"/>
      <c r="B389" s="462"/>
      <c r="C389" s="466" t="s">
        <v>790</v>
      </c>
      <c r="D389" s="464"/>
      <c r="E389" s="465"/>
      <c r="F389" s="457"/>
      <c r="G389" s="462"/>
      <c r="H389" s="462"/>
      <c r="I389" s="466" t="s">
        <v>791</v>
      </c>
      <c r="J389" s="464"/>
      <c r="K389" s="465"/>
    </row>
    <row r="390" spans="1:11" ht="253">
      <c r="A390" s="462"/>
      <c r="B390" s="462"/>
      <c r="C390" s="466" t="s">
        <v>792</v>
      </c>
      <c r="D390" s="464"/>
      <c r="E390" s="465"/>
      <c r="F390" s="457"/>
      <c r="G390" s="462"/>
      <c r="H390" s="462"/>
      <c r="I390" s="500" t="s">
        <v>793</v>
      </c>
      <c r="J390" s="464"/>
      <c r="K390" s="465"/>
    </row>
    <row r="391" spans="1:11" ht="15">
      <c r="A391" s="462"/>
      <c r="B391" s="462" t="s">
        <v>19</v>
      </c>
      <c r="C391" s="439"/>
      <c r="D391" s="464"/>
      <c r="E391" s="465"/>
      <c r="F391" s="457"/>
      <c r="G391" s="462"/>
      <c r="H391" s="462" t="s">
        <v>19</v>
      </c>
      <c r="I391" s="439"/>
      <c r="J391" s="464"/>
      <c r="K391" s="465"/>
    </row>
    <row r="392" spans="1:11" ht="18" customHeight="1">
      <c r="A392" s="462"/>
      <c r="B392" s="462" t="str">
        <f>B$39</f>
        <v>RA</v>
      </c>
      <c r="C392" s="597" t="s">
        <v>794</v>
      </c>
      <c r="D392" s="600" t="s">
        <v>581</v>
      </c>
      <c r="E392" s="465"/>
      <c r="F392" s="457"/>
      <c r="G392" s="462"/>
      <c r="H392" s="462" t="str">
        <f>H$39</f>
        <v>MA</v>
      </c>
      <c r="I392" s="439"/>
      <c r="J392" s="464"/>
      <c r="K392" s="465"/>
    </row>
    <row r="393" spans="1:11" ht="15">
      <c r="A393" s="462"/>
      <c r="B393" s="462" t="str">
        <f>B$40</f>
        <v>S1</v>
      </c>
      <c r="C393" s="439"/>
      <c r="D393" s="464"/>
      <c r="E393" s="465"/>
      <c r="F393" s="457"/>
      <c r="G393" s="462"/>
      <c r="H393" s="462" t="str">
        <f>H$40</f>
        <v>S1</v>
      </c>
      <c r="I393" s="439"/>
      <c r="J393" s="464"/>
      <c r="K393" s="465"/>
    </row>
    <row r="394" spans="1:11" ht="15">
      <c r="A394" s="462"/>
      <c r="B394" s="462" t="str">
        <f>B$41</f>
        <v>S2</v>
      </c>
      <c r="C394" s="439"/>
      <c r="D394" s="464"/>
      <c r="E394" s="465"/>
      <c r="F394" s="457"/>
      <c r="G394" s="462"/>
      <c r="H394" s="462" t="str">
        <f>H$41</f>
        <v>S2</v>
      </c>
      <c r="I394" s="439"/>
      <c r="J394" s="464"/>
      <c r="K394" s="465"/>
    </row>
    <row r="395" spans="1:11" ht="15">
      <c r="A395" s="462"/>
      <c r="B395" s="462" t="str">
        <f>B$42</f>
        <v>S3</v>
      </c>
      <c r="C395" s="439"/>
      <c r="D395" s="464"/>
      <c r="E395" s="465"/>
      <c r="F395" s="457"/>
      <c r="G395" s="462"/>
      <c r="H395" s="462" t="str">
        <f>H$42</f>
        <v>S3</v>
      </c>
      <c r="I395" s="439"/>
      <c r="J395" s="464"/>
      <c r="K395" s="465"/>
    </row>
    <row r="396" spans="1:11" ht="15">
      <c r="A396" s="462"/>
      <c r="B396" s="462" t="str">
        <f>B$43</f>
        <v>S4</v>
      </c>
      <c r="C396" s="439"/>
      <c r="D396" s="464"/>
      <c r="E396" s="465"/>
      <c r="F396" s="457"/>
      <c r="G396" s="462"/>
      <c r="H396" s="462" t="str">
        <f>H$43</f>
        <v>S4</v>
      </c>
      <c r="I396" s="439"/>
      <c r="J396" s="464"/>
      <c r="K396" s="465"/>
    </row>
    <row r="397" spans="1:11" ht="15">
      <c r="A397" s="467"/>
      <c r="B397" s="467"/>
      <c r="C397" s="468"/>
      <c r="D397" s="469"/>
      <c r="E397" s="470"/>
      <c r="F397" s="457"/>
      <c r="G397" s="498"/>
      <c r="H397" s="498"/>
      <c r="I397" s="498"/>
      <c r="J397" s="498"/>
      <c r="K397" s="498"/>
    </row>
    <row r="398" spans="1:11" ht="137.5">
      <c r="A398" s="462" t="s">
        <v>795</v>
      </c>
      <c r="B398" s="462"/>
      <c r="C398" s="463" t="s">
        <v>796</v>
      </c>
      <c r="D398" s="464"/>
      <c r="E398" s="465"/>
      <c r="F398" s="457"/>
      <c r="G398" s="472" t="s">
        <v>797</v>
      </c>
      <c r="H398" s="472"/>
      <c r="I398" s="476" t="s">
        <v>798</v>
      </c>
      <c r="J398" s="499"/>
      <c r="K398" s="499"/>
    </row>
    <row r="399" spans="1:11" ht="15">
      <c r="A399" s="462"/>
      <c r="B399" s="462" t="s">
        <v>19</v>
      </c>
      <c r="C399" s="439"/>
      <c r="D399" s="464"/>
      <c r="E399" s="465"/>
      <c r="F399" s="457"/>
      <c r="G399" s="499"/>
      <c r="H399" s="462" t="s">
        <v>19</v>
      </c>
      <c r="I399" s="499"/>
      <c r="J399" s="499"/>
      <c r="K399" s="499"/>
    </row>
    <row r="400" spans="1:11" ht="18" customHeight="1">
      <c r="A400" s="462"/>
      <c r="B400" s="462" t="str">
        <f>B$39</f>
        <v>RA</v>
      </c>
      <c r="C400" s="605" t="s">
        <v>799</v>
      </c>
      <c r="D400" s="600" t="s">
        <v>581</v>
      </c>
      <c r="E400" s="465"/>
      <c r="F400" s="457"/>
      <c r="G400" s="499"/>
      <c r="H400" s="462" t="str">
        <f>H$39</f>
        <v>MA</v>
      </c>
      <c r="I400" s="499"/>
      <c r="J400" s="499"/>
      <c r="K400" s="499"/>
    </row>
    <row r="401" spans="1:11" ht="50">
      <c r="A401" s="462"/>
      <c r="B401" s="462" t="str">
        <f>B$40</f>
        <v>S1</v>
      </c>
      <c r="C401" s="439"/>
      <c r="D401" s="464"/>
      <c r="E401" s="465"/>
      <c r="F401" s="457"/>
      <c r="G401" s="499"/>
      <c r="H401" s="462" t="str">
        <f>H$40</f>
        <v>S1</v>
      </c>
      <c r="I401" s="477" t="s">
        <v>2934</v>
      </c>
      <c r="J401" s="499" t="s">
        <v>581</v>
      </c>
      <c r="K401" s="499"/>
    </row>
    <row r="402" spans="1:11" ht="15">
      <c r="A402" s="462"/>
      <c r="B402" s="462" t="str">
        <f>B$41</f>
        <v>S2</v>
      </c>
      <c r="C402" s="439"/>
      <c r="D402" s="464"/>
      <c r="E402" s="465"/>
      <c r="F402" s="457"/>
      <c r="G402" s="499"/>
      <c r="H402" s="462" t="str">
        <f>H$41</f>
        <v>S2</v>
      </c>
      <c r="I402" s="499"/>
      <c r="J402" s="499"/>
      <c r="K402" s="499"/>
    </row>
    <row r="403" spans="1:11" ht="15">
      <c r="A403" s="462"/>
      <c r="B403" s="462" t="str">
        <f>B$42</f>
        <v>S3</v>
      </c>
      <c r="C403" s="439"/>
      <c r="D403" s="464"/>
      <c r="E403" s="465"/>
      <c r="F403" s="457"/>
      <c r="G403" s="499"/>
      <c r="H403" s="462" t="str">
        <f>H$42</f>
        <v>S3</v>
      </c>
      <c r="I403" s="499"/>
      <c r="J403" s="499"/>
      <c r="K403" s="499"/>
    </row>
    <row r="404" spans="1:11" ht="15">
      <c r="A404" s="462"/>
      <c r="B404" s="462" t="str">
        <f>B$43</f>
        <v>S4</v>
      </c>
      <c r="C404" s="439"/>
      <c r="D404" s="464"/>
      <c r="E404" s="465"/>
      <c r="F404" s="457"/>
      <c r="G404" s="499"/>
      <c r="H404" s="462" t="str">
        <f>H$43</f>
        <v>S4</v>
      </c>
      <c r="I404" s="499"/>
      <c r="J404" s="499"/>
      <c r="K404" s="499"/>
    </row>
    <row r="405" spans="1:11" ht="15">
      <c r="A405" s="467"/>
      <c r="B405" s="467"/>
      <c r="C405" s="468"/>
      <c r="D405" s="469"/>
      <c r="E405" s="470"/>
      <c r="F405" s="457"/>
      <c r="G405" s="498"/>
      <c r="H405" s="498"/>
      <c r="I405" s="498"/>
      <c r="J405" s="498"/>
      <c r="K405" s="498"/>
    </row>
    <row r="406" spans="1:11" ht="136" customHeight="1">
      <c r="A406" s="462" t="s">
        <v>800</v>
      </c>
      <c r="B406" s="462"/>
      <c r="C406" s="463" t="s">
        <v>801</v>
      </c>
      <c r="D406" s="464"/>
      <c r="E406" s="465"/>
      <c r="F406" s="457"/>
      <c r="G406" s="472" t="s">
        <v>802</v>
      </c>
      <c r="H406" s="472"/>
      <c r="I406" s="476" t="s">
        <v>803</v>
      </c>
      <c r="J406" s="499"/>
      <c r="K406" s="499"/>
    </row>
    <row r="407" spans="1:11" ht="15">
      <c r="A407" s="462"/>
      <c r="B407" s="462" t="s">
        <v>19</v>
      </c>
      <c r="C407" s="439"/>
      <c r="D407" s="464"/>
      <c r="E407" s="465"/>
      <c r="F407" s="457"/>
      <c r="G407" s="499"/>
      <c r="H407" s="462" t="s">
        <v>19</v>
      </c>
      <c r="I407" s="499"/>
      <c r="J407" s="499"/>
      <c r="K407" s="499"/>
    </row>
    <row r="408" spans="1:11" ht="19" customHeight="1">
      <c r="A408" s="462"/>
      <c r="B408" s="462" t="str">
        <f>B$39</f>
        <v>RA</v>
      </c>
      <c r="C408" s="597" t="s">
        <v>804</v>
      </c>
      <c r="D408" s="600" t="s">
        <v>581</v>
      </c>
      <c r="E408" s="465"/>
      <c r="F408" s="457"/>
      <c r="G408" s="499"/>
      <c r="H408" s="462" t="str">
        <f>H$39</f>
        <v>MA</v>
      </c>
      <c r="I408" s="499"/>
      <c r="J408" s="499"/>
      <c r="K408" s="499"/>
    </row>
    <row r="409" spans="1:11" ht="50">
      <c r="A409" s="462"/>
      <c r="B409" s="462" t="str">
        <f>B$40</f>
        <v>S1</v>
      </c>
      <c r="C409" s="640" t="s">
        <v>805</v>
      </c>
      <c r="D409" s="639" t="s">
        <v>581</v>
      </c>
      <c r="E409" s="465"/>
      <c r="F409" s="457"/>
      <c r="G409" s="499"/>
      <c r="H409" s="462" t="str">
        <f>H$40</f>
        <v>S1</v>
      </c>
      <c r="I409" s="664" t="s">
        <v>2940</v>
      </c>
      <c r="J409" s="464" t="s">
        <v>581</v>
      </c>
      <c r="K409" s="499"/>
    </row>
    <row r="410" spans="1:11" ht="15">
      <c r="A410" s="462"/>
      <c r="B410" s="462" t="str">
        <f>B$41</f>
        <v>S2</v>
      </c>
      <c r="C410" s="439"/>
      <c r="D410" s="464"/>
      <c r="E410" s="465"/>
      <c r="F410" s="457"/>
      <c r="G410" s="499"/>
      <c r="H410" s="462" t="str">
        <f>H$41</f>
        <v>S2</v>
      </c>
      <c r="I410" s="499"/>
      <c r="J410" s="499"/>
      <c r="K410" s="499"/>
    </row>
    <row r="411" spans="1:11" ht="15">
      <c r="A411" s="462"/>
      <c r="B411" s="462" t="str">
        <f>B$42</f>
        <v>S3</v>
      </c>
      <c r="C411" s="439"/>
      <c r="D411" s="464"/>
      <c r="E411" s="465"/>
      <c r="F411" s="457"/>
      <c r="G411" s="499"/>
      <c r="H411" s="462" t="str">
        <f>H$42</f>
        <v>S3</v>
      </c>
      <c r="I411" s="499"/>
      <c r="J411" s="499"/>
      <c r="K411" s="499"/>
    </row>
    <row r="412" spans="1:11" ht="15">
      <c r="A412" s="462"/>
      <c r="B412" s="462" t="str">
        <f>B$43</f>
        <v>S4</v>
      </c>
      <c r="C412" s="439"/>
      <c r="D412" s="464"/>
      <c r="E412" s="465"/>
      <c r="F412" s="457"/>
      <c r="G412" s="499"/>
      <c r="H412" s="462" t="str">
        <f>H$43</f>
        <v>S4</v>
      </c>
      <c r="I412" s="499"/>
      <c r="J412" s="499"/>
      <c r="K412" s="499"/>
    </row>
    <row r="413" spans="1:11" ht="15">
      <c r="A413" s="467"/>
      <c r="B413" s="467"/>
      <c r="C413" s="468"/>
      <c r="D413" s="469"/>
      <c r="E413" s="470"/>
      <c r="F413" s="457"/>
      <c r="G413" s="498"/>
      <c r="H413" s="498"/>
      <c r="I413" s="498"/>
      <c r="J413" s="498"/>
      <c r="K413" s="498"/>
    </row>
    <row r="414" spans="1:11" ht="148" customHeight="1">
      <c r="A414" s="462" t="s">
        <v>806</v>
      </c>
      <c r="B414" s="462"/>
      <c r="C414" s="463" t="s">
        <v>807</v>
      </c>
      <c r="D414" s="464"/>
      <c r="E414" s="465"/>
      <c r="F414" s="457"/>
      <c r="G414" s="472" t="s">
        <v>808</v>
      </c>
      <c r="H414" s="472"/>
      <c r="I414" s="476" t="s">
        <v>809</v>
      </c>
      <c r="J414" s="499"/>
      <c r="K414" s="499"/>
    </row>
    <row r="415" spans="1:11" ht="15">
      <c r="A415" s="462"/>
      <c r="B415" s="462" t="s">
        <v>19</v>
      </c>
      <c r="C415" s="439"/>
      <c r="D415" s="464"/>
      <c r="E415" s="465"/>
      <c r="F415" s="457"/>
      <c r="G415" s="499"/>
      <c r="H415" s="462" t="s">
        <v>19</v>
      </c>
      <c r="I415" s="499"/>
      <c r="J415" s="499"/>
      <c r="K415" s="499"/>
    </row>
    <row r="416" spans="1:11" ht="17.149999999999999" customHeight="1">
      <c r="A416" s="462"/>
      <c r="B416" s="462" t="str">
        <f>B$39</f>
        <v>RA</v>
      </c>
      <c r="C416" s="605" t="s">
        <v>810</v>
      </c>
      <c r="D416" s="600" t="s">
        <v>581</v>
      </c>
      <c r="E416" s="465"/>
      <c r="F416" s="457"/>
      <c r="G416" s="499"/>
      <c r="H416" s="462" t="str">
        <f>H$39</f>
        <v>MA</v>
      </c>
      <c r="I416" s="499"/>
      <c r="J416" s="499"/>
      <c r="K416" s="499"/>
    </row>
    <row r="417" spans="1:11" ht="15">
      <c r="A417" s="462"/>
      <c r="B417" s="462" t="str">
        <f>B$40</f>
        <v>S1</v>
      </c>
      <c r="C417" s="439"/>
      <c r="D417" s="464"/>
      <c r="E417" s="465"/>
      <c r="F417" s="457"/>
      <c r="G417" s="499"/>
      <c r="H417" s="462" t="str">
        <f>H$40</f>
        <v>S1</v>
      </c>
      <c r="I417" s="499"/>
      <c r="J417" s="499"/>
      <c r="K417" s="499"/>
    </row>
    <row r="418" spans="1:11" ht="15">
      <c r="A418" s="462"/>
      <c r="B418" s="462" t="str">
        <f>B$41</f>
        <v>S2</v>
      </c>
      <c r="C418" s="439"/>
      <c r="D418" s="464"/>
      <c r="E418" s="465"/>
      <c r="F418" s="457"/>
      <c r="G418" s="499"/>
      <c r="H418" s="462" t="str">
        <f>H$41</f>
        <v>S2</v>
      </c>
      <c r="I418" s="499"/>
      <c r="J418" s="499"/>
      <c r="K418" s="499"/>
    </row>
    <row r="419" spans="1:11" ht="15">
      <c r="A419" s="462"/>
      <c r="B419" s="462" t="str">
        <f>B$42</f>
        <v>S3</v>
      </c>
      <c r="C419" s="439"/>
      <c r="D419" s="464"/>
      <c r="E419" s="465"/>
      <c r="F419" s="457"/>
      <c r="G419" s="499"/>
      <c r="H419" s="462" t="str">
        <f>H$42</f>
        <v>S3</v>
      </c>
      <c r="I419" s="499"/>
      <c r="J419" s="499"/>
      <c r="K419" s="499"/>
    </row>
    <row r="420" spans="1:11" ht="15">
      <c r="A420" s="462"/>
      <c r="B420" s="462" t="str">
        <f>B$43</f>
        <v>S4</v>
      </c>
      <c r="C420" s="439"/>
      <c r="D420" s="464"/>
      <c r="E420" s="465"/>
      <c r="F420" s="457"/>
      <c r="G420" s="499"/>
      <c r="H420" s="462" t="str">
        <f>H$43</f>
        <v>S4</v>
      </c>
      <c r="I420" s="499"/>
      <c r="J420" s="499"/>
      <c r="K420" s="499"/>
    </row>
    <row r="421" spans="1:11" ht="15">
      <c r="A421" s="467"/>
      <c r="B421" s="467"/>
      <c r="C421" s="468"/>
      <c r="D421" s="469"/>
      <c r="E421" s="470"/>
      <c r="F421" s="457"/>
      <c r="G421" s="498"/>
      <c r="H421" s="498"/>
      <c r="I421" s="498"/>
      <c r="J421" s="498"/>
      <c r="K421" s="498"/>
    </row>
    <row r="422" spans="1:11" ht="123" customHeight="1">
      <c r="A422" s="462" t="s">
        <v>811</v>
      </c>
      <c r="B422" s="462"/>
      <c r="C422" s="463" t="s">
        <v>812</v>
      </c>
      <c r="D422" s="464"/>
      <c r="E422" s="465"/>
      <c r="F422" s="457"/>
      <c r="G422" s="509" t="s">
        <v>813</v>
      </c>
      <c r="H422" s="506"/>
      <c r="I422" s="476" t="s">
        <v>814</v>
      </c>
      <c r="J422" s="499"/>
      <c r="K422" s="499"/>
    </row>
    <row r="423" spans="1:11" ht="15">
      <c r="A423" s="462"/>
      <c r="B423" s="462" t="s">
        <v>19</v>
      </c>
      <c r="C423" s="439"/>
      <c r="D423" s="464"/>
      <c r="E423" s="465"/>
      <c r="F423" s="457"/>
      <c r="G423" s="507"/>
      <c r="H423" s="462" t="s">
        <v>19</v>
      </c>
      <c r="I423" s="499"/>
      <c r="J423" s="499"/>
      <c r="K423" s="499"/>
    </row>
    <row r="424" spans="1:11" ht="18" customHeight="1">
      <c r="A424" s="462"/>
      <c r="B424" s="462" t="str">
        <f>B$39</f>
        <v>RA</v>
      </c>
      <c r="C424" s="597" t="s">
        <v>815</v>
      </c>
      <c r="D424" s="600" t="s">
        <v>581</v>
      </c>
      <c r="E424" s="465"/>
      <c r="F424" s="457"/>
      <c r="G424" s="499"/>
      <c r="H424" s="462" t="str">
        <f>H$39</f>
        <v>MA</v>
      </c>
      <c r="I424" s="499"/>
      <c r="J424" s="499"/>
      <c r="K424" s="499"/>
    </row>
    <row r="425" spans="1:11" ht="37.5">
      <c r="A425" s="462"/>
      <c r="B425" s="462" t="str">
        <f>B$40</f>
        <v>S1</v>
      </c>
      <c r="C425" s="640" t="s">
        <v>816</v>
      </c>
      <c r="D425" s="639" t="s">
        <v>581</v>
      </c>
      <c r="E425" s="465"/>
      <c r="F425" s="457"/>
      <c r="G425" s="499"/>
      <c r="H425" s="462" t="str">
        <f>H$40</f>
        <v>S1</v>
      </c>
      <c r="I425" s="664" t="s">
        <v>2935</v>
      </c>
      <c r="J425" s="499" t="s">
        <v>581</v>
      </c>
      <c r="K425" s="499"/>
    </row>
    <row r="426" spans="1:11" ht="15">
      <c r="A426" s="462"/>
      <c r="B426" s="462" t="str">
        <f>B$41</f>
        <v>S2</v>
      </c>
      <c r="C426" s="439"/>
      <c r="D426" s="464"/>
      <c r="E426" s="465"/>
      <c r="F426" s="457"/>
      <c r="G426" s="499"/>
      <c r="H426" s="462" t="str">
        <f>H$41</f>
        <v>S2</v>
      </c>
      <c r="I426" s="499"/>
      <c r="J426" s="499"/>
      <c r="K426" s="499"/>
    </row>
    <row r="427" spans="1:11" ht="15">
      <c r="A427" s="462"/>
      <c r="B427" s="462" t="str">
        <f>B$42</f>
        <v>S3</v>
      </c>
      <c r="C427" s="439"/>
      <c r="D427" s="464"/>
      <c r="E427" s="465"/>
      <c r="F427" s="457"/>
      <c r="G427" s="499"/>
      <c r="H427" s="462" t="str">
        <f>H$42</f>
        <v>S3</v>
      </c>
      <c r="I427" s="499"/>
      <c r="J427" s="499"/>
      <c r="K427" s="499"/>
    </row>
    <row r="428" spans="1:11" ht="15">
      <c r="A428" s="462"/>
      <c r="B428" s="462" t="str">
        <f>B$43</f>
        <v>S4</v>
      </c>
      <c r="C428" s="439"/>
      <c r="D428" s="464"/>
      <c r="E428" s="465"/>
      <c r="F428" s="457"/>
      <c r="G428" s="499"/>
      <c r="H428" s="462" t="str">
        <f>H$43</f>
        <v>S4</v>
      </c>
      <c r="I428" s="499"/>
      <c r="J428" s="499"/>
      <c r="K428" s="499"/>
    </row>
    <row r="429" spans="1:11" ht="15">
      <c r="A429" s="467"/>
      <c r="B429" s="467"/>
      <c r="C429" s="468"/>
      <c r="D429" s="469"/>
      <c r="E429" s="470"/>
      <c r="F429" s="457"/>
      <c r="G429" s="498"/>
      <c r="H429" s="498"/>
      <c r="I429" s="498"/>
      <c r="J429" s="498"/>
      <c r="K429" s="498"/>
    </row>
    <row r="430" spans="1:11" ht="150.5">
      <c r="A430" s="462" t="s">
        <v>817</v>
      </c>
      <c r="B430" s="462"/>
      <c r="C430" s="463" t="s">
        <v>818</v>
      </c>
      <c r="D430" s="464"/>
      <c r="E430" s="465"/>
      <c r="F430" s="457"/>
      <c r="G430" s="472" t="s">
        <v>819</v>
      </c>
      <c r="H430" s="499"/>
      <c r="I430" s="473" t="s">
        <v>820</v>
      </c>
      <c r="J430" s="499"/>
      <c r="K430" s="499"/>
    </row>
    <row r="431" spans="1:11" ht="15">
      <c r="A431" s="462"/>
      <c r="B431" s="462" t="s">
        <v>19</v>
      </c>
      <c r="C431" s="439"/>
      <c r="D431" s="464"/>
      <c r="E431" s="465"/>
      <c r="F431" s="457"/>
      <c r="G431" s="499"/>
      <c r="H431" s="462" t="s">
        <v>19</v>
      </c>
      <c r="I431" s="499"/>
      <c r="J431" s="499"/>
      <c r="K431" s="499"/>
    </row>
    <row r="432" spans="1:11" ht="15">
      <c r="A432" s="462"/>
      <c r="B432" s="462" t="str">
        <f>B$39</f>
        <v>RA</v>
      </c>
      <c r="C432" s="605" t="s">
        <v>821</v>
      </c>
      <c r="D432" s="600" t="s">
        <v>581</v>
      </c>
      <c r="E432" s="465"/>
      <c r="F432" s="457"/>
      <c r="G432" s="499"/>
      <c r="H432" s="462" t="str">
        <f>H$39</f>
        <v>MA</v>
      </c>
      <c r="I432" s="499"/>
      <c r="J432" s="499"/>
      <c r="K432" s="499"/>
    </row>
    <row r="433" spans="1:11" ht="15">
      <c r="A433" s="462"/>
      <c r="B433" s="462" t="str">
        <f>B$40</f>
        <v>S1</v>
      </c>
      <c r="C433" s="439"/>
      <c r="D433" s="464"/>
      <c r="E433" s="465"/>
      <c r="F433" s="457"/>
      <c r="G433" s="499"/>
      <c r="H433" s="462" t="str">
        <f>H$40</f>
        <v>S1</v>
      </c>
      <c r="I433" s="499"/>
      <c r="J433" s="499"/>
      <c r="K433" s="499"/>
    </row>
    <row r="434" spans="1:11" ht="15">
      <c r="A434" s="462"/>
      <c r="B434" s="462" t="str">
        <f>B$41</f>
        <v>S2</v>
      </c>
      <c r="C434" s="439"/>
      <c r="D434" s="464"/>
      <c r="E434" s="465"/>
      <c r="F434" s="457"/>
      <c r="G434" s="499"/>
      <c r="H434" s="462" t="str">
        <f>H$41</f>
        <v>S2</v>
      </c>
      <c r="I434" s="499"/>
      <c r="J434" s="499"/>
      <c r="K434" s="499"/>
    </row>
    <row r="435" spans="1:11" ht="15">
      <c r="A435" s="462"/>
      <c r="B435" s="462" t="str">
        <f>B$42</f>
        <v>S3</v>
      </c>
      <c r="C435" s="439"/>
      <c r="D435" s="464"/>
      <c r="E435" s="465"/>
      <c r="F435" s="457"/>
      <c r="G435" s="499"/>
      <c r="H435" s="462" t="str">
        <f>H$42</f>
        <v>S3</v>
      </c>
      <c r="I435" s="499"/>
      <c r="J435" s="499"/>
      <c r="K435" s="499"/>
    </row>
    <row r="436" spans="1:11" ht="15">
      <c r="A436" s="462"/>
      <c r="B436" s="462" t="str">
        <f>B$43</f>
        <v>S4</v>
      </c>
      <c r="C436" s="439"/>
      <c r="D436" s="464"/>
      <c r="E436" s="465"/>
      <c r="F436" s="457"/>
      <c r="G436" s="499"/>
      <c r="H436" s="462" t="str">
        <f>H$43</f>
        <v>S4</v>
      </c>
      <c r="I436" s="499"/>
      <c r="J436" s="499"/>
      <c r="K436" s="499"/>
    </row>
    <row r="437" spans="1:11" ht="15">
      <c r="A437" s="467"/>
      <c r="B437" s="467"/>
      <c r="C437" s="468"/>
      <c r="D437" s="469"/>
      <c r="E437" s="470"/>
      <c r="F437" s="457"/>
      <c r="G437" s="498"/>
      <c r="H437" s="498"/>
      <c r="I437" s="498"/>
      <c r="J437" s="498"/>
      <c r="K437" s="498"/>
    </row>
    <row r="438" spans="1:11" ht="135" customHeight="1">
      <c r="A438" s="467"/>
      <c r="B438" s="467"/>
      <c r="C438" s="468"/>
      <c r="D438" s="469"/>
      <c r="E438" s="470"/>
      <c r="F438" s="457"/>
      <c r="G438" s="472" t="s">
        <v>822</v>
      </c>
      <c r="H438" s="499"/>
      <c r="I438" s="476" t="s">
        <v>823</v>
      </c>
      <c r="J438" s="499"/>
      <c r="K438" s="499"/>
    </row>
    <row r="439" spans="1:11" ht="15">
      <c r="A439" s="467"/>
      <c r="B439" s="467"/>
      <c r="C439" s="468"/>
      <c r="D439" s="469"/>
      <c r="E439" s="470"/>
      <c r="F439" s="457"/>
      <c r="G439" s="499"/>
      <c r="H439" s="462" t="s">
        <v>19</v>
      </c>
      <c r="I439" s="499"/>
      <c r="J439" s="499"/>
      <c r="K439" s="499"/>
    </row>
    <row r="440" spans="1:11" ht="15">
      <c r="A440" s="467"/>
      <c r="B440" s="467"/>
      <c r="C440" s="468"/>
      <c r="D440" s="469"/>
      <c r="E440" s="470"/>
      <c r="F440" s="457"/>
      <c r="G440" s="499"/>
      <c r="H440" s="462" t="str">
        <f>H$39</f>
        <v>MA</v>
      </c>
      <c r="I440" s="499"/>
      <c r="J440" s="499"/>
      <c r="K440" s="499"/>
    </row>
    <row r="441" spans="1:11" ht="15">
      <c r="A441" s="467"/>
      <c r="B441" s="467"/>
      <c r="C441" s="468"/>
      <c r="D441" s="469"/>
      <c r="E441" s="470"/>
      <c r="F441" s="457"/>
      <c r="G441" s="499"/>
      <c r="H441" s="462" t="str">
        <f>H$40</f>
        <v>S1</v>
      </c>
      <c r="I441" s="499"/>
      <c r="J441" s="499"/>
      <c r="K441" s="499"/>
    </row>
    <row r="442" spans="1:11" ht="15">
      <c r="A442" s="467"/>
      <c r="B442" s="467"/>
      <c r="C442" s="468"/>
      <c r="D442" s="469"/>
      <c r="E442" s="470"/>
      <c r="F442" s="457"/>
      <c r="G442" s="499"/>
      <c r="H442" s="462" t="str">
        <f>H$41</f>
        <v>S2</v>
      </c>
      <c r="I442" s="499"/>
      <c r="J442" s="499"/>
      <c r="K442" s="499"/>
    </row>
    <row r="443" spans="1:11" ht="15">
      <c r="A443" s="467"/>
      <c r="B443" s="467"/>
      <c r="C443" s="468"/>
      <c r="D443" s="469"/>
      <c r="E443" s="470"/>
      <c r="F443" s="457"/>
      <c r="G443" s="499"/>
      <c r="H443" s="462" t="str">
        <f>H$42</f>
        <v>S3</v>
      </c>
      <c r="I443" s="499"/>
      <c r="J443" s="499"/>
      <c r="K443" s="499"/>
    </row>
    <row r="444" spans="1:11" ht="15">
      <c r="A444" s="467"/>
      <c r="B444" s="467"/>
      <c r="C444" s="468"/>
      <c r="D444" s="469"/>
      <c r="E444" s="470"/>
      <c r="F444" s="457"/>
      <c r="G444" s="499"/>
      <c r="H444" s="462" t="str">
        <f>H$43</f>
        <v>S4</v>
      </c>
      <c r="I444" s="499"/>
      <c r="J444" s="499"/>
      <c r="K444" s="499"/>
    </row>
    <row r="445" spans="1:11" ht="15">
      <c r="A445" s="467"/>
      <c r="B445" s="467"/>
      <c r="C445" s="468"/>
      <c r="D445" s="469"/>
      <c r="E445" s="470"/>
      <c r="F445" s="457"/>
      <c r="G445" s="498"/>
      <c r="H445" s="498"/>
      <c r="I445" s="498"/>
      <c r="J445" s="498"/>
      <c r="K445" s="498"/>
    </row>
    <row r="446" spans="1:11" ht="136" customHeight="1">
      <c r="A446" s="467"/>
      <c r="B446" s="467"/>
      <c r="C446" s="468"/>
      <c r="D446" s="469"/>
      <c r="E446" s="470"/>
      <c r="F446" s="457"/>
      <c r="G446" s="472" t="s">
        <v>824</v>
      </c>
      <c r="H446" s="472"/>
      <c r="I446" s="476" t="s">
        <v>825</v>
      </c>
      <c r="J446" s="499"/>
      <c r="K446" s="499"/>
    </row>
    <row r="447" spans="1:11" ht="15">
      <c r="A447" s="467"/>
      <c r="B447" s="467"/>
      <c r="C447" s="468"/>
      <c r="D447" s="469"/>
      <c r="E447" s="470"/>
      <c r="F447" s="457"/>
      <c r="G447" s="499"/>
      <c r="H447" s="462" t="s">
        <v>19</v>
      </c>
      <c r="I447" s="499"/>
      <c r="J447" s="499"/>
      <c r="K447" s="499"/>
    </row>
    <row r="448" spans="1:11" ht="15">
      <c r="A448" s="467"/>
      <c r="B448" s="467"/>
      <c r="C448" s="468"/>
      <c r="D448" s="469"/>
      <c r="E448" s="470"/>
      <c r="F448" s="457"/>
      <c r="G448" s="499"/>
      <c r="H448" s="462" t="str">
        <f>H$39</f>
        <v>MA</v>
      </c>
      <c r="I448" s="499"/>
      <c r="J448" s="499"/>
      <c r="K448" s="499"/>
    </row>
    <row r="449" spans="1:11" ht="15">
      <c r="A449" s="467"/>
      <c r="B449" s="467"/>
      <c r="C449" s="468"/>
      <c r="D449" s="469"/>
      <c r="E449" s="470"/>
      <c r="F449" s="457"/>
      <c r="G449" s="499"/>
      <c r="H449" s="462" t="str">
        <f>H$40</f>
        <v>S1</v>
      </c>
      <c r="I449" s="499"/>
      <c r="J449" s="499"/>
      <c r="K449" s="499"/>
    </row>
    <row r="450" spans="1:11" ht="15">
      <c r="A450" s="467"/>
      <c r="B450" s="467"/>
      <c r="C450" s="468"/>
      <c r="D450" s="469"/>
      <c r="E450" s="470"/>
      <c r="F450" s="457"/>
      <c r="G450" s="499"/>
      <c r="H450" s="462" t="str">
        <f>H$41</f>
        <v>S2</v>
      </c>
      <c r="I450" s="499"/>
      <c r="J450" s="499"/>
      <c r="K450" s="499"/>
    </row>
    <row r="451" spans="1:11" ht="15">
      <c r="A451" s="467"/>
      <c r="B451" s="467"/>
      <c r="C451" s="468"/>
      <c r="D451" s="469"/>
      <c r="E451" s="470"/>
      <c r="F451" s="457"/>
      <c r="G451" s="499"/>
      <c r="H451" s="462" t="str">
        <f>H$42</f>
        <v>S3</v>
      </c>
      <c r="I451" s="499"/>
      <c r="J451" s="499"/>
      <c r="K451" s="499"/>
    </row>
    <row r="452" spans="1:11" ht="15">
      <c r="A452" s="467"/>
      <c r="B452" s="467"/>
      <c r="C452" s="468"/>
      <c r="D452" s="469"/>
      <c r="E452" s="470"/>
      <c r="F452" s="457"/>
      <c r="G452" s="499"/>
      <c r="H452" s="462" t="str">
        <f>H$43</f>
        <v>S4</v>
      </c>
      <c r="I452" s="499"/>
      <c r="J452" s="499"/>
      <c r="K452" s="499"/>
    </row>
    <row r="453" spans="1:11" ht="15">
      <c r="A453" s="467"/>
      <c r="B453" s="467"/>
      <c r="C453" s="468"/>
      <c r="D453" s="469"/>
      <c r="E453" s="470"/>
      <c r="F453" s="457"/>
      <c r="G453" s="498"/>
      <c r="H453" s="498"/>
      <c r="I453" s="498"/>
      <c r="J453" s="498"/>
      <c r="K453" s="498"/>
    </row>
    <row r="454" spans="1:11" ht="95.15" customHeight="1">
      <c r="A454" s="462" t="s">
        <v>826</v>
      </c>
      <c r="B454" s="462"/>
      <c r="C454" s="463" t="s">
        <v>827</v>
      </c>
      <c r="D454" s="464"/>
      <c r="E454" s="465"/>
      <c r="F454" s="457"/>
      <c r="G454" s="462" t="s">
        <v>828</v>
      </c>
      <c r="H454" s="462"/>
      <c r="I454" s="463" t="s">
        <v>829</v>
      </c>
      <c r="J454" s="464"/>
      <c r="K454" s="465"/>
    </row>
    <row r="455" spans="1:11" ht="175">
      <c r="A455" s="462"/>
      <c r="B455" s="462"/>
      <c r="C455" s="466" t="s">
        <v>830</v>
      </c>
      <c r="D455" s="464"/>
      <c r="E455" s="465"/>
      <c r="F455" s="457"/>
      <c r="G455" s="462"/>
      <c r="H455" s="462"/>
      <c r="I455" s="466" t="s">
        <v>831</v>
      </c>
      <c r="J455" s="464"/>
      <c r="K455" s="465"/>
    </row>
    <row r="456" spans="1:11" ht="15">
      <c r="A456" s="462"/>
      <c r="B456" s="462" t="s">
        <v>19</v>
      </c>
      <c r="C456" s="439"/>
      <c r="D456" s="464"/>
      <c r="E456" s="465"/>
      <c r="F456" s="457"/>
      <c r="G456" s="462"/>
      <c r="H456" s="462" t="s">
        <v>19</v>
      </c>
      <c r="I456" s="439"/>
      <c r="J456" s="464"/>
      <c r="K456" s="465"/>
    </row>
    <row r="457" spans="1:11" ht="17.149999999999999" customHeight="1">
      <c r="A457" s="462"/>
      <c r="B457" s="462" t="str">
        <f>B$39</f>
        <v>RA</v>
      </c>
      <c r="C457" s="597" t="s">
        <v>832</v>
      </c>
      <c r="D457" s="600" t="s">
        <v>581</v>
      </c>
      <c r="E457" s="465"/>
      <c r="F457" s="457"/>
      <c r="G457" s="462"/>
      <c r="H457" s="462" t="str">
        <f>H$39</f>
        <v>MA</v>
      </c>
      <c r="I457" s="439"/>
      <c r="J457" s="464"/>
      <c r="K457" s="465"/>
    </row>
    <row r="458" spans="1:11" ht="50">
      <c r="A458" s="462"/>
      <c r="B458" s="462" t="str">
        <f>B$40</f>
        <v>S1</v>
      </c>
      <c r="C458" s="439"/>
      <c r="D458" s="464"/>
      <c r="E458" s="465"/>
      <c r="F458" s="457"/>
      <c r="G458" s="462"/>
      <c r="H458" s="462" t="str">
        <f>H$40</f>
        <v>S1</v>
      </c>
      <c r="I458" s="664" t="s">
        <v>2936</v>
      </c>
      <c r="J458" s="464" t="s">
        <v>581</v>
      </c>
      <c r="K458" s="465"/>
    </row>
    <row r="459" spans="1:11" ht="15">
      <c r="A459" s="462"/>
      <c r="B459" s="462" t="str">
        <f>B$41</f>
        <v>S2</v>
      </c>
      <c r="C459" s="439"/>
      <c r="D459" s="464"/>
      <c r="E459" s="465"/>
      <c r="F459" s="457"/>
      <c r="G459" s="462"/>
      <c r="H459" s="462" t="str">
        <f>H$41</f>
        <v>S2</v>
      </c>
      <c r="I459" s="439"/>
      <c r="J459" s="464"/>
      <c r="K459" s="465"/>
    </row>
    <row r="460" spans="1:11" ht="15">
      <c r="A460" s="462"/>
      <c r="B460" s="462" t="str">
        <f>B$42</f>
        <v>S3</v>
      </c>
      <c r="C460" s="439"/>
      <c r="D460" s="464"/>
      <c r="E460" s="465"/>
      <c r="F460" s="457"/>
      <c r="G460" s="462"/>
      <c r="H460" s="462" t="str">
        <f>H$42</f>
        <v>S3</v>
      </c>
      <c r="I460" s="439"/>
      <c r="J460" s="464"/>
      <c r="K460" s="465"/>
    </row>
    <row r="461" spans="1:11" ht="15">
      <c r="A461" s="462"/>
      <c r="B461" s="462" t="str">
        <f>B$43</f>
        <v>S4</v>
      </c>
      <c r="C461" s="439"/>
      <c r="D461" s="464"/>
      <c r="E461" s="465"/>
      <c r="F461" s="457"/>
      <c r="G461" s="462"/>
      <c r="H461" s="462" t="str">
        <f>H$43</f>
        <v>S4</v>
      </c>
      <c r="I461" s="439"/>
      <c r="J461" s="464"/>
      <c r="K461" s="465"/>
    </row>
    <row r="462" spans="1:11" ht="15">
      <c r="A462" s="467"/>
      <c r="B462" s="467"/>
      <c r="C462" s="468"/>
      <c r="D462" s="469"/>
      <c r="E462" s="470"/>
      <c r="F462" s="457"/>
      <c r="G462" s="498"/>
      <c r="H462" s="498"/>
      <c r="I462" s="498"/>
      <c r="J462" s="498"/>
      <c r="K462" s="498"/>
    </row>
    <row r="463" spans="1:11" ht="125">
      <c r="A463" s="462" t="s">
        <v>833</v>
      </c>
      <c r="B463" s="462"/>
      <c r="C463" s="463" t="s">
        <v>834</v>
      </c>
      <c r="D463" s="464"/>
      <c r="E463" s="465"/>
      <c r="F463" s="457"/>
      <c r="G463" s="498"/>
      <c r="H463" s="498"/>
      <c r="I463" s="498"/>
      <c r="J463" s="498"/>
      <c r="K463" s="498"/>
    </row>
    <row r="464" spans="1:11" ht="15">
      <c r="A464" s="462"/>
      <c r="B464" s="462" t="s">
        <v>19</v>
      </c>
      <c r="C464" s="439"/>
      <c r="D464" s="464"/>
      <c r="E464" s="465"/>
      <c r="F464" s="457"/>
      <c r="G464" s="498"/>
      <c r="H464" s="498"/>
      <c r="I464" s="498"/>
      <c r="J464" s="498"/>
      <c r="K464" s="498"/>
    </row>
    <row r="465" spans="1:11" ht="125">
      <c r="A465" s="462"/>
      <c r="B465" s="462" t="str">
        <f>B$39</f>
        <v>RA</v>
      </c>
      <c r="C465" s="597" t="s">
        <v>835</v>
      </c>
      <c r="D465" s="600" t="s">
        <v>581</v>
      </c>
      <c r="E465" s="465"/>
      <c r="F465" s="457"/>
      <c r="G465" s="498"/>
      <c r="H465" s="498"/>
      <c r="I465" s="498"/>
      <c r="J465" s="498"/>
      <c r="K465" s="498"/>
    </row>
    <row r="466" spans="1:11" ht="62.5">
      <c r="A466" s="462"/>
      <c r="B466" s="462" t="str">
        <f>B$40</f>
        <v>S1</v>
      </c>
      <c r="C466" s="640" t="s">
        <v>836</v>
      </c>
      <c r="D466" s="639" t="s">
        <v>581</v>
      </c>
      <c r="E466" s="465"/>
      <c r="F466" s="457"/>
      <c r="G466" s="498"/>
      <c r="H466" s="498"/>
      <c r="I466" s="498"/>
      <c r="J466" s="498"/>
      <c r="K466" s="498"/>
    </row>
    <row r="467" spans="1:11" ht="15">
      <c r="A467" s="462"/>
      <c r="B467" s="462" t="str">
        <f>B$41</f>
        <v>S2</v>
      </c>
      <c r="C467" s="439"/>
      <c r="D467" s="464"/>
      <c r="E467" s="465"/>
      <c r="F467" s="457"/>
      <c r="G467" s="498"/>
      <c r="H467" s="498"/>
      <c r="I467" s="498"/>
      <c r="J467" s="498"/>
      <c r="K467" s="498"/>
    </row>
    <row r="468" spans="1:11" ht="15">
      <c r="A468" s="462"/>
      <c r="B468" s="462" t="str">
        <f>B$42</f>
        <v>S3</v>
      </c>
      <c r="C468" s="439"/>
      <c r="D468" s="464"/>
      <c r="E468" s="465"/>
      <c r="F468" s="457"/>
      <c r="G468" s="498"/>
      <c r="H468" s="498"/>
      <c r="I468" s="498"/>
      <c r="J468" s="498"/>
      <c r="K468" s="498"/>
    </row>
    <row r="469" spans="1:11" ht="15">
      <c r="A469" s="462"/>
      <c r="B469" s="462" t="str">
        <f>B$43</f>
        <v>S4</v>
      </c>
      <c r="C469" s="439"/>
      <c r="D469" s="464"/>
      <c r="E469" s="465"/>
      <c r="F469" s="457"/>
      <c r="G469" s="498"/>
      <c r="H469" s="498"/>
      <c r="I469" s="498"/>
      <c r="J469" s="498"/>
      <c r="K469" s="498"/>
    </row>
    <row r="470" spans="1:11" ht="15">
      <c r="A470" s="467"/>
      <c r="B470" s="467"/>
      <c r="C470" s="468"/>
      <c r="D470" s="469"/>
      <c r="E470" s="470"/>
      <c r="F470" s="457"/>
      <c r="G470" s="498"/>
      <c r="H470" s="498"/>
      <c r="I470" s="498"/>
      <c r="J470" s="498"/>
      <c r="K470" s="498"/>
    </row>
    <row r="471" spans="1:11" ht="112.5">
      <c r="A471" s="462" t="s">
        <v>837</v>
      </c>
      <c r="B471" s="462"/>
      <c r="C471" s="463" t="s">
        <v>838</v>
      </c>
      <c r="D471" s="464"/>
      <c r="E471" s="465"/>
      <c r="F471" s="457"/>
      <c r="G471" s="498"/>
      <c r="H471" s="498"/>
      <c r="I471" s="498"/>
      <c r="J471" s="498"/>
      <c r="K471" s="498"/>
    </row>
    <row r="472" spans="1:11" ht="15">
      <c r="A472" s="462"/>
      <c r="B472" s="462" t="s">
        <v>19</v>
      </c>
      <c r="C472" s="439"/>
      <c r="D472" s="464"/>
      <c r="E472" s="465"/>
      <c r="F472" s="457"/>
      <c r="G472" s="498"/>
      <c r="H472" s="498"/>
      <c r="I472" s="498"/>
      <c r="J472" s="498"/>
      <c r="K472" s="498"/>
    </row>
    <row r="473" spans="1:11" ht="112.5">
      <c r="A473" s="462"/>
      <c r="B473" s="462" t="str">
        <f>B$39</f>
        <v>RA</v>
      </c>
      <c r="C473" s="605" t="s">
        <v>839</v>
      </c>
      <c r="D473" s="600" t="s">
        <v>581</v>
      </c>
      <c r="E473" s="465"/>
      <c r="F473" s="457"/>
      <c r="G473" s="498"/>
      <c r="H473" s="498"/>
      <c r="I473" s="498"/>
      <c r="J473" s="498"/>
      <c r="K473" s="498"/>
    </row>
    <row r="474" spans="1:11" ht="87.5">
      <c r="A474" s="462"/>
      <c r="B474" s="462" t="str">
        <f>B$40</f>
        <v>S1</v>
      </c>
      <c r="C474" s="640" t="s">
        <v>840</v>
      </c>
      <c r="D474" s="639" t="s">
        <v>581</v>
      </c>
      <c r="E474" s="465"/>
      <c r="F474" s="457"/>
      <c r="G474" s="498"/>
      <c r="H474" s="498"/>
      <c r="I474" s="498"/>
      <c r="J474" s="498"/>
      <c r="K474" s="498"/>
    </row>
    <row r="475" spans="1:11" ht="15">
      <c r="A475" s="462"/>
      <c r="B475" s="462" t="str">
        <f>B$41</f>
        <v>S2</v>
      </c>
      <c r="C475" s="439"/>
      <c r="D475" s="464"/>
      <c r="E475" s="465"/>
      <c r="F475" s="457"/>
      <c r="G475" s="498"/>
      <c r="H475" s="498"/>
      <c r="I475" s="498"/>
      <c r="J475" s="498"/>
      <c r="K475" s="498"/>
    </row>
    <row r="476" spans="1:11" ht="15">
      <c r="A476" s="462"/>
      <c r="B476" s="462" t="str">
        <f>B$42</f>
        <v>S3</v>
      </c>
      <c r="C476" s="439"/>
      <c r="D476" s="464"/>
      <c r="E476" s="465"/>
      <c r="F476" s="457"/>
      <c r="G476" s="498"/>
      <c r="H476" s="498"/>
      <c r="I476" s="498"/>
      <c r="J476" s="498"/>
      <c r="K476" s="498"/>
    </row>
    <row r="477" spans="1:11" ht="15">
      <c r="A477" s="462"/>
      <c r="B477" s="462" t="str">
        <f>B$43</f>
        <v>S4</v>
      </c>
      <c r="C477" s="439"/>
      <c r="D477" s="464"/>
      <c r="E477" s="465"/>
      <c r="F477" s="457"/>
      <c r="G477" s="498"/>
      <c r="H477" s="498"/>
      <c r="I477" s="498"/>
      <c r="J477" s="498"/>
      <c r="K477" s="498"/>
    </row>
    <row r="478" spans="1:11" ht="15">
      <c r="A478" s="467"/>
      <c r="B478" s="467"/>
      <c r="C478" s="468"/>
      <c r="D478" s="469"/>
      <c r="E478" s="470"/>
      <c r="F478" s="457"/>
      <c r="G478" s="498"/>
      <c r="H478" s="498"/>
      <c r="I478" s="498"/>
      <c r="J478" s="498"/>
      <c r="K478" s="498"/>
    </row>
    <row r="479" spans="1:11" ht="137.5">
      <c r="A479" s="467"/>
      <c r="B479" s="467"/>
      <c r="C479" s="468"/>
      <c r="D479" s="469"/>
      <c r="E479" s="470"/>
      <c r="F479" s="457"/>
      <c r="G479" s="462" t="s">
        <v>841</v>
      </c>
      <c r="H479" s="462"/>
      <c r="I479" s="463" t="s">
        <v>842</v>
      </c>
      <c r="J479" s="464"/>
      <c r="K479" s="465"/>
    </row>
    <row r="480" spans="1:11" ht="287.5">
      <c r="A480" s="467"/>
      <c r="B480" s="467"/>
      <c r="C480" s="468"/>
      <c r="D480" s="469"/>
      <c r="E480" s="470"/>
      <c r="F480" s="457"/>
      <c r="G480" s="462"/>
      <c r="H480" s="462"/>
      <c r="I480" s="500" t="s">
        <v>843</v>
      </c>
      <c r="J480" s="464"/>
      <c r="K480" s="465"/>
    </row>
    <row r="481" spans="1:11" ht="15">
      <c r="A481" s="467"/>
      <c r="B481" s="467"/>
      <c r="C481" s="468"/>
      <c r="D481" s="469"/>
      <c r="E481" s="470"/>
      <c r="F481" s="457"/>
      <c r="G481" s="462"/>
      <c r="H481" s="462" t="s">
        <v>19</v>
      </c>
      <c r="I481" s="439"/>
      <c r="J481" s="464"/>
      <c r="K481" s="465"/>
    </row>
    <row r="482" spans="1:11" ht="15">
      <c r="A482" s="467"/>
      <c r="B482" s="467"/>
      <c r="C482" s="468"/>
      <c r="D482" s="469"/>
      <c r="E482" s="470"/>
      <c r="F482" s="457"/>
      <c r="G482" s="462"/>
      <c r="H482" s="462" t="str">
        <f>H$39</f>
        <v>MA</v>
      </c>
      <c r="I482" s="439"/>
      <c r="J482" s="464"/>
      <c r="K482" s="465"/>
    </row>
    <row r="483" spans="1:11" ht="150">
      <c r="A483" s="467"/>
      <c r="B483" s="467"/>
      <c r="C483" s="468"/>
      <c r="D483" s="469"/>
      <c r="E483" s="470"/>
      <c r="F483" s="457"/>
      <c r="G483" s="462"/>
      <c r="H483" s="462" t="str">
        <f>H$40</f>
        <v>S1</v>
      </c>
      <c r="I483" s="439" t="s">
        <v>2937</v>
      </c>
      <c r="J483" s="464" t="s">
        <v>581</v>
      </c>
      <c r="K483" s="465"/>
    </row>
    <row r="484" spans="1:11" ht="15">
      <c r="A484" s="467"/>
      <c r="B484" s="467"/>
      <c r="C484" s="468"/>
      <c r="D484" s="469"/>
      <c r="E484" s="470"/>
      <c r="F484" s="457"/>
      <c r="G484" s="462"/>
      <c r="H484" s="462" t="str">
        <f>H$41</f>
        <v>S2</v>
      </c>
      <c r="I484" s="439"/>
      <c r="J484" s="464"/>
      <c r="K484" s="465"/>
    </row>
    <row r="485" spans="1:11" ht="15">
      <c r="A485" s="467"/>
      <c r="B485" s="467"/>
      <c r="C485" s="468"/>
      <c r="D485" s="469"/>
      <c r="E485" s="470"/>
      <c r="F485" s="457"/>
      <c r="G485" s="462"/>
      <c r="H485" s="462" t="str">
        <f>H$42</f>
        <v>S3</v>
      </c>
      <c r="I485" s="439"/>
      <c r="J485" s="464"/>
      <c r="K485" s="465"/>
    </row>
    <row r="486" spans="1:11" ht="15">
      <c r="A486" s="467"/>
      <c r="B486" s="467"/>
      <c r="C486" s="468"/>
      <c r="D486" s="469"/>
      <c r="E486" s="470"/>
      <c r="F486" s="457"/>
      <c r="G486" s="462"/>
      <c r="H486" s="462" t="str">
        <f>H$43</f>
        <v>S4</v>
      </c>
      <c r="I486" s="439"/>
      <c r="J486" s="464"/>
      <c r="K486" s="465"/>
    </row>
    <row r="487" spans="1:11" ht="15">
      <c r="A487" s="467"/>
      <c r="B487" s="467"/>
      <c r="C487" s="468"/>
      <c r="D487" s="469"/>
      <c r="E487" s="470"/>
      <c r="F487" s="457"/>
      <c r="G487" s="498"/>
      <c r="H487" s="498"/>
      <c r="I487" s="498"/>
      <c r="J487" s="498"/>
      <c r="K487" s="498"/>
    </row>
    <row r="488" spans="1:11" ht="15">
      <c r="A488" s="467"/>
      <c r="B488" s="467"/>
      <c r="C488" s="468"/>
      <c r="D488" s="469"/>
      <c r="E488" s="470"/>
      <c r="F488" s="457"/>
      <c r="G488" s="498"/>
      <c r="H488" s="498"/>
      <c r="I488" s="498"/>
      <c r="J488" s="498"/>
      <c r="K488" s="498"/>
    </row>
    <row r="489" spans="1:11" ht="15">
      <c r="A489" s="459">
        <v>2.4</v>
      </c>
      <c r="B489" s="459"/>
      <c r="C489" s="453" t="s">
        <v>844</v>
      </c>
      <c r="D489" s="460"/>
      <c r="E489" s="497"/>
      <c r="F489" s="457"/>
      <c r="G489" s="459">
        <v>2.4</v>
      </c>
      <c r="H489" s="459"/>
      <c r="I489" s="453" t="s">
        <v>844</v>
      </c>
      <c r="J489" s="460"/>
      <c r="K489" s="497"/>
    </row>
    <row r="490" spans="1:11" ht="75">
      <c r="A490" s="462" t="s">
        <v>845</v>
      </c>
      <c r="B490" s="462"/>
      <c r="C490" s="463" t="s">
        <v>846</v>
      </c>
      <c r="D490" s="464"/>
      <c r="E490" s="465"/>
      <c r="F490" s="457"/>
      <c r="G490" s="462" t="s">
        <v>845</v>
      </c>
      <c r="H490" s="462"/>
      <c r="I490" s="463" t="s">
        <v>847</v>
      </c>
      <c r="J490" s="464"/>
      <c r="K490" s="465"/>
    </row>
    <row r="491" spans="1:11" ht="50">
      <c r="A491" s="462"/>
      <c r="B491" s="462"/>
      <c r="C491" s="466" t="s">
        <v>848</v>
      </c>
      <c r="D491" s="464"/>
      <c r="E491" s="465"/>
      <c r="F491" s="457"/>
      <c r="G491" s="462"/>
      <c r="H491" s="462"/>
      <c r="I491" s="466" t="s">
        <v>849</v>
      </c>
      <c r="J491" s="464"/>
      <c r="K491" s="465"/>
    </row>
    <row r="492" spans="1:11" ht="15">
      <c r="A492" s="462"/>
      <c r="B492" s="462" t="s">
        <v>19</v>
      </c>
      <c r="C492" s="439"/>
      <c r="D492" s="464"/>
      <c r="E492" s="465"/>
      <c r="F492" s="457"/>
      <c r="G492" s="462"/>
      <c r="H492" s="462" t="s">
        <v>19</v>
      </c>
      <c r="I492" s="439"/>
      <c r="J492" s="464"/>
      <c r="K492" s="465"/>
    </row>
    <row r="493" spans="1:11" ht="18" customHeight="1">
      <c r="A493" s="462"/>
      <c r="B493" s="462" t="str">
        <f>B$39</f>
        <v>RA</v>
      </c>
      <c r="C493" s="597" t="s">
        <v>850</v>
      </c>
      <c r="D493" s="600" t="s">
        <v>581</v>
      </c>
      <c r="E493" s="465"/>
      <c r="F493" s="457"/>
      <c r="G493" s="462"/>
      <c r="H493" s="462" t="str">
        <f>H$39</f>
        <v>MA</v>
      </c>
      <c r="I493" s="439"/>
      <c r="J493" s="464"/>
      <c r="K493" s="465"/>
    </row>
    <row r="494" spans="1:11" ht="15">
      <c r="A494" s="462"/>
      <c r="B494" s="462" t="str">
        <f>B$40</f>
        <v>S1</v>
      </c>
      <c r="C494" s="439"/>
      <c r="D494" s="464"/>
      <c r="E494" s="465"/>
      <c r="F494" s="457"/>
      <c r="G494" s="462"/>
      <c r="H494" s="462" t="str">
        <f>H$40</f>
        <v>S1</v>
      </c>
      <c r="I494" s="439"/>
      <c r="J494" s="464"/>
      <c r="K494" s="465"/>
    </row>
    <row r="495" spans="1:11" ht="15">
      <c r="A495" s="462"/>
      <c r="B495" s="462" t="str">
        <f>B$41</f>
        <v>S2</v>
      </c>
      <c r="C495" s="439"/>
      <c r="D495" s="464"/>
      <c r="E495" s="465"/>
      <c r="F495" s="457"/>
      <c r="G495" s="462"/>
      <c r="H495" s="462" t="str">
        <f>H$41</f>
        <v>S2</v>
      </c>
      <c r="I495" s="439"/>
      <c r="J495" s="464"/>
      <c r="K495" s="465"/>
    </row>
    <row r="496" spans="1:11" ht="15">
      <c r="A496" s="462"/>
      <c r="B496" s="462" t="str">
        <f>B$42</f>
        <v>S3</v>
      </c>
      <c r="C496" s="439"/>
      <c r="D496" s="464"/>
      <c r="E496" s="465"/>
      <c r="F496" s="457"/>
      <c r="G496" s="462"/>
      <c r="H496" s="462" t="str">
        <f>H$42</f>
        <v>S3</v>
      </c>
      <c r="I496" s="439"/>
      <c r="J496" s="464"/>
      <c r="K496" s="465"/>
    </row>
    <row r="497" spans="1:11" ht="15">
      <c r="A497" s="462"/>
      <c r="B497" s="462" t="str">
        <f>B$43</f>
        <v>S4</v>
      </c>
      <c r="C497" s="439"/>
      <c r="D497" s="464"/>
      <c r="E497" s="465"/>
      <c r="F497" s="457"/>
      <c r="G497" s="462"/>
      <c r="H497" s="462" t="str">
        <f>H$43</f>
        <v>S4</v>
      </c>
      <c r="I497" s="439"/>
      <c r="J497" s="464"/>
      <c r="K497" s="465"/>
    </row>
    <row r="498" spans="1:11" ht="15">
      <c r="A498" s="467"/>
      <c r="B498" s="467"/>
      <c r="C498" s="468"/>
      <c r="D498" s="469"/>
      <c r="E498" s="470"/>
      <c r="F498" s="457"/>
      <c r="G498" s="467"/>
      <c r="H498" s="467"/>
      <c r="I498" s="468"/>
      <c r="J498" s="469"/>
      <c r="K498" s="470"/>
    </row>
    <row r="499" spans="1:11" ht="150">
      <c r="A499" s="462" t="s">
        <v>851</v>
      </c>
      <c r="B499" s="462"/>
      <c r="C499" s="463" t="s">
        <v>852</v>
      </c>
      <c r="D499" s="464"/>
      <c r="E499" s="465"/>
      <c r="F499" s="457"/>
      <c r="G499" s="462" t="s">
        <v>853</v>
      </c>
      <c r="H499" s="462"/>
      <c r="I499" s="463" t="s">
        <v>854</v>
      </c>
      <c r="J499" s="464"/>
      <c r="K499" s="465"/>
    </row>
    <row r="500" spans="1:11" ht="345">
      <c r="A500" s="462"/>
      <c r="B500" s="462"/>
      <c r="C500" s="466" t="s">
        <v>855</v>
      </c>
      <c r="D500" s="464"/>
      <c r="E500" s="465"/>
      <c r="F500" s="457"/>
      <c r="G500" s="462"/>
      <c r="H500" s="462"/>
      <c r="I500" s="500" t="s">
        <v>856</v>
      </c>
      <c r="J500" s="464"/>
      <c r="K500" s="465"/>
    </row>
    <row r="501" spans="1:11" ht="15">
      <c r="A501" s="462"/>
      <c r="B501" s="462" t="s">
        <v>19</v>
      </c>
      <c r="C501" s="439"/>
      <c r="D501" s="464"/>
      <c r="E501" s="465"/>
      <c r="F501" s="457"/>
      <c r="G501" s="462"/>
      <c r="H501" s="462" t="s">
        <v>19</v>
      </c>
      <c r="I501" s="439"/>
      <c r="J501" s="464"/>
      <c r="K501" s="465"/>
    </row>
    <row r="502" spans="1:11" ht="25">
      <c r="A502" s="462"/>
      <c r="B502" s="462" t="str">
        <f>B$39</f>
        <v>RA</v>
      </c>
      <c r="C502" s="606" t="s">
        <v>857</v>
      </c>
      <c r="D502" s="600" t="s">
        <v>581</v>
      </c>
      <c r="E502" s="465"/>
      <c r="F502" s="457"/>
      <c r="G502" s="462"/>
      <c r="H502" s="462" t="str">
        <f>H$39</f>
        <v>MA</v>
      </c>
      <c r="I502" s="439"/>
      <c r="J502" s="464"/>
      <c r="K502" s="465"/>
    </row>
    <row r="503" spans="1:11" ht="15">
      <c r="A503" s="462"/>
      <c r="B503" s="462" t="str">
        <f>B$40</f>
        <v>S1</v>
      </c>
      <c r="C503" s="439"/>
      <c r="D503" s="464"/>
      <c r="E503" s="465"/>
      <c r="F503" s="457"/>
      <c r="G503" s="462"/>
      <c r="H503" s="462" t="str">
        <f>H$40</f>
        <v>S1</v>
      </c>
      <c r="I503" s="439"/>
      <c r="J503" s="464"/>
      <c r="K503" s="465"/>
    </row>
    <row r="504" spans="1:11" ht="15">
      <c r="A504" s="462"/>
      <c r="B504" s="462" t="str">
        <f>B$41</f>
        <v>S2</v>
      </c>
      <c r="C504" s="439"/>
      <c r="D504" s="464"/>
      <c r="E504" s="465"/>
      <c r="F504" s="457"/>
      <c r="G504" s="462"/>
      <c r="H504" s="462" t="str">
        <f>H$41</f>
        <v>S2</v>
      </c>
      <c r="I504" s="439"/>
      <c r="J504" s="464"/>
      <c r="K504" s="465"/>
    </row>
    <row r="505" spans="1:11" ht="15">
      <c r="A505" s="462"/>
      <c r="B505" s="462" t="str">
        <f>B$42</f>
        <v>S3</v>
      </c>
      <c r="C505" s="439"/>
      <c r="D505" s="464"/>
      <c r="E505" s="465"/>
      <c r="F505" s="457"/>
      <c r="G505" s="462"/>
      <c r="H505" s="462" t="str">
        <f>H$42</f>
        <v>S3</v>
      </c>
      <c r="I505" s="439"/>
      <c r="J505" s="464"/>
      <c r="K505" s="465"/>
    </row>
    <row r="506" spans="1:11" ht="15">
      <c r="A506" s="462"/>
      <c r="B506" s="462" t="str">
        <f>B$43</f>
        <v>S4</v>
      </c>
      <c r="C506" s="439"/>
      <c r="D506" s="464"/>
      <c r="E506" s="465"/>
      <c r="F506" s="457"/>
      <c r="G506" s="462"/>
      <c r="H506" s="462" t="str">
        <f>H$43</f>
        <v>S4</v>
      </c>
      <c r="I506" s="439"/>
      <c r="J506" s="464"/>
      <c r="K506" s="465"/>
    </row>
    <row r="507" spans="1:11" ht="15">
      <c r="A507" s="467"/>
      <c r="B507" s="467"/>
      <c r="C507" s="468"/>
      <c r="D507" s="469"/>
      <c r="E507" s="470"/>
      <c r="F507" s="457"/>
      <c r="G507" s="498"/>
      <c r="H507" s="498"/>
      <c r="I507" s="498"/>
      <c r="J507" s="498"/>
      <c r="K507" s="498"/>
    </row>
    <row r="508" spans="1:11" ht="137.5">
      <c r="A508" s="462" t="s">
        <v>858</v>
      </c>
      <c r="B508" s="462"/>
      <c r="C508" s="463" t="s">
        <v>859</v>
      </c>
      <c r="D508" s="464"/>
      <c r="E508" s="465"/>
      <c r="F508" s="457"/>
      <c r="G508" s="472" t="s">
        <v>860</v>
      </c>
      <c r="H508" s="472"/>
      <c r="I508" s="476" t="s">
        <v>861</v>
      </c>
      <c r="J508" s="499"/>
      <c r="K508" s="499"/>
    </row>
    <row r="509" spans="1:11" ht="15">
      <c r="A509" s="462"/>
      <c r="B509" s="462" t="s">
        <v>19</v>
      </c>
      <c r="C509" s="439"/>
      <c r="D509" s="464"/>
      <c r="E509" s="465"/>
      <c r="F509" s="457"/>
      <c r="G509" s="499"/>
      <c r="H509" s="462" t="s">
        <v>19</v>
      </c>
      <c r="I509" s="499"/>
      <c r="J509" s="499"/>
      <c r="K509" s="499"/>
    </row>
    <row r="510" spans="1:11" ht="17.149999999999999" customHeight="1">
      <c r="A510" s="462"/>
      <c r="B510" s="462" t="str">
        <f>B$39</f>
        <v>RA</v>
      </c>
      <c r="C510" s="606" t="s">
        <v>862</v>
      </c>
      <c r="D510" s="600" t="s">
        <v>581</v>
      </c>
      <c r="E510" s="465"/>
      <c r="F510" s="457"/>
      <c r="G510" s="499"/>
      <c r="H510" s="462" t="str">
        <f>H$39</f>
        <v>MA</v>
      </c>
      <c r="I510" s="499"/>
      <c r="J510" s="499"/>
      <c r="K510" s="499"/>
    </row>
    <row r="511" spans="1:11" ht="15">
      <c r="A511" s="462"/>
      <c r="B511" s="462" t="str">
        <f>B$40</f>
        <v>S1</v>
      </c>
      <c r="C511" s="439"/>
      <c r="D511" s="464"/>
      <c r="E511" s="465"/>
      <c r="F511" s="457"/>
      <c r="G511" s="499"/>
      <c r="H511" s="462" t="str">
        <f>H$40</f>
        <v>S1</v>
      </c>
      <c r="I511" s="499"/>
      <c r="J511" s="499"/>
      <c r="K511" s="499"/>
    </row>
    <row r="512" spans="1:11" ht="15">
      <c r="A512" s="462"/>
      <c r="B512" s="462" t="str">
        <f>B$41</f>
        <v>S2</v>
      </c>
      <c r="C512" s="439"/>
      <c r="D512" s="464"/>
      <c r="E512" s="465"/>
      <c r="F512" s="457"/>
      <c r="G512" s="499"/>
      <c r="H512" s="462" t="str">
        <f>H$41</f>
        <v>S2</v>
      </c>
      <c r="I512" s="499"/>
      <c r="J512" s="499"/>
      <c r="K512" s="499"/>
    </row>
    <row r="513" spans="1:11" ht="15">
      <c r="A513" s="462"/>
      <c r="B513" s="462" t="str">
        <f>B$42</f>
        <v>S3</v>
      </c>
      <c r="C513" s="439"/>
      <c r="D513" s="464"/>
      <c r="E513" s="465"/>
      <c r="F513" s="457"/>
      <c r="G513" s="499"/>
      <c r="H513" s="462" t="str">
        <f>H$42</f>
        <v>S3</v>
      </c>
      <c r="I513" s="499"/>
      <c r="J513" s="499"/>
      <c r="K513" s="499"/>
    </row>
    <row r="514" spans="1:11" ht="15">
      <c r="A514" s="462"/>
      <c r="B514" s="462" t="str">
        <f>B$43</f>
        <v>S4</v>
      </c>
      <c r="C514" s="439"/>
      <c r="D514" s="464"/>
      <c r="E514" s="465"/>
      <c r="F514" s="457"/>
      <c r="G514" s="499"/>
      <c r="H514" s="462" t="str">
        <f>H$43</f>
        <v>S4</v>
      </c>
      <c r="I514" s="499"/>
      <c r="J514" s="499"/>
      <c r="K514" s="499"/>
    </row>
    <row r="515" spans="1:11" ht="15">
      <c r="A515" s="467"/>
      <c r="B515" s="467"/>
      <c r="C515" s="468"/>
      <c r="D515" s="469"/>
      <c r="E515" s="470"/>
      <c r="F515" s="457"/>
      <c r="G515" s="498"/>
      <c r="H515" s="498"/>
      <c r="I515" s="498"/>
      <c r="J515" s="498"/>
      <c r="K515" s="498"/>
    </row>
    <row r="516" spans="1:11" ht="133" customHeight="1">
      <c r="A516" s="467"/>
      <c r="B516" s="467"/>
      <c r="C516" s="468"/>
      <c r="D516" s="469"/>
      <c r="E516" s="470"/>
      <c r="F516" s="457"/>
      <c r="G516" s="472" t="s">
        <v>863</v>
      </c>
      <c r="H516" s="472"/>
      <c r="I516" s="476" t="s">
        <v>864</v>
      </c>
      <c r="J516" s="499"/>
      <c r="K516" s="499"/>
    </row>
    <row r="517" spans="1:11" ht="15">
      <c r="A517" s="467"/>
      <c r="B517" s="467"/>
      <c r="C517" s="468"/>
      <c r="D517" s="469"/>
      <c r="E517" s="470"/>
      <c r="F517" s="457"/>
      <c r="G517" s="499"/>
      <c r="H517" s="462" t="s">
        <v>19</v>
      </c>
      <c r="I517" s="499"/>
      <c r="J517" s="499"/>
      <c r="K517" s="499"/>
    </row>
    <row r="518" spans="1:11" ht="15">
      <c r="A518" s="467"/>
      <c r="B518" s="467"/>
      <c r="C518" s="468"/>
      <c r="D518" s="469"/>
      <c r="E518" s="470"/>
      <c r="F518" s="457"/>
      <c r="G518" s="499"/>
      <c r="H518" s="462" t="str">
        <f>H$39</f>
        <v>MA</v>
      </c>
      <c r="I518" s="499"/>
      <c r="J518" s="499"/>
      <c r="K518" s="499"/>
    </row>
    <row r="519" spans="1:11" ht="15">
      <c r="A519" s="467"/>
      <c r="B519" s="467"/>
      <c r="C519" s="468"/>
      <c r="D519" s="469"/>
      <c r="E519" s="470"/>
      <c r="F519" s="457"/>
      <c r="G519" s="499"/>
      <c r="H519" s="462" t="str">
        <f>H$40</f>
        <v>S1</v>
      </c>
      <c r="I519" s="499"/>
      <c r="J519" s="499"/>
      <c r="K519" s="499"/>
    </row>
    <row r="520" spans="1:11" ht="15">
      <c r="A520" s="467"/>
      <c r="B520" s="467"/>
      <c r="C520" s="468"/>
      <c r="D520" s="469"/>
      <c r="E520" s="470"/>
      <c r="F520" s="457"/>
      <c r="G520" s="499"/>
      <c r="H520" s="462" t="str">
        <f>H$41</f>
        <v>S2</v>
      </c>
      <c r="I520" s="499"/>
      <c r="J520" s="499"/>
      <c r="K520" s="499"/>
    </row>
    <row r="521" spans="1:11" ht="15">
      <c r="A521" s="467"/>
      <c r="B521" s="467"/>
      <c r="C521" s="468"/>
      <c r="D521" s="469"/>
      <c r="E521" s="470"/>
      <c r="F521" s="457"/>
      <c r="G521" s="499"/>
      <c r="H521" s="462" t="str">
        <f>H$42</f>
        <v>S3</v>
      </c>
      <c r="I521" s="499"/>
      <c r="J521" s="499"/>
      <c r="K521" s="499"/>
    </row>
    <row r="522" spans="1:11" ht="15">
      <c r="A522" s="467"/>
      <c r="B522" s="467"/>
      <c r="C522" s="468"/>
      <c r="D522" s="469"/>
      <c r="E522" s="470"/>
      <c r="F522" s="457"/>
      <c r="G522" s="499"/>
      <c r="H522" s="462" t="str">
        <f>H$43</f>
        <v>S4</v>
      </c>
      <c r="I522" s="499"/>
      <c r="J522" s="499"/>
      <c r="K522" s="499"/>
    </row>
    <row r="523" spans="1:11" ht="15">
      <c r="A523" s="467"/>
      <c r="B523" s="467"/>
      <c r="C523" s="468"/>
      <c r="D523" s="469"/>
      <c r="E523" s="470"/>
      <c r="F523" s="457"/>
      <c r="G523" s="498"/>
      <c r="H523" s="498"/>
      <c r="I523" s="498"/>
      <c r="J523" s="498"/>
      <c r="K523" s="498"/>
    </row>
    <row r="524" spans="1:11" ht="150">
      <c r="A524" s="467"/>
      <c r="B524" s="467"/>
      <c r="C524" s="468"/>
      <c r="D524" s="469"/>
      <c r="E524" s="470"/>
      <c r="F524" s="457"/>
      <c r="G524" s="496" t="s">
        <v>865</v>
      </c>
      <c r="H524" s="508"/>
      <c r="I524" s="476" t="s">
        <v>866</v>
      </c>
      <c r="J524" s="499"/>
      <c r="K524" s="499"/>
    </row>
    <row r="525" spans="1:11" ht="15">
      <c r="A525" s="467"/>
      <c r="B525" s="467"/>
      <c r="C525" s="468"/>
      <c r="D525" s="469"/>
      <c r="E525" s="470"/>
      <c r="F525" s="457"/>
      <c r="G525" s="507"/>
      <c r="H525" s="462" t="s">
        <v>19</v>
      </c>
      <c r="I525" s="499"/>
      <c r="J525" s="499"/>
      <c r="K525" s="499"/>
    </row>
    <row r="526" spans="1:11" ht="15">
      <c r="A526" s="467"/>
      <c r="B526" s="467"/>
      <c r="C526" s="468"/>
      <c r="D526" s="469"/>
      <c r="E526" s="470"/>
      <c r="F526" s="457"/>
      <c r="G526" s="499"/>
      <c r="H526" s="462" t="str">
        <f>H$39</f>
        <v>MA</v>
      </c>
      <c r="I526" s="499"/>
      <c r="J526" s="499"/>
      <c r="K526" s="499"/>
    </row>
    <row r="527" spans="1:11" ht="15">
      <c r="A527" s="467"/>
      <c r="B527" s="467"/>
      <c r="C527" s="468"/>
      <c r="D527" s="469"/>
      <c r="E527" s="470"/>
      <c r="F527" s="457"/>
      <c r="G527" s="499"/>
      <c r="H527" s="462" t="str">
        <f>H$40</f>
        <v>S1</v>
      </c>
      <c r="I527" s="499"/>
      <c r="J527" s="499"/>
      <c r="K527" s="499"/>
    </row>
    <row r="528" spans="1:11" ht="15">
      <c r="A528" s="467"/>
      <c r="B528" s="467"/>
      <c r="C528" s="468"/>
      <c r="D528" s="469"/>
      <c r="E528" s="470"/>
      <c r="F528" s="457"/>
      <c r="G528" s="499"/>
      <c r="H528" s="462" t="str">
        <f>H$41</f>
        <v>S2</v>
      </c>
      <c r="I528" s="499"/>
      <c r="J528" s="499"/>
      <c r="K528" s="499"/>
    </row>
    <row r="529" spans="1:11" ht="15">
      <c r="A529" s="467"/>
      <c r="B529" s="467"/>
      <c r="C529" s="468"/>
      <c r="D529" s="469"/>
      <c r="E529" s="470"/>
      <c r="F529" s="457"/>
      <c r="G529" s="499"/>
      <c r="H529" s="462" t="str">
        <f>H$42</f>
        <v>S3</v>
      </c>
      <c r="I529" s="499"/>
      <c r="J529" s="499"/>
      <c r="K529" s="499"/>
    </row>
    <row r="530" spans="1:11" ht="15">
      <c r="A530" s="467"/>
      <c r="B530" s="467"/>
      <c r="C530" s="468"/>
      <c r="D530" s="469"/>
      <c r="E530" s="470"/>
      <c r="F530" s="457"/>
      <c r="G530" s="499"/>
      <c r="H530" s="462" t="str">
        <f>H$43</f>
        <v>S4</v>
      </c>
      <c r="I530" s="499"/>
      <c r="J530" s="499"/>
      <c r="K530" s="499"/>
    </row>
    <row r="531" spans="1:11" ht="15">
      <c r="A531" s="467"/>
      <c r="B531" s="467"/>
      <c r="C531" s="468"/>
      <c r="D531" s="469"/>
      <c r="E531" s="470"/>
      <c r="F531" s="457"/>
      <c r="G531" s="498"/>
      <c r="H531" s="498"/>
      <c r="I531" s="498"/>
      <c r="J531" s="498"/>
      <c r="K531" s="498"/>
    </row>
    <row r="532" spans="1:11" ht="87.5">
      <c r="A532" s="462" t="s">
        <v>867</v>
      </c>
      <c r="B532" s="462"/>
      <c r="C532" s="463" t="s">
        <v>868</v>
      </c>
      <c r="D532" s="464"/>
      <c r="E532" s="465"/>
      <c r="F532" s="457"/>
      <c r="G532" s="462" t="s">
        <v>867</v>
      </c>
      <c r="H532" s="462"/>
      <c r="I532" s="463" t="s">
        <v>869</v>
      </c>
      <c r="J532" s="464"/>
      <c r="K532" s="465"/>
    </row>
    <row r="533" spans="1:11" ht="310.5">
      <c r="A533" s="462"/>
      <c r="B533" s="462"/>
      <c r="C533" s="466" t="s">
        <v>870</v>
      </c>
      <c r="D533" s="464"/>
      <c r="E533" s="465"/>
      <c r="F533" s="457"/>
      <c r="G533" s="462"/>
      <c r="H533" s="462"/>
      <c r="I533" s="500" t="s">
        <v>871</v>
      </c>
      <c r="J533" s="464"/>
      <c r="K533" s="465"/>
    </row>
    <row r="534" spans="1:11" ht="126.5">
      <c r="A534" s="462"/>
      <c r="B534" s="462"/>
      <c r="C534" s="466"/>
      <c r="D534" s="464"/>
      <c r="E534" s="465"/>
      <c r="F534" s="457"/>
      <c r="G534" s="462"/>
      <c r="H534" s="462"/>
      <c r="I534" s="500" t="s">
        <v>872</v>
      </c>
      <c r="J534" s="464"/>
      <c r="K534" s="465"/>
    </row>
    <row r="535" spans="1:11" ht="15">
      <c r="A535" s="462"/>
      <c r="B535" s="462" t="s">
        <v>19</v>
      </c>
      <c r="C535" s="439"/>
      <c r="D535" s="464"/>
      <c r="E535" s="465"/>
      <c r="F535" s="457"/>
      <c r="G535" s="462"/>
      <c r="H535" s="462" t="s">
        <v>19</v>
      </c>
      <c r="I535" s="439"/>
      <c r="J535" s="464"/>
      <c r="K535" s="465"/>
    </row>
    <row r="536" spans="1:11" ht="17.149999999999999" customHeight="1">
      <c r="A536" s="462"/>
      <c r="B536" s="462" t="str">
        <f>B$39</f>
        <v>RA</v>
      </c>
      <c r="C536" s="597" t="s">
        <v>873</v>
      </c>
      <c r="D536" s="600" t="s">
        <v>581</v>
      </c>
      <c r="E536" s="465"/>
      <c r="F536" s="457"/>
      <c r="G536" s="462"/>
      <c r="H536" s="462" t="str">
        <f>H$39</f>
        <v>MA</v>
      </c>
      <c r="I536" s="439"/>
      <c r="J536" s="464"/>
      <c r="K536" s="465"/>
    </row>
    <row r="537" spans="1:11" ht="15">
      <c r="A537" s="462"/>
      <c r="B537" s="462" t="str">
        <f>B$40</f>
        <v>S1</v>
      </c>
      <c r="C537" s="439"/>
      <c r="D537" s="464"/>
      <c r="E537" s="465"/>
      <c r="F537" s="457"/>
      <c r="G537" s="462"/>
      <c r="H537" s="462" t="str">
        <f>H$40</f>
        <v>S1</v>
      </c>
      <c r="I537" s="439"/>
      <c r="J537" s="464"/>
      <c r="K537" s="465"/>
    </row>
    <row r="538" spans="1:11" ht="15">
      <c r="A538" s="462"/>
      <c r="B538" s="462" t="str">
        <f>B$41</f>
        <v>S2</v>
      </c>
      <c r="C538" s="439"/>
      <c r="D538" s="464"/>
      <c r="E538" s="465"/>
      <c r="F538" s="457"/>
      <c r="G538" s="462"/>
      <c r="H538" s="462" t="str">
        <f>H$41</f>
        <v>S2</v>
      </c>
      <c r="I538" s="439"/>
      <c r="J538" s="464"/>
      <c r="K538" s="465"/>
    </row>
    <row r="539" spans="1:11" ht="15">
      <c r="A539" s="462"/>
      <c r="B539" s="462" t="str">
        <f>B$42</f>
        <v>S3</v>
      </c>
      <c r="C539" s="439"/>
      <c r="D539" s="464"/>
      <c r="E539" s="465"/>
      <c r="F539" s="457"/>
      <c r="G539" s="462"/>
      <c r="H539" s="462" t="str">
        <f>H$42</f>
        <v>S3</v>
      </c>
      <c r="I539" s="439"/>
      <c r="J539" s="464"/>
      <c r="K539" s="465"/>
    </row>
    <row r="540" spans="1:11" ht="15">
      <c r="A540" s="462"/>
      <c r="B540" s="462" t="str">
        <f>B$43</f>
        <v>S4</v>
      </c>
      <c r="C540" s="439"/>
      <c r="D540" s="464"/>
      <c r="E540" s="465"/>
      <c r="F540" s="457"/>
      <c r="G540" s="462"/>
      <c r="H540" s="462" t="str">
        <f>H$43</f>
        <v>S4</v>
      </c>
      <c r="I540" s="439"/>
      <c r="J540" s="464"/>
      <c r="K540" s="465"/>
    </row>
    <row r="541" spans="1:11" ht="15">
      <c r="A541" s="467"/>
      <c r="B541" s="467"/>
      <c r="C541" s="468"/>
      <c r="D541" s="469"/>
      <c r="E541" s="470"/>
      <c r="F541" s="457"/>
      <c r="G541" s="467"/>
      <c r="H541" s="467"/>
      <c r="I541" s="468"/>
      <c r="J541" s="469"/>
      <c r="K541" s="470"/>
    </row>
    <row r="542" spans="1:11" ht="125">
      <c r="A542" s="467"/>
      <c r="B542" s="467"/>
      <c r="C542" s="468"/>
      <c r="D542" s="469"/>
      <c r="E542" s="470"/>
      <c r="F542" s="457"/>
      <c r="G542" s="472" t="s">
        <v>874</v>
      </c>
      <c r="H542" s="472"/>
      <c r="I542" s="476" t="s">
        <v>875</v>
      </c>
      <c r="J542" s="474"/>
      <c r="K542" s="475"/>
    </row>
    <row r="543" spans="1:11" ht="15">
      <c r="A543" s="467"/>
      <c r="B543" s="467"/>
      <c r="C543" s="468"/>
      <c r="D543" s="469"/>
      <c r="E543" s="470"/>
      <c r="F543" s="457"/>
      <c r="G543" s="472"/>
      <c r="H543" s="462" t="s">
        <v>19</v>
      </c>
      <c r="I543" s="477"/>
      <c r="J543" s="474"/>
      <c r="K543" s="475"/>
    </row>
    <row r="544" spans="1:11" ht="15">
      <c r="A544" s="467"/>
      <c r="B544" s="467"/>
      <c r="C544" s="468"/>
      <c r="D544" s="469"/>
      <c r="E544" s="470"/>
      <c r="F544" s="457"/>
      <c r="G544" s="472"/>
      <c r="H544" s="462" t="str">
        <f>H$39</f>
        <v>MA</v>
      </c>
      <c r="I544" s="477"/>
      <c r="J544" s="474"/>
      <c r="K544" s="475"/>
    </row>
    <row r="545" spans="1:11" ht="15">
      <c r="A545" s="467"/>
      <c r="B545" s="467"/>
      <c r="C545" s="468"/>
      <c r="D545" s="469"/>
      <c r="E545" s="470"/>
      <c r="F545" s="457"/>
      <c r="G545" s="472"/>
      <c r="H545" s="462" t="str">
        <f>H$40</f>
        <v>S1</v>
      </c>
      <c r="I545" s="477"/>
      <c r="J545" s="474"/>
      <c r="K545" s="475"/>
    </row>
    <row r="546" spans="1:11" ht="15">
      <c r="A546" s="467"/>
      <c r="B546" s="467"/>
      <c r="C546" s="468"/>
      <c r="D546" s="469"/>
      <c r="E546" s="470"/>
      <c r="F546" s="457"/>
      <c r="G546" s="472"/>
      <c r="H546" s="462" t="str">
        <f>H$41</f>
        <v>S2</v>
      </c>
      <c r="I546" s="477"/>
      <c r="J546" s="474"/>
      <c r="K546" s="475"/>
    </row>
    <row r="547" spans="1:11" ht="15">
      <c r="A547" s="467"/>
      <c r="B547" s="467"/>
      <c r="C547" s="468"/>
      <c r="D547" s="469"/>
      <c r="E547" s="470"/>
      <c r="F547" s="457"/>
      <c r="G547" s="472"/>
      <c r="H547" s="462" t="str">
        <f>H$42</f>
        <v>S3</v>
      </c>
      <c r="I547" s="477"/>
      <c r="J547" s="474"/>
      <c r="K547" s="475"/>
    </row>
    <row r="548" spans="1:11" ht="15">
      <c r="A548" s="467"/>
      <c r="B548" s="467"/>
      <c r="C548" s="468"/>
      <c r="D548" s="469"/>
      <c r="E548" s="470"/>
      <c r="F548" s="457"/>
      <c r="G548" s="472"/>
      <c r="H548" s="462" t="str">
        <f>H$43</f>
        <v>S4</v>
      </c>
      <c r="I548" s="477"/>
      <c r="J548" s="474"/>
      <c r="K548" s="475"/>
    </row>
    <row r="549" spans="1:11" ht="15">
      <c r="A549" s="467"/>
      <c r="B549" s="467"/>
      <c r="C549" s="468"/>
      <c r="D549" s="469"/>
      <c r="E549" s="470"/>
      <c r="F549" s="457"/>
      <c r="G549" s="467"/>
      <c r="H549" s="467"/>
      <c r="I549" s="468"/>
      <c r="J549" s="469"/>
      <c r="K549" s="470"/>
    </row>
    <row r="550" spans="1:11" ht="125">
      <c r="A550" s="462" t="s">
        <v>876</v>
      </c>
      <c r="B550" s="462"/>
      <c r="C550" s="463" t="s">
        <v>877</v>
      </c>
      <c r="D550" s="464"/>
      <c r="E550" s="465"/>
      <c r="F550" s="457"/>
      <c r="G550" s="462" t="s">
        <v>876</v>
      </c>
      <c r="H550" s="462"/>
      <c r="I550" s="463" t="s">
        <v>878</v>
      </c>
      <c r="J550" s="464"/>
      <c r="K550" s="465"/>
    </row>
    <row r="551" spans="1:11" ht="75">
      <c r="A551" s="462"/>
      <c r="B551" s="462"/>
      <c r="C551" s="466" t="s">
        <v>879</v>
      </c>
      <c r="D551" s="464"/>
      <c r="E551" s="465"/>
      <c r="F551" s="457"/>
      <c r="G551" s="462"/>
      <c r="H551" s="462"/>
      <c r="I551" s="466" t="s">
        <v>880</v>
      </c>
      <c r="J551" s="464"/>
      <c r="K551" s="465"/>
    </row>
    <row r="552" spans="1:11" ht="15">
      <c r="A552" s="462"/>
      <c r="B552" s="462" t="s">
        <v>19</v>
      </c>
      <c r="C552" s="439"/>
      <c r="D552" s="464"/>
      <c r="E552" s="465"/>
      <c r="F552" s="457"/>
      <c r="G552" s="462"/>
      <c r="H552" s="462" t="s">
        <v>19</v>
      </c>
      <c r="I552" s="439"/>
      <c r="J552" s="464"/>
      <c r="K552" s="465"/>
    </row>
    <row r="553" spans="1:11" ht="15">
      <c r="A553" s="462"/>
      <c r="B553" s="462" t="str">
        <f>B$39</f>
        <v>RA</v>
      </c>
      <c r="C553" s="598" t="s">
        <v>881</v>
      </c>
      <c r="D553" s="600" t="s">
        <v>581</v>
      </c>
      <c r="E553" s="465"/>
      <c r="F553" s="457"/>
      <c r="G553" s="462"/>
      <c r="H553" s="462" t="str">
        <f>H$39</f>
        <v>MA</v>
      </c>
      <c r="I553" s="439"/>
      <c r="J553" s="464"/>
      <c r="K553" s="465"/>
    </row>
    <row r="554" spans="1:11" ht="15">
      <c r="A554" s="462"/>
      <c r="B554" s="462" t="str">
        <f>B$40</f>
        <v>S1</v>
      </c>
      <c r="C554" s="439"/>
      <c r="D554" s="464"/>
      <c r="E554" s="465"/>
      <c r="F554" s="457"/>
      <c r="G554" s="462"/>
      <c r="H554" s="462" t="str">
        <f>H$40</f>
        <v>S1</v>
      </c>
      <c r="I554" s="439"/>
      <c r="J554" s="464"/>
      <c r="K554" s="465"/>
    </row>
    <row r="555" spans="1:11" ht="15">
      <c r="A555" s="462"/>
      <c r="B555" s="462" t="str">
        <f>B$41</f>
        <v>S2</v>
      </c>
      <c r="C555" s="439"/>
      <c r="D555" s="464"/>
      <c r="E555" s="465"/>
      <c r="F555" s="457"/>
      <c r="G555" s="462"/>
      <c r="H555" s="462" t="str">
        <f>H$41</f>
        <v>S2</v>
      </c>
      <c r="I555" s="439"/>
      <c r="J555" s="464"/>
      <c r="K555" s="465"/>
    </row>
    <row r="556" spans="1:11" ht="15">
      <c r="A556" s="462"/>
      <c r="B556" s="462" t="str">
        <f>B$42</f>
        <v>S3</v>
      </c>
      <c r="C556" s="439"/>
      <c r="D556" s="464"/>
      <c r="E556" s="465"/>
      <c r="F556" s="457"/>
      <c r="G556" s="462"/>
      <c r="H556" s="462" t="str">
        <f>H$42</f>
        <v>S3</v>
      </c>
      <c r="I556" s="439"/>
      <c r="J556" s="464"/>
      <c r="K556" s="465"/>
    </row>
    <row r="557" spans="1:11" ht="15">
      <c r="A557" s="462"/>
      <c r="B557" s="462" t="str">
        <f>B$43</f>
        <v>S4</v>
      </c>
      <c r="C557" s="439"/>
      <c r="D557" s="464"/>
      <c r="E557" s="465"/>
      <c r="F557" s="457"/>
      <c r="G557" s="462"/>
      <c r="H557" s="462" t="str">
        <f>H$43</f>
        <v>S4</v>
      </c>
      <c r="I557" s="439"/>
      <c r="J557" s="464"/>
      <c r="K557" s="465"/>
    </row>
    <row r="558" spans="1:11" ht="15">
      <c r="A558" s="510"/>
      <c r="B558" s="510"/>
      <c r="C558" s="511"/>
      <c r="D558" s="512"/>
      <c r="E558" s="470"/>
      <c r="F558" s="457"/>
      <c r="G558" s="467"/>
      <c r="H558" s="467"/>
      <c r="I558" s="468"/>
      <c r="J558" s="469"/>
      <c r="K558" s="470"/>
    </row>
    <row r="559" spans="1:11" ht="112.5">
      <c r="A559" s="467"/>
      <c r="B559" s="467"/>
      <c r="C559" s="468"/>
      <c r="D559" s="469"/>
      <c r="E559" s="470"/>
      <c r="F559" s="457"/>
      <c r="G559" s="472" t="s">
        <v>882</v>
      </c>
      <c r="H559" s="472"/>
      <c r="I559" s="476" t="s">
        <v>883</v>
      </c>
      <c r="J559" s="474"/>
      <c r="K559" s="475"/>
    </row>
    <row r="560" spans="1:11" ht="15">
      <c r="A560" s="467"/>
      <c r="B560" s="467"/>
      <c r="C560" s="468"/>
      <c r="D560" s="469"/>
      <c r="E560" s="470"/>
      <c r="F560" s="457"/>
      <c r="G560" s="472"/>
      <c r="H560" s="462" t="s">
        <v>19</v>
      </c>
      <c r="I560" s="477"/>
      <c r="J560" s="474"/>
      <c r="K560" s="475"/>
    </row>
    <row r="561" spans="1:11" ht="15">
      <c r="A561" s="467"/>
      <c r="B561" s="467"/>
      <c r="C561" s="468"/>
      <c r="D561" s="469"/>
      <c r="E561" s="470"/>
      <c r="F561" s="457"/>
      <c r="G561" s="472"/>
      <c r="H561" s="462" t="str">
        <f>H$39</f>
        <v>MA</v>
      </c>
      <c r="I561" s="477"/>
      <c r="J561" s="474"/>
      <c r="K561" s="475"/>
    </row>
    <row r="562" spans="1:11" ht="15">
      <c r="A562" s="467"/>
      <c r="B562" s="467"/>
      <c r="C562" s="468"/>
      <c r="D562" s="469"/>
      <c r="E562" s="470"/>
      <c r="F562" s="457"/>
      <c r="G562" s="472"/>
      <c r="H562" s="462" t="str">
        <f>H$40</f>
        <v>S1</v>
      </c>
      <c r="I562" s="477"/>
      <c r="J562" s="474"/>
      <c r="K562" s="475"/>
    </row>
    <row r="563" spans="1:11" ht="15">
      <c r="A563" s="467"/>
      <c r="B563" s="467"/>
      <c r="C563" s="468"/>
      <c r="D563" s="469"/>
      <c r="E563" s="470"/>
      <c r="F563" s="457"/>
      <c r="G563" s="472"/>
      <c r="H563" s="462" t="str">
        <f>H$41</f>
        <v>S2</v>
      </c>
      <c r="I563" s="477"/>
      <c r="J563" s="474"/>
      <c r="K563" s="475"/>
    </row>
    <row r="564" spans="1:11" ht="15">
      <c r="A564" s="467"/>
      <c r="B564" s="467"/>
      <c r="C564" s="468"/>
      <c r="D564" s="469"/>
      <c r="E564" s="470"/>
      <c r="F564" s="457"/>
      <c r="G564" s="472"/>
      <c r="H564" s="462" t="str">
        <f>H$42</f>
        <v>S3</v>
      </c>
      <c r="I564" s="477"/>
      <c r="J564" s="474"/>
      <c r="K564" s="475"/>
    </row>
    <row r="565" spans="1:11" ht="15">
      <c r="A565" s="467"/>
      <c r="B565" s="467"/>
      <c r="C565" s="468"/>
      <c r="D565" s="469"/>
      <c r="E565" s="470"/>
      <c r="F565" s="457"/>
      <c r="G565" s="472"/>
      <c r="H565" s="462" t="str">
        <f>H$43</f>
        <v>S4</v>
      </c>
      <c r="I565" s="477"/>
      <c r="J565" s="474"/>
      <c r="K565" s="475"/>
    </row>
    <row r="566" spans="1:11" ht="15">
      <c r="A566" s="513"/>
      <c r="B566" s="513"/>
      <c r="C566" s="514"/>
      <c r="D566" s="515"/>
      <c r="E566" s="470"/>
      <c r="F566" s="457"/>
      <c r="G566" s="498"/>
      <c r="H566" s="498"/>
      <c r="I566" s="498"/>
      <c r="J566" s="498"/>
      <c r="K566" s="498"/>
    </row>
    <row r="567" spans="1:11" ht="15">
      <c r="A567" s="459">
        <v>2.5</v>
      </c>
      <c r="B567" s="459"/>
      <c r="C567" s="453" t="s">
        <v>884</v>
      </c>
      <c r="D567" s="460"/>
      <c r="E567" s="497"/>
      <c r="F567" s="457"/>
      <c r="G567" s="459">
        <v>2.5</v>
      </c>
      <c r="H567" s="459"/>
      <c r="I567" s="453" t="s">
        <v>884</v>
      </c>
      <c r="J567" s="460"/>
      <c r="K567" s="497"/>
    </row>
    <row r="568" spans="1:11" ht="150">
      <c r="A568" s="462" t="s">
        <v>885</v>
      </c>
      <c r="B568" s="462"/>
      <c r="C568" s="463" t="s">
        <v>886</v>
      </c>
      <c r="D568" s="464"/>
      <c r="E568" s="465"/>
      <c r="F568" s="457"/>
      <c r="G568" s="462" t="s">
        <v>885</v>
      </c>
      <c r="H568" s="462"/>
      <c r="I568" s="463" t="s">
        <v>887</v>
      </c>
      <c r="J568" s="464"/>
      <c r="K568" s="465"/>
    </row>
    <row r="569" spans="1:11" ht="237.5">
      <c r="A569" s="462"/>
      <c r="B569" s="462"/>
      <c r="C569" s="466" t="s">
        <v>888</v>
      </c>
      <c r="D569" s="464"/>
      <c r="E569" s="465"/>
      <c r="F569" s="457"/>
      <c r="G569" s="462"/>
      <c r="H569" s="462"/>
      <c r="I569" s="466" t="s">
        <v>889</v>
      </c>
      <c r="J569" s="464"/>
      <c r="K569" s="465"/>
    </row>
    <row r="570" spans="1:11" ht="15">
      <c r="A570" s="462"/>
      <c r="B570" s="462" t="s">
        <v>19</v>
      </c>
      <c r="C570" s="439"/>
      <c r="D570" s="464"/>
      <c r="E570" s="465"/>
      <c r="F570" s="457"/>
      <c r="G570" s="462"/>
      <c r="H570" s="462" t="s">
        <v>19</v>
      </c>
      <c r="I570" s="439"/>
      <c r="J570" s="464"/>
      <c r="K570" s="465"/>
    </row>
    <row r="571" spans="1:11" ht="18" customHeight="1">
      <c r="A571" s="462"/>
      <c r="B571" s="462" t="str">
        <f>B$39</f>
        <v>RA</v>
      </c>
      <c r="C571" s="605" t="s">
        <v>890</v>
      </c>
      <c r="D571" s="600" t="s">
        <v>581</v>
      </c>
      <c r="E571" s="465"/>
      <c r="F571" s="457"/>
      <c r="G571" s="462"/>
      <c r="H571" s="462" t="str">
        <f>H$39</f>
        <v>MA</v>
      </c>
      <c r="I571" s="439"/>
      <c r="J571" s="464"/>
      <c r="K571" s="465"/>
    </row>
    <row r="572" spans="1:11" ht="15">
      <c r="A572" s="462"/>
      <c r="B572" s="462" t="str">
        <f>B$40</f>
        <v>S1</v>
      </c>
      <c r="C572" s="439"/>
      <c r="D572" s="464"/>
      <c r="E572" s="465"/>
      <c r="F572" s="457"/>
      <c r="G572" s="462"/>
      <c r="H572" s="462" t="str">
        <f>H$40</f>
        <v>S1</v>
      </c>
      <c r="I572" s="439"/>
      <c r="J572" s="464"/>
      <c r="K572" s="465"/>
    </row>
    <row r="573" spans="1:11" ht="15">
      <c r="A573" s="462"/>
      <c r="B573" s="462" t="str">
        <f>B$41</f>
        <v>S2</v>
      </c>
      <c r="C573" s="439"/>
      <c r="D573" s="464"/>
      <c r="E573" s="465"/>
      <c r="F573" s="457"/>
      <c r="G573" s="462"/>
      <c r="H573" s="462" t="str">
        <f>H$41</f>
        <v>S2</v>
      </c>
      <c r="I573" s="439"/>
      <c r="J573" s="464"/>
      <c r="K573" s="465"/>
    </row>
    <row r="574" spans="1:11" ht="15">
      <c r="A574" s="462"/>
      <c r="B574" s="462" t="str">
        <f>B$42</f>
        <v>S3</v>
      </c>
      <c r="C574" s="439"/>
      <c r="D574" s="464"/>
      <c r="E574" s="465"/>
      <c r="F574" s="457"/>
      <c r="G574" s="462"/>
      <c r="H574" s="462" t="str">
        <f>H$42</f>
        <v>S3</v>
      </c>
      <c r="I574" s="439"/>
      <c r="J574" s="464"/>
      <c r="K574" s="465"/>
    </row>
    <row r="575" spans="1:11" ht="15">
      <c r="A575" s="462"/>
      <c r="B575" s="462" t="str">
        <f>B$43</f>
        <v>S4</v>
      </c>
      <c r="C575" s="439"/>
      <c r="D575" s="464"/>
      <c r="E575" s="465"/>
      <c r="F575" s="457"/>
      <c r="G575" s="462"/>
      <c r="H575" s="462" t="str">
        <f>H$43</f>
        <v>S4</v>
      </c>
      <c r="I575" s="439"/>
      <c r="J575" s="464"/>
      <c r="K575" s="465"/>
    </row>
    <row r="576" spans="1:11" ht="15">
      <c r="A576" s="516"/>
      <c r="B576" s="516"/>
      <c r="C576" s="517"/>
      <c r="D576" s="518"/>
      <c r="E576" s="470"/>
      <c r="F576" s="457"/>
      <c r="G576" s="498"/>
      <c r="H576" s="498"/>
      <c r="I576" s="498"/>
      <c r="J576" s="498"/>
      <c r="K576" s="498"/>
    </row>
    <row r="577" spans="1:11" ht="137.5">
      <c r="A577" s="462" t="s">
        <v>891</v>
      </c>
      <c r="B577" s="462"/>
      <c r="C577" s="463" t="s">
        <v>892</v>
      </c>
      <c r="D577" s="464"/>
      <c r="E577" s="465"/>
      <c r="F577" s="457"/>
      <c r="G577" s="472" t="s">
        <v>893</v>
      </c>
      <c r="H577" s="472"/>
      <c r="I577" s="476" t="s">
        <v>894</v>
      </c>
      <c r="J577" s="499"/>
      <c r="K577" s="499"/>
    </row>
    <row r="578" spans="1:11" ht="15">
      <c r="A578" s="462"/>
      <c r="B578" s="462" t="s">
        <v>19</v>
      </c>
      <c r="C578" s="439"/>
      <c r="D578" s="464"/>
      <c r="E578" s="465"/>
      <c r="F578" s="457"/>
      <c r="G578" s="499"/>
      <c r="H578" s="462" t="s">
        <v>19</v>
      </c>
      <c r="I578" s="499"/>
      <c r="J578" s="499"/>
      <c r="K578" s="499"/>
    </row>
    <row r="579" spans="1:11" ht="19" customHeight="1">
      <c r="A579" s="462"/>
      <c r="B579" s="462" t="str">
        <f>B$39</f>
        <v>RA</v>
      </c>
      <c r="C579" s="607" t="s">
        <v>895</v>
      </c>
      <c r="D579" s="600" t="s">
        <v>581</v>
      </c>
      <c r="E579" s="465"/>
      <c r="F579" s="457"/>
      <c r="G579" s="499"/>
      <c r="H579" s="462" t="str">
        <f>H$39</f>
        <v>MA</v>
      </c>
      <c r="I579" s="499"/>
      <c r="J579" s="499"/>
      <c r="K579" s="499"/>
    </row>
    <row r="580" spans="1:11" ht="15">
      <c r="A580" s="462"/>
      <c r="B580" s="462" t="str">
        <f>B$40</f>
        <v>S1</v>
      </c>
      <c r="C580" s="439"/>
      <c r="D580" s="464"/>
      <c r="E580" s="465"/>
      <c r="F580" s="457"/>
      <c r="G580" s="499"/>
      <c r="H580" s="462" t="str">
        <f>H$40</f>
        <v>S1</v>
      </c>
      <c r="I580" s="499"/>
      <c r="J580" s="499"/>
      <c r="K580" s="499"/>
    </row>
    <row r="581" spans="1:11" ht="15">
      <c r="A581" s="462"/>
      <c r="B581" s="462" t="str">
        <f>B$41</f>
        <v>S2</v>
      </c>
      <c r="C581" s="439"/>
      <c r="D581" s="464"/>
      <c r="E581" s="465"/>
      <c r="F581" s="457"/>
      <c r="G581" s="499"/>
      <c r="H581" s="462" t="str">
        <f>H$41</f>
        <v>S2</v>
      </c>
      <c r="I581" s="499"/>
      <c r="J581" s="499"/>
      <c r="K581" s="499"/>
    </row>
    <row r="582" spans="1:11" ht="15">
      <c r="A582" s="462"/>
      <c r="B582" s="462" t="str">
        <f>B$42</f>
        <v>S3</v>
      </c>
      <c r="C582" s="439"/>
      <c r="D582" s="464"/>
      <c r="E582" s="465"/>
      <c r="F582" s="457"/>
      <c r="G582" s="499"/>
      <c r="H582" s="462" t="str">
        <f>H$42</f>
        <v>S3</v>
      </c>
      <c r="I582" s="499"/>
      <c r="J582" s="499"/>
      <c r="K582" s="499"/>
    </row>
    <row r="583" spans="1:11" ht="15">
      <c r="A583" s="462"/>
      <c r="B583" s="462" t="str">
        <f>B$43</f>
        <v>S4</v>
      </c>
      <c r="C583" s="439"/>
      <c r="D583" s="464"/>
      <c r="E583" s="465"/>
      <c r="F583" s="457"/>
      <c r="G583" s="499"/>
      <c r="H583" s="462" t="str">
        <f>H$43</f>
        <v>S4</v>
      </c>
      <c r="I583" s="499"/>
      <c r="J583" s="499"/>
      <c r="K583" s="499"/>
    </row>
    <row r="584" spans="1:11" ht="15">
      <c r="A584" s="498"/>
      <c r="B584" s="498"/>
      <c r="C584" s="468"/>
      <c r="D584" s="519"/>
      <c r="E584" s="470"/>
      <c r="F584" s="457"/>
      <c r="G584" s="498"/>
      <c r="H584" s="498"/>
      <c r="I584" s="498"/>
      <c r="J584" s="498"/>
      <c r="K584" s="498"/>
    </row>
    <row r="585" spans="1:11" ht="112.5">
      <c r="A585" s="462" t="s">
        <v>896</v>
      </c>
      <c r="B585" s="462"/>
      <c r="C585" s="463" t="s">
        <v>897</v>
      </c>
      <c r="D585" s="464"/>
      <c r="E585" s="465"/>
      <c r="F585" s="457"/>
      <c r="G585" s="462" t="s">
        <v>896</v>
      </c>
      <c r="H585" s="462"/>
      <c r="I585" s="463" t="s">
        <v>898</v>
      </c>
      <c r="J585" s="464"/>
      <c r="K585" s="465"/>
    </row>
    <row r="586" spans="1:11" ht="250">
      <c r="A586" s="462"/>
      <c r="B586" s="462"/>
      <c r="C586" s="466" t="s">
        <v>899</v>
      </c>
      <c r="D586" s="464"/>
      <c r="E586" s="465"/>
      <c r="F586" s="457"/>
      <c r="G586" s="462"/>
      <c r="H586" s="462"/>
      <c r="I586" s="466" t="s">
        <v>900</v>
      </c>
      <c r="J586" s="464"/>
      <c r="K586" s="465"/>
    </row>
    <row r="587" spans="1:11" ht="15">
      <c r="A587" s="462"/>
      <c r="B587" s="462" t="s">
        <v>19</v>
      </c>
      <c r="C587" s="439"/>
      <c r="D587" s="464"/>
      <c r="E587" s="465"/>
      <c r="F587" s="457"/>
      <c r="G587" s="462"/>
      <c r="H587" s="462" t="s">
        <v>19</v>
      </c>
      <c r="I587" s="439"/>
      <c r="J587" s="464"/>
      <c r="K587" s="465"/>
    </row>
    <row r="588" spans="1:11" ht="17.149999999999999" customHeight="1">
      <c r="A588" s="462"/>
      <c r="B588" s="462" t="str">
        <f>B$39</f>
        <v>RA</v>
      </c>
      <c r="C588" s="607" t="s">
        <v>901</v>
      </c>
      <c r="D588" s="600" t="s">
        <v>581</v>
      </c>
      <c r="E588" s="465"/>
      <c r="F588" s="457"/>
      <c r="G588" s="462"/>
      <c r="H588" s="462" t="str">
        <f>H$39</f>
        <v>MA</v>
      </c>
      <c r="I588" s="439"/>
      <c r="J588" s="464"/>
      <c r="K588" s="465"/>
    </row>
    <row r="589" spans="1:11" ht="15">
      <c r="A589" s="462"/>
      <c r="B589" s="462" t="str">
        <f>B$40</f>
        <v>S1</v>
      </c>
      <c r="C589" s="439"/>
      <c r="D589" s="464"/>
      <c r="E589" s="465"/>
      <c r="F589" s="457"/>
      <c r="G589" s="462"/>
      <c r="H589" s="462" t="str">
        <f>H$40</f>
        <v>S1</v>
      </c>
      <c r="I589" s="439"/>
      <c r="J589" s="464"/>
      <c r="K589" s="465"/>
    </row>
    <row r="590" spans="1:11" ht="15">
      <c r="A590" s="462"/>
      <c r="B590" s="462" t="str">
        <f>B$41</f>
        <v>S2</v>
      </c>
      <c r="C590" s="439"/>
      <c r="D590" s="464"/>
      <c r="E590" s="465"/>
      <c r="F590" s="457"/>
      <c r="G590" s="462"/>
      <c r="H590" s="462" t="str">
        <f>H$41</f>
        <v>S2</v>
      </c>
      <c r="I590" s="439"/>
      <c r="J590" s="464"/>
      <c r="K590" s="465"/>
    </row>
    <row r="591" spans="1:11" ht="15">
      <c r="A591" s="462"/>
      <c r="B591" s="462" t="str">
        <f>B$42</f>
        <v>S3</v>
      </c>
      <c r="C591" s="439"/>
      <c r="D591" s="464"/>
      <c r="E591" s="465"/>
      <c r="F591" s="457"/>
      <c r="G591" s="462"/>
      <c r="H591" s="462" t="str">
        <f>H$42</f>
        <v>S3</v>
      </c>
      <c r="I591" s="439"/>
      <c r="J591" s="464"/>
      <c r="K591" s="465"/>
    </row>
    <row r="592" spans="1:11" ht="15">
      <c r="A592" s="462"/>
      <c r="B592" s="462" t="str">
        <f>B$43</f>
        <v>S4</v>
      </c>
      <c r="C592" s="439"/>
      <c r="D592" s="464"/>
      <c r="E592" s="465"/>
      <c r="F592" s="457"/>
      <c r="G592" s="462"/>
      <c r="H592" s="462" t="str">
        <f>H$43</f>
        <v>S4</v>
      </c>
      <c r="I592" s="439"/>
      <c r="J592" s="464"/>
      <c r="K592" s="465"/>
    </row>
    <row r="593" spans="1:11" ht="15">
      <c r="A593" s="467"/>
      <c r="B593" s="467"/>
      <c r="C593" s="468"/>
      <c r="D593" s="469"/>
      <c r="E593" s="470"/>
      <c r="F593" s="457"/>
      <c r="G593" s="498"/>
      <c r="H593" s="498"/>
      <c r="I593" s="498"/>
      <c r="J593" s="498"/>
      <c r="K593" s="498"/>
    </row>
    <row r="594" spans="1:11" ht="87.5">
      <c r="A594" s="462" t="s">
        <v>902</v>
      </c>
      <c r="B594" s="462"/>
      <c r="C594" s="463" t="s">
        <v>903</v>
      </c>
      <c r="D594" s="464"/>
      <c r="E594" s="465"/>
      <c r="F594" s="457"/>
      <c r="G594" s="462" t="s">
        <v>904</v>
      </c>
      <c r="H594" s="462"/>
      <c r="I594" s="463" t="s">
        <v>905</v>
      </c>
      <c r="J594" s="464"/>
      <c r="K594" s="465"/>
    </row>
    <row r="595" spans="1:11" ht="100">
      <c r="A595" s="462"/>
      <c r="B595" s="462"/>
      <c r="C595" s="466" t="s">
        <v>906</v>
      </c>
      <c r="D595" s="464"/>
      <c r="E595" s="465"/>
      <c r="F595" s="457"/>
      <c r="G595" s="462"/>
      <c r="H595" s="462"/>
      <c r="I595" s="466" t="s">
        <v>907</v>
      </c>
      <c r="J595" s="464"/>
      <c r="K595" s="465"/>
    </row>
    <row r="596" spans="1:11" ht="15">
      <c r="A596" s="462"/>
      <c r="B596" s="462" t="s">
        <v>19</v>
      </c>
      <c r="C596" s="439"/>
      <c r="D596" s="464"/>
      <c r="E596" s="465"/>
      <c r="F596" s="457"/>
      <c r="G596" s="462"/>
      <c r="H596" s="462" t="s">
        <v>19</v>
      </c>
      <c r="I596" s="439"/>
      <c r="J596" s="464"/>
      <c r="K596" s="465"/>
    </row>
    <row r="597" spans="1:11" ht="17.149999999999999" customHeight="1">
      <c r="A597" s="462"/>
      <c r="B597" s="462" t="str">
        <f>B$39</f>
        <v>RA</v>
      </c>
      <c r="C597" s="605" t="s">
        <v>908</v>
      </c>
      <c r="D597" s="600" t="s">
        <v>581</v>
      </c>
      <c r="E597" s="465"/>
      <c r="F597" s="457"/>
      <c r="G597" s="462"/>
      <c r="H597" s="462" t="str">
        <f>H$39</f>
        <v>MA</v>
      </c>
      <c r="I597" s="439"/>
      <c r="J597" s="464"/>
      <c r="K597" s="465"/>
    </row>
    <row r="598" spans="1:11" ht="15">
      <c r="A598" s="462"/>
      <c r="B598" s="462" t="str">
        <f>B$40</f>
        <v>S1</v>
      </c>
      <c r="C598" s="439"/>
      <c r="D598" s="464"/>
      <c r="E598" s="465"/>
      <c r="F598" s="457"/>
      <c r="G598" s="462"/>
      <c r="H598" s="462" t="str">
        <f>H$40</f>
        <v>S1</v>
      </c>
      <c r="I598" s="439"/>
      <c r="J598" s="464"/>
      <c r="K598" s="465"/>
    </row>
    <row r="599" spans="1:11" ht="15">
      <c r="A599" s="462"/>
      <c r="B599" s="462" t="str">
        <f>B$41</f>
        <v>S2</v>
      </c>
      <c r="C599" s="439"/>
      <c r="D599" s="464"/>
      <c r="E599" s="465"/>
      <c r="F599" s="457"/>
      <c r="G599" s="462"/>
      <c r="H599" s="462" t="str">
        <f>H$41</f>
        <v>S2</v>
      </c>
      <c r="I599" s="439"/>
      <c r="J599" s="464"/>
      <c r="K599" s="465"/>
    </row>
    <row r="600" spans="1:11" ht="15">
      <c r="A600" s="462"/>
      <c r="B600" s="462" t="str">
        <f>B$42</f>
        <v>S3</v>
      </c>
      <c r="C600" s="439"/>
      <c r="D600" s="464"/>
      <c r="E600" s="465"/>
      <c r="F600" s="457"/>
      <c r="G600" s="462"/>
      <c r="H600" s="462" t="str">
        <f>H$42</f>
        <v>S3</v>
      </c>
      <c r="I600" s="439"/>
      <c r="J600" s="464"/>
      <c r="K600" s="465"/>
    </row>
    <row r="601" spans="1:11" ht="15">
      <c r="A601" s="462"/>
      <c r="B601" s="462" t="str">
        <f>B$43</f>
        <v>S4</v>
      </c>
      <c r="C601" s="439"/>
      <c r="D601" s="464"/>
      <c r="E601" s="465"/>
      <c r="F601" s="457"/>
      <c r="G601" s="462"/>
      <c r="H601" s="462" t="str">
        <f>H$43</f>
        <v>S4</v>
      </c>
      <c r="I601" s="439"/>
      <c r="J601" s="464"/>
      <c r="K601" s="465"/>
    </row>
    <row r="602" spans="1:11" ht="15">
      <c r="A602" s="467"/>
      <c r="B602" s="467"/>
      <c r="C602" s="468"/>
      <c r="D602" s="469"/>
      <c r="E602" s="470"/>
      <c r="F602" s="457"/>
      <c r="G602" s="498"/>
      <c r="H602" s="498"/>
      <c r="I602" s="498"/>
      <c r="J602" s="498"/>
      <c r="K602" s="498"/>
    </row>
    <row r="603" spans="1:11" ht="75">
      <c r="A603" s="462" t="s">
        <v>909</v>
      </c>
      <c r="B603" s="462"/>
      <c r="C603" s="463" t="s">
        <v>910</v>
      </c>
      <c r="D603" s="464"/>
      <c r="E603" s="465"/>
      <c r="F603" s="457"/>
      <c r="G603" s="472" t="s">
        <v>911</v>
      </c>
      <c r="H603" s="472"/>
      <c r="I603" s="476" t="s">
        <v>912</v>
      </c>
      <c r="J603" s="499"/>
      <c r="K603" s="499"/>
    </row>
    <row r="604" spans="1:11" ht="15">
      <c r="A604" s="462"/>
      <c r="B604" s="462" t="s">
        <v>19</v>
      </c>
      <c r="C604" s="439"/>
      <c r="D604" s="464"/>
      <c r="E604" s="465"/>
      <c r="F604" s="457"/>
      <c r="G604" s="499"/>
      <c r="H604" s="462" t="s">
        <v>19</v>
      </c>
      <c r="I604" s="499"/>
      <c r="J604" s="499"/>
      <c r="K604" s="499"/>
    </row>
    <row r="605" spans="1:11" ht="17.149999999999999" customHeight="1">
      <c r="A605" s="462"/>
      <c r="B605" s="462" t="str">
        <f>B$39</f>
        <v>RA</v>
      </c>
      <c r="C605" s="597" t="s">
        <v>913</v>
      </c>
      <c r="D605" s="600" t="s">
        <v>581</v>
      </c>
      <c r="E605" s="465"/>
      <c r="F605" s="457"/>
      <c r="G605" s="499"/>
      <c r="H605" s="462" t="str">
        <f>H$39</f>
        <v>MA</v>
      </c>
      <c r="I605" s="499"/>
      <c r="J605" s="499"/>
      <c r="K605" s="499"/>
    </row>
    <row r="606" spans="1:11" ht="15">
      <c r="A606" s="462"/>
      <c r="B606" s="462" t="str">
        <f>B$40</f>
        <v>S1</v>
      </c>
      <c r="C606" s="439"/>
      <c r="D606" s="464"/>
      <c r="E606" s="465"/>
      <c r="F606" s="457"/>
      <c r="G606" s="499"/>
      <c r="H606" s="462" t="str">
        <f>H$40</f>
        <v>S1</v>
      </c>
      <c r="I606" s="499"/>
      <c r="J606" s="499"/>
      <c r="K606" s="499"/>
    </row>
    <row r="607" spans="1:11" ht="15">
      <c r="A607" s="462"/>
      <c r="B607" s="462" t="str">
        <f>B$41</f>
        <v>S2</v>
      </c>
      <c r="C607" s="439"/>
      <c r="D607" s="464"/>
      <c r="E607" s="465"/>
      <c r="F607" s="457"/>
      <c r="G607" s="499"/>
      <c r="H607" s="462" t="str">
        <f>H$41</f>
        <v>S2</v>
      </c>
      <c r="I607" s="499"/>
      <c r="J607" s="499"/>
      <c r="K607" s="499"/>
    </row>
    <row r="608" spans="1:11" ht="15">
      <c r="A608" s="462"/>
      <c r="B608" s="462" t="str">
        <f>B$42</f>
        <v>S3</v>
      </c>
      <c r="C608" s="439"/>
      <c r="D608" s="464"/>
      <c r="E608" s="465"/>
      <c r="F608" s="457"/>
      <c r="G608" s="499"/>
      <c r="H608" s="462" t="str">
        <f>H$42</f>
        <v>S3</v>
      </c>
      <c r="I608" s="499"/>
      <c r="J608" s="499"/>
      <c r="K608" s="499"/>
    </row>
    <row r="609" spans="1:11" ht="15">
      <c r="A609" s="462"/>
      <c r="B609" s="462" t="str">
        <f>B$43</f>
        <v>S4</v>
      </c>
      <c r="C609" s="439"/>
      <c r="D609" s="464"/>
      <c r="E609" s="465"/>
      <c r="F609" s="457"/>
      <c r="G609" s="499"/>
      <c r="H609" s="462" t="str">
        <f>H$43</f>
        <v>S4</v>
      </c>
      <c r="I609" s="499"/>
      <c r="J609" s="499"/>
      <c r="K609" s="499"/>
    </row>
    <row r="610" spans="1:11" ht="15">
      <c r="A610" s="467"/>
      <c r="B610" s="467"/>
      <c r="C610" s="468"/>
      <c r="D610" s="469"/>
      <c r="E610" s="470"/>
      <c r="F610" s="457"/>
      <c r="G610" s="498"/>
      <c r="H610" s="498"/>
      <c r="I610" s="498"/>
      <c r="J610" s="498"/>
      <c r="K610" s="498"/>
    </row>
    <row r="611" spans="1:11" ht="15">
      <c r="A611" s="459">
        <v>2.6</v>
      </c>
      <c r="B611" s="459"/>
      <c r="C611" s="453" t="s">
        <v>914</v>
      </c>
      <c r="D611" s="460"/>
      <c r="E611" s="497"/>
      <c r="F611" s="457"/>
      <c r="G611" s="459">
        <v>2.6</v>
      </c>
      <c r="H611" s="459"/>
      <c r="I611" s="453" t="s">
        <v>914</v>
      </c>
      <c r="J611" s="460"/>
      <c r="K611" s="497"/>
    </row>
    <row r="612" spans="1:11" ht="137.5">
      <c r="A612" s="462" t="s">
        <v>915</v>
      </c>
      <c r="B612" s="462"/>
      <c r="C612" s="463" t="s">
        <v>916</v>
      </c>
      <c r="D612" s="464"/>
      <c r="E612" s="465"/>
      <c r="F612" s="457"/>
      <c r="G612" s="462" t="s">
        <v>915</v>
      </c>
      <c r="H612" s="462"/>
      <c r="I612" s="463" t="s">
        <v>917</v>
      </c>
      <c r="J612" s="464"/>
      <c r="K612" s="465"/>
    </row>
    <row r="613" spans="1:11" ht="340" customHeight="1">
      <c r="A613" s="462"/>
      <c r="B613" s="462"/>
      <c r="C613" s="466" t="s">
        <v>918</v>
      </c>
      <c r="D613" s="464"/>
      <c r="E613" s="465"/>
      <c r="F613" s="457"/>
      <c r="G613" s="462"/>
      <c r="H613" s="462"/>
      <c r="I613" s="466" t="s">
        <v>919</v>
      </c>
      <c r="J613" s="464"/>
      <c r="K613" s="465"/>
    </row>
    <row r="614" spans="1:11" ht="162.5">
      <c r="A614" s="462"/>
      <c r="B614" s="462"/>
      <c r="C614" s="466"/>
      <c r="D614" s="464"/>
      <c r="E614" s="465"/>
      <c r="F614" s="457"/>
      <c r="G614" s="462"/>
      <c r="H614" s="462"/>
      <c r="I614" s="466" t="s">
        <v>920</v>
      </c>
      <c r="J614" s="464"/>
      <c r="K614" s="465"/>
    </row>
    <row r="615" spans="1:11" ht="15">
      <c r="A615" s="462"/>
      <c r="B615" s="462" t="s">
        <v>19</v>
      </c>
      <c r="C615" s="439"/>
      <c r="D615" s="464"/>
      <c r="E615" s="465"/>
      <c r="F615" s="457"/>
      <c r="G615" s="462"/>
      <c r="H615" s="462" t="s">
        <v>19</v>
      </c>
      <c r="I615" s="439"/>
      <c r="J615" s="464"/>
      <c r="K615" s="465"/>
    </row>
    <row r="616" spans="1:11" ht="17.149999999999999" customHeight="1">
      <c r="A616" s="462"/>
      <c r="B616" s="462" t="str">
        <f>B$39</f>
        <v>RA</v>
      </c>
      <c r="C616" s="597" t="s">
        <v>921</v>
      </c>
      <c r="D616" s="600" t="s">
        <v>581</v>
      </c>
      <c r="E616" s="465"/>
      <c r="F616" s="457"/>
      <c r="G616" s="462"/>
      <c r="H616" s="462" t="str">
        <f>H$39</f>
        <v>MA</v>
      </c>
      <c r="I616" s="439"/>
      <c r="J616" s="464"/>
      <c r="K616" s="465"/>
    </row>
    <row r="617" spans="1:11" ht="15">
      <c r="A617" s="462"/>
      <c r="B617" s="462" t="str">
        <f>B$40</f>
        <v>S1</v>
      </c>
      <c r="C617" s="439"/>
      <c r="D617" s="464"/>
      <c r="E617" s="465"/>
      <c r="F617" s="457"/>
      <c r="G617" s="462"/>
      <c r="H617" s="462" t="str">
        <f>H$40</f>
        <v>S1</v>
      </c>
      <c r="I617" s="439"/>
      <c r="J617" s="464"/>
      <c r="K617" s="465"/>
    </row>
    <row r="618" spans="1:11" ht="15">
      <c r="A618" s="462"/>
      <c r="B618" s="462" t="str">
        <f>B$41</f>
        <v>S2</v>
      </c>
      <c r="C618" s="439"/>
      <c r="D618" s="464"/>
      <c r="E618" s="465"/>
      <c r="F618" s="457"/>
      <c r="G618" s="462"/>
      <c r="H618" s="462" t="str">
        <f>H$41</f>
        <v>S2</v>
      </c>
      <c r="I618" s="439"/>
      <c r="J618" s="464"/>
      <c r="K618" s="465"/>
    </row>
    <row r="619" spans="1:11" ht="15">
      <c r="A619" s="462"/>
      <c r="B619" s="462" t="str">
        <f>B$42</f>
        <v>S3</v>
      </c>
      <c r="C619" s="439"/>
      <c r="D619" s="464"/>
      <c r="E619" s="465"/>
      <c r="F619" s="457"/>
      <c r="G619" s="462"/>
      <c r="H619" s="462" t="str">
        <f>H$42</f>
        <v>S3</v>
      </c>
      <c r="I619" s="439"/>
      <c r="J619" s="464"/>
      <c r="K619" s="465"/>
    </row>
    <row r="620" spans="1:11" ht="15">
      <c r="A620" s="462"/>
      <c r="B620" s="462" t="str">
        <f>B$43</f>
        <v>S4</v>
      </c>
      <c r="C620" s="439"/>
      <c r="D620" s="464"/>
      <c r="E620" s="465"/>
      <c r="F620" s="457"/>
      <c r="G620" s="462"/>
      <c r="H620" s="462" t="str">
        <f>H$43</f>
        <v>S4</v>
      </c>
      <c r="I620" s="439"/>
      <c r="J620" s="464"/>
      <c r="K620" s="465"/>
    </row>
    <row r="621" spans="1:11" ht="15">
      <c r="A621" s="467"/>
      <c r="B621" s="467"/>
      <c r="C621" s="468"/>
      <c r="D621" s="469"/>
      <c r="E621" s="470"/>
      <c r="F621" s="457"/>
      <c r="G621" s="467"/>
      <c r="H621" s="467"/>
      <c r="I621" s="468"/>
      <c r="J621" s="469"/>
      <c r="K621" s="470"/>
    </row>
    <row r="622" spans="1:11" ht="162.5">
      <c r="A622" s="467"/>
      <c r="B622" s="467"/>
      <c r="C622" s="468"/>
      <c r="D622" s="469"/>
      <c r="E622" s="470"/>
      <c r="F622" s="457"/>
      <c r="G622" s="472" t="s">
        <v>922</v>
      </c>
      <c r="H622" s="472"/>
      <c r="I622" s="476" t="s">
        <v>923</v>
      </c>
      <c r="J622" s="474"/>
      <c r="K622" s="475"/>
    </row>
    <row r="623" spans="1:11" ht="15">
      <c r="A623" s="467"/>
      <c r="B623" s="467"/>
      <c r="C623" s="468"/>
      <c r="D623" s="469"/>
      <c r="E623" s="470"/>
      <c r="F623" s="457"/>
      <c r="G623" s="472"/>
      <c r="H623" s="462" t="s">
        <v>19</v>
      </c>
      <c r="I623" s="477"/>
      <c r="J623" s="474"/>
      <c r="K623" s="475"/>
    </row>
    <row r="624" spans="1:11" ht="15">
      <c r="A624" s="467"/>
      <c r="B624" s="467"/>
      <c r="C624" s="468"/>
      <c r="D624" s="469"/>
      <c r="E624" s="470"/>
      <c r="F624" s="457"/>
      <c r="G624" s="472"/>
      <c r="H624" s="462" t="str">
        <f>H$39</f>
        <v>MA</v>
      </c>
      <c r="I624" s="477"/>
      <c r="J624" s="474"/>
      <c r="K624" s="475"/>
    </row>
    <row r="625" spans="1:11" ht="15">
      <c r="A625" s="467"/>
      <c r="B625" s="467"/>
      <c r="C625" s="468"/>
      <c r="D625" s="469"/>
      <c r="E625" s="470"/>
      <c r="F625" s="457"/>
      <c r="G625" s="472"/>
      <c r="H625" s="462" t="str">
        <f>H$40</f>
        <v>S1</v>
      </c>
      <c r="I625" s="477"/>
      <c r="J625" s="474"/>
      <c r="K625" s="475"/>
    </row>
    <row r="626" spans="1:11" ht="15">
      <c r="A626" s="467"/>
      <c r="B626" s="467"/>
      <c r="C626" s="468"/>
      <c r="D626" s="469"/>
      <c r="E626" s="470"/>
      <c r="F626" s="457"/>
      <c r="G626" s="472"/>
      <c r="H626" s="462" t="str">
        <f>H$41</f>
        <v>S2</v>
      </c>
      <c r="I626" s="477"/>
      <c r="J626" s="474"/>
      <c r="K626" s="475"/>
    </row>
    <row r="627" spans="1:11" ht="15">
      <c r="A627" s="467"/>
      <c r="B627" s="467"/>
      <c r="C627" s="468"/>
      <c r="D627" s="469"/>
      <c r="E627" s="470"/>
      <c r="F627" s="457"/>
      <c r="G627" s="472"/>
      <c r="H627" s="462" t="str">
        <f>H$42</f>
        <v>S3</v>
      </c>
      <c r="I627" s="477"/>
      <c r="J627" s="474"/>
      <c r="K627" s="475"/>
    </row>
    <row r="628" spans="1:11" ht="15">
      <c r="A628" s="467"/>
      <c r="B628" s="467"/>
      <c r="C628" s="468"/>
      <c r="D628" s="469"/>
      <c r="E628" s="470"/>
      <c r="F628" s="457"/>
      <c r="G628" s="472"/>
      <c r="H628" s="462" t="str">
        <f>H$43</f>
        <v>S4</v>
      </c>
      <c r="I628" s="477"/>
      <c r="J628" s="474"/>
      <c r="K628" s="475"/>
    </row>
    <row r="629" spans="1:11" ht="15">
      <c r="A629" s="498"/>
      <c r="B629" s="498"/>
      <c r="C629" s="468"/>
      <c r="D629" s="519"/>
      <c r="E629" s="470"/>
      <c r="F629" s="457"/>
      <c r="G629" s="467"/>
      <c r="H629" s="467"/>
      <c r="I629" s="468"/>
      <c r="J629" s="469"/>
      <c r="K629" s="470"/>
    </row>
    <row r="630" spans="1:11" ht="112.5">
      <c r="A630" s="498"/>
      <c r="B630" s="498"/>
      <c r="C630" s="468"/>
      <c r="D630" s="519"/>
      <c r="E630" s="470"/>
      <c r="F630" s="457"/>
      <c r="G630" s="462" t="s">
        <v>924</v>
      </c>
      <c r="H630" s="462"/>
      <c r="I630" s="463" t="s">
        <v>925</v>
      </c>
      <c r="J630" s="464"/>
      <c r="K630" s="465"/>
    </row>
    <row r="631" spans="1:11" ht="187.5">
      <c r="A631" s="498"/>
      <c r="B631" s="498"/>
      <c r="C631" s="468"/>
      <c r="D631" s="519"/>
      <c r="E631" s="470"/>
      <c r="F631" s="457"/>
      <c r="G631" s="462"/>
      <c r="H631" s="462"/>
      <c r="I631" s="466" t="s">
        <v>926</v>
      </c>
      <c r="J631" s="464"/>
      <c r="K631" s="465"/>
    </row>
    <row r="632" spans="1:11" ht="15">
      <c r="A632" s="498"/>
      <c r="B632" s="498"/>
      <c r="C632" s="468"/>
      <c r="D632" s="519"/>
      <c r="E632" s="470"/>
      <c r="F632" s="457"/>
      <c r="G632" s="462"/>
      <c r="H632" s="462" t="s">
        <v>19</v>
      </c>
      <c r="I632" s="439"/>
      <c r="J632" s="464"/>
      <c r="K632" s="465"/>
    </row>
    <row r="633" spans="1:11" ht="15">
      <c r="A633" s="498"/>
      <c r="B633" s="498"/>
      <c r="C633" s="468"/>
      <c r="D633" s="519"/>
      <c r="E633" s="470"/>
      <c r="F633" s="457"/>
      <c r="G633" s="462"/>
      <c r="H633" s="462" t="str">
        <f>H$39</f>
        <v>MA</v>
      </c>
      <c r="I633" s="439"/>
      <c r="J633" s="464"/>
      <c r="K633" s="465"/>
    </row>
    <row r="634" spans="1:11" ht="15">
      <c r="A634" s="498"/>
      <c r="B634" s="498"/>
      <c r="C634" s="468"/>
      <c r="D634" s="519"/>
      <c r="E634" s="470"/>
      <c r="F634" s="457"/>
      <c r="G634" s="462"/>
      <c r="H634" s="462" t="str">
        <f>H$40</f>
        <v>S1</v>
      </c>
      <c r="I634" s="439"/>
      <c r="J634" s="464"/>
      <c r="K634" s="465"/>
    </row>
    <row r="635" spans="1:11" ht="15">
      <c r="A635" s="498"/>
      <c r="B635" s="498"/>
      <c r="C635" s="468"/>
      <c r="D635" s="519"/>
      <c r="E635" s="470"/>
      <c r="F635" s="457"/>
      <c r="G635" s="462"/>
      <c r="H635" s="462" t="str">
        <f>H$41</f>
        <v>S2</v>
      </c>
      <c r="I635" s="439"/>
      <c r="J635" s="464"/>
      <c r="K635" s="465"/>
    </row>
    <row r="636" spans="1:11" ht="15">
      <c r="A636" s="498"/>
      <c r="B636" s="498"/>
      <c r="C636" s="468"/>
      <c r="D636" s="519"/>
      <c r="E636" s="470"/>
      <c r="F636" s="457"/>
      <c r="G636" s="462"/>
      <c r="H636" s="462" t="str">
        <f>H$42</f>
        <v>S3</v>
      </c>
      <c r="I636" s="439"/>
      <c r="J636" s="464"/>
      <c r="K636" s="465"/>
    </row>
    <row r="637" spans="1:11" ht="15">
      <c r="A637" s="498"/>
      <c r="B637" s="498"/>
      <c r="C637" s="468"/>
      <c r="D637" s="519"/>
      <c r="E637" s="470"/>
      <c r="F637" s="457"/>
      <c r="G637" s="462"/>
      <c r="H637" s="462" t="str">
        <f>H$43</f>
        <v>S4</v>
      </c>
      <c r="I637" s="439"/>
      <c r="J637" s="464"/>
      <c r="K637" s="465"/>
    </row>
    <row r="638" spans="1:11" ht="15">
      <c r="A638" s="498"/>
      <c r="B638" s="498"/>
      <c r="C638" s="468"/>
      <c r="D638" s="519"/>
      <c r="E638" s="470"/>
      <c r="F638" s="457"/>
      <c r="G638" s="467"/>
      <c r="H638" s="467"/>
      <c r="I638" s="468"/>
      <c r="J638" s="469"/>
      <c r="K638" s="470"/>
    </row>
    <row r="639" spans="1:11" ht="15">
      <c r="A639" s="513"/>
      <c r="B639" s="513"/>
      <c r="C639" s="514"/>
      <c r="D639" s="515"/>
      <c r="E639" s="470"/>
      <c r="F639" s="457"/>
      <c r="G639" s="467"/>
      <c r="H639" s="467"/>
      <c r="I639" s="468"/>
      <c r="J639" s="469"/>
      <c r="K639" s="470"/>
    </row>
    <row r="640" spans="1:11" ht="15">
      <c r="A640" s="459">
        <v>2.7</v>
      </c>
      <c r="B640" s="459"/>
      <c r="C640" s="453" t="s">
        <v>927</v>
      </c>
      <c r="D640" s="460"/>
      <c r="E640" s="461"/>
      <c r="F640" s="457"/>
      <c r="G640" s="459">
        <v>2.7</v>
      </c>
      <c r="H640" s="459"/>
      <c r="I640" s="453" t="s">
        <v>928</v>
      </c>
      <c r="J640" s="460"/>
      <c r="K640" s="461"/>
    </row>
    <row r="641" spans="1:11" ht="125">
      <c r="A641" s="462" t="s">
        <v>929</v>
      </c>
      <c r="B641" s="462"/>
      <c r="C641" s="463" t="s">
        <v>930</v>
      </c>
      <c r="D641" s="464"/>
      <c r="E641" s="465"/>
      <c r="F641" s="457"/>
      <c r="G641" s="462" t="s">
        <v>929</v>
      </c>
      <c r="H641" s="462"/>
      <c r="I641" s="463" t="s">
        <v>931</v>
      </c>
      <c r="J641" s="464"/>
      <c r="K641" s="465"/>
    </row>
    <row r="642" spans="1:11" ht="402.5">
      <c r="A642" s="462"/>
      <c r="B642" s="462"/>
      <c r="C642" s="466" t="s">
        <v>932</v>
      </c>
      <c r="D642" s="464"/>
      <c r="E642" s="465"/>
      <c r="F642" s="457"/>
      <c r="G642" s="462"/>
      <c r="H642" s="462"/>
      <c r="I642" s="500" t="s">
        <v>933</v>
      </c>
      <c r="J642" s="464"/>
      <c r="K642" s="465"/>
    </row>
    <row r="643" spans="1:11" ht="15">
      <c r="A643" s="462"/>
      <c r="B643" s="462" t="s">
        <v>19</v>
      </c>
      <c r="C643" s="439"/>
      <c r="D643" s="464"/>
      <c r="E643" s="465"/>
      <c r="F643" s="457"/>
      <c r="G643" s="462"/>
      <c r="H643" s="462" t="s">
        <v>19</v>
      </c>
      <c r="I643" s="439"/>
      <c r="J643" s="464"/>
      <c r="K643" s="465"/>
    </row>
    <row r="644" spans="1:11" ht="17.149999999999999" customHeight="1">
      <c r="A644" s="462"/>
      <c r="B644" s="462" t="str">
        <f>B$39</f>
        <v>RA</v>
      </c>
      <c r="C644" s="605" t="s">
        <v>934</v>
      </c>
      <c r="D644" s="600" t="s">
        <v>581</v>
      </c>
      <c r="E644" s="465"/>
      <c r="F644" s="457"/>
      <c r="G644" s="462"/>
      <c r="H644" s="462" t="str">
        <f>H$39</f>
        <v>MA</v>
      </c>
      <c r="I644" s="439"/>
      <c r="J644" s="464"/>
      <c r="K644" s="465"/>
    </row>
    <row r="645" spans="1:11" ht="15">
      <c r="A645" s="462"/>
      <c r="B645" s="462" t="str">
        <f>B$40</f>
        <v>S1</v>
      </c>
      <c r="C645" s="439"/>
      <c r="D645" s="464"/>
      <c r="E645" s="465"/>
      <c r="F645" s="457"/>
      <c r="G645" s="462"/>
      <c r="H645" s="462" t="str">
        <f>H$40</f>
        <v>S1</v>
      </c>
      <c r="I645" s="439"/>
      <c r="J645" s="464"/>
      <c r="K645" s="465"/>
    </row>
    <row r="646" spans="1:11" ht="15">
      <c r="A646" s="462"/>
      <c r="B646" s="462" t="str">
        <f>B$41</f>
        <v>S2</v>
      </c>
      <c r="C646" s="439"/>
      <c r="D646" s="464"/>
      <c r="E646" s="465"/>
      <c r="F646" s="457"/>
      <c r="G646" s="462"/>
      <c r="H646" s="462" t="str">
        <f>H$41</f>
        <v>S2</v>
      </c>
      <c r="I646" s="439"/>
      <c r="J646" s="464"/>
      <c r="K646" s="465"/>
    </row>
    <row r="647" spans="1:11" ht="15">
      <c r="A647" s="462"/>
      <c r="B647" s="462" t="str">
        <f>B$42</f>
        <v>S3</v>
      </c>
      <c r="C647" s="439"/>
      <c r="D647" s="464"/>
      <c r="E647" s="465"/>
      <c r="F647" s="457"/>
      <c r="G647" s="462"/>
      <c r="H647" s="462" t="str">
        <f>H$42</f>
        <v>S3</v>
      </c>
      <c r="I647" s="439"/>
      <c r="J647" s="464"/>
      <c r="K647" s="465"/>
    </row>
    <row r="648" spans="1:11" ht="15">
      <c r="A648" s="462"/>
      <c r="B648" s="462" t="str">
        <f>B$43</f>
        <v>S4</v>
      </c>
      <c r="C648" s="439"/>
      <c r="D648" s="464"/>
      <c r="E648" s="465"/>
      <c r="F648" s="457"/>
      <c r="G648" s="462"/>
      <c r="H648" s="462" t="str">
        <f>H$43</f>
        <v>S4</v>
      </c>
      <c r="I648" s="439"/>
      <c r="J648" s="464"/>
      <c r="K648" s="465"/>
    </row>
    <row r="649" spans="1:11" ht="15">
      <c r="A649" s="498"/>
      <c r="B649" s="498"/>
      <c r="C649" s="468"/>
      <c r="D649" s="519"/>
      <c r="E649" s="470"/>
      <c r="F649" s="457"/>
      <c r="G649" s="498"/>
      <c r="H649" s="498"/>
      <c r="I649" s="468"/>
      <c r="J649" s="519"/>
      <c r="K649" s="470"/>
    </row>
    <row r="650" spans="1:11" ht="15">
      <c r="A650" s="459">
        <v>2.8</v>
      </c>
      <c r="B650" s="459"/>
      <c r="C650" s="453" t="s">
        <v>935</v>
      </c>
      <c r="D650" s="460"/>
      <c r="E650" s="461"/>
      <c r="F650" s="457"/>
      <c r="G650" s="459">
        <v>2.8</v>
      </c>
      <c r="H650" s="459"/>
      <c r="I650" s="453" t="s">
        <v>935</v>
      </c>
      <c r="J650" s="460"/>
      <c r="K650" s="461"/>
    </row>
    <row r="651" spans="1:11" ht="187.5">
      <c r="A651" s="462" t="s">
        <v>936</v>
      </c>
      <c r="B651" s="462"/>
      <c r="C651" s="463" t="s">
        <v>937</v>
      </c>
      <c r="D651" s="464"/>
      <c r="E651" s="465"/>
      <c r="F651" s="457"/>
      <c r="G651" s="462" t="s">
        <v>936</v>
      </c>
      <c r="H651" s="462"/>
      <c r="I651" s="463" t="s">
        <v>938</v>
      </c>
      <c r="J651" s="464"/>
      <c r="K651" s="465"/>
    </row>
    <row r="652" spans="1:11" ht="312.5">
      <c r="A652" s="462"/>
      <c r="B652" s="462"/>
      <c r="C652" s="466" t="s">
        <v>939</v>
      </c>
      <c r="D652" s="464"/>
      <c r="E652" s="465"/>
      <c r="F652" s="457"/>
      <c r="G652" s="462"/>
      <c r="H652" s="462"/>
      <c r="I652" s="466" t="s">
        <v>940</v>
      </c>
      <c r="J652" s="464"/>
      <c r="K652" s="465"/>
    </row>
    <row r="653" spans="1:11" ht="15">
      <c r="A653" s="462"/>
      <c r="B653" s="462" t="s">
        <v>19</v>
      </c>
      <c r="C653" s="439"/>
      <c r="D653" s="464"/>
      <c r="E653" s="465"/>
      <c r="F653" s="457"/>
      <c r="G653" s="462"/>
      <c r="H653" s="462" t="s">
        <v>19</v>
      </c>
      <c r="I653" s="439"/>
      <c r="J653" s="464"/>
      <c r="K653" s="465"/>
    </row>
    <row r="654" spans="1:11" ht="17.149999999999999" customHeight="1">
      <c r="A654" s="462"/>
      <c r="B654" s="462" t="str">
        <f>B$39</f>
        <v>RA</v>
      </c>
      <c r="C654" s="608" t="s">
        <v>941</v>
      </c>
      <c r="D654" s="600" t="s">
        <v>581</v>
      </c>
      <c r="E654" s="465"/>
      <c r="F654" s="457"/>
      <c r="G654" s="462"/>
      <c r="H654" s="462" t="str">
        <f>H$39</f>
        <v>MA</v>
      </c>
      <c r="I654" s="439"/>
      <c r="J654" s="464"/>
      <c r="K654" s="465"/>
    </row>
    <row r="655" spans="1:11" ht="100">
      <c r="A655" s="462"/>
      <c r="B655" s="462" t="str">
        <f>B$40</f>
        <v>S1</v>
      </c>
      <c r="C655" s="640" t="s">
        <v>942</v>
      </c>
      <c r="D655" s="639" t="s">
        <v>581</v>
      </c>
      <c r="E655" s="465"/>
      <c r="F655" s="457"/>
      <c r="G655" s="462"/>
      <c r="H655" s="462" t="str">
        <f>H$40</f>
        <v>S1</v>
      </c>
      <c r="I655" s="666" t="s">
        <v>2938</v>
      </c>
      <c r="J655" s="665" t="s">
        <v>581</v>
      </c>
      <c r="K655" s="465"/>
    </row>
    <row r="656" spans="1:11" ht="15">
      <c r="A656" s="462"/>
      <c r="B656" s="462" t="str">
        <f>B$41</f>
        <v>S2</v>
      </c>
      <c r="C656" s="439"/>
      <c r="D656" s="464"/>
      <c r="E656" s="465"/>
      <c r="F656" s="457"/>
      <c r="G656" s="462"/>
      <c r="H656" s="462" t="str">
        <f>H$41</f>
        <v>S2</v>
      </c>
      <c r="I656" s="439"/>
      <c r="J656" s="464"/>
      <c r="K656" s="465"/>
    </row>
    <row r="657" spans="1:11" ht="15">
      <c r="A657" s="462"/>
      <c r="B657" s="462" t="str">
        <f>B$42</f>
        <v>S3</v>
      </c>
      <c r="C657" s="439"/>
      <c r="D657" s="464"/>
      <c r="E657" s="465"/>
      <c r="F657" s="457"/>
      <c r="G657" s="462"/>
      <c r="H657" s="462" t="str">
        <f>H$42</f>
        <v>S3</v>
      </c>
      <c r="I657" s="439"/>
      <c r="J657" s="464"/>
      <c r="K657" s="465"/>
    </row>
    <row r="658" spans="1:11" ht="15">
      <c r="A658" s="462"/>
      <c r="B658" s="462" t="str">
        <f>B$43</f>
        <v>S4</v>
      </c>
      <c r="C658" s="439"/>
      <c r="D658" s="464"/>
      <c r="E658" s="465"/>
      <c r="F658" s="457"/>
      <c r="G658" s="462"/>
      <c r="H658" s="462" t="str">
        <f>H$43</f>
        <v>S4</v>
      </c>
      <c r="I658" s="439"/>
      <c r="J658" s="464"/>
      <c r="K658" s="465"/>
    </row>
    <row r="659" spans="1:11" ht="15">
      <c r="A659" s="467"/>
      <c r="B659" s="467"/>
      <c r="C659" s="468"/>
      <c r="D659" s="469"/>
      <c r="E659" s="470"/>
      <c r="F659" s="457"/>
      <c r="G659" s="498"/>
      <c r="H659" s="498"/>
      <c r="I659" s="498"/>
      <c r="J659" s="498"/>
      <c r="K659" s="498"/>
    </row>
    <row r="660" spans="1:11" ht="137.5">
      <c r="A660" s="462" t="s">
        <v>943</v>
      </c>
      <c r="B660" s="462"/>
      <c r="C660" s="463" t="s">
        <v>944</v>
      </c>
      <c r="D660" s="464"/>
      <c r="E660" s="465"/>
      <c r="F660" s="457"/>
      <c r="G660" s="472" t="s">
        <v>945</v>
      </c>
      <c r="H660" s="472"/>
      <c r="I660" s="476" t="s">
        <v>946</v>
      </c>
      <c r="J660" s="506"/>
      <c r="K660" s="499"/>
    </row>
    <row r="661" spans="1:11" ht="15">
      <c r="A661" s="462"/>
      <c r="B661" s="462" t="s">
        <v>19</v>
      </c>
      <c r="C661" s="439"/>
      <c r="D661" s="464"/>
      <c r="E661" s="465"/>
      <c r="F661" s="457"/>
      <c r="G661" s="507"/>
      <c r="H661" s="462" t="s">
        <v>19</v>
      </c>
      <c r="I661" s="507"/>
      <c r="J661" s="499"/>
      <c r="K661" s="499"/>
    </row>
    <row r="662" spans="1:11" ht="18" customHeight="1">
      <c r="A662" s="462"/>
      <c r="B662" s="462" t="str">
        <f>B$39</f>
        <v>RA</v>
      </c>
      <c r="C662" s="605" t="s">
        <v>947</v>
      </c>
      <c r="D662" s="600" t="s">
        <v>581</v>
      </c>
      <c r="E662" s="465"/>
      <c r="F662" s="457"/>
      <c r="G662" s="499"/>
      <c r="H662" s="462" t="str">
        <f>H$39</f>
        <v>MA</v>
      </c>
      <c r="I662" s="499"/>
      <c r="J662" s="499"/>
      <c r="K662" s="499"/>
    </row>
    <row r="663" spans="1:11" ht="37.5">
      <c r="A663" s="462"/>
      <c r="B663" s="462" t="str">
        <f>B$40</f>
        <v>S1</v>
      </c>
      <c r="C663" s="439"/>
      <c r="D663" s="464"/>
      <c r="E663" s="465"/>
      <c r="F663" s="457"/>
      <c r="G663" s="499"/>
      <c r="H663" s="462" t="str">
        <f>H$40</f>
        <v>S1</v>
      </c>
      <c r="I663" s="664" t="s">
        <v>2939</v>
      </c>
      <c r="J663" s="464" t="s">
        <v>581</v>
      </c>
      <c r="K663" s="499"/>
    </row>
    <row r="664" spans="1:11" ht="15">
      <c r="A664" s="462"/>
      <c r="B664" s="462" t="str">
        <f>B$41</f>
        <v>S2</v>
      </c>
      <c r="C664" s="439"/>
      <c r="D664" s="464"/>
      <c r="E664" s="465"/>
      <c r="F664" s="457"/>
      <c r="G664" s="499"/>
      <c r="H664" s="462" t="str">
        <f>H$41</f>
        <v>S2</v>
      </c>
      <c r="I664" s="499"/>
      <c r="J664" s="499"/>
      <c r="K664" s="499"/>
    </row>
    <row r="665" spans="1:11" ht="15">
      <c r="A665" s="462"/>
      <c r="B665" s="462" t="str">
        <f>B$42</f>
        <v>S3</v>
      </c>
      <c r="C665" s="439"/>
      <c r="D665" s="464"/>
      <c r="E665" s="465"/>
      <c r="F665" s="457"/>
      <c r="G665" s="499"/>
      <c r="H665" s="462" t="str">
        <f>H$42</f>
        <v>S3</v>
      </c>
      <c r="I665" s="499"/>
      <c r="J665" s="499"/>
      <c r="K665" s="499"/>
    </row>
    <row r="666" spans="1:11" ht="15">
      <c r="A666" s="462"/>
      <c r="B666" s="462" t="str">
        <f>B$43</f>
        <v>S4</v>
      </c>
      <c r="C666" s="439"/>
      <c r="D666" s="464"/>
      <c r="E666" s="465"/>
      <c r="F666" s="457"/>
      <c r="G666" s="499"/>
      <c r="H666" s="462" t="str">
        <f>H$43</f>
        <v>S4</v>
      </c>
      <c r="I666" s="499"/>
      <c r="J666" s="499"/>
      <c r="K666" s="499"/>
    </row>
    <row r="667" spans="1:11" ht="15">
      <c r="A667" s="467"/>
      <c r="B667" s="467"/>
      <c r="C667" s="468"/>
      <c r="D667" s="469"/>
      <c r="E667" s="470"/>
      <c r="F667" s="457"/>
      <c r="G667" s="498"/>
      <c r="H667" s="498"/>
      <c r="I667" s="498"/>
      <c r="J667" s="498"/>
      <c r="K667" s="498"/>
    </row>
    <row r="668" spans="1:11" ht="122.15" customHeight="1">
      <c r="A668" s="462" t="s">
        <v>948</v>
      </c>
      <c r="B668" s="462"/>
      <c r="C668" s="463" t="s">
        <v>949</v>
      </c>
      <c r="D668" s="464"/>
      <c r="E668" s="465"/>
      <c r="F668" s="457"/>
      <c r="G668" s="520" t="s">
        <v>950</v>
      </c>
      <c r="H668" s="472"/>
      <c r="I668" s="476" t="s">
        <v>951</v>
      </c>
      <c r="J668" s="506"/>
      <c r="K668" s="499"/>
    </row>
    <row r="669" spans="1:11" ht="15">
      <c r="A669" s="462"/>
      <c r="B669" s="462" t="s">
        <v>19</v>
      </c>
      <c r="C669" s="439"/>
      <c r="D669" s="464"/>
      <c r="E669" s="465"/>
      <c r="F669" s="457"/>
      <c r="G669" s="507"/>
      <c r="H669" s="462" t="s">
        <v>19</v>
      </c>
      <c r="I669" s="507"/>
      <c r="J669" s="499"/>
      <c r="K669" s="499"/>
    </row>
    <row r="670" spans="1:11" ht="16" customHeight="1">
      <c r="A670" s="462"/>
      <c r="B670" s="462" t="str">
        <f>B$39</f>
        <v>RA</v>
      </c>
      <c r="C670" s="597" t="s">
        <v>952</v>
      </c>
      <c r="D670" s="600" t="s">
        <v>581</v>
      </c>
      <c r="E670" s="465"/>
      <c r="F670" s="457"/>
      <c r="G670" s="499"/>
      <c r="H670" s="462" t="str">
        <f>H$39</f>
        <v>MA</v>
      </c>
      <c r="I670" s="499"/>
      <c r="J670" s="499"/>
      <c r="K670" s="499"/>
    </row>
    <row r="671" spans="1:11" ht="19" customHeight="1">
      <c r="A671" s="462"/>
      <c r="B671" s="462" t="str">
        <f>B$40</f>
        <v>S1</v>
      </c>
      <c r="C671" s="439" t="s">
        <v>953</v>
      </c>
      <c r="D671" s="464" t="s">
        <v>581</v>
      </c>
      <c r="E671" s="465"/>
      <c r="F671" s="457"/>
      <c r="G671" s="499"/>
      <c r="H671" s="462" t="str">
        <f>H$40</f>
        <v>S1</v>
      </c>
      <c r="I671" s="499"/>
      <c r="J671" s="499"/>
      <c r="K671" s="499"/>
    </row>
    <row r="672" spans="1:11" ht="15">
      <c r="A672" s="462"/>
      <c r="B672" s="462" t="str">
        <f>B$41</f>
        <v>S2</v>
      </c>
      <c r="C672" s="439"/>
      <c r="D672" s="464"/>
      <c r="E672" s="465"/>
      <c r="F672" s="457"/>
      <c r="G672" s="499"/>
      <c r="H672" s="462" t="str">
        <f>H$41</f>
        <v>S2</v>
      </c>
      <c r="I672" s="499"/>
      <c r="J672" s="499"/>
      <c r="K672" s="499"/>
    </row>
    <row r="673" spans="1:11" ht="15">
      <c r="A673" s="462"/>
      <c r="B673" s="462" t="str">
        <f>B$42</f>
        <v>S3</v>
      </c>
      <c r="C673" s="439"/>
      <c r="D673" s="464"/>
      <c r="E673" s="465"/>
      <c r="F673" s="457"/>
      <c r="G673" s="499"/>
      <c r="H673" s="462" t="str">
        <f>H$42</f>
        <v>S3</v>
      </c>
      <c r="I673" s="499"/>
      <c r="J673" s="499"/>
      <c r="K673" s="499"/>
    </row>
    <row r="674" spans="1:11" ht="15">
      <c r="A674" s="462"/>
      <c r="B674" s="462" t="str">
        <f>B$43</f>
        <v>S4</v>
      </c>
      <c r="C674" s="439"/>
      <c r="D674" s="464"/>
      <c r="E674" s="465"/>
      <c r="F674" s="457"/>
      <c r="G674" s="499"/>
      <c r="H674" s="462" t="str">
        <f>H$43</f>
        <v>S4</v>
      </c>
      <c r="I674" s="499"/>
      <c r="J674" s="499"/>
      <c r="K674" s="499"/>
    </row>
    <row r="675" spans="1:11" ht="15">
      <c r="A675" s="467"/>
      <c r="B675" s="467"/>
      <c r="C675" s="468"/>
      <c r="D675" s="469"/>
      <c r="E675" s="470"/>
      <c r="F675" s="457"/>
      <c r="G675" s="498"/>
      <c r="H675" s="498"/>
      <c r="I675" s="498"/>
      <c r="J675" s="498"/>
      <c r="K675" s="498"/>
    </row>
    <row r="676" spans="1:11" ht="125">
      <c r="A676" s="467"/>
      <c r="B676" s="467"/>
      <c r="C676" s="468"/>
      <c r="D676" s="469"/>
      <c r="E676" s="470"/>
      <c r="F676" s="457"/>
      <c r="G676" s="520" t="s">
        <v>954</v>
      </c>
      <c r="H676" s="508"/>
      <c r="I676" s="476" t="s">
        <v>955</v>
      </c>
      <c r="J676" s="499"/>
      <c r="K676" s="499"/>
    </row>
    <row r="677" spans="1:11" ht="15">
      <c r="A677" s="467"/>
      <c r="B677" s="467"/>
      <c r="C677" s="468"/>
      <c r="D677" s="469"/>
      <c r="E677" s="470"/>
      <c r="F677" s="457"/>
      <c r="G677" s="507"/>
      <c r="H677" s="462" t="s">
        <v>19</v>
      </c>
      <c r="I677" s="499"/>
      <c r="J677" s="499"/>
      <c r="K677" s="499"/>
    </row>
    <row r="678" spans="1:11" ht="15">
      <c r="A678" s="467"/>
      <c r="B678" s="467"/>
      <c r="C678" s="468"/>
      <c r="D678" s="469"/>
      <c r="E678" s="470"/>
      <c r="F678" s="457"/>
      <c r="G678" s="499"/>
      <c r="H678" s="462" t="str">
        <f>H$39</f>
        <v>MA</v>
      </c>
      <c r="I678" s="499"/>
      <c r="J678" s="499"/>
      <c r="K678" s="499"/>
    </row>
    <row r="679" spans="1:11" ht="15">
      <c r="A679" s="467"/>
      <c r="B679" s="467"/>
      <c r="C679" s="468"/>
      <c r="D679" s="469"/>
      <c r="E679" s="470"/>
      <c r="F679" s="457"/>
      <c r="G679" s="499"/>
      <c r="H679" s="462" t="str">
        <f>H$40</f>
        <v>S1</v>
      </c>
      <c r="I679" s="499"/>
      <c r="J679" s="499"/>
      <c r="K679" s="499"/>
    </row>
    <row r="680" spans="1:11" ht="15">
      <c r="A680" s="467"/>
      <c r="B680" s="467"/>
      <c r="C680" s="468"/>
      <c r="D680" s="469"/>
      <c r="E680" s="470"/>
      <c r="F680" s="457"/>
      <c r="G680" s="499"/>
      <c r="H680" s="462" t="str">
        <f>H$41</f>
        <v>S2</v>
      </c>
      <c r="I680" s="499"/>
      <c r="J680" s="499"/>
      <c r="K680" s="499"/>
    </row>
    <row r="681" spans="1:11" ht="15">
      <c r="A681" s="467"/>
      <c r="B681" s="467"/>
      <c r="C681" s="468"/>
      <c r="D681" s="469"/>
      <c r="E681" s="470"/>
      <c r="F681" s="457"/>
      <c r="G681" s="499"/>
      <c r="H681" s="462" t="str">
        <f>H$42</f>
        <v>S3</v>
      </c>
      <c r="I681" s="499"/>
      <c r="J681" s="499"/>
      <c r="K681" s="499"/>
    </row>
    <row r="682" spans="1:11" ht="15">
      <c r="A682" s="467"/>
      <c r="B682" s="467"/>
      <c r="C682" s="468"/>
      <c r="D682" s="469"/>
      <c r="E682" s="470"/>
      <c r="F682" s="457"/>
      <c r="G682" s="499"/>
      <c r="H682" s="462" t="str">
        <f>H$43</f>
        <v>S4</v>
      </c>
      <c r="I682" s="499"/>
      <c r="J682" s="499"/>
      <c r="K682" s="499"/>
    </row>
    <row r="683" spans="1:11" ht="15">
      <c r="A683" s="467"/>
      <c r="B683" s="467"/>
      <c r="C683" s="468"/>
      <c r="D683" s="469"/>
      <c r="E683" s="470"/>
      <c r="F683" s="457"/>
      <c r="G683" s="498"/>
      <c r="H683" s="498"/>
      <c r="I683" s="498"/>
      <c r="J683" s="498"/>
      <c r="K683" s="498"/>
    </row>
    <row r="684" spans="1:11" ht="112.5">
      <c r="A684" s="467"/>
      <c r="B684" s="467"/>
      <c r="C684" s="468"/>
      <c r="D684" s="469"/>
      <c r="E684" s="470"/>
      <c r="F684" s="457"/>
      <c r="G684" s="520" t="s">
        <v>956</v>
      </c>
      <c r="H684" s="508"/>
      <c r="I684" s="476" t="s">
        <v>957</v>
      </c>
      <c r="J684" s="499"/>
      <c r="K684" s="499"/>
    </row>
    <row r="685" spans="1:11" ht="15">
      <c r="A685" s="467"/>
      <c r="B685" s="467"/>
      <c r="C685" s="468"/>
      <c r="D685" s="469"/>
      <c r="E685" s="470"/>
      <c r="F685" s="457"/>
      <c r="G685" s="507"/>
      <c r="H685" s="462" t="s">
        <v>19</v>
      </c>
      <c r="I685" s="499"/>
      <c r="J685" s="499"/>
      <c r="K685" s="499"/>
    </row>
    <row r="686" spans="1:11" ht="15">
      <c r="A686" s="467"/>
      <c r="B686" s="467"/>
      <c r="C686" s="468"/>
      <c r="D686" s="469"/>
      <c r="E686" s="470"/>
      <c r="F686" s="457"/>
      <c r="G686" s="499"/>
      <c r="H686" s="462" t="str">
        <f>H$39</f>
        <v>MA</v>
      </c>
      <c r="I686" s="499"/>
      <c r="J686" s="499"/>
      <c r="K686" s="499"/>
    </row>
    <row r="687" spans="1:11" ht="15">
      <c r="A687" s="467"/>
      <c r="B687" s="467"/>
      <c r="C687" s="468"/>
      <c r="D687" s="469"/>
      <c r="E687" s="470"/>
      <c r="F687" s="457"/>
      <c r="G687" s="499"/>
      <c r="H687" s="462" t="str">
        <f>H$40</f>
        <v>S1</v>
      </c>
      <c r="I687" s="499"/>
      <c r="J687" s="499"/>
      <c r="K687" s="499"/>
    </row>
    <row r="688" spans="1:11" ht="15">
      <c r="A688" s="467"/>
      <c r="B688" s="467"/>
      <c r="C688" s="468"/>
      <c r="D688" s="469"/>
      <c r="E688" s="470"/>
      <c r="F688" s="457"/>
      <c r="G688" s="499"/>
      <c r="H688" s="462" t="str">
        <f>H$41</f>
        <v>S2</v>
      </c>
      <c r="I688" s="499"/>
      <c r="J688" s="499"/>
      <c r="K688" s="499"/>
    </row>
    <row r="689" spans="1:11" ht="15">
      <c r="A689" s="467"/>
      <c r="B689" s="467"/>
      <c r="C689" s="468"/>
      <c r="D689" s="469"/>
      <c r="E689" s="470"/>
      <c r="F689" s="457"/>
      <c r="G689" s="499"/>
      <c r="H689" s="462" t="str">
        <f>H$42</f>
        <v>S3</v>
      </c>
      <c r="I689" s="499"/>
      <c r="J689" s="499"/>
      <c r="K689" s="499"/>
    </row>
    <row r="690" spans="1:11" ht="15">
      <c r="A690" s="467"/>
      <c r="B690" s="467"/>
      <c r="C690" s="468"/>
      <c r="D690" s="469"/>
      <c r="E690" s="470"/>
      <c r="F690" s="457"/>
      <c r="G690" s="499"/>
      <c r="H690" s="462" t="str">
        <f>H$43</f>
        <v>S4</v>
      </c>
      <c r="I690" s="499"/>
      <c r="J690" s="499"/>
      <c r="K690" s="499"/>
    </row>
    <row r="691" spans="1:11" ht="15">
      <c r="A691" s="467"/>
      <c r="B691" s="467"/>
      <c r="C691" s="468"/>
      <c r="D691" s="469"/>
      <c r="E691" s="470"/>
      <c r="F691" s="457"/>
      <c r="G691" s="498"/>
      <c r="H691" s="498"/>
      <c r="I691" s="498"/>
      <c r="J691" s="498"/>
      <c r="K691" s="498"/>
    </row>
    <row r="692" spans="1:11" ht="15">
      <c r="A692" s="459">
        <v>2.9</v>
      </c>
      <c r="B692" s="459"/>
      <c r="C692" s="453" t="s">
        <v>958</v>
      </c>
      <c r="D692" s="460"/>
      <c r="E692" s="461"/>
      <c r="F692" s="457"/>
      <c r="G692" s="459">
        <v>2.9</v>
      </c>
      <c r="H692" s="459"/>
      <c r="I692" s="453" t="s">
        <v>959</v>
      </c>
      <c r="J692" s="460"/>
      <c r="K692" s="461"/>
    </row>
    <row r="693" spans="1:11" ht="112.5">
      <c r="A693" s="462" t="s">
        <v>960</v>
      </c>
      <c r="B693" s="462"/>
      <c r="C693" s="463" t="s">
        <v>961</v>
      </c>
      <c r="D693" s="464"/>
      <c r="E693" s="465"/>
      <c r="F693" s="457"/>
      <c r="G693" s="462" t="s">
        <v>960</v>
      </c>
      <c r="H693" s="462"/>
      <c r="I693" s="463" t="s">
        <v>962</v>
      </c>
      <c r="J693" s="464"/>
      <c r="K693" s="465"/>
    </row>
    <row r="694" spans="1:11" ht="211" customHeight="1">
      <c r="A694" s="462"/>
      <c r="B694" s="462"/>
      <c r="C694" s="466" t="s">
        <v>963</v>
      </c>
      <c r="D694" s="464"/>
      <c r="E694" s="465"/>
      <c r="F694" s="457"/>
      <c r="G694" s="462"/>
      <c r="H694" s="462"/>
      <c r="I694" s="466" t="s">
        <v>964</v>
      </c>
      <c r="J694" s="464"/>
      <c r="K694" s="465"/>
    </row>
    <row r="695" spans="1:11" ht="15">
      <c r="A695" s="462"/>
      <c r="B695" s="462" t="s">
        <v>19</v>
      </c>
      <c r="C695" s="439"/>
      <c r="D695" s="464"/>
      <c r="E695" s="465"/>
      <c r="F695" s="457"/>
      <c r="G695" s="462"/>
      <c r="H695" s="462" t="s">
        <v>19</v>
      </c>
      <c r="I695" s="439"/>
      <c r="J695" s="464"/>
      <c r="K695" s="465"/>
    </row>
    <row r="696" spans="1:11" ht="15">
      <c r="A696" s="462"/>
      <c r="B696" s="462" t="str">
        <f>B$39</f>
        <v>RA</v>
      </c>
      <c r="C696" s="598" t="s">
        <v>965</v>
      </c>
      <c r="D696" s="600" t="s">
        <v>581</v>
      </c>
      <c r="E696" s="465"/>
      <c r="F696" s="457"/>
      <c r="G696" s="462"/>
      <c r="H696" s="462" t="str">
        <f>H$39</f>
        <v>MA</v>
      </c>
      <c r="I696" s="439"/>
      <c r="J696" s="464"/>
      <c r="K696" s="465"/>
    </row>
    <row r="697" spans="1:11" ht="15">
      <c r="A697" s="462"/>
      <c r="B697" s="462" t="str">
        <f>B$40</f>
        <v>S1</v>
      </c>
      <c r="C697" s="622" t="s">
        <v>965</v>
      </c>
      <c r="D697" s="639" t="s">
        <v>581</v>
      </c>
      <c r="E697" s="465"/>
      <c r="F697" s="457"/>
      <c r="G697" s="462"/>
      <c r="H697" s="462" t="str">
        <f>H$40</f>
        <v>S1</v>
      </c>
      <c r="I697" s="439" t="s">
        <v>965</v>
      </c>
      <c r="J697" s="464" t="s">
        <v>581</v>
      </c>
      <c r="K697" s="465"/>
    </row>
    <row r="698" spans="1:11" ht="15">
      <c r="A698" s="462"/>
      <c r="B698" s="462" t="str">
        <f>B$41</f>
        <v>S2</v>
      </c>
      <c r="C698" s="439"/>
      <c r="D698" s="464"/>
      <c r="E698" s="465"/>
      <c r="F698" s="457"/>
      <c r="G698" s="462"/>
      <c r="H698" s="462" t="str">
        <f>H$41</f>
        <v>S2</v>
      </c>
      <c r="I698" s="439"/>
      <c r="J698" s="464"/>
      <c r="K698" s="465"/>
    </row>
    <row r="699" spans="1:11" ht="15">
      <c r="A699" s="462"/>
      <c r="B699" s="462" t="str">
        <f>B$42</f>
        <v>S3</v>
      </c>
      <c r="C699" s="439"/>
      <c r="D699" s="464"/>
      <c r="E699" s="465"/>
      <c r="F699" s="457"/>
      <c r="G699" s="462"/>
      <c r="H699" s="462" t="str">
        <f>H$42</f>
        <v>S3</v>
      </c>
      <c r="I699" s="439"/>
      <c r="J699" s="464"/>
      <c r="K699" s="465"/>
    </row>
    <row r="700" spans="1:11" ht="15">
      <c r="A700" s="462"/>
      <c r="B700" s="462" t="str">
        <f>B$43</f>
        <v>S4</v>
      </c>
      <c r="C700" s="439"/>
      <c r="D700" s="464"/>
      <c r="E700" s="465"/>
      <c r="F700" s="457"/>
      <c r="G700" s="462"/>
      <c r="H700" s="462" t="str">
        <f>H$43</f>
        <v>S4</v>
      </c>
      <c r="I700" s="439"/>
      <c r="J700" s="464"/>
      <c r="K700" s="465"/>
    </row>
    <row r="701" spans="1:11" ht="15">
      <c r="A701" s="467"/>
      <c r="B701" s="467"/>
      <c r="C701" s="468"/>
      <c r="D701" s="469"/>
      <c r="E701" s="470"/>
      <c r="F701" s="457"/>
      <c r="G701" s="498"/>
      <c r="H701" s="498"/>
      <c r="I701" s="498"/>
      <c r="J701" s="498"/>
      <c r="K701" s="498"/>
    </row>
    <row r="702" spans="1:11" ht="87.5">
      <c r="A702" s="462" t="s">
        <v>966</v>
      </c>
      <c r="B702" s="462"/>
      <c r="C702" s="463" t="s">
        <v>967</v>
      </c>
      <c r="D702" s="464"/>
      <c r="E702" s="465"/>
      <c r="F702" s="457"/>
      <c r="G702" s="472" t="s">
        <v>968</v>
      </c>
      <c r="H702" s="472"/>
      <c r="I702" s="476" t="s">
        <v>969</v>
      </c>
      <c r="J702" s="499"/>
      <c r="K702" s="499"/>
    </row>
    <row r="703" spans="1:11" ht="15">
      <c r="A703" s="462"/>
      <c r="B703" s="462" t="s">
        <v>19</v>
      </c>
      <c r="C703" s="439"/>
      <c r="D703" s="464"/>
      <c r="E703" s="465"/>
      <c r="F703" s="457"/>
      <c r="G703" s="499"/>
      <c r="H703" s="472" t="s">
        <v>19</v>
      </c>
      <c r="I703" s="499"/>
      <c r="J703" s="499"/>
      <c r="K703" s="499"/>
    </row>
    <row r="704" spans="1:11" ht="15">
      <c r="A704" s="462"/>
      <c r="B704" s="462" t="str">
        <f>B$39</f>
        <v>RA</v>
      </c>
      <c r="C704" s="598" t="s">
        <v>965</v>
      </c>
      <c r="D704" s="600" t="s">
        <v>581</v>
      </c>
      <c r="E704" s="465"/>
      <c r="F704" s="457"/>
      <c r="G704" s="499"/>
      <c r="H704" s="472" t="str">
        <f>H$39</f>
        <v>MA</v>
      </c>
      <c r="I704" s="499"/>
      <c r="J704" s="499"/>
      <c r="K704" s="499"/>
    </row>
    <row r="705" spans="1:11" ht="15">
      <c r="A705" s="462"/>
      <c r="B705" s="462" t="str">
        <f>B$40</f>
        <v>S1</v>
      </c>
      <c r="C705" s="622" t="s">
        <v>965</v>
      </c>
      <c r="D705" s="639" t="s">
        <v>581</v>
      </c>
      <c r="E705" s="465"/>
      <c r="F705" s="457"/>
      <c r="G705" s="499"/>
      <c r="H705" s="462" t="str">
        <f>H$40</f>
        <v>S1</v>
      </c>
      <c r="I705" s="499" t="s">
        <v>965</v>
      </c>
      <c r="J705" s="499" t="s">
        <v>581</v>
      </c>
      <c r="K705" s="499"/>
    </row>
    <row r="706" spans="1:11" ht="15">
      <c r="A706" s="462"/>
      <c r="B706" s="462" t="str">
        <f>B$41</f>
        <v>S2</v>
      </c>
      <c r="C706" s="439"/>
      <c r="D706" s="464"/>
      <c r="E706" s="465"/>
      <c r="F706" s="457"/>
      <c r="G706" s="499"/>
      <c r="H706" s="472" t="str">
        <f>H$41</f>
        <v>S2</v>
      </c>
      <c r="I706" s="499"/>
      <c r="J706" s="499"/>
      <c r="K706" s="499"/>
    </row>
    <row r="707" spans="1:11" ht="15">
      <c r="A707" s="462"/>
      <c r="B707" s="462" t="str">
        <f>B$42</f>
        <v>S3</v>
      </c>
      <c r="C707" s="439"/>
      <c r="D707" s="464"/>
      <c r="E707" s="465"/>
      <c r="F707" s="457"/>
      <c r="G707" s="499"/>
      <c r="H707" s="472" t="str">
        <f>H$42</f>
        <v>S3</v>
      </c>
      <c r="I707" s="499"/>
      <c r="J707" s="499"/>
      <c r="K707" s="499"/>
    </row>
    <row r="708" spans="1:11" ht="15">
      <c r="A708" s="462"/>
      <c r="B708" s="462" t="str">
        <f>B$43</f>
        <v>S4</v>
      </c>
      <c r="C708" s="439"/>
      <c r="D708" s="464"/>
      <c r="E708" s="465"/>
      <c r="F708" s="457"/>
      <c r="G708" s="499"/>
      <c r="H708" s="472" t="str">
        <f>H$43</f>
        <v>S4</v>
      </c>
      <c r="I708" s="499"/>
      <c r="J708" s="499"/>
      <c r="K708" s="499"/>
    </row>
    <row r="709" spans="1:11" ht="15">
      <c r="A709" s="467"/>
      <c r="B709" s="467"/>
      <c r="C709" s="468"/>
      <c r="D709" s="469"/>
      <c r="E709" s="470"/>
      <c r="F709" s="457"/>
      <c r="G709" s="498"/>
      <c r="H709" s="498"/>
      <c r="I709" s="498"/>
      <c r="J709" s="498"/>
      <c r="K709" s="498"/>
    </row>
    <row r="710" spans="1:11" ht="112.5">
      <c r="A710" s="462" t="s">
        <v>970</v>
      </c>
      <c r="B710" s="462"/>
      <c r="C710" s="463" t="s">
        <v>971</v>
      </c>
      <c r="D710" s="464"/>
      <c r="E710" s="465"/>
      <c r="F710" s="457"/>
      <c r="G710" s="472" t="s">
        <v>972</v>
      </c>
      <c r="H710" s="472"/>
      <c r="I710" s="476" t="s">
        <v>973</v>
      </c>
      <c r="J710" s="499"/>
      <c r="K710" s="499"/>
    </row>
    <row r="711" spans="1:11" ht="15">
      <c r="A711" s="462"/>
      <c r="B711" s="462" t="s">
        <v>19</v>
      </c>
      <c r="C711" s="439"/>
      <c r="D711" s="464"/>
      <c r="E711" s="465"/>
      <c r="F711" s="457"/>
      <c r="G711" s="499"/>
      <c r="H711" s="472" t="s">
        <v>19</v>
      </c>
      <c r="I711" s="499"/>
      <c r="J711" s="499"/>
      <c r="K711" s="499"/>
    </row>
    <row r="712" spans="1:11" ht="16" customHeight="1">
      <c r="A712" s="462"/>
      <c r="B712" s="462" t="str">
        <f>B$39</f>
        <v>RA</v>
      </c>
      <c r="C712" s="597" t="s">
        <v>974</v>
      </c>
      <c r="D712" s="600" t="s">
        <v>581</v>
      </c>
      <c r="E712" s="465"/>
      <c r="F712" s="457"/>
      <c r="G712" s="499"/>
      <c r="H712" s="472" t="str">
        <f>H$39</f>
        <v>MA</v>
      </c>
      <c r="I712" s="499"/>
      <c r="J712" s="499"/>
      <c r="K712" s="499"/>
    </row>
    <row r="713" spans="1:11" ht="15">
      <c r="A713" s="462"/>
      <c r="B713" s="462" t="str">
        <f>B$40</f>
        <v>S1</v>
      </c>
      <c r="C713" s="622" t="s">
        <v>965</v>
      </c>
      <c r="D713" s="639" t="s">
        <v>581</v>
      </c>
      <c r="E713" s="465"/>
      <c r="F713" s="457"/>
      <c r="G713" s="499"/>
      <c r="H713" s="462" t="str">
        <f>H$40</f>
        <v>S1</v>
      </c>
      <c r="I713" s="499" t="s">
        <v>965</v>
      </c>
      <c r="J713" s="499" t="s">
        <v>581</v>
      </c>
      <c r="K713" s="499"/>
    </row>
    <row r="714" spans="1:11" ht="15">
      <c r="A714" s="462"/>
      <c r="B714" s="462" t="str">
        <f>B$41</f>
        <v>S2</v>
      </c>
      <c r="C714" s="439"/>
      <c r="D714" s="464"/>
      <c r="E714" s="465"/>
      <c r="F714" s="457"/>
      <c r="G714" s="499"/>
      <c r="H714" s="472" t="str">
        <f>H$41</f>
        <v>S2</v>
      </c>
      <c r="I714" s="499"/>
      <c r="J714" s="499"/>
      <c r="K714" s="499"/>
    </row>
    <row r="715" spans="1:11" ht="15">
      <c r="A715" s="462"/>
      <c r="B715" s="462" t="str">
        <f>B$42</f>
        <v>S3</v>
      </c>
      <c r="C715" s="439"/>
      <c r="D715" s="464"/>
      <c r="E715" s="465"/>
      <c r="F715" s="457"/>
      <c r="G715" s="499"/>
      <c r="H715" s="472" t="str">
        <f>H$42</f>
        <v>S3</v>
      </c>
      <c r="I715" s="499"/>
      <c r="J715" s="499"/>
      <c r="K715" s="499"/>
    </row>
    <row r="716" spans="1:11" ht="15">
      <c r="A716" s="462"/>
      <c r="B716" s="462" t="str">
        <f>B$43</f>
        <v>S4</v>
      </c>
      <c r="C716" s="439"/>
      <c r="D716" s="464"/>
      <c r="E716" s="465"/>
      <c r="F716" s="457"/>
      <c r="G716" s="521"/>
      <c r="H716" s="478" t="str">
        <f>H$43</f>
        <v>S4</v>
      </c>
      <c r="I716" s="521"/>
      <c r="J716" s="521"/>
      <c r="K716" s="521"/>
    </row>
    <row r="717" spans="1:11" ht="15">
      <c r="A717" s="467"/>
      <c r="B717" s="467"/>
      <c r="C717" s="468"/>
      <c r="D717" s="469"/>
      <c r="E717" s="470"/>
      <c r="F717" s="457"/>
      <c r="G717" s="505"/>
      <c r="H717" s="492"/>
      <c r="I717" s="522"/>
      <c r="J717" s="522"/>
      <c r="K717" s="506"/>
    </row>
    <row r="718" spans="1:11" ht="100">
      <c r="A718" s="467"/>
      <c r="B718" s="467"/>
      <c r="C718" s="468"/>
      <c r="D718" s="469"/>
      <c r="E718" s="470"/>
      <c r="F718" s="457"/>
      <c r="G718" s="523" t="s">
        <v>975</v>
      </c>
      <c r="H718" s="524"/>
      <c r="I718" s="488" t="s">
        <v>976</v>
      </c>
      <c r="J718" s="507"/>
      <c r="K718" s="507"/>
    </row>
    <row r="719" spans="1:11" ht="15">
      <c r="A719" s="467"/>
      <c r="B719" s="467"/>
      <c r="C719" s="468"/>
      <c r="D719" s="469"/>
      <c r="E719" s="470"/>
      <c r="F719" s="457"/>
      <c r="G719" s="507"/>
      <c r="H719" s="462" t="s">
        <v>19</v>
      </c>
      <c r="I719" s="499"/>
      <c r="J719" s="499"/>
      <c r="K719" s="499"/>
    </row>
    <row r="720" spans="1:11" ht="15">
      <c r="A720" s="467"/>
      <c r="B720" s="467"/>
      <c r="C720" s="468"/>
      <c r="D720" s="469"/>
      <c r="E720" s="470"/>
      <c r="F720" s="457"/>
      <c r="G720" s="499"/>
      <c r="H720" s="462" t="str">
        <f>H$39</f>
        <v>MA</v>
      </c>
      <c r="I720" s="499"/>
      <c r="J720" s="499"/>
      <c r="K720" s="499"/>
    </row>
    <row r="721" spans="1:11" ht="15">
      <c r="A721" s="467"/>
      <c r="B721" s="467"/>
      <c r="C721" s="468"/>
      <c r="D721" s="469"/>
      <c r="E721" s="470"/>
      <c r="F721" s="457"/>
      <c r="G721" s="499"/>
      <c r="H721" s="462" t="str">
        <f>H$40</f>
        <v>S1</v>
      </c>
      <c r="I721" s="499" t="s">
        <v>965</v>
      </c>
      <c r="J721" s="499" t="s">
        <v>581</v>
      </c>
      <c r="K721" s="499"/>
    </row>
    <row r="722" spans="1:11" ht="15">
      <c r="A722" s="467"/>
      <c r="B722" s="467"/>
      <c r="C722" s="468"/>
      <c r="D722" s="469"/>
      <c r="E722" s="470"/>
      <c r="F722" s="457"/>
      <c r="G722" s="499"/>
      <c r="H722" s="462" t="str">
        <f>H$41</f>
        <v>S2</v>
      </c>
      <c r="I722" s="499"/>
      <c r="J722" s="499"/>
      <c r="K722" s="499"/>
    </row>
    <row r="723" spans="1:11" ht="15">
      <c r="A723" s="467"/>
      <c r="B723" s="467"/>
      <c r="C723" s="468"/>
      <c r="D723" s="469"/>
      <c r="E723" s="470"/>
      <c r="F723" s="457"/>
      <c r="G723" s="499"/>
      <c r="H723" s="462" t="str">
        <f>H$42</f>
        <v>S3</v>
      </c>
      <c r="I723" s="499"/>
      <c r="J723" s="499"/>
      <c r="K723" s="499"/>
    </row>
    <row r="724" spans="1:11" ht="15">
      <c r="A724" s="467"/>
      <c r="B724" s="467"/>
      <c r="C724" s="468"/>
      <c r="D724" s="469"/>
      <c r="E724" s="470"/>
      <c r="F724" s="457"/>
      <c r="G724" s="499"/>
      <c r="H724" s="462" t="str">
        <f>H$43</f>
        <v>S4</v>
      </c>
      <c r="I724" s="499"/>
      <c r="J724" s="499"/>
      <c r="K724" s="499"/>
    </row>
    <row r="725" spans="1:11" ht="15">
      <c r="A725" s="467"/>
      <c r="B725" s="467"/>
      <c r="C725" s="468"/>
      <c r="D725" s="469"/>
      <c r="E725" s="470"/>
      <c r="F725" s="457"/>
      <c r="G725" s="498"/>
      <c r="H725" s="498"/>
      <c r="I725" s="498"/>
      <c r="J725" s="498"/>
      <c r="K725" s="498"/>
    </row>
    <row r="726" spans="1:11" ht="100">
      <c r="A726" s="467"/>
      <c r="B726" s="467"/>
      <c r="C726" s="468"/>
      <c r="D726" s="469"/>
      <c r="E726" s="470"/>
      <c r="F726" s="457"/>
      <c r="G726" s="509" t="s">
        <v>977</v>
      </c>
      <c r="H726" s="508"/>
      <c r="I726" s="476" t="s">
        <v>978</v>
      </c>
      <c r="J726" s="499"/>
      <c r="K726" s="499"/>
    </row>
    <row r="727" spans="1:11" ht="15">
      <c r="A727" s="467"/>
      <c r="B727" s="467"/>
      <c r="C727" s="468"/>
      <c r="D727" s="469"/>
      <c r="E727" s="470"/>
      <c r="F727" s="457"/>
      <c r="G727" s="507"/>
      <c r="H727" s="462" t="s">
        <v>19</v>
      </c>
      <c r="I727" s="499"/>
      <c r="J727" s="499"/>
      <c r="K727" s="499"/>
    </row>
    <row r="728" spans="1:11" ht="15">
      <c r="A728" s="467"/>
      <c r="B728" s="467"/>
      <c r="C728" s="468"/>
      <c r="D728" s="469"/>
      <c r="E728" s="470"/>
      <c r="F728" s="457"/>
      <c r="G728" s="499"/>
      <c r="H728" s="462" t="str">
        <f>H$39</f>
        <v>MA</v>
      </c>
      <c r="I728" s="499"/>
      <c r="J728" s="499"/>
      <c r="K728" s="499"/>
    </row>
    <row r="729" spans="1:11" ht="15">
      <c r="A729" s="467"/>
      <c r="B729" s="467"/>
      <c r="C729" s="468"/>
      <c r="D729" s="469"/>
      <c r="E729" s="470"/>
      <c r="F729" s="457"/>
      <c r="G729" s="499"/>
      <c r="H729" s="462" t="str">
        <f>H$40</f>
        <v>S1</v>
      </c>
      <c r="I729" s="499" t="s">
        <v>965</v>
      </c>
      <c r="J729" s="499" t="s">
        <v>581</v>
      </c>
      <c r="K729" s="499"/>
    </row>
    <row r="730" spans="1:11" ht="15">
      <c r="A730" s="467"/>
      <c r="B730" s="467"/>
      <c r="C730" s="468"/>
      <c r="D730" s="469"/>
      <c r="E730" s="470"/>
      <c r="F730" s="457"/>
      <c r="G730" s="499"/>
      <c r="H730" s="462" t="str">
        <f>H$41</f>
        <v>S2</v>
      </c>
      <c r="I730" s="499"/>
      <c r="J730" s="499"/>
      <c r="K730" s="499"/>
    </row>
    <row r="731" spans="1:11" ht="15">
      <c r="A731" s="467"/>
      <c r="B731" s="467"/>
      <c r="C731" s="468"/>
      <c r="D731" s="469"/>
      <c r="E731" s="470"/>
      <c r="F731" s="457"/>
      <c r="G731" s="499"/>
      <c r="H731" s="462" t="str">
        <f>H$42</f>
        <v>S3</v>
      </c>
      <c r="I731" s="499"/>
      <c r="J731" s="499"/>
      <c r="K731" s="499"/>
    </row>
    <row r="732" spans="1:11" ht="15">
      <c r="A732" s="467"/>
      <c r="B732" s="467"/>
      <c r="C732" s="468"/>
      <c r="D732" s="469"/>
      <c r="E732" s="470"/>
      <c r="F732" s="457"/>
      <c r="G732" s="499"/>
      <c r="H732" s="462" t="str">
        <f>H$43</f>
        <v>S4</v>
      </c>
      <c r="I732" s="499"/>
      <c r="J732" s="499"/>
      <c r="K732" s="499"/>
    </row>
    <row r="733" spans="1:11" ht="15">
      <c r="A733" s="467"/>
      <c r="B733" s="467"/>
      <c r="C733" s="468"/>
      <c r="D733" s="469"/>
      <c r="E733" s="470"/>
      <c r="F733" s="457"/>
      <c r="G733" s="498"/>
      <c r="H733" s="498"/>
      <c r="I733" s="498"/>
      <c r="J733" s="498"/>
      <c r="K733" s="498"/>
    </row>
    <row r="734" spans="1:11" ht="15">
      <c r="A734" s="525">
        <v>2.1</v>
      </c>
      <c r="B734" s="459"/>
      <c r="C734" s="453" t="s">
        <v>979</v>
      </c>
      <c r="D734" s="460"/>
      <c r="E734" s="497"/>
      <c r="F734" s="457"/>
      <c r="G734" s="525">
        <v>2.1</v>
      </c>
      <c r="H734" s="459"/>
      <c r="I734" s="453" t="s">
        <v>979</v>
      </c>
      <c r="J734" s="460"/>
      <c r="K734" s="497"/>
    </row>
    <row r="735" spans="1:11" ht="109" customHeight="1">
      <c r="A735" s="462" t="s">
        <v>980</v>
      </c>
      <c r="B735" s="462"/>
      <c r="C735" s="463" t="s">
        <v>981</v>
      </c>
      <c r="D735" s="464"/>
      <c r="E735" s="465"/>
      <c r="F735" s="457"/>
      <c r="G735" s="462" t="s">
        <v>982</v>
      </c>
      <c r="H735" s="462"/>
      <c r="I735" s="463" t="s">
        <v>983</v>
      </c>
      <c r="J735" s="464"/>
      <c r="K735" s="465"/>
    </row>
    <row r="736" spans="1:11" ht="275">
      <c r="A736" s="462"/>
      <c r="B736" s="462"/>
      <c r="C736" s="466" t="s">
        <v>984</v>
      </c>
      <c r="D736" s="464"/>
      <c r="E736" s="465"/>
      <c r="F736" s="457"/>
      <c r="G736" s="462"/>
      <c r="H736" s="462"/>
      <c r="I736" s="466" t="s">
        <v>985</v>
      </c>
      <c r="J736" s="464"/>
      <c r="K736" s="465"/>
    </row>
    <row r="737" spans="1:11" ht="15">
      <c r="A737" s="462"/>
      <c r="B737" s="462" t="s">
        <v>19</v>
      </c>
      <c r="C737" s="439"/>
      <c r="D737" s="464"/>
      <c r="E737" s="465"/>
      <c r="F737" s="457"/>
      <c r="G737" s="462"/>
      <c r="H737" s="462" t="s">
        <v>19</v>
      </c>
      <c r="I737" s="439"/>
      <c r="J737" s="464"/>
      <c r="K737" s="465"/>
    </row>
    <row r="738" spans="1:11" ht="15" customHeight="1">
      <c r="A738" s="462"/>
      <c r="B738" s="462" t="str">
        <f>B$39</f>
        <v>RA</v>
      </c>
      <c r="C738" s="597" t="s">
        <v>986</v>
      </c>
      <c r="D738" s="600" t="s">
        <v>581</v>
      </c>
      <c r="E738" s="465"/>
      <c r="F738" s="457"/>
      <c r="G738" s="462"/>
      <c r="H738" s="462" t="str">
        <f>H$39</f>
        <v>MA</v>
      </c>
      <c r="I738" s="439"/>
      <c r="J738" s="464"/>
      <c r="K738" s="465"/>
    </row>
    <row r="739" spans="1:11" ht="15">
      <c r="A739" s="462"/>
      <c r="B739" s="462" t="str">
        <f>B$40</f>
        <v>S1</v>
      </c>
      <c r="C739" s="439"/>
      <c r="D739" s="464"/>
      <c r="E739" s="465"/>
      <c r="F739" s="457"/>
      <c r="G739" s="462"/>
      <c r="H739" s="462" t="str">
        <f>H$40</f>
        <v>S1</v>
      </c>
      <c r="I739" s="439"/>
      <c r="J739" s="464"/>
      <c r="K739" s="465"/>
    </row>
    <row r="740" spans="1:11" ht="15">
      <c r="A740" s="462"/>
      <c r="B740" s="462" t="str">
        <f>B$41</f>
        <v>S2</v>
      </c>
      <c r="C740" s="439"/>
      <c r="D740" s="464"/>
      <c r="E740" s="465"/>
      <c r="F740" s="457"/>
      <c r="G740" s="462"/>
      <c r="H740" s="462" t="str">
        <f>H$41</f>
        <v>S2</v>
      </c>
      <c r="I740" s="439"/>
      <c r="J740" s="464"/>
      <c r="K740" s="465"/>
    </row>
    <row r="741" spans="1:11" ht="15">
      <c r="A741" s="462"/>
      <c r="B741" s="462" t="str">
        <f>B$42</f>
        <v>S3</v>
      </c>
      <c r="C741" s="439"/>
      <c r="D741" s="464"/>
      <c r="E741" s="465"/>
      <c r="F741" s="457"/>
      <c r="G741" s="462"/>
      <c r="H741" s="462" t="str">
        <f>H$42</f>
        <v>S3</v>
      </c>
      <c r="I741" s="439"/>
      <c r="J741" s="464"/>
      <c r="K741" s="465"/>
    </row>
    <row r="742" spans="1:11" ht="15">
      <c r="A742" s="462"/>
      <c r="B742" s="462" t="str">
        <f>B$43</f>
        <v>S4</v>
      </c>
      <c r="C742" s="439"/>
      <c r="D742" s="464"/>
      <c r="E742" s="465"/>
      <c r="F742" s="457"/>
      <c r="G742" s="462"/>
      <c r="H742" s="462" t="str">
        <f>H$43</f>
        <v>S4</v>
      </c>
      <c r="I742" s="439"/>
      <c r="J742" s="464"/>
      <c r="K742" s="465"/>
    </row>
    <row r="743" spans="1:11" ht="15">
      <c r="A743" s="467"/>
      <c r="B743" s="467"/>
      <c r="C743" s="468"/>
      <c r="D743" s="469"/>
      <c r="E743" s="470"/>
      <c r="F743" s="457"/>
      <c r="G743" s="498"/>
      <c r="H743" s="498"/>
      <c r="I743" s="498"/>
      <c r="J743" s="498"/>
      <c r="K743" s="498"/>
    </row>
    <row r="744" spans="1:11" ht="96" customHeight="1">
      <c r="A744" s="462" t="s">
        <v>987</v>
      </c>
      <c r="B744" s="462"/>
      <c r="C744" s="463" t="s">
        <v>988</v>
      </c>
      <c r="D744" s="464"/>
      <c r="E744" s="465"/>
      <c r="F744" s="457"/>
      <c r="G744" s="472" t="s">
        <v>989</v>
      </c>
      <c r="H744" s="472"/>
      <c r="I744" s="476" t="s">
        <v>990</v>
      </c>
      <c r="J744" s="499"/>
      <c r="K744" s="499"/>
    </row>
    <row r="745" spans="1:11" ht="15">
      <c r="A745" s="462"/>
      <c r="B745" s="462" t="s">
        <v>19</v>
      </c>
      <c r="C745" s="439"/>
      <c r="D745" s="464"/>
      <c r="E745" s="465"/>
      <c r="F745" s="457"/>
      <c r="G745" s="499"/>
      <c r="H745" s="472" t="s">
        <v>19</v>
      </c>
      <c r="I745" s="499"/>
      <c r="J745" s="499"/>
      <c r="K745" s="499"/>
    </row>
    <row r="746" spans="1:11" ht="17.149999999999999" customHeight="1">
      <c r="A746" s="462"/>
      <c r="B746" s="462" t="str">
        <f>B$39</f>
        <v>RA</v>
      </c>
      <c r="C746" s="605" t="s">
        <v>991</v>
      </c>
      <c r="D746" s="600" t="s">
        <v>581</v>
      </c>
      <c r="E746" s="465"/>
      <c r="F746" s="457"/>
      <c r="G746" s="499"/>
      <c r="H746" s="472" t="str">
        <f>H$39</f>
        <v>MA</v>
      </c>
      <c r="I746" s="499"/>
      <c r="J746" s="499"/>
      <c r="K746" s="499"/>
    </row>
    <row r="747" spans="1:11" ht="15">
      <c r="A747" s="462"/>
      <c r="B747" s="462" t="str">
        <f>B$40</f>
        <v>S1</v>
      </c>
      <c r="C747" s="439"/>
      <c r="D747" s="464"/>
      <c r="E747" s="465"/>
      <c r="F747" s="457"/>
      <c r="G747" s="499"/>
      <c r="H747" s="462" t="str">
        <f>H$40</f>
        <v>S1</v>
      </c>
      <c r="I747" s="499"/>
      <c r="J747" s="499"/>
      <c r="K747" s="499"/>
    </row>
    <row r="748" spans="1:11" ht="15">
      <c r="A748" s="462"/>
      <c r="B748" s="462" t="str">
        <f>B$41</f>
        <v>S2</v>
      </c>
      <c r="C748" s="439"/>
      <c r="D748" s="464"/>
      <c r="E748" s="465"/>
      <c r="F748" s="457"/>
      <c r="G748" s="499"/>
      <c r="H748" s="472" t="str">
        <f>H$41</f>
        <v>S2</v>
      </c>
      <c r="I748" s="499"/>
      <c r="J748" s="499"/>
      <c r="K748" s="499"/>
    </row>
    <row r="749" spans="1:11" ht="15">
      <c r="A749" s="462"/>
      <c r="B749" s="462" t="str">
        <f>B$42</f>
        <v>S3</v>
      </c>
      <c r="C749" s="439"/>
      <c r="D749" s="464"/>
      <c r="E749" s="465"/>
      <c r="F749" s="457"/>
      <c r="G749" s="499"/>
      <c r="H749" s="472" t="str">
        <f>H$42</f>
        <v>S3</v>
      </c>
      <c r="I749" s="499"/>
      <c r="J749" s="499"/>
      <c r="K749" s="499"/>
    </row>
    <row r="750" spans="1:11" ht="15">
      <c r="A750" s="462"/>
      <c r="B750" s="462" t="str">
        <f>B$43</f>
        <v>S4</v>
      </c>
      <c r="C750" s="439"/>
      <c r="D750" s="464"/>
      <c r="E750" s="465"/>
      <c r="F750" s="457"/>
      <c r="G750" s="499"/>
      <c r="H750" s="472" t="str">
        <f>H$43</f>
        <v>S4</v>
      </c>
      <c r="I750" s="499"/>
      <c r="J750" s="499"/>
      <c r="K750" s="499"/>
    </row>
    <row r="751" spans="1:11" ht="15">
      <c r="A751" s="467"/>
      <c r="B751" s="467"/>
      <c r="C751" s="468"/>
      <c r="D751" s="469"/>
      <c r="E751" s="470"/>
      <c r="F751" s="457"/>
      <c r="G751" s="498"/>
      <c r="H751" s="498"/>
      <c r="I751" s="498"/>
      <c r="J751" s="498"/>
      <c r="K751" s="498"/>
    </row>
    <row r="752" spans="1:11" ht="100">
      <c r="A752" s="462" t="s">
        <v>992</v>
      </c>
      <c r="B752" s="462"/>
      <c r="C752" s="463" t="s">
        <v>993</v>
      </c>
      <c r="D752" s="464"/>
      <c r="E752" s="465"/>
      <c r="F752" s="457"/>
      <c r="G752" s="472" t="s">
        <v>994</v>
      </c>
      <c r="H752" s="472"/>
      <c r="I752" s="476" t="s">
        <v>995</v>
      </c>
      <c r="J752" s="499"/>
      <c r="K752" s="499"/>
    </row>
    <row r="753" spans="1:11" ht="100">
      <c r="A753" s="462"/>
      <c r="B753" s="462"/>
      <c r="C753" s="466" t="s">
        <v>996</v>
      </c>
      <c r="D753" s="464"/>
      <c r="E753" s="465"/>
      <c r="F753" s="457"/>
      <c r="G753" s="472"/>
      <c r="H753" s="472"/>
      <c r="I753" s="476" t="s">
        <v>997</v>
      </c>
      <c r="J753" s="499"/>
      <c r="K753" s="499"/>
    </row>
    <row r="754" spans="1:11" ht="15">
      <c r="A754" s="462"/>
      <c r="B754" s="462" t="s">
        <v>19</v>
      </c>
      <c r="C754" s="439"/>
      <c r="D754" s="464"/>
      <c r="E754" s="465"/>
      <c r="F754" s="457"/>
      <c r="G754" s="499"/>
      <c r="H754" s="472" t="s">
        <v>19</v>
      </c>
      <c r="I754" s="499"/>
      <c r="J754" s="499"/>
      <c r="K754" s="499"/>
    </row>
    <row r="755" spans="1:11" ht="17.149999999999999" customHeight="1">
      <c r="A755" s="462"/>
      <c r="B755" s="462" t="str">
        <f>B$39</f>
        <v>RA</v>
      </c>
      <c r="C755" s="597" t="s">
        <v>998</v>
      </c>
      <c r="D755" s="600" t="s">
        <v>581</v>
      </c>
      <c r="E755" s="465"/>
      <c r="F755" s="457"/>
      <c r="G755" s="499"/>
      <c r="H755" s="472" t="str">
        <f>H$39</f>
        <v>MA</v>
      </c>
      <c r="I755" s="499"/>
      <c r="J755" s="499"/>
      <c r="K755" s="499"/>
    </row>
    <row r="756" spans="1:11" ht="15">
      <c r="A756" s="462"/>
      <c r="B756" s="462" t="str">
        <f>B$40</f>
        <v>S1</v>
      </c>
      <c r="C756" s="439"/>
      <c r="D756" s="464"/>
      <c r="E756" s="465"/>
      <c r="F756" s="457"/>
      <c r="G756" s="499"/>
      <c r="H756" s="462" t="str">
        <f>H$40</f>
        <v>S1</v>
      </c>
      <c r="I756" s="499"/>
      <c r="J756" s="499"/>
      <c r="K756" s="499"/>
    </row>
    <row r="757" spans="1:11" ht="15">
      <c r="A757" s="462"/>
      <c r="B757" s="462" t="str">
        <f>B$41</f>
        <v>S2</v>
      </c>
      <c r="C757" s="439"/>
      <c r="D757" s="464"/>
      <c r="E757" s="465"/>
      <c r="F757" s="457"/>
      <c r="G757" s="499"/>
      <c r="H757" s="472" t="str">
        <f>H$41</f>
        <v>S2</v>
      </c>
      <c r="I757" s="499"/>
      <c r="J757" s="499"/>
      <c r="K757" s="499"/>
    </row>
    <row r="758" spans="1:11" ht="15">
      <c r="A758" s="462"/>
      <c r="B758" s="462" t="str">
        <f>B$42</f>
        <v>S3</v>
      </c>
      <c r="C758" s="439"/>
      <c r="D758" s="464"/>
      <c r="E758" s="465"/>
      <c r="F758" s="457"/>
      <c r="G758" s="499"/>
      <c r="H758" s="472" t="str">
        <f>H$42</f>
        <v>S3</v>
      </c>
      <c r="I758" s="499"/>
      <c r="J758" s="499"/>
      <c r="K758" s="499"/>
    </row>
    <row r="759" spans="1:11" ht="15">
      <c r="A759" s="462"/>
      <c r="B759" s="462" t="str">
        <f>B$43</f>
        <v>S4</v>
      </c>
      <c r="C759" s="439"/>
      <c r="D759" s="464"/>
      <c r="E759" s="465"/>
      <c r="F759" s="457"/>
      <c r="G759" s="499"/>
      <c r="H759" s="472" t="str">
        <f>H$43</f>
        <v>S4</v>
      </c>
      <c r="I759" s="499"/>
      <c r="J759" s="499"/>
      <c r="K759" s="499"/>
    </row>
    <row r="760" spans="1:11" ht="15">
      <c r="A760" s="467"/>
      <c r="B760" s="467"/>
      <c r="C760" s="468"/>
      <c r="D760" s="469"/>
      <c r="E760" s="470"/>
      <c r="F760" s="457"/>
      <c r="G760" s="498"/>
      <c r="H760" s="498"/>
      <c r="I760" s="498"/>
      <c r="J760" s="498"/>
      <c r="K760" s="498"/>
    </row>
    <row r="761" spans="1:11" ht="87.5">
      <c r="A761" s="462" t="s">
        <v>999</v>
      </c>
      <c r="B761" s="462"/>
      <c r="C761" s="463" t="s">
        <v>1000</v>
      </c>
      <c r="D761" s="464"/>
      <c r="E761" s="465"/>
      <c r="F761" s="457"/>
      <c r="G761" s="472" t="s">
        <v>1001</v>
      </c>
      <c r="H761" s="472"/>
      <c r="I761" s="476" t="s">
        <v>1002</v>
      </c>
      <c r="J761" s="499"/>
      <c r="K761" s="499"/>
    </row>
    <row r="762" spans="1:11" ht="15">
      <c r="A762" s="462"/>
      <c r="B762" s="462" t="s">
        <v>19</v>
      </c>
      <c r="C762" s="439"/>
      <c r="D762" s="464"/>
      <c r="E762" s="465"/>
      <c r="F762" s="457"/>
      <c r="G762" s="499"/>
      <c r="H762" s="472" t="s">
        <v>19</v>
      </c>
      <c r="I762" s="499"/>
      <c r="J762" s="499"/>
      <c r="K762" s="499"/>
    </row>
    <row r="763" spans="1:11" ht="16" customHeight="1">
      <c r="A763" s="462"/>
      <c r="B763" s="462" t="str">
        <f>B$39</f>
        <v>RA</v>
      </c>
      <c r="C763" s="597" t="s">
        <v>1003</v>
      </c>
      <c r="D763" s="600" t="s">
        <v>581</v>
      </c>
      <c r="E763" s="465"/>
      <c r="F763" s="457"/>
      <c r="G763" s="499"/>
      <c r="H763" s="472" t="str">
        <f>H$39</f>
        <v>MA</v>
      </c>
      <c r="I763" s="499"/>
      <c r="J763" s="499"/>
      <c r="K763" s="499"/>
    </row>
    <row r="764" spans="1:11" ht="15">
      <c r="A764" s="462"/>
      <c r="B764" s="462" t="str">
        <f>B$40</f>
        <v>S1</v>
      </c>
      <c r="C764" s="439"/>
      <c r="D764" s="464"/>
      <c r="E764" s="465"/>
      <c r="F764" s="457"/>
      <c r="G764" s="499"/>
      <c r="H764" s="462" t="str">
        <f>H$40</f>
        <v>S1</v>
      </c>
      <c r="I764" s="499"/>
      <c r="J764" s="499"/>
      <c r="K764" s="499"/>
    </row>
    <row r="765" spans="1:11" ht="15">
      <c r="A765" s="462"/>
      <c r="B765" s="462" t="str">
        <f>B$41</f>
        <v>S2</v>
      </c>
      <c r="C765" s="439"/>
      <c r="D765" s="464"/>
      <c r="E765" s="465"/>
      <c r="F765" s="457"/>
      <c r="G765" s="499"/>
      <c r="H765" s="472" t="str">
        <f>H$41</f>
        <v>S2</v>
      </c>
      <c r="I765" s="499"/>
      <c r="J765" s="499"/>
      <c r="K765" s="499"/>
    </row>
    <row r="766" spans="1:11" ht="15">
      <c r="A766" s="462"/>
      <c r="B766" s="462" t="str">
        <f>B$42</f>
        <v>S3</v>
      </c>
      <c r="C766" s="439"/>
      <c r="D766" s="464"/>
      <c r="E766" s="465"/>
      <c r="F766" s="457"/>
      <c r="G766" s="499"/>
      <c r="H766" s="472" t="str">
        <f>H$42</f>
        <v>S3</v>
      </c>
      <c r="I766" s="499"/>
      <c r="J766" s="499"/>
      <c r="K766" s="499"/>
    </row>
    <row r="767" spans="1:11" ht="15">
      <c r="A767" s="462"/>
      <c r="B767" s="462" t="str">
        <f>B$43</f>
        <v>S4</v>
      </c>
      <c r="C767" s="439"/>
      <c r="D767" s="464"/>
      <c r="E767" s="465"/>
      <c r="F767" s="457"/>
      <c r="G767" s="499"/>
      <c r="H767" s="472" t="str">
        <f>H$43</f>
        <v>S4</v>
      </c>
      <c r="I767" s="499"/>
      <c r="J767" s="499"/>
      <c r="K767" s="499"/>
    </row>
    <row r="768" spans="1:11" ht="15">
      <c r="A768" s="467"/>
      <c r="B768" s="467"/>
      <c r="C768" s="468"/>
      <c r="D768" s="469"/>
      <c r="E768" s="470"/>
      <c r="F768" s="457"/>
      <c r="G768" s="498"/>
      <c r="H768" s="498"/>
      <c r="I768" s="498"/>
      <c r="J768" s="498"/>
      <c r="K768" s="498"/>
    </row>
    <row r="769" spans="1:11" ht="15">
      <c r="A769" s="459">
        <v>2.11</v>
      </c>
      <c r="B769" s="459"/>
      <c r="C769" s="453" t="s">
        <v>1004</v>
      </c>
      <c r="D769" s="460"/>
      <c r="E769" s="497"/>
      <c r="F769" s="457"/>
      <c r="G769" s="459">
        <v>2.11</v>
      </c>
      <c r="H769" s="459"/>
      <c r="I769" s="453" t="s">
        <v>1004</v>
      </c>
      <c r="J769" s="460"/>
      <c r="K769" s="497"/>
    </row>
    <row r="770" spans="1:11" ht="187.5">
      <c r="A770" s="462" t="s">
        <v>1005</v>
      </c>
      <c r="B770" s="462"/>
      <c r="C770" s="463" t="s">
        <v>1006</v>
      </c>
      <c r="D770" s="464"/>
      <c r="E770" s="465"/>
      <c r="F770" s="457"/>
      <c r="G770" s="462" t="s">
        <v>1005</v>
      </c>
      <c r="H770" s="462"/>
      <c r="I770" s="463" t="s">
        <v>1007</v>
      </c>
      <c r="J770" s="464"/>
      <c r="K770" s="465"/>
    </row>
    <row r="771" spans="1:11" ht="353.15" customHeight="1">
      <c r="A771" s="462"/>
      <c r="B771" s="462"/>
      <c r="C771" s="466" t="s">
        <v>1008</v>
      </c>
      <c r="D771" s="464"/>
      <c r="E771" s="465"/>
      <c r="F771" s="457"/>
      <c r="G771" s="462"/>
      <c r="H771" s="462"/>
      <c r="I771" s="466" t="s">
        <v>1009</v>
      </c>
      <c r="J771" s="464"/>
      <c r="K771" s="465"/>
    </row>
    <row r="772" spans="1:11" ht="125">
      <c r="A772" s="462"/>
      <c r="B772" s="462"/>
      <c r="C772" s="466"/>
      <c r="D772" s="464"/>
      <c r="E772" s="465"/>
      <c r="F772" s="457"/>
      <c r="G772" s="462"/>
      <c r="H772" s="462"/>
      <c r="I772" s="466" t="s">
        <v>1010</v>
      </c>
      <c r="J772" s="464"/>
      <c r="K772" s="465"/>
    </row>
    <row r="773" spans="1:11" ht="15">
      <c r="A773" s="462"/>
      <c r="B773" s="462" t="s">
        <v>19</v>
      </c>
      <c r="C773" s="439"/>
      <c r="D773" s="464"/>
      <c r="E773" s="465"/>
      <c r="F773" s="457"/>
      <c r="G773" s="462"/>
      <c r="H773" s="462" t="s">
        <v>19</v>
      </c>
      <c r="I773" s="439"/>
      <c r="J773" s="464"/>
      <c r="K773" s="465"/>
    </row>
    <row r="774" spans="1:11" ht="16" customHeight="1">
      <c r="A774" s="462"/>
      <c r="B774" s="462" t="str">
        <f>B$39</f>
        <v>RA</v>
      </c>
      <c r="C774" s="597" t="s">
        <v>1011</v>
      </c>
      <c r="D774" s="600" t="s">
        <v>581</v>
      </c>
      <c r="E774" s="465"/>
      <c r="F774" s="457"/>
      <c r="G774" s="462"/>
      <c r="H774" s="462" t="str">
        <f>H$39</f>
        <v>MA</v>
      </c>
      <c r="I774" s="439"/>
      <c r="J774" s="464"/>
      <c r="K774" s="465"/>
    </row>
    <row r="775" spans="1:11" ht="15">
      <c r="A775" s="462"/>
      <c r="B775" s="462" t="str">
        <f>B$40</f>
        <v>S1</v>
      </c>
      <c r="C775" s="439"/>
      <c r="D775" s="464"/>
      <c r="E775" s="465"/>
      <c r="F775" s="457"/>
      <c r="G775" s="462"/>
      <c r="H775" s="462" t="str">
        <f>H$40</f>
        <v>S1</v>
      </c>
      <c r="I775" s="439"/>
      <c r="J775" s="464"/>
      <c r="K775" s="465"/>
    </row>
    <row r="776" spans="1:11" ht="15">
      <c r="A776" s="462"/>
      <c r="B776" s="462" t="str">
        <f>B$41</f>
        <v>S2</v>
      </c>
      <c r="C776" s="439"/>
      <c r="D776" s="464"/>
      <c r="E776" s="465"/>
      <c r="F776" s="457"/>
      <c r="G776" s="462"/>
      <c r="H776" s="462" t="str">
        <f>H$41</f>
        <v>S2</v>
      </c>
      <c r="I776" s="439"/>
      <c r="J776" s="464"/>
      <c r="K776" s="465"/>
    </row>
    <row r="777" spans="1:11" ht="15">
      <c r="A777" s="462"/>
      <c r="B777" s="462" t="str">
        <f>B$42</f>
        <v>S3</v>
      </c>
      <c r="C777" s="439"/>
      <c r="D777" s="464"/>
      <c r="E777" s="465"/>
      <c r="F777" s="457"/>
      <c r="G777" s="462"/>
      <c r="H777" s="462" t="str">
        <f>H$42</f>
        <v>S3</v>
      </c>
      <c r="I777" s="439"/>
      <c r="J777" s="464"/>
      <c r="K777" s="465"/>
    </row>
    <row r="778" spans="1:11" ht="15">
      <c r="A778" s="462"/>
      <c r="B778" s="462" t="str">
        <f>B$43</f>
        <v>S4</v>
      </c>
      <c r="C778" s="439"/>
      <c r="D778" s="464"/>
      <c r="E778" s="465"/>
      <c r="F778" s="457"/>
      <c r="G778" s="462"/>
      <c r="H778" s="462" t="str">
        <f>H$43</f>
        <v>S4</v>
      </c>
      <c r="I778" s="439"/>
      <c r="J778" s="464"/>
      <c r="K778" s="465"/>
    </row>
    <row r="779" spans="1:11" ht="15">
      <c r="A779" s="467"/>
      <c r="B779" s="467"/>
      <c r="C779" s="468"/>
      <c r="D779" s="469"/>
      <c r="E779" s="470"/>
      <c r="F779" s="457"/>
      <c r="G779" s="498"/>
      <c r="H779" s="498"/>
      <c r="I779" s="498"/>
      <c r="J779" s="498"/>
      <c r="K779" s="498"/>
    </row>
    <row r="780" spans="1:11" ht="82" customHeight="1">
      <c r="A780" s="462" t="s">
        <v>1012</v>
      </c>
      <c r="B780" s="462"/>
      <c r="C780" s="463" t="s">
        <v>1013</v>
      </c>
      <c r="D780" s="464"/>
      <c r="E780" s="465"/>
      <c r="F780" s="457"/>
      <c r="G780" s="472" t="s">
        <v>1014</v>
      </c>
      <c r="H780" s="472"/>
      <c r="I780" s="476" t="s">
        <v>1015</v>
      </c>
      <c r="J780" s="499"/>
      <c r="K780" s="499"/>
    </row>
    <row r="781" spans="1:11" ht="15">
      <c r="A781" s="462"/>
      <c r="B781" s="462" t="s">
        <v>19</v>
      </c>
      <c r="C781" s="439"/>
      <c r="D781" s="464"/>
      <c r="E781" s="465"/>
      <c r="F781" s="457"/>
      <c r="G781" s="499"/>
      <c r="H781" s="472" t="s">
        <v>19</v>
      </c>
      <c r="I781" s="499"/>
      <c r="J781" s="499"/>
      <c r="K781" s="499"/>
    </row>
    <row r="782" spans="1:11" ht="17.149999999999999" customHeight="1">
      <c r="A782" s="462"/>
      <c r="B782" s="462" t="str">
        <f>B$39</f>
        <v>RA</v>
      </c>
      <c r="C782" s="597" t="s">
        <v>1016</v>
      </c>
      <c r="D782" s="600" t="s">
        <v>581</v>
      </c>
      <c r="E782" s="465"/>
      <c r="F782" s="457"/>
      <c r="G782" s="499"/>
      <c r="H782" s="472" t="str">
        <f>H$39</f>
        <v>MA</v>
      </c>
      <c r="I782" s="499"/>
      <c r="J782" s="499"/>
      <c r="K782" s="499"/>
    </row>
    <row r="783" spans="1:11" ht="15">
      <c r="A783" s="462"/>
      <c r="B783" s="462" t="str">
        <f>B$40</f>
        <v>S1</v>
      </c>
      <c r="C783" s="439"/>
      <c r="D783" s="464"/>
      <c r="E783" s="465"/>
      <c r="F783" s="457"/>
      <c r="G783" s="499"/>
      <c r="H783" s="462" t="str">
        <f>H$40</f>
        <v>S1</v>
      </c>
      <c r="I783" s="499"/>
      <c r="J783" s="499"/>
      <c r="K783" s="499"/>
    </row>
    <row r="784" spans="1:11" ht="15">
      <c r="A784" s="462"/>
      <c r="B784" s="462" t="str">
        <f>B$41</f>
        <v>S2</v>
      </c>
      <c r="C784" s="439"/>
      <c r="D784" s="464"/>
      <c r="E784" s="465"/>
      <c r="F784" s="457"/>
      <c r="G784" s="499"/>
      <c r="H784" s="472" t="str">
        <f>H$41</f>
        <v>S2</v>
      </c>
      <c r="I784" s="499"/>
      <c r="J784" s="499"/>
      <c r="K784" s="499"/>
    </row>
    <row r="785" spans="1:11" ht="15">
      <c r="A785" s="462"/>
      <c r="B785" s="462" t="str">
        <f>B$42</f>
        <v>S3</v>
      </c>
      <c r="C785" s="439"/>
      <c r="D785" s="464"/>
      <c r="E785" s="465"/>
      <c r="F785" s="457"/>
      <c r="G785" s="499"/>
      <c r="H785" s="472" t="str">
        <f>H$42</f>
        <v>S3</v>
      </c>
      <c r="I785" s="499"/>
      <c r="J785" s="499"/>
      <c r="K785" s="499"/>
    </row>
    <row r="786" spans="1:11" ht="15">
      <c r="A786" s="462"/>
      <c r="B786" s="462" t="str">
        <f>B$43</f>
        <v>S4</v>
      </c>
      <c r="C786" s="439"/>
      <c r="D786" s="464"/>
      <c r="E786" s="465"/>
      <c r="F786" s="457"/>
      <c r="G786" s="499"/>
      <c r="H786" s="472" t="str">
        <f>H$43</f>
        <v>S4</v>
      </c>
      <c r="I786" s="499"/>
      <c r="J786" s="499"/>
      <c r="K786" s="499"/>
    </row>
    <row r="787" spans="1:11" ht="15">
      <c r="A787" s="467"/>
      <c r="B787" s="467"/>
      <c r="C787" s="468"/>
      <c r="D787" s="469"/>
      <c r="E787" s="470"/>
      <c r="F787" s="457"/>
      <c r="G787" s="498"/>
      <c r="H787" s="498"/>
      <c r="I787" s="498"/>
      <c r="J787" s="498"/>
      <c r="K787" s="498"/>
    </row>
    <row r="788" spans="1:11" ht="187.5">
      <c r="A788" s="462" t="s">
        <v>1017</v>
      </c>
      <c r="B788" s="462"/>
      <c r="C788" s="463" t="s">
        <v>1018</v>
      </c>
      <c r="D788" s="464"/>
      <c r="E788" s="465"/>
      <c r="F788" s="457"/>
      <c r="G788" s="462" t="s">
        <v>1019</v>
      </c>
      <c r="H788" s="462"/>
      <c r="I788" s="463" t="s">
        <v>1020</v>
      </c>
      <c r="J788" s="464"/>
      <c r="K788" s="465"/>
    </row>
    <row r="789" spans="1:11" ht="172" customHeight="1">
      <c r="A789" s="462"/>
      <c r="B789" s="462"/>
      <c r="C789" s="466" t="s">
        <v>1021</v>
      </c>
      <c r="D789" s="464"/>
      <c r="E789" s="465"/>
      <c r="F789" s="457"/>
      <c r="G789" s="462"/>
      <c r="H789" s="462"/>
      <c r="I789" s="466" t="s">
        <v>1022</v>
      </c>
      <c r="J789" s="464"/>
      <c r="K789" s="465"/>
    </row>
    <row r="790" spans="1:11" ht="15">
      <c r="A790" s="462"/>
      <c r="B790" s="462" t="s">
        <v>19</v>
      </c>
      <c r="C790" s="439"/>
      <c r="D790" s="464"/>
      <c r="E790" s="465"/>
      <c r="F790" s="457"/>
      <c r="G790" s="462"/>
      <c r="H790" s="462" t="s">
        <v>19</v>
      </c>
      <c r="I790" s="439"/>
      <c r="J790" s="464"/>
      <c r="K790" s="465"/>
    </row>
    <row r="791" spans="1:11" ht="16" customHeight="1">
      <c r="A791" s="462"/>
      <c r="B791" s="462" t="str">
        <f>B$39</f>
        <v>RA</v>
      </c>
      <c r="C791" s="597" t="s">
        <v>1023</v>
      </c>
      <c r="D791" s="600" t="s">
        <v>581</v>
      </c>
      <c r="E791" s="465"/>
      <c r="F791" s="457"/>
      <c r="G791" s="462"/>
      <c r="H791" s="462" t="str">
        <f>H$39</f>
        <v>MA</v>
      </c>
      <c r="I791" s="439"/>
      <c r="J791" s="464"/>
      <c r="K791" s="465"/>
    </row>
    <row r="792" spans="1:11" ht="15">
      <c r="A792" s="462"/>
      <c r="B792" s="462" t="str">
        <f>B$40</f>
        <v>S1</v>
      </c>
      <c r="C792" s="439"/>
      <c r="D792" s="464"/>
      <c r="E792" s="465"/>
      <c r="F792" s="457"/>
      <c r="G792" s="462"/>
      <c r="H792" s="462" t="str">
        <f>H$40</f>
        <v>S1</v>
      </c>
      <c r="I792" s="439"/>
      <c r="J792" s="464"/>
      <c r="K792" s="465"/>
    </row>
    <row r="793" spans="1:11" ht="15">
      <c r="A793" s="462"/>
      <c r="B793" s="462" t="str">
        <f>B$41</f>
        <v>S2</v>
      </c>
      <c r="C793" s="439"/>
      <c r="D793" s="464"/>
      <c r="E793" s="465"/>
      <c r="F793" s="457"/>
      <c r="G793" s="462"/>
      <c r="H793" s="462" t="str">
        <f>H$41</f>
        <v>S2</v>
      </c>
      <c r="I793" s="439"/>
      <c r="J793" s="464"/>
      <c r="K793" s="465"/>
    </row>
    <row r="794" spans="1:11" ht="15">
      <c r="A794" s="462"/>
      <c r="B794" s="462" t="str">
        <f>B$42</f>
        <v>S3</v>
      </c>
      <c r="C794" s="439"/>
      <c r="D794" s="464"/>
      <c r="E794" s="465"/>
      <c r="F794" s="457"/>
      <c r="G794" s="462"/>
      <c r="H794" s="462" t="str">
        <f>H$42</f>
        <v>S3</v>
      </c>
      <c r="I794" s="439"/>
      <c r="J794" s="464"/>
      <c r="K794" s="465"/>
    </row>
    <row r="795" spans="1:11" ht="15">
      <c r="A795" s="462"/>
      <c r="B795" s="462" t="str">
        <f>B$43</f>
        <v>S4</v>
      </c>
      <c r="C795" s="439"/>
      <c r="D795" s="464"/>
      <c r="E795" s="465"/>
      <c r="F795" s="457"/>
      <c r="G795" s="462"/>
      <c r="H795" s="462" t="str">
        <f>H$43</f>
        <v>S4</v>
      </c>
      <c r="I795" s="439"/>
      <c r="J795" s="464"/>
      <c r="K795" s="465"/>
    </row>
    <row r="796" spans="1:11" ht="15">
      <c r="A796" s="467"/>
      <c r="B796" s="467"/>
      <c r="C796" s="468"/>
      <c r="D796" s="469"/>
      <c r="E796" s="470"/>
      <c r="F796" s="457"/>
      <c r="G796" s="498"/>
      <c r="H796" s="498"/>
      <c r="I796" s="498"/>
      <c r="J796" s="498"/>
      <c r="K796" s="498"/>
    </row>
    <row r="797" spans="1:11" ht="97" customHeight="1">
      <c r="A797" s="462" t="s">
        <v>1024</v>
      </c>
      <c r="B797" s="462"/>
      <c r="C797" s="463" t="s">
        <v>1025</v>
      </c>
      <c r="D797" s="464"/>
      <c r="E797" s="465"/>
      <c r="F797" s="457"/>
      <c r="G797" s="472" t="s">
        <v>1026</v>
      </c>
      <c r="H797" s="472"/>
      <c r="I797" s="476" t="s">
        <v>1027</v>
      </c>
      <c r="J797" s="499"/>
      <c r="K797" s="499"/>
    </row>
    <row r="798" spans="1:11" ht="15">
      <c r="A798" s="462"/>
      <c r="B798" s="462" t="s">
        <v>19</v>
      </c>
      <c r="C798" s="439"/>
      <c r="D798" s="464"/>
      <c r="E798" s="465"/>
      <c r="F798" s="457"/>
      <c r="G798" s="499"/>
      <c r="H798" s="462" t="s">
        <v>19</v>
      </c>
      <c r="I798" s="499"/>
      <c r="J798" s="499"/>
      <c r="K798" s="499"/>
    </row>
    <row r="799" spans="1:11" ht="20.149999999999999" customHeight="1">
      <c r="A799" s="462"/>
      <c r="B799" s="462" t="str">
        <f>B$39</f>
        <v>RA</v>
      </c>
      <c r="C799" s="597" t="s">
        <v>1028</v>
      </c>
      <c r="D799" s="600" t="s">
        <v>581</v>
      </c>
      <c r="E799" s="465"/>
      <c r="F799" s="457"/>
      <c r="G799" s="499"/>
      <c r="H799" s="462" t="str">
        <f>H$39</f>
        <v>MA</v>
      </c>
      <c r="I799" s="499"/>
      <c r="J799" s="499"/>
      <c r="K799" s="499"/>
    </row>
    <row r="800" spans="1:11" ht="15">
      <c r="A800" s="462"/>
      <c r="B800" s="462" t="str">
        <f>B$40</f>
        <v>S1</v>
      </c>
      <c r="C800" s="439"/>
      <c r="D800" s="464"/>
      <c r="E800" s="465"/>
      <c r="F800" s="457"/>
      <c r="G800" s="499"/>
      <c r="H800" s="462" t="str">
        <f>H$40</f>
        <v>S1</v>
      </c>
      <c r="I800" s="499"/>
      <c r="J800" s="499"/>
      <c r="K800" s="499"/>
    </row>
    <row r="801" spans="1:11" ht="15">
      <c r="A801" s="462"/>
      <c r="B801" s="462" t="str">
        <f>B$41</f>
        <v>S2</v>
      </c>
      <c r="C801" s="439"/>
      <c r="D801" s="464"/>
      <c r="E801" s="465"/>
      <c r="F801" s="457"/>
      <c r="G801" s="499"/>
      <c r="H801" s="462" t="str">
        <f>H$41</f>
        <v>S2</v>
      </c>
      <c r="I801" s="499"/>
      <c r="J801" s="499"/>
      <c r="K801" s="499"/>
    </row>
    <row r="802" spans="1:11" ht="15">
      <c r="A802" s="462"/>
      <c r="B802" s="462" t="str">
        <f>B$42</f>
        <v>S3</v>
      </c>
      <c r="C802" s="439"/>
      <c r="D802" s="464"/>
      <c r="E802" s="465"/>
      <c r="F802" s="457"/>
      <c r="G802" s="499"/>
      <c r="H802" s="462" t="str">
        <f>H$42</f>
        <v>S3</v>
      </c>
      <c r="I802" s="499"/>
      <c r="J802" s="499"/>
      <c r="K802" s="499"/>
    </row>
    <row r="803" spans="1:11" ht="15">
      <c r="A803" s="462"/>
      <c r="B803" s="462" t="str">
        <f>B$43</f>
        <v>S4</v>
      </c>
      <c r="C803" s="439"/>
      <c r="D803" s="464"/>
      <c r="E803" s="465"/>
      <c r="F803" s="457"/>
      <c r="G803" s="499"/>
      <c r="H803" s="462" t="str">
        <f>H$43</f>
        <v>S4</v>
      </c>
      <c r="I803" s="499"/>
      <c r="J803" s="499"/>
      <c r="K803" s="499"/>
    </row>
    <row r="804" spans="1:11" ht="15">
      <c r="A804" s="467"/>
      <c r="B804" s="467"/>
      <c r="C804" s="468"/>
      <c r="D804" s="469"/>
      <c r="E804" s="470"/>
      <c r="F804" s="457"/>
      <c r="G804" s="498"/>
      <c r="H804" s="498"/>
      <c r="I804" s="498"/>
      <c r="J804" s="498"/>
      <c r="K804" s="498"/>
    </row>
    <row r="805" spans="1:11" ht="100">
      <c r="A805" s="467"/>
      <c r="B805" s="467"/>
      <c r="C805" s="468"/>
      <c r="D805" s="469"/>
      <c r="E805" s="470"/>
      <c r="F805" s="457"/>
      <c r="G805" s="472" t="s">
        <v>1029</v>
      </c>
      <c r="H805" s="472"/>
      <c r="I805" s="476" t="s">
        <v>1030</v>
      </c>
      <c r="J805" s="499"/>
      <c r="K805" s="499"/>
    </row>
    <row r="806" spans="1:11" ht="15">
      <c r="A806" s="467"/>
      <c r="B806" s="467"/>
      <c r="C806" s="468"/>
      <c r="D806" s="469"/>
      <c r="E806" s="470"/>
      <c r="F806" s="457"/>
      <c r="G806" s="499"/>
      <c r="H806" s="472" t="s">
        <v>19</v>
      </c>
      <c r="I806" s="499"/>
      <c r="J806" s="499"/>
      <c r="K806" s="499"/>
    </row>
    <row r="807" spans="1:11" ht="15">
      <c r="A807" s="467"/>
      <c r="B807" s="467"/>
      <c r="C807" s="468"/>
      <c r="D807" s="469"/>
      <c r="E807" s="470"/>
      <c r="F807" s="457"/>
      <c r="G807" s="499"/>
      <c r="H807" s="472" t="str">
        <f>H$39</f>
        <v>MA</v>
      </c>
      <c r="I807" s="499"/>
      <c r="J807" s="499"/>
      <c r="K807" s="499"/>
    </row>
    <row r="808" spans="1:11" ht="15">
      <c r="A808" s="467"/>
      <c r="B808" s="467"/>
      <c r="C808" s="468"/>
      <c r="D808" s="469"/>
      <c r="E808" s="470"/>
      <c r="F808" s="457"/>
      <c r="G808" s="499"/>
      <c r="H808" s="462" t="str">
        <f>H$40</f>
        <v>S1</v>
      </c>
      <c r="I808" s="499"/>
      <c r="J808" s="499"/>
      <c r="K808" s="499"/>
    </row>
    <row r="809" spans="1:11" ht="15">
      <c r="A809" s="467"/>
      <c r="B809" s="467"/>
      <c r="C809" s="468"/>
      <c r="D809" s="469"/>
      <c r="E809" s="470"/>
      <c r="F809" s="457"/>
      <c r="G809" s="499"/>
      <c r="H809" s="472" t="str">
        <f>H$41</f>
        <v>S2</v>
      </c>
      <c r="I809" s="499"/>
      <c r="J809" s="499"/>
      <c r="K809" s="499"/>
    </row>
    <row r="810" spans="1:11" ht="15">
      <c r="A810" s="467"/>
      <c r="B810" s="467"/>
      <c r="C810" s="468"/>
      <c r="D810" s="469"/>
      <c r="E810" s="470"/>
      <c r="F810" s="457"/>
      <c r="G810" s="499"/>
      <c r="H810" s="478" t="str">
        <f>H$42</f>
        <v>S3</v>
      </c>
      <c r="I810" s="499"/>
      <c r="J810" s="499"/>
      <c r="K810" s="499"/>
    </row>
    <row r="811" spans="1:11" ht="15">
      <c r="A811" s="467"/>
      <c r="B811" s="467"/>
      <c r="C811" s="468"/>
      <c r="D811" s="469"/>
      <c r="E811" s="470"/>
      <c r="F811" s="457"/>
      <c r="G811" s="505"/>
      <c r="H811" s="472" t="str">
        <f>H$43</f>
        <v>S4</v>
      </c>
      <c r="I811" s="506"/>
      <c r="J811" s="499"/>
      <c r="K811" s="499"/>
    </row>
    <row r="812" spans="1:11" ht="15">
      <c r="A812" s="467"/>
      <c r="B812" s="467"/>
      <c r="C812" s="468"/>
      <c r="D812" s="469"/>
      <c r="E812" s="470"/>
      <c r="F812" s="457"/>
      <c r="G812" s="498"/>
      <c r="H812" s="467"/>
      <c r="I812" s="498"/>
      <c r="J812" s="498"/>
      <c r="K812" s="498"/>
    </row>
    <row r="813" spans="1:11" ht="15">
      <c r="A813" s="459">
        <v>2.12</v>
      </c>
      <c r="B813" s="459"/>
      <c r="C813" s="453" t="s">
        <v>1031</v>
      </c>
      <c r="D813" s="460"/>
      <c r="E813" s="497"/>
      <c r="F813" s="457"/>
      <c r="G813" s="526">
        <v>2.12</v>
      </c>
      <c r="H813" s="527"/>
      <c r="I813" s="528" t="s">
        <v>1031</v>
      </c>
      <c r="J813" s="460"/>
      <c r="K813" s="497"/>
    </row>
    <row r="814" spans="1:11" ht="162.5">
      <c r="A814" s="462" t="s">
        <v>1032</v>
      </c>
      <c r="B814" s="462"/>
      <c r="C814" s="463" t="s">
        <v>1033</v>
      </c>
      <c r="D814" s="464"/>
      <c r="E814" s="465"/>
      <c r="F814" s="457"/>
      <c r="G814" s="462" t="s">
        <v>1032</v>
      </c>
      <c r="H814" s="529"/>
      <c r="I814" s="463" t="s">
        <v>1034</v>
      </c>
      <c r="J814" s="464"/>
      <c r="K814" s="465"/>
    </row>
    <row r="815" spans="1:11" ht="112.5">
      <c r="A815" s="462"/>
      <c r="B815" s="462"/>
      <c r="C815" s="466" t="s">
        <v>1035</v>
      </c>
      <c r="D815" s="464"/>
      <c r="E815" s="465"/>
      <c r="F815" s="457"/>
      <c r="G815" s="462"/>
      <c r="H815" s="462"/>
      <c r="I815" s="466" t="s">
        <v>1036</v>
      </c>
      <c r="J815" s="464"/>
      <c r="K815" s="465"/>
    </row>
    <row r="816" spans="1:11" ht="15">
      <c r="A816" s="462"/>
      <c r="B816" s="462" t="s">
        <v>19</v>
      </c>
      <c r="C816" s="439"/>
      <c r="D816" s="464"/>
      <c r="E816" s="465"/>
      <c r="F816" s="457"/>
      <c r="G816" s="462"/>
      <c r="H816" s="462" t="s">
        <v>19</v>
      </c>
      <c r="I816" s="439"/>
      <c r="J816" s="464"/>
      <c r="K816" s="465"/>
    </row>
    <row r="817" spans="1:11" ht="17.149999999999999" customHeight="1">
      <c r="A817" s="462"/>
      <c r="B817" s="462" t="str">
        <f>B$39</f>
        <v>RA</v>
      </c>
      <c r="C817" s="605" t="s">
        <v>1037</v>
      </c>
      <c r="D817" s="600" t="s">
        <v>581</v>
      </c>
      <c r="E817" s="465"/>
      <c r="F817" s="457"/>
      <c r="G817" s="462"/>
      <c r="H817" s="462" t="str">
        <f>H$39</f>
        <v>MA</v>
      </c>
      <c r="I817" s="439"/>
      <c r="J817" s="464"/>
      <c r="K817" s="465"/>
    </row>
    <row r="818" spans="1:11" ht="15">
      <c r="A818" s="462"/>
      <c r="B818" s="462" t="str">
        <f>B$40</f>
        <v>S1</v>
      </c>
      <c r="C818" s="439"/>
      <c r="D818" s="464"/>
      <c r="E818" s="465"/>
      <c r="F818" s="457"/>
      <c r="G818" s="462"/>
      <c r="H818" s="462" t="str">
        <f>H$40</f>
        <v>S1</v>
      </c>
      <c r="I818" s="439"/>
      <c r="J818" s="464"/>
      <c r="K818" s="465"/>
    </row>
    <row r="819" spans="1:11" ht="15">
      <c r="A819" s="462"/>
      <c r="B819" s="462" t="str">
        <f>B$41</f>
        <v>S2</v>
      </c>
      <c r="C819" s="439"/>
      <c r="D819" s="464"/>
      <c r="E819" s="465"/>
      <c r="F819" s="457"/>
      <c r="G819" s="462"/>
      <c r="H819" s="462" t="str">
        <f>H$41</f>
        <v>S2</v>
      </c>
      <c r="I819" s="439"/>
      <c r="J819" s="464"/>
      <c r="K819" s="465"/>
    </row>
    <row r="820" spans="1:11" ht="15">
      <c r="A820" s="462"/>
      <c r="B820" s="462" t="str">
        <f>B$42</f>
        <v>S3</v>
      </c>
      <c r="C820" s="439"/>
      <c r="D820" s="464"/>
      <c r="E820" s="465"/>
      <c r="F820" s="457"/>
      <c r="G820" s="462"/>
      <c r="H820" s="462" t="str">
        <f>H$42</f>
        <v>S3</v>
      </c>
      <c r="I820" s="439"/>
      <c r="J820" s="464"/>
      <c r="K820" s="465"/>
    </row>
    <row r="821" spans="1:11" ht="15">
      <c r="A821" s="462"/>
      <c r="B821" s="462" t="str">
        <f>B$43</f>
        <v>S4</v>
      </c>
      <c r="C821" s="439"/>
      <c r="D821" s="464"/>
      <c r="E821" s="465"/>
      <c r="F821" s="457"/>
      <c r="G821" s="462"/>
      <c r="H821" s="462" t="str">
        <f>H$43</f>
        <v>S4</v>
      </c>
      <c r="I821" s="439"/>
      <c r="J821" s="464"/>
      <c r="K821" s="465"/>
    </row>
    <row r="822" spans="1:11" ht="15">
      <c r="A822" s="467"/>
      <c r="B822" s="467"/>
      <c r="C822" s="468"/>
      <c r="D822" s="469"/>
      <c r="E822" s="470"/>
      <c r="F822" s="457"/>
      <c r="G822" s="467"/>
      <c r="H822" s="467"/>
      <c r="I822" s="468"/>
      <c r="J822" s="469"/>
      <c r="K822" s="470"/>
    </row>
    <row r="823" spans="1:11" ht="150">
      <c r="A823" s="467"/>
      <c r="B823" s="467"/>
      <c r="C823" s="468"/>
      <c r="D823" s="469"/>
      <c r="E823" s="470"/>
      <c r="F823" s="457"/>
      <c r="G823" s="472" t="s">
        <v>1038</v>
      </c>
      <c r="H823" s="472"/>
      <c r="I823" s="476" t="s">
        <v>1039</v>
      </c>
      <c r="J823" s="474"/>
      <c r="K823" s="475"/>
    </row>
    <row r="824" spans="1:11" ht="15">
      <c r="A824" s="467"/>
      <c r="B824" s="467"/>
      <c r="C824" s="468"/>
      <c r="D824" s="469"/>
      <c r="E824" s="470"/>
      <c r="F824" s="457"/>
      <c r="G824" s="472"/>
      <c r="H824" s="462" t="s">
        <v>19</v>
      </c>
      <c r="I824" s="477"/>
      <c r="J824" s="474"/>
      <c r="K824" s="475"/>
    </row>
    <row r="825" spans="1:11" ht="15">
      <c r="A825" s="467"/>
      <c r="B825" s="467"/>
      <c r="C825" s="468"/>
      <c r="D825" s="469"/>
      <c r="E825" s="470"/>
      <c r="F825" s="457"/>
      <c r="G825" s="472"/>
      <c r="H825" s="462" t="str">
        <f>H$39</f>
        <v>MA</v>
      </c>
      <c r="I825" s="477"/>
      <c r="J825" s="474"/>
      <c r="K825" s="475"/>
    </row>
    <row r="826" spans="1:11" ht="15">
      <c r="A826" s="467"/>
      <c r="B826" s="467"/>
      <c r="C826" s="468"/>
      <c r="D826" s="469"/>
      <c r="E826" s="470"/>
      <c r="F826" s="457"/>
      <c r="G826" s="472"/>
      <c r="H826" s="462" t="str">
        <f>H$40</f>
        <v>S1</v>
      </c>
      <c r="I826" s="477"/>
      <c r="J826" s="474"/>
      <c r="K826" s="475"/>
    </row>
    <row r="827" spans="1:11" ht="15">
      <c r="A827" s="467"/>
      <c r="B827" s="467"/>
      <c r="C827" s="468"/>
      <c r="D827" s="469"/>
      <c r="E827" s="470"/>
      <c r="F827" s="457"/>
      <c r="G827" s="472"/>
      <c r="H827" s="462" t="str">
        <f>H$41</f>
        <v>S2</v>
      </c>
      <c r="I827" s="477"/>
      <c r="J827" s="474"/>
      <c r="K827" s="475"/>
    </row>
    <row r="828" spans="1:11" ht="15">
      <c r="A828" s="467"/>
      <c r="B828" s="467"/>
      <c r="C828" s="468"/>
      <c r="D828" s="469"/>
      <c r="E828" s="470"/>
      <c r="F828" s="457"/>
      <c r="G828" s="472"/>
      <c r="H828" s="462" t="str">
        <f>H$42</f>
        <v>S3</v>
      </c>
      <c r="I828" s="477"/>
      <c r="J828" s="474"/>
      <c r="K828" s="475"/>
    </row>
    <row r="829" spans="1:11" ht="15">
      <c r="A829" s="467"/>
      <c r="B829" s="467"/>
      <c r="C829" s="468"/>
      <c r="D829" s="469"/>
      <c r="E829" s="470"/>
      <c r="F829" s="457"/>
      <c r="G829" s="472"/>
      <c r="H829" s="462" t="str">
        <f>H$43</f>
        <v>S4</v>
      </c>
      <c r="I829" s="477"/>
      <c r="J829" s="474"/>
      <c r="K829" s="475"/>
    </row>
    <row r="830" spans="1:11" ht="15">
      <c r="A830" s="467"/>
      <c r="B830" s="467"/>
      <c r="C830" s="468"/>
      <c r="D830" s="469"/>
      <c r="E830" s="470"/>
      <c r="F830" s="457"/>
      <c r="G830" s="467"/>
      <c r="H830" s="467"/>
      <c r="I830" s="468"/>
      <c r="J830" s="469"/>
      <c r="K830" s="470"/>
    </row>
    <row r="831" spans="1:11" ht="112.5">
      <c r="A831" s="462" t="s">
        <v>1040</v>
      </c>
      <c r="B831" s="462"/>
      <c r="C831" s="463" t="s">
        <v>1041</v>
      </c>
      <c r="D831" s="464"/>
      <c r="E831" s="465"/>
      <c r="F831" s="457"/>
      <c r="G831" s="462" t="s">
        <v>1040</v>
      </c>
      <c r="H831" s="462"/>
      <c r="I831" s="463" t="s">
        <v>1042</v>
      </c>
      <c r="J831" s="464"/>
      <c r="K831" s="465"/>
    </row>
    <row r="832" spans="1:11" ht="200">
      <c r="A832" s="462"/>
      <c r="B832" s="462"/>
      <c r="C832" s="466" t="s">
        <v>1043</v>
      </c>
      <c r="D832" s="464"/>
      <c r="E832" s="465"/>
      <c r="F832" s="457"/>
      <c r="G832" s="462"/>
      <c r="H832" s="462"/>
      <c r="I832" s="466" t="s">
        <v>1044</v>
      </c>
      <c r="J832" s="464"/>
      <c r="K832" s="465"/>
    </row>
    <row r="833" spans="1:11" ht="15">
      <c r="A833" s="462"/>
      <c r="B833" s="462" t="s">
        <v>19</v>
      </c>
      <c r="C833" s="439"/>
      <c r="D833" s="464"/>
      <c r="E833" s="465"/>
      <c r="F833" s="457"/>
      <c r="G833" s="462"/>
      <c r="H833" s="462" t="s">
        <v>19</v>
      </c>
      <c r="I833" s="439"/>
      <c r="J833" s="464"/>
      <c r="K833" s="465"/>
    </row>
    <row r="834" spans="1:11" ht="17.149999999999999" customHeight="1">
      <c r="A834" s="462"/>
      <c r="B834" s="462" t="str">
        <f>B$39</f>
        <v>RA</v>
      </c>
      <c r="C834" s="605" t="s">
        <v>1045</v>
      </c>
      <c r="D834" s="600" t="s">
        <v>581</v>
      </c>
      <c r="E834" s="465"/>
      <c r="F834" s="457"/>
      <c r="G834" s="462"/>
      <c r="H834" s="462" t="str">
        <f>H$39</f>
        <v>MA</v>
      </c>
      <c r="I834" s="439"/>
      <c r="J834" s="464"/>
      <c r="K834" s="465"/>
    </row>
    <row r="835" spans="1:11" ht="15">
      <c r="A835" s="462"/>
      <c r="B835" s="462" t="str">
        <f>B$40</f>
        <v>S1</v>
      </c>
      <c r="C835" s="439"/>
      <c r="D835" s="464"/>
      <c r="E835" s="465"/>
      <c r="F835" s="457"/>
      <c r="G835" s="462"/>
      <c r="H835" s="462" t="str">
        <f>H$40</f>
        <v>S1</v>
      </c>
      <c r="I835" s="439"/>
      <c r="J835" s="464"/>
      <c r="K835" s="465"/>
    </row>
    <row r="836" spans="1:11" ht="15">
      <c r="A836" s="462"/>
      <c r="B836" s="462" t="str">
        <f>B$41</f>
        <v>S2</v>
      </c>
      <c r="C836" s="439"/>
      <c r="D836" s="464"/>
      <c r="E836" s="465"/>
      <c r="F836" s="457"/>
      <c r="G836" s="462"/>
      <c r="H836" s="462" t="str">
        <f>H$41</f>
        <v>S2</v>
      </c>
      <c r="I836" s="439"/>
      <c r="J836" s="464"/>
      <c r="K836" s="465"/>
    </row>
    <row r="837" spans="1:11" ht="15">
      <c r="A837" s="462"/>
      <c r="B837" s="462" t="str">
        <f>B$42</f>
        <v>S3</v>
      </c>
      <c r="C837" s="439"/>
      <c r="D837" s="464"/>
      <c r="E837" s="465"/>
      <c r="F837" s="457"/>
      <c r="G837" s="462"/>
      <c r="H837" s="462" t="str">
        <f>H$42</f>
        <v>S3</v>
      </c>
      <c r="I837" s="439"/>
      <c r="J837" s="464"/>
      <c r="K837" s="465"/>
    </row>
    <row r="838" spans="1:11" ht="15">
      <c r="A838" s="462"/>
      <c r="B838" s="462" t="str">
        <f>B$43</f>
        <v>S4</v>
      </c>
      <c r="C838" s="439"/>
      <c r="D838" s="464"/>
      <c r="E838" s="465"/>
      <c r="F838" s="457"/>
      <c r="G838" s="462"/>
      <c r="H838" s="462" t="str">
        <f>H$43</f>
        <v>S4</v>
      </c>
      <c r="I838" s="439"/>
      <c r="J838" s="464"/>
      <c r="K838" s="465"/>
    </row>
    <row r="839" spans="1:11" ht="15">
      <c r="A839" s="467"/>
      <c r="B839" s="467"/>
      <c r="C839" s="468"/>
      <c r="D839" s="469"/>
      <c r="E839" s="470"/>
      <c r="F839" s="457"/>
      <c r="G839" s="498"/>
      <c r="H839" s="498"/>
      <c r="I839" s="498"/>
      <c r="J839" s="498"/>
      <c r="K839" s="498"/>
    </row>
    <row r="840" spans="1:11" ht="112.5">
      <c r="A840" s="467"/>
      <c r="B840" s="467"/>
      <c r="C840" s="468"/>
      <c r="D840" s="469"/>
      <c r="E840" s="470"/>
      <c r="F840" s="457"/>
      <c r="G840" s="462" t="s">
        <v>1046</v>
      </c>
      <c r="H840" s="462"/>
      <c r="I840" s="463" t="s">
        <v>1047</v>
      </c>
      <c r="J840" s="464"/>
      <c r="K840" s="498"/>
    </row>
    <row r="841" spans="1:11" ht="237.5">
      <c r="A841" s="467"/>
      <c r="B841" s="467"/>
      <c r="C841" s="468"/>
      <c r="D841" s="469"/>
      <c r="E841" s="470"/>
      <c r="F841" s="457"/>
      <c r="G841" s="462"/>
      <c r="H841" s="462"/>
      <c r="I841" s="466" t="s">
        <v>1048</v>
      </c>
      <c r="J841" s="464"/>
      <c r="K841" s="498"/>
    </row>
    <row r="842" spans="1:11" ht="15">
      <c r="A842" s="467"/>
      <c r="B842" s="467"/>
      <c r="C842" s="468"/>
      <c r="D842" s="469"/>
      <c r="E842" s="470"/>
      <c r="F842" s="457"/>
      <c r="G842" s="462"/>
      <c r="H842" s="462" t="s">
        <v>19</v>
      </c>
      <c r="I842" s="439"/>
      <c r="J842" s="464"/>
      <c r="K842" s="498"/>
    </row>
    <row r="843" spans="1:11" ht="15">
      <c r="A843" s="467"/>
      <c r="B843" s="467"/>
      <c r="C843" s="468"/>
      <c r="D843" s="469"/>
      <c r="E843" s="470"/>
      <c r="F843" s="457"/>
      <c r="G843" s="462"/>
      <c r="H843" s="462" t="str">
        <f>H$39</f>
        <v>MA</v>
      </c>
      <c r="I843" s="439"/>
      <c r="J843" s="464"/>
      <c r="K843" s="498"/>
    </row>
    <row r="844" spans="1:11" ht="15">
      <c r="A844" s="467"/>
      <c r="B844" s="467"/>
      <c r="C844" s="468"/>
      <c r="D844" s="469"/>
      <c r="E844" s="470"/>
      <c r="F844" s="457"/>
      <c r="G844" s="462"/>
      <c r="H844" s="462" t="str">
        <f>H$40</f>
        <v>S1</v>
      </c>
      <c r="I844" s="439"/>
      <c r="J844" s="464"/>
      <c r="K844" s="498"/>
    </row>
    <row r="845" spans="1:11" ht="15">
      <c r="A845" s="467"/>
      <c r="B845" s="467"/>
      <c r="C845" s="468"/>
      <c r="D845" s="469"/>
      <c r="E845" s="470"/>
      <c r="F845" s="457"/>
      <c r="G845" s="462"/>
      <c r="H845" s="462" t="str">
        <f>H$41</f>
        <v>S2</v>
      </c>
      <c r="I845" s="439"/>
      <c r="J845" s="464"/>
      <c r="K845" s="498"/>
    </row>
    <row r="846" spans="1:11" ht="15">
      <c r="A846" s="467"/>
      <c r="B846" s="467"/>
      <c r="C846" s="468"/>
      <c r="D846" s="469"/>
      <c r="E846" s="470"/>
      <c r="F846" s="457"/>
      <c r="G846" s="462"/>
      <c r="H846" s="462" t="str">
        <f>H$42</f>
        <v>S3</v>
      </c>
      <c r="I846" s="439"/>
      <c r="J846" s="464"/>
      <c r="K846" s="498"/>
    </row>
    <row r="847" spans="1:11" ht="15">
      <c r="A847" s="467"/>
      <c r="B847" s="467"/>
      <c r="C847" s="468"/>
      <c r="D847" s="469"/>
      <c r="E847" s="470"/>
      <c r="F847" s="457"/>
      <c r="G847" s="462"/>
      <c r="H847" s="462" t="str">
        <f>H$43</f>
        <v>S4</v>
      </c>
      <c r="I847" s="439"/>
      <c r="J847" s="464"/>
      <c r="K847" s="498"/>
    </row>
    <row r="848" spans="1:11" ht="15">
      <c r="A848" s="467"/>
      <c r="B848" s="467"/>
      <c r="C848" s="468"/>
      <c r="D848" s="469"/>
      <c r="E848" s="470"/>
      <c r="F848" s="457"/>
      <c r="G848" s="498"/>
      <c r="H848" s="498"/>
      <c r="I848" s="498"/>
      <c r="J848" s="498"/>
      <c r="K848" s="498"/>
    </row>
    <row r="849" spans="1:11" ht="100">
      <c r="A849" s="467"/>
      <c r="B849" s="467"/>
      <c r="C849" s="468"/>
      <c r="D849" s="469"/>
      <c r="E849" s="470"/>
      <c r="F849" s="457"/>
      <c r="G849" s="462" t="s">
        <v>1049</v>
      </c>
      <c r="H849" s="462"/>
      <c r="I849" s="463" t="s">
        <v>1050</v>
      </c>
      <c r="J849" s="464"/>
      <c r="K849" s="498"/>
    </row>
    <row r="850" spans="1:11" ht="265" customHeight="1">
      <c r="A850" s="467"/>
      <c r="B850" s="467"/>
      <c r="C850" s="468"/>
      <c r="D850" s="469"/>
      <c r="E850" s="470"/>
      <c r="F850" s="457"/>
      <c r="G850" s="462"/>
      <c r="H850" s="462"/>
      <c r="I850" s="466" t="s">
        <v>1051</v>
      </c>
      <c r="J850" s="464"/>
      <c r="K850" s="498"/>
    </row>
    <row r="851" spans="1:11" ht="15">
      <c r="A851" s="467"/>
      <c r="B851" s="467"/>
      <c r="C851" s="468"/>
      <c r="D851" s="469"/>
      <c r="E851" s="470"/>
      <c r="F851" s="457"/>
      <c r="G851" s="462"/>
      <c r="H851" s="462" t="s">
        <v>19</v>
      </c>
      <c r="I851" s="439"/>
      <c r="J851" s="464"/>
      <c r="K851" s="498"/>
    </row>
    <row r="852" spans="1:11" ht="15">
      <c r="A852" s="467"/>
      <c r="B852" s="467"/>
      <c r="C852" s="468"/>
      <c r="D852" s="469"/>
      <c r="E852" s="470"/>
      <c r="F852" s="457"/>
      <c r="G852" s="462"/>
      <c r="H852" s="462" t="str">
        <f>H$39</f>
        <v>MA</v>
      </c>
      <c r="I852" s="439"/>
      <c r="J852" s="464"/>
      <c r="K852" s="498"/>
    </row>
    <row r="853" spans="1:11" ht="15">
      <c r="A853" s="467"/>
      <c r="B853" s="467"/>
      <c r="C853" s="468"/>
      <c r="D853" s="469"/>
      <c r="E853" s="470"/>
      <c r="F853" s="457"/>
      <c r="G853" s="462"/>
      <c r="H853" s="462" t="str">
        <f>H$40</f>
        <v>S1</v>
      </c>
      <c r="I853" s="439"/>
      <c r="J853" s="464"/>
      <c r="K853" s="498"/>
    </row>
    <row r="854" spans="1:11" ht="15">
      <c r="A854" s="467"/>
      <c r="B854" s="467"/>
      <c r="C854" s="468"/>
      <c r="D854" s="469"/>
      <c r="E854" s="470"/>
      <c r="F854" s="457"/>
      <c r="G854" s="462"/>
      <c r="H854" s="462" t="str">
        <f>H$41</f>
        <v>S2</v>
      </c>
      <c r="I854" s="439"/>
      <c r="J854" s="464"/>
      <c r="K854" s="498"/>
    </row>
    <row r="855" spans="1:11" ht="15">
      <c r="A855" s="467"/>
      <c r="B855" s="467"/>
      <c r="C855" s="468"/>
      <c r="D855" s="469"/>
      <c r="E855" s="470"/>
      <c r="F855" s="457"/>
      <c r="G855" s="462"/>
      <c r="H855" s="462" t="str">
        <f>H$42</f>
        <v>S3</v>
      </c>
      <c r="I855" s="439"/>
      <c r="J855" s="464"/>
      <c r="K855" s="498"/>
    </row>
    <row r="856" spans="1:11" ht="15">
      <c r="A856" s="467"/>
      <c r="B856" s="467"/>
      <c r="C856" s="468"/>
      <c r="D856" s="469"/>
      <c r="E856" s="470"/>
      <c r="F856" s="457"/>
      <c r="G856" s="462"/>
      <c r="H856" s="462" t="str">
        <f>H$43</f>
        <v>S4</v>
      </c>
      <c r="I856" s="439"/>
      <c r="J856" s="464"/>
      <c r="K856" s="498"/>
    </row>
    <row r="857" spans="1:11" ht="15">
      <c r="A857" s="467"/>
      <c r="B857" s="467"/>
      <c r="C857" s="468"/>
      <c r="D857" s="469"/>
      <c r="E857" s="470"/>
      <c r="F857" s="457"/>
      <c r="G857" s="467"/>
      <c r="H857" s="467"/>
      <c r="I857" s="468"/>
      <c r="J857" s="469"/>
      <c r="K857" s="498"/>
    </row>
    <row r="858" spans="1:11" ht="300">
      <c r="A858" s="459">
        <v>2.13</v>
      </c>
      <c r="B858" s="459"/>
      <c r="C858" s="453" t="s">
        <v>1052</v>
      </c>
      <c r="D858" s="460"/>
      <c r="E858" s="497"/>
      <c r="F858" s="457"/>
      <c r="G858" s="459">
        <v>2.13</v>
      </c>
      <c r="H858" s="459"/>
      <c r="I858" s="453" t="s">
        <v>1053</v>
      </c>
      <c r="J858" s="460"/>
      <c r="K858" s="497"/>
    </row>
    <row r="859" spans="1:11" ht="112.5">
      <c r="A859" s="462" t="s">
        <v>1054</v>
      </c>
      <c r="B859" s="462"/>
      <c r="C859" s="463" t="s">
        <v>1055</v>
      </c>
      <c r="D859" s="464"/>
      <c r="E859" s="465"/>
      <c r="F859" s="457"/>
      <c r="G859" s="462" t="s">
        <v>1056</v>
      </c>
      <c r="H859" s="462"/>
      <c r="I859" s="463" t="s">
        <v>1057</v>
      </c>
      <c r="J859" s="464"/>
      <c r="K859" s="465"/>
    </row>
    <row r="860" spans="1:11" ht="87.5">
      <c r="A860" s="462"/>
      <c r="B860" s="462"/>
      <c r="C860" s="466" t="s">
        <v>1058</v>
      </c>
      <c r="D860" s="464"/>
      <c r="E860" s="465"/>
      <c r="F860" s="457"/>
      <c r="G860" s="462"/>
      <c r="H860" s="462"/>
      <c r="I860" s="466" t="s">
        <v>1059</v>
      </c>
      <c r="J860" s="464"/>
      <c r="K860" s="465"/>
    </row>
    <row r="861" spans="1:11" ht="15">
      <c r="A861" s="462"/>
      <c r="B861" s="462" t="s">
        <v>19</v>
      </c>
      <c r="C861" s="439"/>
      <c r="D861" s="464"/>
      <c r="E861" s="465"/>
      <c r="F861" s="457"/>
      <c r="G861" s="462"/>
      <c r="H861" s="462" t="s">
        <v>19</v>
      </c>
      <c r="I861" s="439"/>
      <c r="J861" s="464"/>
      <c r="K861" s="465"/>
    </row>
    <row r="862" spans="1:11" ht="17.149999999999999" customHeight="1">
      <c r="A862" s="462"/>
      <c r="B862" s="462" t="str">
        <f>B$39</f>
        <v>RA</v>
      </c>
      <c r="C862" s="597" t="s">
        <v>1060</v>
      </c>
      <c r="D862" s="600" t="s">
        <v>581</v>
      </c>
      <c r="E862" s="465"/>
      <c r="F862" s="457"/>
      <c r="G862" s="462"/>
      <c r="H862" s="462" t="str">
        <f>H$39</f>
        <v>MA</v>
      </c>
      <c r="I862" s="439"/>
      <c r="J862" s="464"/>
      <c r="K862" s="465"/>
    </row>
    <row r="863" spans="1:11" ht="62.5">
      <c r="A863" s="462"/>
      <c r="B863" s="462" t="str">
        <f>B$40</f>
        <v>S1</v>
      </c>
      <c r="C863" s="622" t="s">
        <v>1061</v>
      </c>
      <c r="D863" s="639" t="s">
        <v>581</v>
      </c>
      <c r="E863" s="465"/>
      <c r="F863" s="457"/>
      <c r="G863" s="462"/>
      <c r="H863" s="462" t="str">
        <f>H$40</f>
        <v>S1</v>
      </c>
      <c r="I863" s="662" t="s">
        <v>1062</v>
      </c>
      <c r="J863" s="464" t="s">
        <v>581</v>
      </c>
      <c r="K863" s="465"/>
    </row>
    <row r="864" spans="1:11" ht="15">
      <c r="A864" s="462"/>
      <c r="B864" s="462" t="str">
        <f>B$41</f>
        <v>S2</v>
      </c>
      <c r="C864" s="439"/>
      <c r="D864" s="464"/>
      <c r="E864" s="465"/>
      <c r="F864" s="457"/>
      <c r="G864" s="462"/>
      <c r="H864" s="462" t="str">
        <f>H$41</f>
        <v>S2</v>
      </c>
      <c r="I864" s="439"/>
      <c r="J864" s="464"/>
      <c r="K864" s="465"/>
    </row>
    <row r="865" spans="1:11" ht="15">
      <c r="A865" s="462"/>
      <c r="B865" s="462" t="str">
        <f>B$42</f>
        <v>S3</v>
      </c>
      <c r="C865" s="439"/>
      <c r="D865" s="464"/>
      <c r="E865" s="465"/>
      <c r="F865" s="457"/>
      <c r="G865" s="462"/>
      <c r="H865" s="462" t="str">
        <f>H$42</f>
        <v>S3</v>
      </c>
      <c r="I865" s="439"/>
      <c r="J865" s="464"/>
      <c r="K865" s="465"/>
    </row>
    <row r="866" spans="1:11" ht="15">
      <c r="A866" s="462"/>
      <c r="B866" s="462" t="str">
        <f>B$43</f>
        <v>S4</v>
      </c>
      <c r="C866" s="439"/>
      <c r="D866" s="464"/>
      <c r="E866" s="465"/>
      <c r="F866" s="457"/>
      <c r="G866" s="462"/>
      <c r="H866" s="462" t="str">
        <f>H$43</f>
        <v>S4</v>
      </c>
      <c r="I866" s="439"/>
      <c r="J866" s="464"/>
      <c r="K866" s="465"/>
    </row>
    <row r="867" spans="1:11" ht="15">
      <c r="A867" s="467"/>
      <c r="B867" s="467"/>
      <c r="C867" s="468"/>
      <c r="D867" s="469"/>
      <c r="E867" s="470"/>
      <c r="F867" s="457"/>
      <c r="G867" s="498"/>
      <c r="H867" s="498"/>
      <c r="I867" s="498"/>
      <c r="J867" s="498"/>
      <c r="K867" s="498"/>
    </row>
    <row r="868" spans="1:11" ht="100">
      <c r="A868" s="462" t="s">
        <v>1063</v>
      </c>
      <c r="B868" s="462"/>
      <c r="C868" s="463" t="s">
        <v>1064</v>
      </c>
      <c r="D868" s="464"/>
      <c r="E868" s="465"/>
      <c r="F868" s="457"/>
      <c r="G868" s="467"/>
      <c r="H868" s="467"/>
      <c r="I868" s="530"/>
      <c r="J868" s="469"/>
      <c r="K868" s="470"/>
    </row>
    <row r="869" spans="1:11" ht="15">
      <c r="A869" s="462"/>
      <c r="B869" s="462" t="s">
        <v>19</v>
      </c>
      <c r="C869" s="439"/>
      <c r="D869" s="464"/>
      <c r="E869" s="465"/>
      <c r="F869" s="457"/>
      <c r="G869" s="467"/>
      <c r="H869" s="467"/>
      <c r="I869" s="530"/>
      <c r="J869" s="469"/>
      <c r="K869" s="470"/>
    </row>
    <row r="870" spans="1:11" ht="15">
      <c r="A870" s="462"/>
      <c r="B870" s="462" t="str">
        <f>B$39</f>
        <v>RA</v>
      </c>
      <c r="C870" s="598" t="s">
        <v>1065</v>
      </c>
      <c r="D870" s="600" t="s">
        <v>581</v>
      </c>
      <c r="E870" s="465"/>
      <c r="F870" s="457"/>
      <c r="G870" s="467"/>
      <c r="H870" s="467"/>
      <c r="I870" s="468"/>
      <c r="J870" s="469"/>
      <c r="K870" s="470"/>
    </row>
    <row r="871" spans="1:11" ht="15">
      <c r="A871" s="462"/>
      <c r="B871" s="462" t="str">
        <f>B$40</f>
        <v>S1</v>
      </c>
      <c r="C871" s="439"/>
      <c r="D871" s="464"/>
      <c r="E871" s="465"/>
      <c r="F871" s="457"/>
      <c r="G871" s="467"/>
      <c r="H871" s="467"/>
      <c r="I871" s="468"/>
      <c r="J871" s="469"/>
      <c r="K871" s="470"/>
    </row>
    <row r="872" spans="1:11" ht="15">
      <c r="A872" s="462"/>
      <c r="B872" s="462" t="str">
        <f>B$41</f>
        <v>S2</v>
      </c>
      <c r="C872" s="439"/>
      <c r="D872" s="464"/>
      <c r="E872" s="465"/>
      <c r="F872" s="457"/>
      <c r="G872" s="467"/>
      <c r="H872" s="467"/>
      <c r="I872" s="468"/>
      <c r="J872" s="469"/>
      <c r="K872" s="470"/>
    </row>
    <row r="873" spans="1:11" ht="15">
      <c r="A873" s="462"/>
      <c r="B873" s="462" t="str">
        <f>B$42</f>
        <v>S3</v>
      </c>
      <c r="C873" s="439"/>
      <c r="D873" s="464"/>
      <c r="E873" s="465"/>
      <c r="F873" s="457"/>
      <c r="G873" s="467"/>
      <c r="H873" s="467"/>
      <c r="I873" s="468"/>
      <c r="J873" s="469"/>
      <c r="K873" s="470"/>
    </row>
    <row r="874" spans="1:11" ht="15">
      <c r="A874" s="462"/>
      <c r="B874" s="462" t="str">
        <f>B$43</f>
        <v>S4</v>
      </c>
      <c r="C874" s="439"/>
      <c r="D874" s="464"/>
      <c r="E874" s="465"/>
      <c r="F874" s="457"/>
      <c r="G874" s="467"/>
      <c r="H874" s="467"/>
      <c r="I874" s="468"/>
      <c r="J874" s="469"/>
      <c r="K874" s="470"/>
    </row>
    <row r="875" spans="1:11" ht="15">
      <c r="A875" s="462"/>
      <c r="B875" s="462" t="str">
        <f>B$43</f>
        <v>S4</v>
      </c>
      <c r="C875" s="439"/>
      <c r="D875" s="464"/>
      <c r="E875" s="465"/>
      <c r="F875" s="457"/>
      <c r="G875" s="467"/>
      <c r="H875" s="467"/>
      <c r="I875" s="468"/>
      <c r="J875" s="469"/>
      <c r="K875" s="470"/>
    </row>
    <row r="876" spans="1:11" ht="15">
      <c r="A876" s="467"/>
      <c r="B876" s="467"/>
      <c r="C876" s="468"/>
      <c r="D876" s="469"/>
      <c r="E876" s="470"/>
      <c r="F876" s="457"/>
      <c r="G876" s="498"/>
      <c r="H876" s="498"/>
      <c r="I876" s="498"/>
      <c r="J876" s="498"/>
      <c r="K876" s="498"/>
    </row>
    <row r="877" spans="1:11" ht="125">
      <c r="A877" s="462" t="s">
        <v>1066</v>
      </c>
      <c r="B877" s="462"/>
      <c r="C877" s="463" t="s">
        <v>1067</v>
      </c>
      <c r="D877" s="464"/>
      <c r="E877" s="465"/>
      <c r="F877" s="457"/>
      <c r="G877" s="462" t="s">
        <v>1068</v>
      </c>
      <c r="H877" s="462"/>
      <c r="I877" s="463" t="s">
        <v>1069</v>
      </c>
      <c r="J877" s="464"/>
      <c r="K877" s="465"/>
    </row>
    <row r="878" spans="1:11" ht="202" customHeight="1">
      <c r="A878" s="462"/>
      <c r="B878" s="462"/>
      <c r="C878" s="463" t="s">
        <v>1070</v>
      </c>
      <c r="D878" s="464"/>
      <c r="E878" s="465"/>
      <c r="F878" s="457"/>
      <c r="G878" s="462"/>
      <c r="H878" s="462"/>
      <c r="I878" s="466" t="s">
        <v>1071</v>
      </c>
      <c r="J878" s="464"/>
      <c r="K878" s="465"/>
    </row>
    <row r="879" spans="1:11" ht="15">
      <c r="A879" s="462"/>
      <c r="B879" s="462" t="s">
        <v>19</v>
      </c>
      <c r="C879" s="439"/>
      <c r="D879" s="464"/>
      <c r="E879" s="465"/>
      <c r="F879" s="457"/>
      <c r="G879" s="462"/>
      <c r="H879" s="462" t="s">
        <v>19</v>
      </c>
      <c r="I879" s="439"/>
      <c r="J879" s="464"/>
      <c r="K879" s="465"/>
    </row>
    <row r="880" spans="1:11" ht="18" customHeight="1">
      <c r="A880" s="462"/>
      <c r="B880" s="462" t="str">
        <f>B$39</f>
        <v>RA</v>
      </c>
      <c r="C880" s="597" t="s">
        <v>1060</v>
      </c>
      <c r="D880" s="600" t="s">
        <v>581</v>
      </c>
      <c r="E880" s="465"/>
      <c r="F880" s="457"/>
      <c r="G880" s="462"/>
      <c r="H880" s="462" t="str">
        <f>H$39</f>
        <v>MA</v>
      </c>
      <c r="I880" s="439"/>
      <c r="J880" s="464"/>
      <c r="K880" s="465"/>
    </row>
    <row r="881" spans="1:11" ht="175">
      <c r="A881" s="462"/>
      <c r="B881" s="462" t="str">
        <f>B$40</f>
        <v>S1</v>
      </c>
      <c r="C881" s="640" t="s">
        <v>1072</v>
      </c>
      <c r="D881" s="639" t="s">
        <v>581</v>
      </c>
      <c r="E881" s="465"/>
      <c r="F881" s="457"/>
      <c r="G881" s="462"/>
      <c r="H881" s="462" t="str">
        <f>H$40</f>
        <v>S1</v>
      </c>
      <c r="I881" s="664" t="s">
        <v>2941</v>
      </c>
      <c r="J881" s="464" t="s">
        <v>581</v>
      </c>
      <c r="K881" s="465"/>
    </row>
    <row r="882" spans="1:11" ht="15">
      <c r="A882" s="462"/>
      <c r="B882" s="462" t="str">
        <f>B$41</f>
        <v>S2</v>
      </c>
      <c r="C882" s="439"/>
      <c r="D882" s="464"/>
      <c r="E882" s="465"/>
      <c r="F882" s="457"/>
      <c r="G882" s="462"/>
      <c r="H882" s="462" t="str">
        <f>H$41</f>
        <v>S2</v>
      </c>
      <c r="I882" s="439"/>
      <c r="J882" s="464"/>
      <c r="K882" s="465"/>
    </row>
    <row r="883" spans="1:11" ht="15">
      <c r="A883" s="531"/>
      <c r="B883" s="531" t="str">
        <f>B$42</f>
        <v>S3</v>
      </c>
      <c r="C883" s="532"/>
      <c r="D883" s="533"/>
      <c r="E883" s="534"/>
      <c r="F883" s="457"/>
      <c r="G883" s="462"/>
      <c r="H883" s="462" t="str">
        <f>H$42</f>
        <v>S3</v>
      </c>
      <c r="I883" s="439"/>
      <c r="J883" s="464"/>
      <c r="K883" s="465"/>
    </row>
    <row r="884" spans="1:11" ht="15">
      <c r="A884" s="472"/>
      <c r="B884" s="472" t="str">
        <f>B$43</f>
        <v>S4</v>
      </c>
      <c r="C884" s="477"/>
      <c r="D884" s="474"/>
      <c r="E884" s="475"/>
      <c r="F884" s="457"/>
      <c r="G884" s="462"/>
      <c r="H884" s="462" t="str">
        <f>H$43</f>
        <v>S4</v>
      </c>
      <c r="I884" s="439"/>
      <c r="J884" s="464"/>
      <c r="K884" s="465"/>
    </row>
    <row r="885" spans="1:11" ht="15">
      <c r="A885" s="467"/>
      <c r="B885" s="467"/>
      <c r="C885" s="468"/>
      <c r="D885" s="469"/>
      <c r="E885" s="470"/>
      <c r="F885" s="457"/>
      <c r="G885" s="462"/>
      <c r="H885" s="462"/>
      <c r="I885" s="439"/>
      <c r="J885" s="464"/>
      <c r="K885" s="465"/>
    </row>
    <row r="886" spans="1:11" ht="123" customHeight="1">
      <c r="A886" s="462" t="s">
        <v>1073</v>
      </c>
      <c r="B886" s="462"/>
      <c r="C886" s="463" t="s">
        <v>1074</v>
      </c>
      <c r="D886" s="464"/>
      <c r="E886" s="465"/>
      <c r="F886" s="457"/>
      <c r="G886" s="462" t="s">
        <v>1073</v>
      </c>
      <c r="H886" s="462"/>
      <c r="I886" s="463" t="s">
        <v>1075</v>
      </c>
      <c r="J886" s="464"/>
      <c r="K886" s="465"/>
    </row>
    <row r="887" spans="1:11" ht="15">
      <c r="A887" s="462"/>
      <c r="B887" s="462" t="s">
        <v>19</v>
      </c>
      <c r="C887" s="439"/>
      <c r="D887" s="464"/>
      <c r="E887" s="465"/>
      <c r="F887" s="457"/>
      <c r="G887" s="462"/>
      <c r="H887" s="462" t="s">
        <v>19</v>
      </c>
      <c r="I887" s="439"/>
      <c r="J887" s="464"/>
      <c r="K887" s="465"/>
    </row>
    <row r="888" spans="1:11" ht="17.149999999999999" customHeight="1">
      <c r="A888" s="462"/>
      <c r="B888" s="462" t="str">
        <f>B$39</f>
        <v>RA</v>
      </c>
      <c r="C888" s="597" t="s">
        <v>1076</v>
      </c>
      <c r="D888" s="600" t="s">
        <v>581</v>
      </c>
      <c r="E888" s="465"/>
      <c r="F888" s="457"/>
      <c r="G888" s="462"/>
      <c r="H888" s="462" t="str">
        <f>H$39</f>
        <v>MA</v>
      </c>
      <c r="I888" s="439"/>
      <c r="J888" s="464"/>
      <c r="K888" s="465"/>
    </row>
    <row r="889" spans="1:11" ht="50">
      <c r="A889" s="462"/>
      <c r="B889" s="462" t="str">
        <f>B$40</f>
        <v>S1</v>
      </c>
      <c r="C889" s="624" t="s">
        <v>1077</v>
      </c>
      <c r="D889" s="639" t="s">
        <v>581</v>
      </c>
      <c r="E889" s="465"/>
      <c r="F889" s="457"/>
      <c r="G889" s="462"/>
      <c r="H889" s="462" t="str">
        <f t="shared" ref="H889:H898" si="0">H$40</f>
        <v>S1</v>
      </c>
      <c r="I889" s="667" t="s">
        <v>2942</v>
      </c>
      <c r="J889" s="464" t="s">
        <v>581</v>
      </c>
      <c r="K889" s="465"/>
    </row>
    <row r="890" spans="1:11" ht="15">
      <c r="A890" s="462"/>
      <c r="B890" s="462" t="str">
        <f>B$41</f>
        <v>S2</v>
      </c>
      <c r="C890" s="439"/>
      <c r="D890" s="464"/>
      <c r="E890" s="465"/>
      <c r="F890" s="457"/>
      <c r="G890" s="462"/>
      <c r="H890" s="462" t="str">
        <f t="shared" si="0"/>
        <v>S1</v>
      </c>
      <c r="I890" s="439"/>
      <c r="J890" s="464"/>
      <c r="K890" s="465"/>
    </row>
    <row r="891" spans="1:11" ht="15">
      <c r="A891" s="462"/>
      <c r="B891" s="462" t="str">
        <f>B$42</f>
        <v>S3</v>
      </c>
      <c r="C891" s="439"/>
      <c r="D891" s="464"/>
      <c r="E891" s="465"/>
      <c r="F891" s="457"/>
      <c r="G891" s="462"/>
      <c r="H891" s="462" t="str">
        <f t="shared" si="0"/>
        <v>S1</v>
      </c>
      <c r="I891" s="439"/>
      <c r="J891" s="464"/>
      <c r="K891" s="465"/>
    </row>
    <row r="892" spans="1:11" ht="15">
      <c r="A892" s="462"/>
      <c r="B892" s="462" t="str">
        <f>B$43</f>
        <v>S4</v>
      </c>
      <c r="C892" s="439"/>
      <c r="D892" s="464"/>
      <c r="E892" s="465"/>
      <c r="F892" s="457"/>
      <c r="G892" s="462"/>
      <c r="H892" s="462" t="str">
        <f t="shared" si="0"/>
        <v>S1</v>
      </c>
      <c r="I892" s="439"/>
      <c r="J892" s="464"/>
      <c r="K892" s="465"/>
    </row>
    <row r="893" spans="1:11" ht="15">
      <c r="A893" s="467"/>
      <c r="B893" s="467"/>
      <c r="C893" s="468"/>
      <c r="D893" s="469"/>
      <c r="E893" s="470"/>
      <c r="F893" s="457"/>
      <c r="G893" s="498"/>
      <c r="H893" s="462" t="str">
        <f t="shared" si="0"/>
        <v>S1</v>
      </c>
      <c r="I893" s="498"/>
      <c r="J893" s="498"/>
      <c r="K893" s="498"/>
    </row>
    <row r="894" spans="1:11" ht="148" customHeight="1">
      <c r="A894" s="462" t="s">
        <v>1078</v>
      </c>
      <c r="B894" s="462"/>
      <c r="C894" s="463" t="s">
        <v>1079</v>
      </c>
      <c r="D894" s="464"/>
      <c r="E894" s="465"/>
      <c r="F894" s="457"/>
      <c r="G894" s="472" t="s">
        <v>1078</v>
      </c>
      <c r="H894" s="462" t="str">
        <f t="shared" si="0"/>
        <v>S1</v>
      </c>
      <c r="I894" s="476" t="s">
        <v>1080</v>
      </c>
      <c r="J894" s="499"/>
      <c r="K894" s="499"/>
    </row>
    <row r="895" spans="1:11" ht="350.15" customHeight="1">
      <c r="A895" s="462"/>
      <c r="B895" s="462"/>
      <c r="C895" s="535" t="s">
        <v>1081</v>
      </c>
      <c r="D895" s="464"/>
      <c r="E895" s="465"/>
      <c r="F895" s="457"/>
      <c r="G895" s="499"/>
      <c r="H895" s="462" t="str">
        <f t="shared" si="0"/>
        <v>S1</v>
      </c>
      <c r="I895" s="476" t="s">
        <v>1082</v>
      </c>
      <c r="J895" s="499"/>
      <c r="K895" s="499"/>
    </row>
    <row r="896" spans="1:11" ht="15">
      <c r="A896" s="462"/>
      <c r="B896" s="462" t="s">
        <v>19</v>
      </c>
      <c r="C896" s="439"/>
      <c r="D896" s="464"/>
      <c r="E896" s="465"/>
      <c r="F896" s="457"/>
      <c r="G896" s="499"/>
      <c r="H896" s="462" t="str">
        <f t="shared" si="0"/>
        <v>S1</v>
      </c>
      <c r="I896" s="499"/>
      <c r="J896" s="499"/>
      <c r="K896" s="499"/>
    </row>
    <row r="897" spans="1:11" ht="15">
      <c r="A897" s="462"/>
      <c r="B897" s="462" t="str">
        <f>B$39</f>
        <v>RA</v>
      </c>
      <c r="C897" s="598" t="s">
        <v>1083</v>
      </c>
      <c r="D897" s="600" t="s">
        <v>581</v>
      </c>
      <c r="E897" s="465"/>
      <c r="F897" s="457"/>
      <c r="G897" s="499"/>
      <c r="H897" s="462" t="str">
        <f t="shared" si="0"/>
        <v>S1</v>
      </c>
      <c r="I897" s="499"/>
      <c r="J897" s="499"/>
      <c r="K897" s="499"/>
    </row>
    <row r="898" spans="1:11" ht="200.15" customHeight="1">
      <c r="A898" s="462"/>
      <c r="B898" s="462" t="str">
        <f>B$40</f>
        <v>S1</v>
      </c>
      <c r="C898" s="623" t="s">
        <v>1084</v>
      </c>
      <c r="D898" s="464" t="s">
        <v>581</v>
      </c>
      <c r="E898" s="465"/>
      <c r="F898" s="457"/>
      <c r="G898" s="499"/>
      <c r="H898" s="462" t="str">
        <f t="shared" si="0"/>
        <v>S1</v>
      </c>
      <c r="I898" s="662" t="s">
        <v>1085</v>
      </c>
      <c r="J898" s="499" t="s">
        <v>581</v>
      </c>
      <c r="K898" s="499"/>
    </row>
    <row r="899" spans="1:11" ht="15">
      <c r="A899" s="462"/>
      <c r="B899" s="462" t="str">
        <f>B$41</f>
        <v>S2</v>
      </c>
      <c r="C899" s="439"/>
      <c r="D899" s="464"/>
      <c r="E899" s="465"/>
      <c r="F899" s="457"/>
      <c r="G899" s="499"/>
      <c r="H899" s="472" t="str">
        <f>H$41</f>
        <v>S2</v>
      </c>
      <c r="I899" s="499"/>
      <c r="J899" s="499"/>
      <c r="K899" s="499"/>
    </row>
    <row r="900" spans="1:11" ht="15">
      <c r="A900" s="531"/>
      <c r="B900" s="531" t="str">
        <f>B$42</f>
        <v>S3</v>
      </c>
      <c r="C900" s="532"/>
      <c r="D900" s="533"/>
      <c r="E900" s="534"/>
      <c r="F900" s="457"/>
      <c r="G900" s="499"/>
      <c r="H900" s="472" t="str">
        <f>H$42</f>
        <v>S3</v>
      </c>
      <c r="I900" s="499"/>
      <c r="J900" s="499"/>
      <c r="K900" s="499"/>
    </row>
    <row r="901" spans="1:11" ht="15">
      <c r="A901" s="472"/>
      <c r="B901" s="472" t="str">
        <f>B$43</f>
        <v>S4</v>
      </c>
      <c r="C901" s="477"/>
      <c r="D901" s="474"/>
      <c r="E901" s="475"/>
      <c r="F901" s="457"/>
      <c r="G901" s="499"/>
      <c r="H901" s="472" t="str">
        <f>H$43</f>
        <v>S4</v>
      </c>
      <c r="I901" s="499"/>
      <c r="J901" s="499"/>
      <c r="K901" s="499"/>
    </row>
    <row r="902" spans="1:11" ht="15">
      <c r="A902" s="467"/>
      <c r="B902" s="467"/>
      <c r="C902" s="468"/>
      <c r="D902" s="469"/>
      <c r="E902" s="470"/>
      <c r="F902" s="457"/>
      <c r="G902" s="498"/>
      <c r="H902" s="467"/>
      <c r="I902" s="498"/>
      <c r="J902" s="498"/>
      <c r="K902" s="498"/>
    </row>
    <row r="903" spans="1:11" ht="301" customHeight="1">
      <c r="A903" s="472"/>
      <c r="B903" s="472"/>
      <c r="C903" s="476" t="s">
        <v>1086</v>
      </c>
      <c r="D903" s="474"/>
      <c r="E903" s="475"/>
      <c r="F903" s="457"/>
      <c r="G903" s="472" t="s">
        <v>1087</v>
      </c>
      <c r="H903" s="499"/>
      <c r="I903" s="476" t="s">
        <v>1088</v>
      </c>
      <c r="J903" s="499"/>
      <c r="K903" s="499"/>
    </row>
    <row r="904" spans="1:11" ht="15">
      <c r="A904" s="472"/>
      <c r="B904" s="472" t="s">
        <v>19</v>
      </c>
      <c r="C904" s="476"/>
      <c r="D904" s="474"/>
      <c r="E904" s="475"/>
      <c r="F904" s="457"/>
      <c r="G904" s="499"/>
      <c r="H904" s="472" t="s">
        <v>19</v>
      </c>
      <c r="I904" s="499"/>
      <c r="J904" s="499"/>
      <c r="K904" s="499"/>
    </row>
    <row r="905" spans="1:11" ht="15">
      <c r="A905" s="472"/>
      <c r="B905" s="472" t="str">
        <f>B$39</f>
        <v>RA</v>
      </c>
      <c r="C905" s="598" t="s">
        <v>1083</v>
      </c>
      <c r="D905" s="600" t="s">
        <v>581</v>
      </c>
      <c r="E905" s="475"/>
      <c r="F905" s="457"/>
      <c r="G905" s="499"/>
      <c r="H905" s="472" t="str">
        <f>H$39</f>
        <v>MA</v>
      </c>
      <c r="I905" s="499"/>
      <c r="J905" s="499"/>
      <c r="K905" s="499"/>
    </row>
    <row r="906" spans="1:11" ht="57.75" customHeight="1">
      <c r="A906" s="472"/>
      <c r="B906" s="472" t="str">
        <f>B$40</f>
        <v>S1</v>
      </c>
      <c r="C906" s="476"/>
      <c r="D906" s="474"/>
      <c r="E906" s="475"/>
      <c r="F906" s="457"/>
      <c r="G906" s="499"/>
      <c r="H906" s="462" t="str">
        <f>H$40</f>
        <v>S1</v>
      </c>
      <c r="I906" s="625" t="s">
        <v>1077</v>
      </c>
      <c r="J906" s="499" t="s">
        <v>581</v>
      </c>
      <c r="K906" s="499"/>
    </row>
    <row r="907" spans="1:11" ht="15">
      <c r="A907" s="472"/>
      <c r="B907" s="472" t="str">
        <f>B$41</f>
        <v>S2</v>
      </c>
      <c r="C907" s="476"/>
      <c r="D907" s="474"/>
      <c r="E907" s="475"/>
      <c r="F907" s="457"/>
      <c r="G907" s="499"/>
      <c r="H907" s="472" t="str">
        <f>H$41</f>
        <v>S2</v>
      </c>
      <c r="I907" s="499"/>
      <c r="J907" s="499"/>
      <c r="K907" s="499"/>
    </row>
    <row r="908" spans="1:11" ht="15">
      <c r="A908" s="472"/>
      <c r="B908" s="472" t="str">
        <f>B$42</f>
        <v>S3</v>
      </c>
      <c r="C908" s="476"/>
      <c r="D908" s="474"/>
      <c r="E908" s="475"/>
      <c r="F908" s="457"/>
      <c r="G908" s="499"/>
      <c r="H908" s="472" t="str">
        <f>H$42</f>
        <v>S3</v>
      </c>
      <c r="I908" s="499"/>
      <c r="J908" s="499"/>
      <c r="K908" s="499"/>
    </row>
    <row r="909" spans="1:11" ht="15">
      <c r="A909" s="472"/>
      <c r="B909" s="472" t="str">
        <f>B$43</f>
        <v>S4</v>
      </c>
      <c r="C909" s="476"/>
      <c r="D909" s="474"/>
      <c r="E909" s="475"/>
      <c r="F909" s="457"/>
      <c r="G909" s="499"/>
      <c r="H909" s="472" t="str">
        <f>H$43</f>
        <v>S4</v>
      </c>
      <c r="I909" s="499"/>
      <c r="J909" s="499"/>
      <c r="K909" s="499"/>
    </row>
    <row r="910" spans="1:11" ht="15">
      <c r="A910" s="467"/>
      <c r="B910" s="467"/>
      <c r="C910" s="530"/>
      <c r="D910" s="469"/>
      <c r="E910" s="470"/>
      <c r="F910" s="457"/>
      <c r="G910" s="498"/>
      <c r="H910" s="498"/>
      <c r="I910" s="498"/>
      <c r="J910" s="498"/>
      <c r="K910" s="498"/>
    </row>
    <row r="911" spans="1:11" ht="162.5">
      <c r="A911" s="467"/>
      <c r="B911" s="467"/>
      <c r="C911" s="530"/>
      <c r="D911" s="469"/>
      <c r="E911" s="470"/>
      <c r="F911" s="457"/>
      <c r="G911" s="472" t="s">
        <v>1089</v>
      </c>
      <c r="H911" s="499"/>
      <c r="I911" s="476" t="s">
        <v>1090</v>
      </c>
      <c r="J911" s="499"/>
      <c r="K911" s="499"/>
    </row>
    <row r="912" spans="1:11" ht="15">
      <c r="A912" s="467"/>
      <c r="B912" s="467"/>
      <c r="C912" s="530"/>
      <c r="D912" s="469"/>
      <c r="E912" s="470"/>
      <c r="F912" s="457"/>
      <c r="G912" s="499"/>
      <c r="H912" s="472" t="s">
        <v>19</v>
      </c>
      <c r="I912" s="499"/>
      <c r="J912" s="499"/>
      <c r="K912" s="499"/>
    </row>
    <row r="913" spans="1:11" ht="15">
      <c r="A913" s="467"/>
      <c r="B913" s="467"/>
      <c r="C913" s="530"/>
      <c r="D913" s="469"/>
      <c r="E913" s="470"/>
      <c r="F913" s="457"/>
      <c r="G913" s="499"/>
      <c r="H913" s="472" t="str">
        <f>H$39</f>
        <v>MA</v>
      </c>
      <c r="I913" s="499"/>
      <c r="J913" s="499"/>
      <c r="K913" s="499"/>
    </row>
    <row r="914" spans="1:11" ht="25">
      <c r="A914" s="467"/>
      <c r="B914" s="467"/>
      <c r="C914" s="530"/>
      <c r="D914" s="469"/>
      <c r="E914" s="470"/>
      <c r="F914" s="457"/>
      <c r="G914" s="499"/>
      <c r="H914" s="462" t="str">
        <f>H$40</f>
        <v>S1</v>
      </c>
      <c r="I914" s="625" t="s">
        <v>1091</v>
      </c>
      <c r="J914" s="499" t="s">
        <v>581</v>
      </c>
      <c r="K914" s="499"/>
    </row>
    <row r="915" spans="1:11" ht="15">
      <c r="A915" s="467"/>
      <c r="B915" s="467"/>
      <c r="C915" s="530"/>
      <c r="D915" s="469"/>
      <c r="E915" s="470"/>
      <c r="F915" s="457"/>
      <c r="G915" s="499"/>
      <c r="H915" s="472" t="str">
        <f>H$41</f>
        <v>S2</v>
      </c>
      <c r="I915" s="499"/>
      <c r="J915" s="499"/>
      <c r="K915" s="499"/>
    </row>
    <row r="916" spans="1:11" ht="15">
      <c r="A916" s="467"/>
      <c r="B916" s="467"/>
      <c r="C916" s="530"/>
      <c r="D916" s="469"/>
      <c r="E916" s="470"/>
      <c r="F916" s="457"/>
      <c r="G916" s="499"/>
      <c r="H916" s="472" t="str">
        <f>H$42</f>
        <v>S3</v>
      </c>
      <c r="I916" s="499"/>
      <c r="J916" s="499"/>
      <c r="K916" s="499"/>
    </row>
    <row r="917" spans="1:11" ht="15">
      <c r="A917" s="467"/>
      <c r="B917" s="467"/>
      <c r="C917" s="530"/>
      <c r="D917" s="469"/>
      <c r="E917" s="470"/>
      <c r="F917" s="457"/>
      <c r="G917" s="499"/>
      <c r="H917" s="472" t="str">
        <f>H$43</f>
        <v>S4</v>
      </c>
      <c r="I917" s="499"/>
      <c r="J917" s="499"/>
      <c r="K917" s="499"/>
    </row>
    <row r="918" spans="1:11" ht="15">
      <c r="A918" s="467"/>
      <c r="B918" s="467"/>
      <c r="C918" s="468"/>
      <c r="D918" s="469"/>
      <c r="E918" s="470"/>
      <c r="F918" s="457"/>
      <c r="G918" s="498"/>
      <c r="H918" s="498"/>
      <c r="I918" s="498"/>
      <c r="J918" s="498"/>
      <c r="K918" s="498"/>
    </row>
    <row r="919" spans="1:11" ht="120" customHeight="1">
      <c r="A919" s="467"/>
      <c r="B919" s="467"/>
      <c r="C919" s="468"/>
      <c r="D919" s="469"/>
      <c r="E919" s="470"/>
      <c r="F919" s="457"/>
      <c r="G919" s="462" t="s">
        <v>1092</v>
      </c>
      <c r="H919" s="462"/>
      <c r="I919" s="463" t="s">
        <v>1093</v>
      </c>
      <c r="J919" s="464"/>
      <c r="K919" s="465"/>
    </row>
    <row r="920" spans="1:11" ht="251.15" customHeight="1">
      <c r="A920" s="467"/>
      <c r="B920" s="467"/>
      <c r="C920" s="468"/>
      <c r="D920" s="469"/>
      <c r="E920" s="470"/>
      <c r="F920" s="457"/>
      <c r="G920" s="462"/>
      <c r="H920" s="462"/>
      <c r="I920" s="466" t="s">
        <v>1094</v>
      </c>
      <c r="J920" s="464"/>
      <c r="K920" s="465"/>
    </row>
    <row r="921" spans="1:11" ht="15">
      <c r="A921" s="467"/>
      <c r="B921" s="467"/>
      <c r="C921" s="468"/>
      <c r="D921" s="469"/>
      <c r="E921" s="470"/>
      <c r="F921" s="457"/>
      <c r="G921" s="462"/>
      <c r="H921" s="462" t="s">
        <v>19</v>
      </c>
      <c r="I921" s="439"/>
      <c r="J921" s="464"/>
      <c r="K921" s="465"/>
    </row>
    <row r="922" spans="1:11" ht="15">
      <c r="A922" s="467"/>
      <c r="B922" s="467"/>
      <c r="C922" s="468"/>
      <c r="D922" s="469"/>
      <c r="E922" s="470"/>
      <c r="F922" s="457"/>
      <c r="G922" s="462"/>
      <c r="H922" s="462" t="str">
        <f>H$39</f>
        <v>MA</v>
      </c>
      <c r="I922" s="439"/>
      <c r="J922" s="464"/>
      <c r="K922" s="465"/>
    </row>
    <row r="923" spans="1:11" ht="37.5">
      <c r="A923" s="467"/>
      <c r="B923" s="467"/>
      <c r="C923" s="468"/>
      <c r="D923" s="469"/>
      <c r="E923" s="470"/>
      <c r="F923" s="457"/>
      <c r="G923" s="462"/>
      <c r="H923" s="462" t="str">
        <f>H$40</f>
        <v>S1</v>
      </c>
      <c r="I923" s="626" t="s">
        <v>1095</v>
      </c>
      <c r="J923" s="474" t="s">
        <v>581</v>
      </c>
      <c r="K923" s="465"/>
    </row>
    <row r="924" spans="1:11" ht="15">
      <c r="A924" s="467"/>
      <c r="B924" s="467"/>
      <c r="C924" s="468"/>
      <c r="D924" s="469"/>
      <c r="E924" s="470"/>
      <c r="F924" s="457"/>
      <c r="G924" s="462"/>
      <c r="H924" s="462" t="str">
        <f>H$41</f>
        <v>S2</v>
      </c>
      <c r="I924" s="439"/>
      <c r="J924" s="464"/>
      <c r="K924" s="465"/>
    </row>
    <row r="925" spans="1:11" ht="15">
      <c r="A925" s="467"/>
      <c r="B925" s="467"/>
      <c r="C925" s="468"/>
      <c r="D925" s="469"/>
      <c r="E925" s="470"/>
      <c r="F925" s="457"/>
      <c r="G925" s="462"/>
      <c r="H925" s="462" t="str">
        <f>H$42</f>
        <v>S3</v>
      </c>
      <c r="I925" s="439"/>
      <c r="J925" s="464"/>
      <c r="K925" s="465"/>
    </row>
    <row r="926" spans="1:11" ht="15">
      <c r="A926" s="467"/>
      <c r="B926" s="467"/>
      <c r="C926" s="468"/>
      <c r="D926" s="469"/>
      <c r="E926" s="470"/>
      <c r="F926" s="457"/>
      <c r="G926" s="462"/>
      <c r="H926" s="462" t="str">
        <f>H$43</f>
        <v>S4</v>
      </c>
      <c r="I926" s="439"/>
      <c r="J926" s="464"/>
      <c r="K926" s="465"/>
    </row>
    <row r="927" spans="1:11" ht="15">
      <c r="A927" s="467"/>
      <c r="B927" s="467"/>
      <c r="C927" s="468"/>
      <c r="D927" s="469"/>
      <c r="E927" s="470"/>
      <c r="F927" s="457"/>
      <c r="G927" s="467"/>
      <c r="H927" s="467"/>
      <c r="I927" s="468"/>
      <c r="J927" s="469"/>
      <c r="K927" s="470"/>
    </row>
    <row r="928" spans="1:11" ht="137.5">
      <c r="A928" s="467"/>
      <c r="B928" s="467"/>
      <c r="C928" s="468"/>
      <c r="D928" s="469"/>
      <c r="E928" s="470"/>
      <c r="F928" s="457"/>
      <c r="G928" s="472" t="s">
        <v>1092</v>
      </c>
      <c r="H928" s="472"/>
      <c r="I928" s="476" t="s">
        <v>1096</v>
      </c>
      <c r="J928" s="474"/>
      <c r="K928" s="475"/>
    </row>
    <row r="929" spans="1:11" ht="15">
      <c r="A929" s="467"/>
      <c r="B929" s="467"/>
      <c r="C929" s="468"/>
      <c r="D929" s="469"/>
      <c r="E929" s="470"/>
      <c r="F929" s="457"/>
      <c r="G929" s="472"/>
      <c r="H929" s="472" t="s">
        <v>19</v>
      </c>
      <c r="I929" s="477"/>
      <c r="J929" s="474"/>
      <c r="K929" s="475"/>
    </row>
    <row r="930" spans="1:11" ht="15">
      <c r="A930" s="467"/>
      <c r="B930" s="467"/>
      <c r="C930" s="468"/>
      <c r="D930" s="469"/>
      <c r="E930" s="470"/>
      <c r="F930" s="457"/>
      <c r="G930" s="472"/>
      <c r="H930" s="472" t="str">
        <f>H$39</f>
        <v>MA</v>
      </c>
      <c r="I930" s="477"/>
      <c r="J930" s="474"/>
      <c r="K930" s="475"/>
    </row>
    <row r="931" spans="1:11" ht="37.5">
      <c r="A931" s="467"/>
      <c r="B931" s="467"/>
      <c r="C931" s="468"/>
      <c r="D931" s="469"/>
      <c r="E931" s="470"/>
      <c r="F931" s="457"/>
      <c r="G931" s="472"/>
      <c r="H931" s="462" t="str">
        <f>H$40</f>
        <v>S1</v>
      </c>
      <c r="I931" s="626" t="s">
        <v>1095</v>
      </c>
      <c r="J931" s="474" t="s">
        <v>581</v>
      </c>
      <c r="K931" s="475"/>
    </row>
    <row r="932" spans="1:11" ht="15">
      <c r="A932" s="467"/>
      <c r="B932" s="467"/>
      <c r="C932" s="468"/>
      <c r="D932" s="469"/>
      <c r="E932" s="470"/>
      <c r="F932" s="457"/>
      <c r="G932" s="472"/>
      <c r="H932" s="472" t="str">
        <f>H$41</f>
        <v>S2</v>
      </c>
      <c r="I932" s="477"/>
      <c r="J932" s="474"/>
      <c r="K932" s="475"/>
    </row>
    <row r="933" spans="1:11" ht="15">
      <c r="A933" s="467"/>
      <c r="B933" s="467"/>
      <c r="C933" s="468"/>
      <c r="D933" s="469"/>
      <c r="E933" s="470"/>
      <c r="F933" s="457"/>
      <c r="G933" s="472"/>
      <c r="H933" s="472" t="str">
        <f>H$42</f>
        <v>S3</v>
      </c>
      <c r="I933" s="477"/>
      <c r="J933" s="474"/>
      <c r="K933" s="475"/>
    </row>
    <row r="934" spans="1:11" ht="15">
      <c r="A934" s="467"/>
      <c r="B934" s="467"/>
      <c r="C934" s="468"/>
      <c r="D934" s="469"/>
      <c r="E934" s="470"/>
      <c r="F934" s="457"/>
      <c r="G934" s="499"/>
      <c r="H934" s="472" t="str">
        <f>H$43</f>
        <v>S4</v>
      </c>
      <c r="I934" s="499"/>
      <c r="J934" s="499"/>
      <c r="K934" s="499"/>
    </row>
    <row r="935" spans="1:11" ht="15">
      <c r="A935" s="467"/>
      <c r="B935" s="467"/>
      <c r="C935" s="468"/>
      <c r="D935" s="469"/>
      <c r="E935" s="470"/>
      <c r="F935" s="457"/>
      <c r="G935" s="498"/>
      <c r="H935" s="482"/>
      <c r="I935" s="498"/>
      <c r="J935" s="498"/>
      <c r="K935" s="498"/>
    </row>
    <row r="936" spans="1:11" ht="112.5">
      <c r="A936" s="467"/>
      <c r="B936" s="467"/>
      <c r="C936" s="530"/>
      <c r="D936" s="469"/>
      <c r="E936" s="470"/>
      <c r="F936" s="457"/>
      <c r="G936" s="462" t="s">
        <v>1097</v>
      </c>
      <c r="H936" s="529"/>
      <c r="I936" s="463" t="s">
        <v>1098</v>
      </c>
      <c r="J936" s="464"/>
      <c r="K936" s="465"/>
    </row>
    <row r="937" spans="1:11" ht="262" customHeight="1">
      <c r="A937" s="467"/>
      <c r="B937" s="467"/>
      <c r="C937" s="530"/>
      <c r="D937" s="469"/>
      <c r="E937" s="470"/>
      <c r="F937" s="457"/>
      <c r="G937" s="462"/>
      <c r="H937" s="462"/>
      <c r="I937" s="466" t="s">
        <v>1099</v>
      </c>
      <c r="J937" s="464"/>
      <c r="K937" s="465"/>
    </row>
    <row r="938" spans="1:11" ht="15">
      <c r="A938" s="467"/>
      <c r="B938" s="467"/>
      <c r="C938" s="468"/>
      <c r="D938" s="469"/>
      <c r="E938" s="470"/>
      <c r="F938" s="457"/>
      <c r="G938" s="462"/>
      <c r="H938" s="462" t="s">
        <v>19</v>
      </c>
      <c r="I938" s="439"/>
      <c r="J938" s="464"/>
      <c r="K938" s="465"/>
    </row>
    <row r="939" spans="1:11" ht="15">
      <c r="A939" s="467"/>
      <c r="B939" s="467"/>
      <c r="C939" s="468"/>
      <c r="D939" s="469"/>
      <c r="E939" s="470"/>
      <c r="F939" s="457"/>
      <c r="G939" s="462"/>
      <c r="H939" s="462" t="str">
        <f>H$39</f>
        <v>MA</v>
      </c>
      <c r="I939" s="439"/>
      <c r="J939" s="464"/>
      <c r="K939" s="465"/>
    </row>
    <row r="940" spans="1:11" ht="25">
      <c r="A940" s="467"/>
      <c r="B940" s="467"/>
      <c r="C940" s="468"/>
      <c r="D940" s="469"/>
      <c r="E940" s="470"/>
      <c r="F940" s="457"/>
      <c r="G940" s="462"/>
      <c r="H940" s="462" t="str">
        <f>H$40</f>
        <v>S1</v>
      </c>
      <c r="I940" s="439" t="s">
        <v>2931</v>
      </c>
      <c r="J940" s="464" t="s">
        <v>581</v>
      </c>
      <c r="K940" s="465"/>
    </row>
    <row r="941" spans="1:11" ht="15">
      <c r="A941" s="467"/>
      <c r="B941" s="467"/>
      <c r="C941" s="468"/>
      <c r="D941" s="469"/>
      <c r="E941" s="470"/>
      <c r="F941" s="457"/>
      <c r="G941" s="462"/>
      <c r="H941" s="462" t="str">
        <f>H$41</f>
        <v>S2</v>
      </c>
      <c r="I941" s="439"/>
      <c r="J941" s="464"/>
      <c r="K941" s="465"/>
    </row>
    <row r="942" spans="1:11" ht="15">
      <c r="A942" s="467"/>
      <c r="B942" s="467"/>
      <c r="C942" s="468"/>
      <c r="D942" s="469"/>
      <c r="E942" s="470"/>
      <c r="F942" s="457"/>
      <c r="G942" s="462"/>
      <c r="H942" s="462" t="str">
        <f>H$42</f>
        <v>S3</v>
      </c>
      <c r="I942" s="439"/>
      <c r="J942" s="464"/>
      <c r="K942" s="465"/>
    </row>
    <row r="943" spans="1:11" ht="15">
      <c r="A943" s="467"/>
      <c r="B943" s="467"/>
      <c r="C943" s="468"/>
      <c r="D943" s="469"/>
      <c r="E943" s="470"/>
      <c r="F943" s="457"/>
      <c r="G943" s="462"/>
      <c r="H943" s="462" t="str">
        <f>H$43</f>
        <v>S4</v>
      </c>
      <c r="I943" s="439"/>
      <c r="J943" s="464"/>
      <c r="K943" s="465"/>
    </row>
    <row r="944" spans="1:11" ht="15">
      <c r="A944" s="467"/>
      <c r="B944" s="467"/>
      <c r="C944" s="468"/>
      <c r="D944" s="469"/>
      <c r="E944" s="470"/>
      <c r="F944" s="457"/>
      <c r="G944" s="498"/>
      <c r="H944" s="498"/>
      <c r="I944" s="498"/>
      <c r="J944" s="498"/>
      <c r="K944" s="498"/>
    </row>
    <row r="945" spans="1:11" ht="15">
      <c r="A945" s="459">
        <v>2.14</v>
      </c>
      <c r="B945" s="459"/>
      <c r="C945" s="453" t="s">
        <v>1100</v>
      </c>
      <c r="D945" s="460"/>
      <c r="E945" s="497"/>
      <c r="F945" s="457"/>
      <c r="G945" s="459">
        <v>2.14</v>
      </c>
      <c r="H945" s="459"/>
      <c r="I945" s="453" t="s">
        <v>1100</v>
      </c>
      <c r="J945" s="460"/>
      <c r="K945" s="497"/>
    </row>
    <row r="946" spans="1:11" ht="125">
      <c r="A946" s="462" t="s">
        <v>1101</v>
      </c>
      <c r="B946" s="462"/>
      <c r="C946" s="463" t="s">
        <v>1102</v>
      </c>
      <c r="D946" s="464"/>
      <c r="E946" s="465"/>
      <c r="F946" s="457"/>
      <c r="G946" s="462" t="s">
        <v>1101</v>
      </c>
      <c r="H946" s="462"/>
      <c r="I946" s="463" t="s">
        <v>1103</v>
      </c>
      <c r="J946" s="464"/>
      <c r="K946" s="465"/>
    </row>
    <row r="947" spans="1:11" ht="137.5">
      <c r="A947" s="462"/>
      <c r="B947" s="462"/>
      <c r="C947" s="466" t="s">
        <v>1104</v>
      </c>
      <c r="D947" s="464"/>
      <c r="E947" s="465"/>
      <c r="F947" s="457"/>
      <c r="G947" s="462"/>
      <c r="H947" s="462"/>
      <c r="I947" s="466" t="s">
        <v>1105</v>
      </c>
      <c r="J947" s="464"/>
      <c r="K947" s="465"/>
    </row>
    <row r="948" spans="1:11" ht="15">
      <c r="A948" s="462"/>
      <c r="B948" s="462" t="s">
        <v>19</v>
      </c>
      <c r="C948" s="439"/>
      <c r="D948" s="464"/>
      <c r="E948" s="465"/>
      <c r="F948" s="457"/>
      <c r="G948" s="462"/>
      <c r="H948" s="462" t="s">
        <v>19</v>
      </c>
      <c r="I948" s="439"/>
      <c r="J948" s="464"/>
      <c r="K948" s="465"/>
    </row>
    <row r="949" spans="1:11" ht="18" customHeight="1">
      <c r="A949" s="462"/>
      <c r="B949" s="462" t="str">
        <f>B$39</f>
        <v>RA</v>
      </c>
      <c r="C949" s="597" t="s">
        <v>1106</v>
      </c>
      <c r="D949" s="600" t="s">
        <v>581</v>
      </c>
      <c r="E949" s="465"/>
      <c r="F949" s="457"/>
      <c r="G949" s="462"/>
      <c r="H949" s="462" t="str">
        <f>H$39</f>
        <v>MA</v>
      </c>
      <c r="I949" s="439"/>
      <c r="J949" s="464"/>
      <c r="K949" s="465"/>
    </row>
    <row r="950" spans="1:11" ht="15">
      <c r="A950" s="462"/>
      <c r="B950" s="462" t="str">
        <f>B$40</f>
        <v>S1</v>
      </c>
      <c r="C950" s="439"/>
      <c r="D950" s="464"/>
      <c r="E950" s="465"/>
      <c r="F950" s="457"/>
      <c r="G950" s="462"/>
      <c r="H950" s="462" t="str">
        <f>H$40</f>
        <v>S1</v>
      </c>
      <c r="I950" s="439"/>
      <c r="J950" s="464"/>
      <c r="K950" s="465"/>
    </row>
    <row r="951" spans="1:11" ht="15">
      <c r="A951" s="462"/>
      <c r="B951" s="462" t="str">
        <f>B$41</f>
        <v>S2</v>
      </c>
      <c r="C951" s="439"/>
      <c r="D951" s="464"/>
      <c r="E951" s="465"/>
      <c r="F951" s="457"/>
      <c r="G951" s="462"/>
      <c r="H951" s="462" t="str">
        <f>H$41</f>
        <v>S2</v>
      </c>
      <c r="I951" s="439"/>
      <c r="J951" s="464"/>
      <c r="K951" s="465"/>
    </row>
    <row r="952" spans="1:11" ht="15">
      <c r="A952" s="462"/>
      <c r="B952" s="462" t="str">
        <f>B$42</f>
        <v>S3</v>
      </c>
      <c r="C952" s="439"/>
      <c r="D952" s="464"/>
      <c r="E952" s="465"/>
      <c r="F952" s="457"/>
      <c r="G952" s="462"/>
      <c r="H952" s="462" t="str">
        <f>H$42</f>
        <v>S3</v>
      </c>
      <c r="I952" s="439"/>
      <c r="J952" s="464"/>
      <c r="K952" s="465"/>
    </row>
    <row r="953" spans="1:11" ht="15">
      <c r="A953" s="462"/>
      <c r="B953" s="462" t="str">
        <f>B$43</f>
        <v>S4</v>
      </c>
      <c r="C953" s="439"/>
      <c r="D953" s="464"/>
      <c r="E953" s="465"/>
      <c r="F953" s="457"/>
      <c r="G953" s="462"/>
      <c r="H953" s="462" t="str">
        <f>H$43</f>
        <v>S4</v>
      </c>
      <c r="I953" s="439"/>
      <c r="J953" s="464"/>
      <c r="K953" s="465"/>
    </row>
    <row r="954" spans="1:11" ht="15">
      <c r="A954" s="467"/>
      <c r="B954" s="467"/>
      <c r="C954" s="468"/>
      <c r="D954" s="469"/>
      <c r="E954" s="470"/>
      <c r="F954" s="457"/>
      <c r="G954" s="498"/>
      <c r="H954" s="498"/>
      <c r="I954" s="498"/>
      <c r="J954" s="498"/>
      <c r="K954" s="498"/>
    </row>
    <row r="955" spans="1:11" ht="15">
      <c r="A955" s="459">
        <v>2.15</v>
      </c>
      <c r="B955" s="459"/>
      <c r="C955" s="453" t="s">
        <v>1107</v>
      </c>
      <c r="D955" s="460"/>
      <c r="E955" s="497"/>
      <c r="F955" s="457"/>
      <c r="G955" s="459">
        <v>2.15</v>
      </c>
      <c r="H955" s="459"/>
      <c r="I955" s="453" t="s">
        <v>1107</v>
      </c>
      <c r="J955" s="460"/>
      <c r="K955" s="497"/>
    </row>
    <row r="956" spans="1:11" ht="134.15" customHeight="1">
      <c r="A956" s="462" t="s">
        <v>1108</v>
      </c>
      <c r="B956" s="462"/>
      <c r="C956" s="463" t="s">
        <v>1109</v>
      </c>
      <c r="D956" s="464"/>
      <c r="E956" s="465"/>
      <c r="F956" s="457"/>
      <c r="G956" s="462" t="s">
        <v>1110</v>
      </c>
      <c r="H956" s="462"/>
      <c r="I956" s="463" t="s">
        <v>1111</v>
      </c>
      <c r="J956" s="464"/>
      <c r="K956" s="465"/>
    </row>
    <row r="957" spans="1:11" ht="375">
      <c r="A957" s="462"/>
      <c r="B957" s="462"/>
      <c r="C957" s="466" t="s">
        <v>1112</v>
      </c>
      <c r="D957" s="464"/>
      <c r="E957" s="465"/>
      <c r="F957" s="457"/>
      <c r="G957" s="462"/>
      <c r="H957" s="462"/>
      <c r="I957" s="466" t="s">
        <v>1113</v>
      </c>
      <c r="J957" s="464"/>
      <c r="K957" s="465"/>
    </row>
    <row r="958" spans="1:11" ht="357" customHeight="1">
      <c r="A958" s="462"/>
      <c r="B958" s="462"/>
      <c r="C958" s="466" t="s">
        <v>1114</v>
      </c>
      <c r="D958" s="464"/>
      <c r="E958" s="465"/>
      <c r="F958" s="457"/>
      <c r="G958" s="462"/>
      <c r="H958" s="462"/>
      <c r="I958" s="466" t="s">
        <v>1115</v>
      </c>
      <c r="J958" s="464"/>
      <c r="K958" s="465"/>
    </row>
    <row r="959" spans="1:11" ht="15">
      <c r="A959" s="462"/>
      <c r="B959" s="462" t="s">
        <v>19</v>
      </c>
      <c r="C959" s="439"/>
      <c r="D959" s="464"/>
      <c r="E959" s="465"/>
      <c r="F959" s="457"/>
      <c r="G959" s="462"/>
      <c r="H959" s="462" t="s">
        <v>19</v>
      </c>
      <c r="I959" s="439"/>
      <c r="J959" s="464"/>
      <c r="K959" s="465"/>
    </row>
    <row r="960" spans="1:11" ht="18" customHeight="1">
      <c r="A960" s="462"/>
      <c r="B960" s="462" t="str">
        <f>B$39</f>
        <v>RA</v>
      </c>
      <c r="C960" s="597" t="s">
        <v>1116</v>
      </c>
      <c r="D960" s="600" t="s">
        <v>581</v>
      </c>
      <c r="E960" s="465"/>
      <c r="F960" s="457"/>
      <c r="G960" s="462"/>
      <c r="H960" s="462" t="str">
        <f>H$39</f>
        <v>MA</v>
      </c>
      <c r="I960" s="439"/>
      <c r="J960" s="464"/>
      <c r="K960" s="465"/>
    </row>
    <row r="961" spans="1:11" ht="15">
      <c r="A961" s="462"/>
      <c r="B961" s="462" t="str">
        <f>B$40</f>
        <v>S1</v>
      </c>
      <c r="C961" s="439"/>
      <c r="D961" s="464"/>
      <c r="E961" s="465"/>
      <c r="F961" s="457"/>
      <c r="G961" s="462"/>
      <c r="H961" s="462" t="str">
        <f>H$40</f>
        <v>S1</v>
      </c>
      <c r="I961" s="439"/>
      <c r="J961" s="464"/>
      <c r="K961" s="465"/>
    </row>
    <row r="962" spans="1:11" ht="15">
      <c r="A962" s="462"/>
      <c r="B962" s="462" t="str">
        <f>B$41</f>
        <v>S2</v>
      </c>
      <c r="C962" s="439"/>
      <c r="D962" s="464"/>
      <c r="E962" s="465"/>
      <c r="F962" s="457"/>
      <c r="G962" s="462"/>
      <c r="H962" s="462" t="str">
        <f>H$41</f>
        <v>S2</v>
      </c>
      <c r="I962" s="439"/>
      <c r="J962" s="464"/>
      <c r="K962" s="465"/>
    </row>
    <row r="963" spans="1:11" ht="15">
      <c r="A963" s="462"/>
      <c r="B963" s="462" t="str">
        <f>B$42</f>
        <v>S3</v>
      </c>
      <c r="C963" s="439"/>
      <c r="D963" s="464"/>
      <c r="E963" s="465"/>
      <c r="F963" s="457"/>
      <c r="G963" s="462"/>
      <c r="H963" s="462" t="str">
        <f>H$42</f>
        <v>S3</v>
      </c>
      <c r="I963" s="439"/>
      <c r="J963" s="464"/>
      <c r="K963" s="465"/>
    </row>
    <row r="964" spans="1:11" ht="15">
      <c r="A964" s="462"/>
      <c r="B964" s="462" t="str">
        <f>B$43</f>
        <v>S4</v>
      </c>
      <c r="C964" s="439"/>
      <c r="D964" s="464"/>
      <c r="E964" s="465"/>
      <c r="F964" s="457"/>
      <c r="G964" s="462"/>
      <c r="H964" s="462" t="str">
        <f>H$43</f>
        <v>S4</v>
      </c>
      <c r="I964" s="439"/>
      <c r="J964" s="464"/>
      <c r="K964" s="465"/>
    </row>
    <row r="965" spans="1:11" ht="15">
      <c r="A965" s="467"/>
      <c r="B965" s="467"/>
      <c r="C965" s="468"/>
      <c r="D965" s="469"/>
      <c r="E965" s="470"/>
      <c r="F965" s="457"/>
      <c r="G965" s="498"/>
      <c r="H965" s="498"/>
      <c r="I965" s="498"/>
      <c r="J965" s="498"/>
      <c r="K965" s="498"/>
    </row>
    <row r="966" spans="1:11" ht="162.5">
      <c r="A966" s="462" t="s">
        <v>1117</v>
      </c>
      <c r="B966" s="462"/>
      <c r="C966" s="463" t="s">
        <v>1118</v>
      </c>
      <c r="D966" s="464"/>
      <c r="E966" s="465"/>
      <c r="F966" s="457"/>
      <c r="G966" s="472" t="s">
        <v>1119</v>
      </c>
      <c r="H966" s="472"/>
      <c r="I966" s="476" t="s">
        <v>1120</v>
      </c>
      <c r="J966" s="499"/>
      <c r="K966" s="499"/>
    </row>
    <row r="967" spans="1:11" ht="15">
      <c r="A967" s="462"/>
      <c r="B967" s="462" t="s">
        <v>19</v>
      </c>
      <c r="C967" s="439"/>
      <c r="D967" s="464"/>
      <c r="E967" s="465"/>
      <c r="F967" s="457"/>
      <c r="G967" s="499"/>
      <c r="H967" s="472" t="s">
        <v>19</v>
      </c>
      <c r="I967" s="499"/>
      <c r="J967" s="499"/>
      <c r="K967" s="499"/>
    </row>
    <row r="968" spans="1:11" ht="17.149999999999999" customHeight="1">
      <c r="A968" s="462"/>
      <c r="B968" s="462" t="str">
        <f>B$39</f>
        <v>RA</v>
      </c>
      <c r="C968" s="596" t="s">
        <v>1121</v>
      </c>
      <c r="D968" s="600" t="s">
        <v>581</v>
      </c>
      <c r="E968" s="465"/>
      <c r="F968" s="457"/>
      <c r="G968" s="499"/>
      <c r="H968" s="472" t="str">
        <f>H$39</f>
        <v>MA</v>
      </c>
      <c r="I968" s="499"/>
      <c r="J968" s="499"/>
      <c r="K968" s="499"/>
    </row>
    <row r="969" spans="1:11" ht="15">
      <c r="A969" s="462"/>
      <c r="B969" s="462" t="str">
        <f>B$40</f>
        <v>S1</v>
      </c>
      <c r="C969" s="439"/>
      <c r="D969" s="464"/>
      <c r="E969" s="465"/>
      <c r="F969" s="457"/>
      <c r="G969" s="499"/>
      <c r="H969" s="462" t="str">
        <f>H$40</f>
        <v>S1</v>
      </c>
      <c r="I969" s="499"/>
      <c r="J969" s="499"/>
      <c r="K969" s="499"/>
    </row>
    <row r="970" spans="1:11" ht="15">
      <c r="A970" s="462"/>
      <c r="B970" s="462" t="str">
        <f>B$41</f>
        <v>S2</v>
      </c>
      <c r="C970" s="439"/>
      <c r="D970" s="464"/>
      <c r="E970" s="465"/>
      <c r="F970" s="457"/>
      <c r="G970" s="499"/>
      <c r="H970" s="472" t="str">
        <f>H$41</f>
        <v>S2</v>
      </c>
      <c r="I970" s="499"/>
      <c r="J970" s="499"/>
      <c r="K970" s="499"/>
    </row>
    <row r="971" spans="1:11" ht="15">
      <c r="A971" s="462"/>
      <c r="B971" s="462" t="str">
        <f>B$42</f>
        <v>S3</v>
      </c>
      <c r="C971" s="439"/>
      <c r="D971" s="464"/>
      <c r="E971" s="465"/>
      <c r="F971" s="457"/>
      <c r="G971" s="499"/>
      <c r="H971" s="472" t="str">
        <f>H$42</f>
        <v>S3</v>
      </c>
      <c r="I971" s="499"/>
      <c r="J971" s="499"/>
      <c r="K971" s="499"/>
    </row>
    <row r="972" spans="1:11" ht="15">
      <c r="A972" s="462"/>
      <c r="B972" s="462" t="str">
        <f>B$43</f>
        <v>S4</v>
      </c>
      <c r="C972" s="439"/>
      <c r="D972" s="464"/>
      <c r="E972" s="465"/>
      <c r="F972" s="457"/>
      <c r="G972" s="499"/>
      <c r="H972" s="472" t="str">
        <f>H$43</f>
        <v>S4</v>
      </c>
      <c r="I972" s="499"/>
      <c r="J972" s="499"/>
      <c r="K972" s="499"/>
    </row>
    <row r="973" spans="1:11" ht="15">
      <c r="A973" s="467"/>
      <c r="B973" s="467"/>
      <c r="C973" s="468"/>
      <c r="D973" s="469"/>
      <c r="E973" s="470"/>
      <c r="F973" s="457"/>
      <c r="G973" s="498"/>
      <c r="H973" s="498"/>
      <c r="I973" s="498"/>
      <c r="J973" s="498"/>
      <c r="K973" s="498"/>
    </row>
    <row r="974" spans="1:11" ht="212.5">
      <c r="A974" s="462" t="s">
        <v>1122</v>
      </c>
      <c r="B974" s="462"/>
      <c r="C974" s="463" t="s">
        <v>1123</v>
      </c>
      <c r="D974" s="464"/>
      <c r="E974" s="465"/>
      <c r="F974" s="457"/>
      <c r="G974" s="472" t="s">
        <v>1124</v>
      </c>
      <c r="H974" s="472"/>
      <c r="I974" s="476" t="s">
        <v>1125</v>
      </c>
      <c r="J974" s="499"/>
      <c r="K974" s="499"/>
    </row>
    <row r="975" spans="1:11" ht="15">
      <c r="A975" s="462"/>
      <c r="B975" s="462" t="s">
        <v>19</v>
      </c>
      <c r="C975" s="439"/>
      <c r="D975" s="464"/>
      <c r="E975" s="465"/>
      <c r="F975" s="457"/>
      <c r="G975" s="499"/>
      <c r="H975" s="472" t="s">
        <v>19</v>
      </c>
      <c r="I975" s="499"/>
      <c r="J975" s="499"/>
      <c r="K975" s="499"/>
    </row>
    <row r="976" spans="1:11" ht="19" customHeight="1">
      <c r="A976" s="462"/>
      <c r="B976" s="462" t="str">
        <f>B$39</f>
        <v>RA</v>
      </c>
      <c r="C976" s="609" t="s">
        <v>1126</v>
      </c>
      <c r="D976" s="600" t="s">
        <v>581</v>
      </c>
      <c r="E976" s="465"/>
      <c r="F976" s="457"/>
      <c r="G976" s="499"/>
      <c r="H976" s="472" t="str">
        <f>H$39</f>
        <v>MA</v>
      </c>
      <c r="I976" s="499"/>
      <c r="J976" s="499"/>
      <c r="K976" s="499"/>
    </row>
    <row r="977" spans="1:11" ht="15">
      <c r="A977" s="462"/>
      <c r="B977" s="462" t="str">
        <f>B$40</f>
        <v>S1</v>
      </c>
      <c r="C977" s="439"/>
      <c r="D977" s="464"/>
      <c r="E977" s="465"/>
      <c r="F977" s="457"/>
      <c r="G977" s="499"/>
      <c r="H977" s="462" t="str">
        <f>H$40</f>
        <v>S1</v>
      </c>
      <c r="I977" s="499"/>
      <c r="J977" s="499"/>
      <c r="K977" s="499"/>
    </row>
    <row r="978" spans="1:11" ht="15">
      <c r="A978" s="462"/>
      <c r="B978" s="462" t="str">
        <f>B$41</f>
        <v>S2</v>
      </c>
      <c r="C978" s="439"/>
      <c r="D978" s="464"/>
      <c r="E978" s="465"/>
      <c r="F978" s="457"/>
      <c r="G978" s="499"/>
      <c r="H978" s="472" t="str">
        <f>H$41</f>
        <v>S2</v>
      </c>
      <c r="I978" s="499"/>
      <c r="J978" s="499"/>
      <c r="K978" s="499"/>
    </row>
    <row r="979" spans="1:11" ht="15">
      <c r="A979" s="462"/>
      <c r="B979" s="462" t="str">
        <f>B$42</f>
        <v>S3</v>
      </c>
      <c r="C979" s="439"/>
      <c r="D979" s="464"/>
      <c r="E979" s="465"/>
      <c r="F979" s="457"/>
      <c r="G979" s="499"/>
      <c r="H979" s="472" t="str">
        <f>H$42</f>
        <v>S3</v>
      </c>
      <c r="I979" s="499"/>
      <c r="J979" s="499"/>
      <c r="K979" s="499"/>
    </row>
    <row r="980" spans="1:11" ht="15">
      <c r="A980" s="462"/>
      <c r="B980" s="462" t="str">
        <f>B$43</f>
        <v>S4</v>
      </c>
      <c r="C980" s="439"/>
      <c r="D980" s="464"/>
      <c r="E980" s="465"/>
      <c r="F980" s="457"/>
      <c r="G980" s="499"/>
      <c r="H980" s="472" t="str">
        <f>H$43</f>
        <v>S4</v>
      </c>
      <c r="I980" s="499"/>
      <c r="J980" s="499"/>
      <c r="K980" s="499"/>
    </row>
    <row r="981" spans="1:11" ht="15">
      <c r="A981" s="467"/>
      <c r="B981" s="467"/>
      <c r="C981" s="468"/>
      <c r="D981" s="469"/>
      <c r="E981" s="470"/>
      <c r="F981" s="457"/>
      <c r="G981" s="498"/>
      <c r="H981" s="498"/>
      <c r="I981" s="498"/>
      <c r="J981" s="498"/>
      <c r="K981" s="498"/>
    </row>
    <row r="982" spans="1:11" ht="125">
      <c r="A982" s="462" t="s">
        <v>1127</v>
      </c>
      <c r="B982" s="462"/>
      <c r="C982" s="463" t="s">
        <v>1128</v>
      </c>
      <c r="D982" s="464"/>
      <c r="E982" s="465"/>
      <c r="F982" s="457"/>
      <c r="G982" s="472" t="s">
        <v>1129</v>
      </c>
      <c r="H982" s="472"/>
      <c r="I982" s="476" t="s">
        <v>1130</v>
      </c>
      <c r="J982" s="499"/>
      <c r="K982" s="499"/>
    </row>
    <row r="983" spans="1:11" ht="15">
      <c r="A983" s="462"/>
      <c r="B983" s="462" t="s">
        <v>19</v>
      </c>
      <c r="C983" s="439"/>
      <c r="D983" s="464"/>
      <c r="E983" s="465"/>
      <c r="F983" s="457"/>
      <c r="G983" s="499"/>
      <c r="H983" s="472" t="s">
        <v>19</v>
      </c>
      <c r="I983" s="499"/>
      <c r="J983" s="499"/>
      <c r="K983" s="499"/>
    </row>
    <row r="984" spans="1:11" ht="18" customHeight="1">
      <c r="A984" s="462"/>
      <c r="B984" s="462" t="str">
        <f>B$39</f>
        <v>RA</v>
      </c>
      <c r="C984" s="597" t="s">
        <v>1131</v>
      </c>
      <c r="D984" s="600" t="s">
        <v>581</v>
      </c>
      <c r="E984" s="465"/>
      <c r="F984" s="457"/>
      <c r="G984" s="499"/>
      <c r="H984" s="472" t="str">
        <f>H$39</f>
        <v>MA</v>
      </c>
      <c r="I984" s="499"/>
      <c r="J984" s="499"/>
      <c r="K984" s="499"/>
    </row>
    <row r="985" spans="1:11" ht="39">
      <c r="A985" s="462"/>
      <c r="B985" s="462" t="str">
        <f>B$40</f>
        <v>S1</v>
      </c>
      <c r="C985" s="640" t="s">
        <v>1132</v>
      </c>
      <c r="D985" s="639" t="s">
        <v>581</v>
      </c>
      <c r="E985" s="465"/>
      <c r="F985" s="457"/>
      <c r="G985" s="499"/>
      <c r="H985" s="462" t="str">
        <f>H$40</f>
        <v>S1</v>
      </c>
      <c r="I985" s="666" t="s">
        <v>2943</v>
      </c>
      <c r="J985" s="665" t="s">
        <v>581</v>
      </c>
      <c r="K985" s="499"/>
    </row>
    <row r="986" spans="1:11" ht="15">
      <c r="A986" s="462"/>
      <c r="B986" s="462" t="str">
        <f>B$41</f>
        <v>S2</v>
      </c>
      <c r="C986" s="439"/>
      <c r="D986" s="464"/>
      <c r="E986" s="465"/>
      <c r="F986" s="457"/>
      <c r="G986" s="499"/>
      <c r="H986" s="472" t="str">
        <f>H$41</f>
        <v>S2</v>
      </c>
      <c r="I986" s="499"/>
      <c r="J986" s="499"/>
      <c r="K986" s="499"/>
    </row>
    <row r="987" spans="1:11" ht="15">
      <c r="A987" s="462"/>
      <c r="B987" s="462" t="str">
        <f>B$42</f>
        <v>S3</v>
      </c>
      <c r="C987" s="439"/>
      <c r="D987" s="464"/>
      <c r="E987" s="465"/>
      <c r="F987" s="457"/>
      <c r="G987" s="499"/>
      <c r="H987" s="472" t="str">
        <f>H$42</f>
        <v>S3</v>
      </c>
      <c r="I987" s="499"/>
      <c r="J987" s="499"/>
      <c r="K987" s="499"/>
    </row>
    <row r="988" spans="1:11" ht="15">
      <c r="A988" s="462"/>
      <c r="B988" s="462" t="str">
        <f>B$43</f>
        <v>S4</v>
      </c>
      <c r="C988" s="439"/>
      <c r="D988" s="464"/>
      <c r="E988" s="465"/>
      <c r="F988" s="457"/>
      <c r="G988" s="499"/>
      <c r="H988" s="472" t="str">
        <f>H$43</f>
        <v>S4</v>
      </c>
      <c r="I988" s="499"/>
      <c r="J988" s="499"/>
      <c r="K988" s="499"/>
    </row>
    <row r="989" spans="1:11" ht="15">
      <c r="A989" s="467"/>
      <c r="B989" s="467"/>
      <c r="C989" s="468"/>
      <c r="D989" s="469"/>
      <c r="E989" s="470"/>
      <c r="F989" s="457"/>
      <c r="G989" s="498"/>
      <c r="H989" s="498"/>
      <c r="I989" s="498"/>
      <c r="J989" s="498"/>
      <c r="K989" s="498"/>
    </row>
    <row r="990" spans="1:11" ht="93" customHeight="1">
      <c r="A990" s="462" t="s">
        <v>1133</v>
      </c>
      <c r="B990" s="462"/>
      <c r="C990" s="463" t="s">
        <v>1134</v>
      </c>
      <c r="D990" s="464"/>
      <c r="E990" s="465"/>
      <c r="F990" s="457"/>
      <c r="G990" s="462" t="s">
        <v>1133</v>
      </c>
      <c r="H990" s="462"/>
      <c r="I990" s="463" t="s">
        <v>1135</v>
      </c>
      <c r="J990" s="464"/>
      <c r="K990" s="465"/>
    </row>
    <row r="991" spans="1:11" ht="25">
      <c r="A991" s="462"/>
      <c r="B991" s="462"/>
      <c r="C991" s="466" t="s">
        <v>1136</v>
      </c>
      <c r="D991" s="464"/>
      <c r="E991" s="465"/>
      <c r="F991" s="457"/>
      <c r="G991" s="462"/>
      <c r="H991" s="462"/>
      <c r="I991" s="466" t="s">
        <v>1137</v>
      </c>
      <c r="J991" s="464"/>
      <c r="K991" s="465"/>
    </row>
    <row r="992" spans="1:11" ht="15">
      <c r="A992" s="462"/>
      <c r="B992" s="462" t="s">
        <v>19</v>
      </c>
      <c r="C992" s="439"/>
      <c r="D992" s="464"/>
      <c r="E992" s="465"/>
      <c r="F992" s="457"/>
      <c r="G992" s="462"/>
      <c r="H992" s="462" t="s">
        <v>19</v>
      </c>
      <c r="I992" s="439"/>
      <c r="J992" s="464"/>
      <c r="K992" s="465"/>
    </row>
    <row r="993" spans="1:11" ht="18" customHeight="1">
      <c r="A993" s="462"/>
      <c r="B993" s="462" t="str">
        <f>B$39</f>
        <v>RA</v>
      </c>
      <c r="C993" s="597" t="s">
        <v>1138</v>
      </c>
      <c r="D993" s="600" t="s">
        <v>581</v>
      </c>
      <c r="E993" s="465"/>
      <c r="F993" s="457"/>
      <c r="G993" s="462"/>
      <c r="H993" s="462" t="str">
        <f>H$39</f>
        <v>MA</v>
      </c>
      <c r="I993" s="439"/>
      <c r="J993" s="464"/>
      <c r="K993" s="465"/>
    </row>
    <row r="994" spans="1:11" ht="25">
      <c r="A994" s="462"/>
      <c r="B994" s="462" t="str">
        <f>B$40</f>
        <v>S1</v>
      </c>
      <c r="C994" s="640" t="s">
        <v>1139</v>
      </c>
      <c r="D994" s="639" t="s">
        <v>581</v>
      </c>
      <c r="E994" s="465"/>
      <c r="F994" s="457"/>
      <c r="G994" s="462"/>
      <c r="H994" s="462" t="str">
        <f>H$40</f>
        <v>S1</v>
      </c>
      <c r="I994" s="663" t="s">
        <v>2944</v>
      </c>
      <c r="J994" s="464" t="s">
        <v>581</v>
      </c>
      <c r="K994" s="465"/>
    </row>
    <row r="995" spans="1:11" ht="15">
      <c r="A995" s="462"/>
      <c r="B995" s="462" t="str">
        <f>B$41</f>
        <v>S2</v>
      </c>
      <c r="C995" s="439"/>
      <c r="D995" s="464"/>
      <c r="E995" s="465"/>
      <c r="F995" s="457"/>
      <c r="G995" s="462"/>
      <c r="H995" s="462" t="str">
        <f>H$41</f>
        <v>S2</v>
      </c>
      <c r="I995" s="439"/>
      <c r="J995" s="464"/>
      <c r="K995" s="465"/>
    </row>
    <row r="996" spans="1:11" ht="15">
      <c r="A996" s="462"/>
      <c r="B996" s="462" t="str">
        <f>B$42</f>
        <v>S3</v>
      </c>
      <c r="C996" s="439"/>
      <c r="D996" s="464"/>
      <c r="E996" s="465"/>
      <c r="F996" s="457"/>
      <c r="G996" s="462"/>
      <c r="H996" s="462" t="str">
        <f>H$42</f>
        <v>S3</v>
      </c>
      <c r="I996" s="439"/>
      <c r="J996" s="464"/>
      <c r="K996" s="465"/>
    </row>
    <row r="997" spans="1:11" ht="15">
      <c r="A997" s="462"/>
      <c r="B997" s="462" t="str">
        <f>B$43</f>
        <v>S4</v>
      </c>
      <c r="C997" s="439"/>
      <c r="D997" s="464"/>
      <c r="E997" s="465"/>
      <c r="F997" s="457"/>
      <c r="G997" s="462"/>
      <c r="H997" s="462" t="str">
        <f>H$43</f>
        <v>S4</v>
      </c>
      <c r="I997" s="439"/>
      <c r="J997" s="464"/>
      <c r="K997" s="465"/>
    </row>
    <row r="998" spans="1:11" ht="15">
      <c r="A998" s="467"/>
      <c r="B998" s="467"/>
      <c r="C998" s="468"/>
      <c r="D998" s="469"/>
      <c r="E998" s="470"/>
      <c r="F998" s="457"/>
      <c r="G998" s="467"/>
      <c r="H998" s="467"/>
      <c r="I998" s="468"/>
      <c r="J998" s="469"/>
      <c r="K998" s="470"/>
    </row>
    <row r="999" spans="1:11" ht="100">
      <c r="A999" s="467"/>
      <c r="B999" s="467"/>
      <c r="C999" s="468"/>
      <c r="D999" s="469"/>
      <c r="E999" s="470"/>
      <c r="F999" s="457"/>
      <c r="G999" s="472" t="s">
        <v>1140</v>
      </c>
      <c r="H999" s="472"/>
      <c r="I999" s="476" t="s">
        <v>1141</v>
      </c>
      <c r="J999" s="474"/>
      <c r="K999" s="475"/>
    </row>
    <row r="1000" spans="1:11" ht="15">
      <c r="A1000" s="467"/>
      <c r="B1000" s="467"/>
      <c r="C1000" s="468"/>
      <c r="D1000" s="469"/>
      <c r="E1000" s="470"/>
      <c r="F1000" s="457"/>
      <c r="G1000" s="472"/>
      <c r="H1000" s="472" t="s">
        <v>19</v>
      </c>
      <c r="I1000" s="477"/>
      <c r="J1000" s="474"/>
      <c r="K1000" s="475"/>
    </row>
    <row r="1001" spans="1:11" ht="15">
      <c r="A1001" s="467"/>
      <c r="B1001" s="467"/>
      <c r="C1001" s="468"/>
      <c r="D1001" s="469"/>
      <c r="E1001" s="470"/>
      <c r="F1001" s="457"/>
      <c r="G1001" s="472"/>
      <c r="H1001" s="472" t="str">
        <f>H$39</f>
        <v>MA</v>
      </c>
      <c r="I1001" s="477"/>
      <c r="J1001" s="474"/>
      <c r="K1001" s="475"/>
    </row>
    <row r="1002" spans="1:11" ht="15">
      <c r="A1002" s="467"/>
      <c r="B1002" s="467"/>
      <c r="C1002" s="468"/>
      <c r="D1002" s="469"/>
      <c r="E1002" s="470"/>
      <c r="F1002" s="457"/>
      <c r="G1002" s="472"/>
      <c r="H1002" s="462" t="str">
        <f>H$40</f>
        <v>S1</v>
      </c>
      <c r="I1002" s="477"/>
      <c r="J1002" s="474"/>
      <c r="K1002" s="475"/>
    </row>
    <row r="1003" spans="1:11" ht="15">
      <c r="A1003" s="467"/>
      <c r="B1003" s="467"/>
      <c r="C1003" s="468"/>
      <c r="D1003" s="469"/>
      <c r="E1003" s="470"/>
      <c r="F1003" s="457"/>
      <c r="G1003" s="472"/>
      <c r="H1003" s="472" t="str">
        <f>H$41</f>
        <v>S2</v>
      </c>
      <c r="I1003" s="477"/>
      <c r="J1003" s="474"/>
      <c r="K1003" s="475"/>
    </row>
    <row r="1004" spans="1:11" ht="15">
      <c r="A1004" s="467"/>
      <c r="B1004" s="467"/>
      <c r="C1004" s="468"/>
      <c r="D1004" s="469"/>
      <c r="E1004" s="470"/>
      <c r="F1004" s="457"/>
      <c r="G1004" s="472"/>
      <c r="H1004" s="472" t="str">
        <f>H$42</f>
        <v>S3</v>
      </c>
      <c r="I1004" s="477"/>
      <c r="J1004" s="474"/>
      <c r="K1004" s="475"/>
    </row>
    <row r="1005" spans="1:11" ht="15">
      <c r="A1005" s="467"/>
      <c r="B1005" s="467"/>
      <c r="C1005" s="468"/>
      <c r="D1005" s="469"/>
      <c r="E1005" s="470"/>
      <c r="F1005" s="457"/>
      <c r="G1005" s="472"/>
      <c r="H1005" s="472" t="str">
        <f>H$43</f>
        <v>S4</v>
      </c>
      <c r="I1005" s="477"/>
      <c r="J1005" s="474"/>
      <c r="K1005" s="475"/>
    </row>
    <row r="1006" spans="1:11" ht="15">
      <c r="A1006" s="467"/>
      <c r="B1006" s="467"/>
      <c r="C1006" s="468"/>
      <c r="D1006" s="469"/>
      <c r="E1006" s="470"/>
      <c r="F1006" s="457"/>
      <c r="G1006" s="467"/>
      <c r="H1006" s="482"/>
      <c r="I1006" s="468"/>
      <c r="J1006" s="469"/>
      <c r="K1006" s="470"/>
    </row>
    <row r="1007" spans="1:11" ht="50">
      <c r="A1007" s="462" t="s">
        <v>1142</v>
      </c>
      <c r="B1007" s="462"/>
      <c r="C1007" s="463" t="s">
        <v>1143</v>
      </c>
      <c r="D1007" s="464"/>
      <c r="E1007" s="465"/>
      <c r="F1007" s="457"/>
      <c r="G1007" s="462" t="s">
        <v>1142</v>
      </c>
      <c r="H1007" s="529"/>
      <c r="I1007" s="463" t="s">
        <v>1144</v>
      </c>
      <c r="J1007" s="464"/>
      <c r="K1007" s="465"/>
    </row>
    <row r="1008" spans="1:11" ht="175">
      <c r="A1008" s="462"/>
      <c r="B1008" s="462"/>
      <c r="C1008" s="466" t="s">
        <v>1145</v>
      </c>
      <c r="D1008" s="464"/>
      <c r="E1008" s="465"/>
      <c r="F1008" s="457"/>
      <c r="G1008" s="462"/>
      <c r="H1008" s="462"/>
      <c r="I1008" s="466" t="s">
        <v>1146</v>
      </c>
      <c r="J1008" s="464"/>
      <c r="K1008" s="465"/>
    </row>
    <row r="1009" spans="1:11" ht="15">
      <c r="A1009" s="462"/>
      <c r="B1009" s="462" t="s">
        <v>19</v>
      </c>
      <c r="C1009" s="439"/>
      <c r="D1009" s="464"/>
      <c r="E1009" s="465"/>
      <c r="F1009" s="457"/>
      <c r="G1009" s="462"/>
      <c r="H1009" s="462" t="s">
        <v>19</v>
      </c>
      <c r="I1009" s="439"/>
      <c r="J1009" s="464"/>
      <c r="K1009" s="465"/>
    </row>
    <row r="1010" spans="1:11" ht="15">
      <c r="A1010" s="462"/>
      <c r="B1010" s="462" t="str">
        <f>B$39</f>
        <v>RA</v>
      </c>
      <c r="C1010" s="598" t="s">
        <v>1147</v>
      </c>
      <c r="D1010" s="600" t="s">
        <v>581</v>
      </c>
      <c r="E1010" s="465"/>
      <c r="F1010" s="457"/>
      <c r="G1010" s="462"/>
      <c r="H1010" s="462" t="str">
        <f>H$39</f>
        <v>MA</v>
      </c>
      <c r="I1010" s="439"/>
      <c r="J1010" s="464"/>
      <c r="K1010" s="465"/>
    </row>
    <row r="1011" spans="1:11" ht="15">
      <c r="A1011" s="462"/>
      <c r="B1011" s="462" t="str">
        <f>B$40</f>
        <v>S1</v>
      </c>
      <c r="C1011" s="439"/>
      <c r="D1011" s="464"/>
      <c r="E1011" s="465"/>
      <c r="F1011" s="457"/>
      <c r="G1011" s="462"/>
      <c r="H1011" s="462" t="str">
        <f>H$40</f>
        <v>S1</v>
      </c>
      <c r="I1011" s="439"/>
      <c r="J1011" s="464"/>
      <c r="K1011" s="465"/>
    </row>
    <row r="1012" spans="1:11" ht="15">
      <c r="A1012" s="462"/>
      <c r="B1012" s="462" t="str">
        <f>B$41</f>
        <v>S2</v>
      </c>
      <c r="C1012" s="439"/>
      <c r="D1012" s="464"/>
      <c r="E1012" s="465"/>
      <c r="F1012" s="457"/>
      <c r="G1012" s="462"/>
      <c r="H1012" s="462" t="str">
        <f>H$41</f>
        <v>S2</v>
      </c>
      <c r="I1012" s="439"/>
      <c r="J1012" s="464"/>
      <c r="K1012" s="465"/>
    </row>
    <row r="1013" spans="1:11" ht="15">
      <c r="A1013" s="462"/>
      <c r="B1013" s="462" t="str">
        <f>B$42</f>
        <v>S3</v>
      </c>
      <c r="C1013" s="439"/>
      <c r="D1013" s="464"/>
      <c r="E1013" s="465"/>
      <c r="F1013" s="457"/>
      <c r="G1013" s="462"/>
      <c r="H1013" s="462" t="str">
        <f>H$42</f>
        <v>S3</v>
      </c>
      <c r="I1013" s="439"/>
      <c r="J1013" s="464"/>
      <c r="K1013" s="465"/>
    </row>
    <row r="1014" spans="1:11" ht="15">
      <c r="A1014" s="462"/>
      <c r="B1014" s="462" t="str">
        <f>B$43</f>
        <v>S4</v>
      </c>
      <c r="C1014" s="439"/>
      <c r="D1014" s="464"/>
      <c r="E1014" s="465"/>
      <c r="F1014" s="457"/>
      <c r="G1014" s="462"/>
      <c r="H1014" s="462" t="str">
        <f>H$43</f>
        <v>S4</v>
      </c>
      <c r="I1014" s="439"/>
      <c r="J1014" s="464"/>
      <c r="K1014" s="465"/>
    </row>
    <row r="1015" spans="1:11" ht="15">
      <c r="A1015" s="467"/>
      <c r="B1015" s="467"/>
      <c r="C1015" s="517"/>
      <c r="D1015" s="469"/>
      <c r="E1015" s="470"/>
      <c r="F1015" s="457"/>
      <c r="G1015" s="498"/>
      <c r="H1015" s="498"/>
      <c r="I1015" s="498"/>
      <c r="J1015" s="498"/>
      <c r="K1015" s="498"/>
    </row>
    <row r="1016" spans="1:11" ht="15">
      <c r="A1016" s="459">
        <v>3</v>
      </c>
      <c r="B1016" s="459"/>
      <c r="C1016" s="453" t="s">
        <v>1148</v>
      </c>
      <c r="D1016" s="460"/>
      <c r="E1016" s="497"/>
      <c r="F1016" s="457"/>
      <c r="G1016" s="459">
        <v>3</v>
      </c>
      <c r="H1016" s="459"/>
      <c r="I1016" s="453" t="s">
        <v>1148</v>
      </c>
      <c r="J1016" s="460"/>
      <c r="K1016" s="497"/>
    </row>
    <row r="1017" spans="1:11" ht="15">
      <c r="A1017" s="459">
        <v>3.1</v>
      </c>
      <c r="B1017" s="459"/>
      <c r="C1017" s="453" t="s">
        <v>1149</v>
      </c>
      <c r="D1017" s="460"/>
      <c r="E1017" s="497"/>
      <c r="F1017" s="457"/>
      <c r="G1017" s="459">
        <v>3.1</v>
      </c>
      <c r="H1017" s="459"/>
      <c r="I1017" s="453" t="s">
        <v>1149</v>
      </c>
      <c r="J1017" s="460"/>
      <c r="K1017" s="497"/>
    </row>
    <row r="1018" spans="1:11" ht="75">
      <c r="A1018" s="462" t="s">
        <v>1150</v>
      </c>
      <c r="B1018" s="462"/>
      <c r="C1018" s="463" t="s">
        <v>1151</v>
      </c>
      <c r="D1018" s="464"/>
      <c r="E1018" s="465"/>
      <c r="F1018" s="457"/>
      <c r="G1018" s="462" t="s">
        <v>1150</v>
      </c>
      <c r="H1018" s="462"/>
      <c r="I1018" s="463" t="s">
        <v>1152</v>
      </c>
      <c r="J1018" s="464"/>
      <c r="K1018" s="465"/>
    </row>
    <row r="1019" spans="1:11" ht="25">
      <c r="A1019" s="462"/>
      <c r="B1019" s="462"/>
      <c r="C1019" s="466" t="s">
        <v>121</v>
      </c>
      <c r="D1019" s="464"/>
      <c r="E1019" s="465"/>
      <c r="F1019" s="457"/>
      <c r="G1019" s="462"/>
      <c r="H1019" s="462"/>
      <c r="I1019" s="466" t="s">
        <v>1153</v>
      </c>
      <c r="J1019" s="464"/>
      <c r="K1019" s="465"/>
    </row>
    <row r="1020" spans="1:11" ht="15">
      <c r="A1020" s="462"/>
      <c r="B1020" s="462" t="s">
        <v>19</v>
      </c>
      <c r="C1020" s="439"/>
      <c r="D1020" s="464"/>
      <c r="E1020" s="465"/>
      <c r="F1020" s="457"/>
      <c r="G1020" s="462"/>
      <c r="H1020" s="462" t="s">
        <v>19</v>
      </c>
      <c r="I1020" s="439"/>
      <c r="J1020" s="464"/>
      <c r="K1020" s="465"/>
    </row>
    <row r="1021" spans="1:11" ht="15">
      <c r="A1021" s="462"/>
      <c r="B1021" s="462" t="str">
        <f>B$39</f>
        <v>RA</v>
      </c>
      <c r="C1021" s="598"/>
      <c r="D1021" s="600" t="s">
        <v>581</v>
      </c>
      <c r="E1021" s="465"/>
      <c r="F1021" s="457"/>
      <c r="G1021" s="462"/>
      <c r="H1021" s="462" t="str">
        <f>H$39</f>
        <v>MA</v>
      </c>
      <c r="I1021" s="439"/>
      <c r="J1021" s="464"/>
      <c r="K1021" s="465"/>
    </row>
    <row r="1022" spans="1:11" ht="175">
      <c r="A1022" s="462"/>
      <c r="B1022" s="462" t="str">
        <f>B$40</f>
        <v>S1</v>
      </c>
      <c r="C1022" s="641" t="s">
        <v>1154</v>
      </c>
      <c r="D1022" s="639" t="s">
        <v>581</v>
      </c>
      <c r="E1022" s="465"/>
      <c r="F1022" s="457"/>
      <c r="G1022" s="462"/>
      <c r="H1022" s="462" t="str">
        <f>H$40</f>
        <v>S1</v>
      </c>
      <c r="I1022" s="658" t="s">
        <v>2945</v>
      </c>
      <c r="J1022" s="464" t="s">
        <v>581</v>
      </c>
      <c r="K1022" s="465"/>
    </row>
    <row r="1023" spans="1:11" ht="15">
      <c r="A1023" s="462"/>
      <c r="B1023" s="462" t="str">
        <f>B$41</f>
        <v>S2</v>
      </c>
      <c r="C1023" s="439"/>
      <c r="D1023" s="464"/>
      <c r="E1023" s="465"/>
      <c r="F1023" s="457"/>
      <c r="G1023" s="462"/>
      <c r="H1023" s="462" t="str">
        <f>H$41</f>
        <v>S2</v>
      </c>
      <c r="I1023" s="439"/>
      <c r="J1023" s="464"/>
      <c r="K1023" s="465"/>
    </row>
    <row r="1024" spans="1:11" ht="15">
      <c r="A1024" s="462"/>
      <c r="B1024" s="462" t="str">
        <f>B$42</f>
        <v>S3</v>
      </c>
      <c r="C1024" s="439"/>
      <c r="D1024" s="464"/>
      <c r="E1024" s="465"/>
      <c r="F1024" s="457"/>
      <c r="G1024" s="462"/>
      <c r="H1024" s="462" t="str">
        <f>H$42</f>
        <v>S3</v>
      </c>
      <c r="I1024" s="439"/>
      <c r="J1024" s="464"/>
      <c r="K1024" s="465"/>
    </row>
    <row r="1025" spans="1:11" ht="15">
      <c r="A1025" s="462"/>
      <c r="B1025" s="462" t="str">
        <f>B$43</f>
        <v>S4</v>
      </c>
      <c r="C1025" s="439"/>
      <c r="D1025" s="464"/>
      <c r="E1025" s="465"/>
      <c r="F1025" s="457"/>
      <c r="G1025" s="462"/>
      <c r="H1025" s="462" t="str">
        <f>H$43</f>
        <v>S4</v>
      </c>
      <c r="I1025" s="439"/>
      <c r="J1025" s="464"/>
      <c r="K1025" s="465"/>
    </row>
    <row r="1026" spans="1:11" ht="15">
      <c r="A1026" s="467"/>
      <c r="B1026" s="467"/>
      <c r="C1026" s="468"/>
      <c r="D1026" s="469"/>
      <c r="E1026" s="470"/>
      <c r="F1026" s="457"/>
      <c r="G1026" s="467"/>
      <c r="H1026" s="467"/>
      <c r="I1026" s="468"/>
      <c r="J1026" s="469"/>
      <c r="K1026" s="470"/>
    </row>
    <row r="1027" spans="1:11" ht="262.5">
      <c r="A1027" s="462" t="s">
        <v>1155</v>
      </c>
      <c r="B1027" s="462"/>
      <c r="C1027" s="463" t="s">
        <v>1156</v>
      </c>
      <c r="D1027" s="464"/>
      <c r="E1027" s="465"/>
      <c r="F1027" s="457"/>
      <c r="G1027" s="462" t="s">
        <v>1155</v>
      </c>
      <c r="H1027" s="462"/>
      <c r="I1027" s="463" t="s">
        <v>1157</v>
      </c>
      <c r="J1027" s="464"/>
      <c r="K1027" s="465"/>
    </row>
    <row r="1028" spans="1:11" ht="250">
      <c r="A1028" s="462"/>
      <c r="B1028" s="462"/>
      <c r="C1028" s="466" t="s">
        <v>1158</v>
      </c>
      <c r="D1028" s="464"/>
      <c r="E1028" s="465"/>
      <c r="F1028" s="457"/>
      <c r="G1028" s="462"/>
      <c r="H1028" s="462"/>
      <c r="I1028" s="466" t="s">
        <v>1159</v>
      </c>
      <c r="J1028" s="464"/>
      <c r="K1028" s="465"/>
    </row>
    <row r="1029" spans="1:11" ht="15">
      <c r="A1029" s="462"/>
      <c r="B1029" s="462" t="s">
        <v>19</v>
      </c>
      <c r="C1029" s="439"/>
      <c r="D1029" s="464"/>
      <c r="E1029" s="465"/>
      <c r="F1029" s="457"/>
      <c r="G1029" s="462"/>
      <c r="H1029" s="462" t="s">
        <v>19</v>
      </c>
      <c r="I1029" s="439"/>
      <c r="J1029" s="464"/>
      <c r="K1029" s="465"/>
    </row>
    <row r="1030" spans="1:11" ht="17.149999999999999" customHeight="1">
      <c r="A1030" s="462"/>
      <c r="B1030" s="462" t="str">
        <f>B$39</f>
        <v>RA</v>
      </c>
      <c r="C1030" s="597" t="s">
        <v>1160</v>
      </c>
      <c r="D1030" s="600" t="s">
        <v>581</v>
      </c>
      <c r="E1030" s="465"/>
      <c r="F1030" s="457"/>
      <c r="G1030" s="462"/>
      <c r="H1030" s="462" t="str">
        <f>H$39</f>
        <v>MA</v>
      </c>
      <c r="I1030" s="439"/>
      <c r="J1030" s="464"/>
      <c r="K1030" s="465"/>
    </row>
    <row r="1031" spans="1:11" ht="175">
      <c r="A1031" s="462"/>
      <c r="B1031" s="462" t="str">
        <f>B$40</f>
        <v>S1</v>
      </c>
      <c r="C1031" s="642" t="s">
        <v>1161</v>
      </c>
      <c r="D1031" s="639" t="s">
        <v>581</v>
      </c>
      <c r="E1031" s="465"/>
      <c r="F1031" s="457"/>
      <c r="G1031" s="462"/>
      <c r="H1031" s="462" t="str">
        <f>H$40</f>
        <v>S1</v>
      </c>
      <c r="I1031" s="664" t="s">
        <v>2946</v>
      </c>
      <c r="J1031" s="464" t="s">
        <v>581</v>
      </c>
      <c r="K1031" s="465"/>
    </row>
    <row r="1032" spans="1:11" ht="15">
      <c r="A1032" s="462"/>
      <c r="B1032" s="462" t="str">
        <f>B$41</f>
        <v>S2</v>
      </c>
      <c r="C1032" s="439"/>
      <c r="D1032" s="464"/>
      <c r="E1032" s="465"/>
      <c r="F1032" s="457"/>
      <c r="G1032" s="462"/>
      <c r="H1032" s="462" t="str">
        <f>H$41</f>
        <v>S2</v>
      </c>
      <c r="I1032" s="439"/>
      <c r="J1032" s="464"/>
      <c r="K1032" s="465"/>
    </row>
    <row r="1033" spans="1:11" ht="15">
      <c r="A1033" s="462"/>
      <c r="B1033" s="462" t="str">
        <f>B$42</f>
        <v>S3</v>
      </c>
      <c r="C1033" s="439"/>
      <c r="D1033" s="464"/>
      <c r="E1033" s="465"/>
      <c r="F1033" s="457"/>
      <c r="G1033" s="462"/>
      <c r="H1033" s="462" t="str">
        <f>H$42</f>
        <v>S3</v>
      </c>
      <c r="I1033" s="439"/>
      <c r="J1033" s="464"/>
      <c r="K1033" s="465"/>
    </row>
    <row r="1034" spans="1:11" ht="15">
      <c r="A1034" s="462"/>
      <c r="B1034" s="462" t="str">
        <f>B$43</f>
        <v>S4</v>
      </c>
      <c r="C1034" s="439"/>
      <c r="D1034" s="464"/>
      <c r="E1034" s="465"/>
      <c r="F1034" s="457"/>
      <c r="G1034" s="462"/>
      <c r="H1034" s="462" t="str">
        <f>H$43</f>
        <v>S4</v>
      </c>
      <c r="I1034" s="439"/>
      <c r="J1034" s="464"/>
      <c r="K1034" s="465"/>
    </row>
    <row r="1035" spans="1:11" ht="15">
      <c r="A1035" s="467"/>
      <c r="B1035" s="467"/>
      <c r="C1035" s="468"/>
      <c r="D1035" s="469"/>
      <c r="E1035" s="470"/>
      <c r="F1035" s="457"/>
      <c r="G1035" s="467"/>
      <c r="H1035" s="467"/>
      <c r="I1035" s="468"/>
      <c r="J1035" s="469"/>
      <c r="K1035" s="470"/>
    </row>
    <row r="1036" spans="1:11" ht="137.5">
      <c r="A1036" s="467"/>
      <c r="B1036" s="467"/>
      <c r="C1036" s="468"/>
      <c r="D1036" s="469"/>
      <c r="E1036" s="470"/>
      <c r="F1036" s="457"/>
      <c r="G1036" s="472" t="s">
        <v>1162</v>
      </c>
      <c r="H1036" s="472"/>
      <c r="I1036" s="476" t="s">
        <v>1163</v>
      </c>
      <c r="J1036" s="474"/>
      <c r="K1036" s="475"/>
    </row>
    <row r="1037" spans="1:11" ht="15">
      <c r="A1037" s="467"/>
      <c r="B1037" s="467"/>
      <c r="C1037" s="468"/>
      <c r="D1037" s="469"/>
      <c r="E1037" s="470"/>
      <c r="F1037" s="457"/>
      <c r="G1037" s="472"/>
      <c r="H1037" s="472" t="s">
        <v>19</v>
      </c>
      <c r="I1037" s="477"/>
      <c r="J1037" s="474"/>
      <c r="K1037" s="475"/>
    </row>
    <row r="1038" spans="1:11" ht="15">
      <c r="A1038" s="467"/>
      <c r="B1038" s="467"/>
      <c r="C1038" s="468"/>
      <c r="D1038" s="469"/>
      <c r="E1038" s="470"/>
      <c r="F1038" s="457"/>
      <c r="G1038" s="472"/>
      <c r="H1038" s="472" t="str">
        <f>H$39</f>
        <v>MA</v>
      </c>
      <c r="I1038" s="477"/>
      <c r="J1038" s="474"/>
      <c r="K1038" s="475"/>
    </row>
    <row r="1039" spans="1:11" ht="50">
      <c r="A1039" s="467"/>
      <c r="B1039" s="467"/>
      <c r="C1039" s="468"/>
      <c r="D1039" s="469"/>
      <c r="E1039" s="470"/>
      <c r="F1039" s="457"/>
      <c r="G1039" s="472"/>
      <c r="H1039" s="462" t="str">
        <f>H$40</f>
        <v>S1</v>
      </c>
      <c r="I1039" s="477" t="s">
        <v>2947</v>
      </c>
      <c r="J1039" s="474" t="s">
        <v>581</v>
      </c>
      <c r="K1039" s="475"/>
    </row>
    <row r="1040" spans="1:11" ht="15">
      <c r="A1040" s="467"/>
      <c r="B1040" s="467"/>
      <c r="C1040" s="468"/>
      <c r="D1040" s="469"/>
      <c r="E1040" s="470"/>
      <c r="F1040" s="457"/>
      <c r="G1040" s="472"/>
      <c r="H1040" s="472" t="str">
        <f>H$41</f>
        <v>S2</v>
      </c>
      <c r="I1040" s="477"/>
      <c r="J1040" s="474"/>
      <c r="K1040" s="475"/>
    </row>
    <row r="1041" spans="1:11" ht="15">
      <c r="A1041" s="467"/>
      <c r="B1041" s="467"/>
      <c r="C1041" s="468"/>
      <c r="D1041" s="469"/>
      <c r="E1041" s="470"/>
      <c r="F1041" s="457"/>
      <c r="G1041" s="472"/>
      <c r="H1041" s="472" t="str">
        <f>H$42</f>
        <v>S3</v>
      </c>
      <c r="I1041" s="477"/>
      <c r="J1041" s="474"/>
      <c r="K1041" s="475"/>
    </row>
    <row r="1042" spans="1:11" ht="15">
      <c r="A1042" s="467"/>
      <c r="B1042" s="467"/>
      <c r="C1042" s="468"/>
      <c r="D1042" s="469"/>
      <c r="E1042" s="470"/>
      <c r="F1042" s="457"/>
      <c r="G1042" s="472"/>
      <c r="H1042" s="472" t="str">
        <f>H$43</f>
        <v>S4</v>
      </c>
      <c r="I1042" s="477"/>
      <c r="J1042" s="474"/>
      <c r="K1042" s="475"/>
    </row>
    <row r="1043" spans="1:11" ht="15">
      <c r="A1043" s="467"/>
      <c r="B1043" s="467"/>
      <c r="C1043" s="468"/>
      <c r="D1043" s="469"/>
      <c r="E1043" s="470"/>
      <c r="F1043" s="457"/>
      <c r="G1043" s="498"/>
      <c r="H1043" s="498"/>
      <c r="I1043" s="498"/>
      <c r="J1043" s="498"/>
      <c r="K1043" s="498"/>
    </row>
    <row r="1044" spans="1:11" ht="137.5">
      <c r="A1044" s="462" t="s">
        <v>335</v>
      </c>
      <c r="B1044" s="462"/>
      <c r="C1044" s="463" t="s">
        <v>1164</v>
      </c>
      <c r="D1044" s="464"/>
      <c r="E1044" s="465"/>
      <c r="F1044" s="457"/>
      <c r="G1044" s="462" t="s">
        <v>335</v>
      </c>
      <c r="H1044" s="462"/>
      <c r="I1044" s="463" t="s">
        <v>1165</v>
      </c>
      <c r="J1044" s="464"/>
      <c r="K1044" s="465"/>
    </row>
    <row r="1045" spans="1:11" ht="37.5">
      <c r="A1045" s="462"/>
      <c r="B1045" s="462"/>
      <c r="C1045" s="466" t="s">
        <v>1166</v>
      </c>
      <c r="D1045" s="464"/>
      <c r="E1045" s="465"/>
      <c r="F1045" s="457"/>
      <c r="G1045" s="462"/>
      <c r="H1045" s="462"/>
      <c r="I1045" s="466" t="s">
        <v>1167</v>
      </c>
      <c r="J1045" s="464"/>
      <c r="K1045" s="465"/>
    </row>
    <row r="1046" spans="1:11" ht="15">
      <c r="A1046" s="462"/>
      <c r="B1046" s="462" t="s">
        <v>19</v>
      </c>
      <c r="C1046" s="439"/>
      <c r="D1046" s="464"/>
      <c r="E1046" s="465"/>
      <c r="F1046" s="457"/>
      <c r="G1046" s="462"/>
      <c r="H1046" s="462" t="s">
        <v>19</v>
      </c>
      <c r="I1046" s="439"/>
      <c r="J1046" s="464"/>
      <c r="K1046" s="465"/>
    </row>
    <row r="1047" spans="1:11" ht="15" customHeight="1">
      <c r="A1047" s="462"/>
      <c r="B1047" s="462" t="str">
        <f>B$39</f>
        <v>RA</v>
      </c>
      <c r="C1047" s="608" t="s">
        <v>1168</v>
      </c>
      <c r="D1047" s="600" t="s">
        <v>581</v>
      </c>
      <c r="E1047" s="465"/>
      <c r="F1047" s="457"/>
      <c r="G1047" s="462"/>
      <c r="H1047" s="462" t="str">
        <f>H$39</f>
        <v>MA</v>
      </c>
      <c r="I1047" s="439"/>
      <c r="J1047" s="464"/>
      <c r="K1047" s="465"/>
    </row>
    <row r="1048" spans="1:11" ht="137.5">
      <c r="A1048" s="462"/>
      <c r="B1048" s="462" t="str">
        <f>B$40</f>
        <v>S1</v>
      </c>
      <c r="C1048" s="636" t="s">
        <v>1169</v>
      </c>
      <c r="D1048" s="637" t="s">
        <v>581</v>
      </c>
      <c r="E1048" s="638" t="s">
        <v>1170</v>
      </c>
      <c r="F1048" s="457"/>
      <c r="G1048" s="462"/>
      <c r="H1048" s="462" t="str">
        <f>H$40</f>
        <v>S1</v>
      </c>
      <c r="I1048" s="664" t="s">
        <v>2948</v>
      </c>
      <c r="J1048" s="464" t="s">
        <v>581</v>
      </c>
      <c r="K1048" s="465" t="s">
        <v>2949</v>
      </c>
    </row>
    <row r="1049" spans="1:11" ht="15">
      <c r="A1049" s="462"/>
      <c r="B1049" s="462" t="str">
        <f>B$41</f>
        <v>S2</v>
      </c>
      <c r="C1049" s="439"/>
      <c r="D1049" s="464"/>
      <c r="E1049" s="465"/>
      <c r="F1049" s="457"/>
      <c r="G1049" s="462"/>
      <c r="H1049" s="462" t="str">
        <f>H$41</f>
        <v>S2</v>
      </c>
      <c r="I1049" s="439"/>
      <c r="J1049" s="464"/>
      <c r="K1049" s="465"/>
    </row>
    <row r="1050" spans="1:11" ht="15">
      <c r="A1050" s="462"/>
      <c r="B1050" s="462" t="str">
        <f>B$42</f>
        <v>S3</v>
      </c>
      <c r="C1050" s="439"/>
      <c r="D1050" s="464"/>
      <c r="E1050" s="465"/>
      <c r="F1050" s="457"/>
      <c r="G1050" s="462"/>
      <c r="H1050" s="462" t="str">
        <f>H$42</f>
        <v>S3</v>
      </c>
      <c r="I1050" s="439"/>
      <c r="J1050" s="464"/>
      <c r="K1050" s="465"/>
    </row>
    <row r="1051" spans="1:11" ht="15">
      <c r="A1051" s="462"/>
      <c r="B1051" s="462" t="str">
        <f>B$43</f>
        <v>S4</v>
      </c>
      <c r="C1051" s="439"/>
      <c r="D1051" s="464"/>
      <c r="E1051" s="465"/>
      <c r="F1051" s="457"/>
      <c r="G1051" s="462"/>
      <c r="H1051" s="462" t="str">
        <f>H$43</f>
        <v>S4</v>
      </c>
      <c r="I1051" s="439"/>
      <c r="J1051" s="464"/>
      <c r="K1051" s="465"/>
    </row>
    <row r="1052" spans="1:11" ht="15">
      <c r="A1052" s="467"/>
      <c r="B1052" s="467"/>
      <c r="C1052" s="468"/>
      <c r="D1052" s="469"/>
      <c r="E1052" s="470"/>
      <c r="F1052" s="457"/>
      <c r="G1052" s="467"/>
      <c r="H1052" s="467"/>
      <c r="I1052" s="468"/>
      <c r="J1052" s="469"/>
      <c r="K1052" s="470"/>
    </row>
    <row r="1053" spans="1:11" ht="187.5">
      <c r="A1053" s="462" t="s">
        <v>1171</v>
      </c>
      <c r="B1053" s="462"/>
      <c r="C1053" s="463" t="s">
        <v>1172</v>
      </c>
      <c r="D1053" s="464"/>
      <c r="E1053" s="465"/>
      <c r="F1053" s="457"/>
      <c r="G1053" s="462" t="s">
        <v>1171</v>
      </c>
      <c r="H1053" s="462"/>
      <c r="I1053" s="463" t="s">
        <v>1173</v>
      </c>
      <c r="J1053" s="464"/>
      <c r="K1053" s="465"/>
    </row>
    <row r="1054" spans="1:11" ht="212.5">
      <c r="A1054" s="462"/>
      <c r="B1054" s="462"/>
      <c r="C1054" s="466" t="s">
        <v>121</v>
      </c>
      <c r="D1054" s="464"/>
      <c r="E1054" s="465"/>
      <c r="F1054" s="457"/>
      <c r="G1054" s="462"/>
      <c r="H1054" s="462"/>
      <c r="I1054" s="466" t="s">
        <v>1174</v>
      </c>
      <c r="J1054" s="464"/>
      <c r="K1054" s="465"/>
    </row>
    <row r="1055" spans="1:11" ht="15">
      <c r="A1055" s="462"/>
      <c r="B1055" s="462" t="s">
        <v>19</v>
      </c>
      <c r="C1055" s="439"/>
      <c r="D1055" s="464"/>
      <c r="E1055" s="465"/>
      <c r="F1055" s="457"/>
      <c r="G1055" s="462"/>
      <c r="H1055" s="462" t="s">
        <v>19</v>
      </c>
      <c r="I1055" s="439"/>
      <c r="J1055" s="464"/>
      <c r="K1055" s="465"/>
    </row>
    <row r="1056" spans="1:11" ht="17.149999999999999" customHeight="1">
      <c r="A1056" s="462"/>
      <c r="B1056" s="462" t="str">
        <f>B$39</f>
        <v>RA</v>
      </c>
      <c r="C1056" s="597" t="s">
        <v>1175</v>
      </c>
      <c r="D1056" s="600" t="s">
        <v>581</v>
      </c>
      <c r="E1056" s="465"/>
      <c r="F1056" s="457"/>
      <c r="G1056" s="462"/>
      <c r="H1056" s="462" t="str">
        <f>H$39</f>
        <v>MA</v>
      </c>
      <c r="I1056" s="439"/>
      <c r="J1056" s="464"/>
      <c r="K1056" s="465"/>
    </row>
    <row r="1057" spans="1:11" ht="175">
      <c r="A1057" s="462"/>
      <c r="B1057" s="462" t="str">
        <f>B$40</f>
        <v>S1</v>
      </c>
      <c r="C1057" s="642" t="s">
        <v>1176</v>
      </c>
      <c r="D1057" s="639" t="s">
        <v>581</v>
      </c>
      <c r="E1057" s="465"/>
      <c r="F1057" s="457"/>
      <c r="G1057" s="462"/>
      <c r="H1057" s="462" t="str">
        <f>H$40</f>
        <v>S1</v>
      </c>
      <c r="I1057" s="664" t="s">
        <v>2950</v>
      </c>
      <c r="J1057" s="464" t="s">
        <v>581</v>
      </c>
      <c r="K1057" s="465"/>
    </row>
    <row r="1058" spans="1:11" ht="15">
      <c r="A1058" s="462"/>
      <c r="B1058" s="462" t="str">
        <f>B$41</f>
        <v>S2</v>
      </c>
      <c r="C1058" s="439"/>
      <c r="D1058" s="464"/>
      <c r="E1058" s="465"/>
      <c r="F1058" s="457"/>
      <c r="G1058" s="462"/>
      <c r="H1058" s="462" t="str">
        <f>H$41</f>
        <v>S2</v>
      </c>
      <c r="I1058" s="439"/>
      <c r="J1058" s="464"/>
      <c r="K1058" s="465"/>
    </row>
    <row r="1059" spans="1:11" ht="15">
      <c r="A1059" s="462"/>
      <c r="B1059" s="462" t="str">
        <f>B$42</f>
        <v>S3</v>
      </c>
      <c r="C1059" s="439"/>
      <c r="D1059" s="464"/>
      <c r="E1059" s="465"/>
      <c r="F1059" s="457"/>
      <c r="G1059" s="462"/>
      <c r="H1059" s="462" t="str">
        <f>H$42</f>
        <v>S3</v>
      </c>
      <c r="I1059" s="439"/>
      <c r="J1059" s="464"/>
      <c r="K1059" s="465"/>
    </row>
    <row r="1060" spans="1:11" ht="15">
      <c r="A1060" s="462"/>
      <c r="B1060" s="462" t="str">
        <f>B$43</f>
        <v>S4</v>
      </c>
      <c r="C1060" s="439"/>
      <c r="D1060" s="464"/>
      <c r="E1060" s="465"/>
      <c r="F1060" s="457"/>
      <c r="G1060" s="462"/>
      <c r="H1060" s="462" t="str">
        <f>H$43</f>
        <v>S4</v>
      </c>
      <c r="I1060" s="439"/>
      <c r="J1060" s="464"/>
      <c r="K1060" s="465"/>
    </row>
    <row r="1061" spans="1:11" ht="15">
      <c r="A1061" s="467"/>
      <c r="B1061" s="467"/>
      <c r="C1061" s="468"/>
      <c r="D1061" s="469"/>
      <c r="E1061" s="470"/>
      <c r="F1061" s="457"/>
      <c r="G1061" s="467"/>
      <c r="H1061" s="467"/>
      <c r="I1061" s="468"/>
      <c r="J1061" s="469"/>
      <c r="K1061" s="470"/>
    </row>
    <row r="1062" spans="1:11" ht="120" customHeight="1">
      <c r="A1062" s="467"/>
      <c r="B1062" s="467"/>
      <c r="C1062" s="468"/>
      <c r="D1062" s="469"/>
      <c r="E1062" s="470"/>
      <c r="F1062" s="457"/>
      <c r="G1062" s="472" t="s">
        <v>1171</v>
      </c>
      <c r="H1062" s="472"/>
      <c r="I1062" s="476" t="s">
        <v>1177</v>
      </c>
      <c r="J1062" s="474"/>
      <c r="K1062" s="475"/>
    </row>
    <row r="1063" spans="1:11" ht="15">
      <c r="A1063" s="467"/>
      <c r="B1063" s="467"/>
      <c r="C1063" s="468"/>
      <c r="D1063" s="469"/>
      <c r="E1063" s="470"/>
      <c r="F1063" s="457"/>
      <c r="G1063" s="472"/>
      <c r="H1063" s="462" t="s">
        <v>19</v>
      </c>
      <c r="I1063" s="477"/>
      <c r="J1063" s="474"/>
      <c r="K1063" s="475"/>
    </row>
    <row r="1064" spans="1:11" ht="15">
      <c r="A1064" s="467"/>
      <c r="B1064" s="467"/>
      <c r="C1064" s="468"/>
      <c r="D1064" s="469"/>
      <c r="E1064" s="470"/>
      <c r="F1064" s="457"/>
      <c r="G1064" s="472"/>
      <c r="H1064" s="462" t="str">
        <f>H$39</f>
        <v>MA</v>
      </c>
      <c r="I1064" s="477"/>
      <c r="J1064" s="474"/>
      <c r="K1064" s="475"/>
    </row>
    <row r="1065" spans="1:11" ht="112.5">
      <c r="A1065" s="467"/>
      <c r="B1065" s="467"/>
      <c r="C1065" s="468"/>
      <c r="D1065" s="469"/>
      <c r="E1065" s="470"/>
      <c r="F1065" s="457"/>
      <c r="G1065" s="472"/>
      <c r="H1065" s="462" t="str">
        <f>H$40</f>
        <v>S1</v>
      </c>
      <c r="I1065" s="659" t="s">
        <v>2951</v>
      </c>
      <c r="J1065" s="474" t="s">
        <v>581</v>
      </c>
      <c r="K1065" s="475"/>
    </row>
    <row r="1066" spans="1:11" ht="15">
      <c r="A1066" s="467"/>
      <c r="B1066" s="467"/>
      <c r="C1066" s="468"/>
      <c r="D1066" s="469"/>
      <c r="E1066" s="470"/>
      <c r="F1066" s="457"/>
      <c r="G1066" s="478"/>
      <c r="H1066" s="531" t="str">
        <f>H$41</f>
        <v>S2</v>
      </c>
      <c r="I1066" s="479"/>
      <c r="J1066" s="480"/>
      <c r="K1066" s="481"/>
    </row>
    <row r="1067" spans="1:11" ht="15">
      <c r="A1067" s="467"/>
      <c r="B1067" s="467"/>
      <c r="C1067" s="468"/>
      <c r="D1067" s="469"/>
      <c r="E1067" s="470"/>
      <c r="F1067" s="457"/>
      <c r="G1067" s="472"/>
      <c r="H1067" s="472" t="str">
        <f>H$42</f>
        <v>S3</v>
      </c>
      <c r="I1067" s="477"/>
      <c r="J1067" s="474"/>
      <c r="K1067" s="475"/>
    </row>
    <row r="1068" spans="1:11" ht="15">
      <c r="A1068" s="467"/>
      <c r="B1068" s="467"/>
      <c r="C1068" s="468"/>
      <c r="D1068" s="469"/>
      <c r="E1068" s="470"/>
      <c r="F1068" s="457"/>
      <c r="G1068" s="472"/>
      <c r="H1068" s="472" t="str">
        <f>H$43</f>
        <v>S4</v>
      </c>
      <c r="I1068" s="477"/>
      <c r="J1068" s="474"/>
      <c r="K1068" s="475"/>
    </row>
    <row r="1069" spans="1:11" ht="15">
      <c r="A1069" s="467"/>
      <c r="B1069" s="467"/>
      <c r="C1069" s="468"/>
      <c r="D1069" s="469"/>
      <c r="E1069" s="470"/>
      <c r="F1069" s="457"/>
      <c r="G1069" s="467"/>
      <c r="H1069" s="467"/>
      <c r="I1069" s="468"/>
      <c r="J1069" s="469"/>
      <c r="K1069" s="470"/>
    </row>
    <row r="1070" spans="1:11" ht="100">
      <c r="A1070" s="467"/>
      <c r="B1070" s="467"/>
      <c r="C1070" s="468"/>
      <c r="D1070" s="469"/>
      <c r="E1070" s="470"/>
      <c r="F1070" s="457"/>
      <c r="G1070" s="536" t="s">
        <v>1178</v>
      </c>
      <c r="H1070" s="472"/>
      <c r="I1070" s="537" t="s">
        <v>1179</v>
      </c>
      <c r="J1070" s="464"/>
      <c r="K1070" s="465"/>
    </row>
    <row r="1071" spans="1:11" ht="112.5">
      <c r="A1071" s="467"/>
      <c r="B1071" s="467"/>
      <c r="C1071" s="468"/>
      <c r="D1071" s="469"/>
      <c r="E1071" s="470"/>
      <c r="F1071" s="457"/>
      <c r="G1071" s="462"/>
      <c r="H1071" s="529"/>
      <c r="I1071" s="466" t="s">
        <v>1180</v>
      </c>
      <c r="J1071" s="464"/>
      <c r="K1071" s="465"/>
    </row>
    <row r="1072" spans="1:11" ht="15">
      <c r="A1072" s="467"/>
      <c r="B1072" s="467"/>
      <c r="C1072" s="468"/>
      <c r="D1072" s="469"/>
      <c r="E1072" s="470"/>
      <c r="F1072" s="457"/>
      <c r="G1072" s="462"/>
      <c r="H1072" s="462" t="s">
        <v>19</v>
      </c>
      <c r="I1072" s="439"/>
      <c r="J1072" s="464"/>
      <c r="K1072" s="465"/>
    </row>
    <row r="1073" spans="1:11" ht="15">
      <c r="A1073" s="467"/>
      <c r="B1073" s="467"/>
      <c r="C1073" s="468"/>
      <c r="D1073" s="469"/>
      <c r="E1073" s="470"/>
      <c r="F1073" s="457"/>
      <c r="G1073" s="462"/>
      <c r="H1073" s="462" t="str">
        <f>H$39</f>
        <v>MA</v>
      </c>
      <c r="I1073" s="439"/>
      <c r="J1073" s="464"/>
      <c r="K1073" s="465"/>
    </row>
    <row r="1074" spans="1:11" ht="25">
      <c r="A1074" s="467"/>
      <c r="B1074" s="467"/>
      <c r="C1074" s="468"/>
      <c r="D1074" s="469"/>
      <c r="E1074" s="470"/>
      <c r="F1074" s="457"/>
      <c r="G1074" s="462"/>
      <c r="H1074" s="462" t="str">
        <f>H$40</f>
        <v>S1</v>
      </c>
      <c r="I1074" s="439" t="s">
        <v>2992</v>
      </c>
      <c r="J1074" s="464" t="s">
        <v>581</v>
      </c>
      <c r="K1074" s="465"/>
    </row>
    <row r="1075" spans="1:11" ht="15">
      <c r="A1075" s="467"/>
      <c r="B1075" s="467"/>
      <c r="C1075" s="468"/>
      <c r="D1075" s="469"/>
      <c r="E1075" s="470"/>
      <c r="F1075" s="457"/>
      <c r="G1075" s="462"/>
      <c r="H1075" s="462" t="str">
        <f>H$41</f>
        <v>S2</v>
      </c>
      <c r="I1075" s="439"/>
      <c r="J1075" s="464"/>
      <c r="K1075" s="465"/>
    </row>
    <row r="1076" spans="1:11" ht="15">
      <c r="A1076" s="467"/>
      <c r="B1076" s="467"/>
      <c r="C1076" s="468"/>
      <c r="D1076" s="469"/>
      <c r="E1076" s="470"/>
      <c r="F1076" s="457"/>
      <c r="G1076" s="462"/>
      <c r="H1076" s="462" t="str">
        <f>H$42</f>
        <v>S3</v>
      </c>
      <c r="I1076" s="439"/>
      <c r="J1076" s="464"/>
      <c r="K1076" s="465"/>
    </row>
    <row r="1077" spans="1:11" ht="15">
      <c r="A1077" s="467"/>
      <c r="B1077" s="467"/>
      <c r="C1077" s="468"/>
      <c r="D1077" s="469"/>
      <c r="E1077" s="470"/>
      <c r="F1077" s="457"/>
      <c r="G1077" s="462"/>
      <c r="H1077" s="462" t="str">
        <f>H$43</f>
        <v>S4</v>
      </c>
      <c r="I1077" s="439"/>
      <c r="J1077" s="464"/>
      <c r="K1077" s="465"/>
    </row>
    <row r="1078" spans="1:11" ht="15">
      <c r="A1078" s="467"/>
      <c r="B1078" s="467"/>
      <c r="C1078" s="468"/>
      <c r="D1078" s="469"/>
      <c r="E1078" s="470"/>
      <c r="F1078" s="457"/>
      <c r="G1078" s="498"/>
      <c r="H1078" s="498"/>
      <c r="I1078" s="498"/>
      <c r="J1078" s="498"/>
      <c r="K1078" s="498"/>
    </row>
    <row r="1079" spans="1:11" ht="15">
      <c r="A1079" s="459">
        <v>3.2</v>
      </c>
      <c r="B1079" s="459"/>
      <c r="C1079" s="453" t="s">
        <v>1181</v>
      </c>
      <c r="D1079" s="460"/>
      <c r="E1079" s="497"/>
      <c r="F1079" s="457"/>
      <c r="G1079" s="459">
        <v>3.2</v>
      </c>
      <c r="H1079" s="459"/>
      <c r="I1079" s="453" t="s">
        <v>1182</v>
      </c>
      <c r="J1079" s="460"/>
      <c r="K1079" s="497"/>
    </row>
    <row r="1080" spans="1:11" ht="75">
      <c r="A1080" s="462" t="s">
        <v>1183</v>
      </c>
      <c r="B1080" s="462"/>
      <c r="C1080" s="463" t="s">
        <v>1184</v>
      </c>
      <c r="D1080" s="464"/>
      <c r="E1080" s="465"/>
      <c r="F1080" s="457"/>
      <c r="G1080" s="462" t="s">
        <v>1183</v>
      </c>
      <c r="H1080" s="462"/>
      <c r="I1080" s="463" t="s">
        <v>1185</v>
      </c>
      <c r="J1080" s="464"/>
      <c r="K1080" s="465"/>
    </row>
    <row r="1081" spans="1:11" ht="75">
      <c r="A1081" s="462"/>
      <c r="B1081" s="462"/>
      <c r="C1081" s="466" t="s">
        <v>1186</v>
      </c>
      <c r="D1081" s="464"/>
      <c r="E1081" s="465"/>
      <c r="F1081" s="457"/>
      <c r="G1081" s="462"/>
      <c r="H1081" s="462"/>
      <c r="I1081" s="466" t="s">
        <v>1187</v>
      </c>
      <c r="J1081" s="464"/>
      <c r="K1081" s="465"/>
    </row>
    <row r="1082" spans="1:11" ht="15">
      <c r="A1082" s="462"/>
      <c r="B1082" s="462" t="s">
        <v>19</v>
      </c>
      <c r="C1082" s="439"/>
      <c r="D1082" s="464"/>
      <c r="E1082" s="465"/>
      <c r="F1082" s="457"/>
      <c r="G1082" s="462"/>
      <c r="H1082" s="462" t="s">
        <v>19</v>
      </c>
      <c r="I1082" s="439"/>
      <c r="J1082" s="464"/>
      <c r="K1082" s="465"/>
    </row>
    <row r="1083" spans="1:11" ht="18" customHeight="1">
      <c r="A1083" s="462"/>
      <c r="B1083" s="462" t="str">
        <f>B$39</f>
        <v>RA</v>
      </c>
      <c r="C1083" s="597" t="s">
        <v>1188</v>
      </c>
      <c r="D1083" s="600" t="s">
        <v>581</v>
      </c>
      <c r="E1083" s="465"/>
      <c r="F1083" s="457"/>
      <c r="G1083" s="462"/>
      <c r="H1083" s="462" t="str">
        <f>H$39</f>
        <v>MA</v>
      </c>
      <c r="I1083" s="439"/>
      <c r="J1083" s="464"/>
      <c r="K1083" s="465"/>
    </row>
    <row r="1084" spans="1:11" ht="137.5">
      <c r="A1084" s="462"/>
      <c r="B1084" s="462" t="str">
        <f>B$40</f>
        <v>S1</v>
      </c>
      <c r="C1084" s="642" t="s">
        <v>1189</v>
      </c>
      <c r="D1084" s="639" t="s">
        <v>581</v>
      </c>
      <c r="E1084" s="465"/>
      <c r="F1084" s="457"/>
      <c r="G1084" s="462"/>
      <c r="H1084" s="462" t="str">
        <f>H$40</f>
        <v>S1</v>
      </c>
      <c r="I1084" s="664" t="s">
        <v>2952</v>
      </c>
      <c r="J1084" s="464" t="s">
        <v>581</v>
      </c>
      <c r="K1084" s="465"/>
    </row>
    <row r="1085" spans="1:11" ht="15">
      <c r="A1085" s="462"/>
      <c r="B1085" s="462" t="str">
        <f>B$41</f>
        <v>S2</v>
      </c>
      <c r="C1085" s="439"/>
      <c r="D1085" s="464"/>
      <c r="E1085" s="465"/>
      <c r="F1085" s="457"/>
      <c r="G1085" s="462"/>
      <c r="H1085" s="462" t="str">
        <f>H$41</f>
        <v>S2</v>
      </c>
      <c r="I1085" s="439"/>
      <c r="J1085" s="464"/>
      <c r="K1085" s="465"/>
    </row>
    <row r="1086" spans="1:11" ht="15">
      <c r="A1086" s="462"/>
      <c r="B1086" s="462" t="str">
        <f>B$42</f>
        <v>S3</v>
      </c>
      <c r="C1086" s="439"/>
      <c r="D1086" s="464"/>
      <c r="E1086" s="465"/>
      <c r="F1086" s="457"/>
      <c r="G1086" s="462"/>
      <c r="H1086" s="462" t="str">
        <f>H$42</f>
        <v>S3</v>
      </c>
      <c r="I1086" s="439"/>
      <c r="J1086" s="464"/>
      <c r="K1086" s="465"/>
    </row>
    <row r="1087" spans="1:11" ht="15">
      <c r="A1087" s="462"/>
      <c r="B1087" s="462" t="str">
        <f>B$43</f>
        <v>S4</v>
      </c>
      <c r="C1087" s="439"/>
      <c r="D1087" s="464"/>
      <c r="E1087" s="465"/>
      <c r="F1087" s="457"/>
      <c r="G1087" s="462"/>
      <c r="H1087" s="462" t="str">
        <f>H$43</f>
        <v>S4</v>
      </c>
      <c r="I1087" s="439"/>
      <c r="J1087" s="464"/>
      <c r="K1087" s="465"/>
    </row>
    <row r="1088" spans="1:11" ht="15">
      <c r="A1088" s="467"/>
      <c r="B1088" s="467"/>
      <c r="C1088" s="468"/>
      <c r="D1088" s="469"/>
      <c r="E1088" s="470"/>
      <c r="F1088" s="457"/>
      <c r="G1088" s="498"/>
      <c r="H1088" s="498"/>
      <c r="I1088" s="498"/>
      <c r="J1088" s="498"/>
      <c r="K1088" s="498"/>
    </row>
    <row r="1089" spans="1:11" ht="112.5">
      <c r="A1089" s="462" t="s">
        <v>1190</v>
      </c>
      <c r="B1089" s="462"/>
      <c r="C1089" s="463" t="s">
        <v>1191</v>
      </c>
      <c r="D1089" s="538"/>
      <c r="E1089" s="465"/>
      <c r="F1089" s="457"/>
      <c r="G1089" s="539" t="s">
        <v>1192</v>
      </c>
      <c r="H1089" s="539"/>
      <c r="I1089" s="540" t="s">
        <v>1193</v>
      </c>
      <c r="J1089" s="499"/>
      <c r="K1089" s="499"/>
    </row>
    <row r="1090" spans="1:11" ht="15">
      <c r="A1090" s="462"/>
      <c r="B1090" s="462" t="s">
        <v>19</v>
      </c>
      <c r="C1090" s="439"/>
      <c r="D1090" s="538"/>
      <c r="E1090" s="465"/>
      <c r="F1090" s="457"/>
      <c r="G1090" s="499"/>
      <c r="H1090" s="472" t="s">
        <v>19</v>
      </c>
      <c r="I1090" s="499"/>
      <c r="J1090" s="499"/>
      <c r="K1090" s="499"/>
    </row>
    <row r="1091" spans="1:11" ht="17.149999999999999" customHeight="1">
      <c r="A1091" s="462"/>
      <c r="B1091" s="462" t="str">
        <f>B$39</f>
        <v>RA</v>
      </c>
      <c r="C1091" s="597" t="s">
        <v>1194</v>
      </c>
      <c r="D1091" s="610" t="s">
        <v>581</v>
      </c>
      <c r="E1091" s="465"/>
      <c r="F1091" s="457"/>
      <c r="G1091" s="499"/>
      <c r="H1091" s="472" t="str">
        <f>H$39</f>
        <v>MA</v>
      </c>
      <c r="I1091" s="499"/>
      <c r="J1091" s="499"/>
      <c r="K1091" s="499"/>
    </row>
    <row r="1092" spans="1:11" ht="137.5">
      <c r="A1092" s="462"/>
      <c r="B1092" s="462" t="str">
        <f>B$40</f>
        <v>S1</v>
      </c>
      <c r="C1092" s="642" t="s">
        <v>1195</v>
      </c>
      <c r="D1092" s="643" t="s">
        <v>581</v>
      </c>
      <c r="E1092" s="465"/>
      <c r="F1092" s="457"/>
      <c r="G1092" s="499"/>
      <c r="H1092" s="462" t="s">
        <v>24</v>
      </c>
      <c r="I1092" s="664" t="s">
        <v>2953</v>
      </c>
      <c r="J1092" s="538" t="s">
        <v>581</v>
      </c>
      <c r="K1092" s="499"/>
    </row>
    <row r="1093" spans="1:11" ht="15">
      <c r="A1093" s="462"/>
      <c r="B1093" s="462" t="str">
        <f>B$41</f>
        <v>S2</v>
      </c>
      <c r="C1093" s="439"/>
      <c r="D1093" s="538"/>
      <c r="E1093" s="465"/>
      <c r="F1093" s="457"/>
      <c r="G1093" s="499"/>
      <c r="H1093" s="472" t="str">
        <f>H$41</f>
        <v>S2</v>
      </c>
      <c r="I1093" s="499"/>
      <c r="J1093" s="499"/>
      <c r="K1093" s="499"/>
    </row>
    <row r="1094" spans="1:11" ht="15">
      <c r="A1094" s="462"/>
      <c r="B1094" s="462" t="str">
        <f>B$42</f>
        <v>S3</v>
      </c>
      <c r="C1094" s="439"/>
      <c r="D1094" s="538"/>
      <c r="E1094" s="465"/>
      <c r="F1094" s="457"/>
      <c r="G1094" s="499"/>
      <c r="H1094" s="472" t="str">
        <f>H$42</f>
        <v>S3</v>
      </c>
      <c r="I1094" s="499"/>
      <c r="J1094" s="499"/>
      <c r="K1094" s="499"/>
    </row>
    <row r="1095" spans="1:11" ht="15">
      <c r="A1095" s="462"/>
      <c r="B1095" s="462" t="str">
        <f>B$43</f>
        <v>S4</v>
      </c>
      <c r="C1095" s="439"/>
      <c r="D1095" s="538"/>
      <c r="E1095" s="465"/>
      <c r="F1095" s="457"/>
      <c r="G1095" s="499"/>
      <c r="H1095" s="472" t="str">
        <f>H$43</f>
        <v>S4</v>
      </c>
      <c r="I1095" s="499"/>
      <c r="J1095" s="499"/>
      <c r="K1095" s="499"/>
    </row>
    <row r="1096" spans="1:11" ht="15">
      <c r="A1096" s="467"/>
      <c r="B1096" s="467"/>
      <c r="C1096" s="468"/>
      <c r="D1096" s="469"/>
      <c r="E1096" s="470"/>
      <c r="F1096" s="457"/>
      <c r="G1096" s="498"/>
      <c r="H1096" s="498"/>
      <c r="I1096" s="498"/>
      <c r="J1096" s="498"/>
      <c r="K1096" s="498"/>
    </row>
    <row r="1097" spans="1:11" ht="100">
      <c r="A1097" s="462" t="s">
        <v>1196</v>
      </c>
      <c r="B1097" s="462"/>
      <c r="C1097" s="463" t="s">
        <v>1197</v>
      </c>
      <c r="D1097" s="464"/>
      <c r="E1097" s="465"/>
      <c r="F1097" s="457"/>
      <c r="G1097" s="462" t="s">
        <v>1196</v>
      </c>
      <c r="H1097" s="462"/>
      <c r="I1097" s="463" t="s">
        <v>1198</v>
      </c>
      <c r="J1097" s="464"/>
      <c r="K1097" s="465"/>
    </row>
    <row r="1098" spans="1:11" ht="223" customHeight="1">
      <c r="A1098" s="462"/>
      <c r="B1098" s="462"/>
      <c r="C1098" s="466" t="s">
        <v>1199</v>
      </c>
      <c r="D1098" s="464"/>
      <c r="E1098" s="465"/>
      <c r="F1098" s="457"/>
      <c r="G1098" s="462"/>
      <c r="H1098" s="462"/>
      <c r="I1098" s="466" t="s">
        <v>1200</v>
      </c>
      <c r="J1098" s="464"/>
      <c r="K1098" s="465"/>
    </row>
    <row r="1099" spans="1:11" ht="15">
      <c r="A1099" s="462"/>
      <c r="B1099" s="462" t="s">
        <v>19</v>
      </c>
      <c r="C1099" s="439"/>
      <c r="D1099" s="464"/>
      <c r="E1099" s="465"/>
      <c r="F1099" s="457"/>
      <c r="G1099" s="462"/>
      <c r="H1099" s="462" t="s">
        <v>19</v>
      </c>
      <c r="I1099" s="439"/>
      <c r="J1099" s="464"/>
      <c r="K1099" s="465"/>
    </row>
    <row r="1100" spans="1:11" ht="17.149999999999999" customHeight="1">
      <c r="A1100" s="462"/>
      <c r="B1100" s="462" t="str">
        <f>B$39</f>
        <v>RA</v>
      </c>
      <c r="C1100" s="597" t="s">
        <v>1201</v>
      </c>
      <c r="D1100" s="600" t="s">
        <v>581</v>
      </c>
      <c r="E1100" s="465"/>
      <c r="F1100" s="457"/>
      <c r="G1100" s="462"/>
      <c r="H1100" s="462" t="str">
        <f>H$39</f>
        <v>MA</v>
      </c>
      <c r="I1100" s="439"/>
      <c r="J1100" s="464"/>
      <c r="K1100" s="465"/>
    </row>
    <row r="1101" spans="1:11" ht="125">
      <c r="A1101" s="462"/>
      <c r="B1101" s="462" t="str">
        <f>B$40</f>
        <v>S1</v>
      </c>
      <c r="C1101" s="642" t="s">
        <v>1202</v>
      </c>
      <c r="D1101" s="639" t="s">
        <v>581</v>
      </c>
      <c r="E1101" s="465"/>
      <c r="F1101" s="457"/>
      <c r="G1101" s="462"/>
      <c r="H1101" s="462" t="s">
        <v>24</v>
      </c>
      <c r="I1101" s="664" t="s">
        <v>2954</v>
      </c>
      <c r="J1101" s="464" t="s">
        <v>581</v>
      </c>
      <c r="K1101" s="465"/>
    </row>
    <row r="1102" spans="1:11" ht="15">
      <c r="A1102" s="462"/>
      <c r="B1102" s="462" t="str">
        <f>B$41</f>
        <v>S2</v>
      </c>
      <c r="C1102" s="439"/>
      <c r="D1102" s="464"/>
      <c r="E1102" s="465"/>
      <c r="F1102" s="457"/>
      <c r="G1102" s="462"/>
      <c r="H1102" s="462" t="str">
        <f>H$41</f>
        <v>S2</v>
      </c>
      <c r="I1102" s="439"/>
      <c r="J1102" s="464"/>
      <c r="K1102" s="465"/>
    </row>
    <row r="1103" spans="1:11" ht="15">
      <c r="A1103" s="462"/>
      <c r="B1103" s="462" t="str">
        <f>B$42</f>
        <v>S3</v>
      </c>
      <c r="C1103" s="439"/>
      <c r="D1103" s="464"/>
      <c r="E1103" s="465"/>
      <c r="F1103" s="457"/>
      <c r="G1103" s="462"/>
      <c r="H1103" s="462" t="str">
        <f>H$42</f>
        <v>S3</v>
      </c>
      <c r="I1103" s="439"/>
      <c r="J1103" s="464"/>
      <c r="K1103" s="465"/>
    </row>
    <row r="1104" spans="1:11" ht="15">
      <c r="A1104" s="462"/>
      <c r="B1104" s="462" t="str">
        <f>B$43</f>
        <v>S4</v>
      </c>
      <c r="C1104" s="439"/>
      <c r="D1104" s="464"/>
      <c r="E1104" s="465"/>
      <c r="F1104" s="457"/>
      <c r="G1104" s="462"/>
      <c r="H1104" s="462" t="str">
        <f>H$43</f>
        <v>S4</v>
      </c>
      <c r="I1104" s="439"/>
      <c r="J1104" s="464"/>
      <c r="K1104" s="465"/>
    </row>
    <row r="1105" spans="1:11" ht="15">
      <c r="A1105" s="467"/>
      <c r="B1105" s="467"/>
      <c r="C1105" s="468"/>
      <c r="D1105" s="469"/>
      <c r="E1105" s="470"/>
      <c r="F1105" s="457"/>
      <c r="G1105" s="467"/>
      <c r="H1105" s="467"/>
      <c r="I1105" s="468"/>
      <c r="J1105" s="469"/>
      <c r="K1105" s="470"/>
    </row>
    <row r="1106" spans="1:11" ht="100">
      <c r="A1106" s="462" t="s">
        <v>1203</v>
      </c>
      <c r="B1106" s="462"/>
      <c r="C1106" s="463" t="s">
        <v>1204</v>
      </c>
      <c r="D1106" s="464"/>
      <c r="E1106" s="465"/>
      <c r="F1106" s="457"/>
      <c r="G1106" s="462" t="s">
        <v>1203</v>
      </c>
      <c r="H1106" s="462"/>
      <c r="I1106" s="463" t="s">
        <v>1205</v>
      </c>
      <c r="J1106" s="464"/>
      <c r="K1106" s="465"/>
    </row>
    <row r="1107" spans="1:11" ht="137.5">
      <c r="A1107" s="462"/>
      <c r="B1107" s="462"/>
      <c r="C1107" s="466" t="s">
        <v>1206</v>
      </c>
      <c r="D1107" s="464"/>
      <c r="E1107" s="465"/>
      <c r="F1107" s="457"/>
      <c r="G1107" s="462"/>
      <c r="H1107" s="462"/>
      <c r="I1107" s="466" t="s">
        <v>1207</v>
      </c>
      <c r="J1107" s="464"/>
      <c r="K1107" s="465"/>
    </row>
    <row r="1108" spans="1:11" ht="15">
      <c r="A1108" s="462"/>
      <c r="B1108" s="462" t="s">
        <v>19</v>
      </c>
      <c r="C1108" s="439"/>
      <c r="D1108" s="464"/>
      <c r="E1108" s="465"/>
      <c r="F1108" s="457"/>
      <c r="G1108" s="462"/>
      <c r="H1108" s="462" t="s">
        <v>19</v>
      </c>
      <c r="I1108" s="439"/>
      <c r="J1108" s="464"/>
      <c r="K1108" s="465"/>
    </row>
    <row r="1109" spans="1:11" ht="25">
      <c r="A1109" s="462"/>
      <c r="B1109" s="462" t="str">
        <f>B$39</f>
        <v>RA</v>
      </c>
      <c r="C1109" s="598" t="s">
        <v>1208</v>
      </c>
      <c r="D1109" s="600" t="s">
        <v>581</v>
      </c>
      <c r="E1109" s="465"/>
      <c r="F1109" s="457"/>
      <c r="G1109" s="462"/>
      <c r="H1109" s="462" t="str">
        <f>H$39</f>
        <v>MA</v>
      </c>
      <c r="I1109" s="439"/>
      <c r="J1109" s="464"/>
      <c r="K1109" s="465"/>
    </row>
    <row r="1110" spans="1:11" ht="75">
      <c r="A1110" s="462"/>
      <c r="B1110" s="462" t="str">
        <f>B$40</f>
        <v>S1</v>
      </c>
      <c r="C1110" s="642" t="s">
        <v>1209</v>
      </c>
      <c r="D1110" s="639" t="s">
        <v>581</v>
      </c>
      <c r="E1110" s="465"/>
      <c r="F1110" s="457"/>
      <c r="G1110" s="462"/>
      <c r="H1110" s="462" t="s">
        <v>24</v>
      </c>
      <c r="I1110" s="664" t="s">
        <v>2955</v>
      </c>
      <c r="J1110" s="464" t="s">
        <v>581</v>
      </c>
      <c r="K1110" s="465"/>
    </row>
    <row r="1111" spans="1:11" ht="15">
      <c r="A1111" s="462"/>
      <c r="B1111" s="462" t="str">
        <f>B$41</f>
        <v>S2</v>
      </c>
      <c r="C1111" s="439"/>
      <c r="D1111" s="464"/>
      <c r="E1111" s="465"/>
      <c r="F1111" s="457"/>
      <c r="G1111" s="462"/>
      <c r="H1111" s="462" t="str">
        <f>H$41</f>
        <v>S2</v>
      </c>
      <c r="I1111" s="439"/>
      <c r="J1111" s="464"/>
      <c r="K1111" s="465"/>
    </row>
    <row r="1112" spans="1:11" ht="15">
      <c r="A1112" s="462"/>
      <c r="B1112" s="462" t="str">
        <f>B$42</f>
        <v>S3</v>
      </c>
      <c r="C1112" s="439"/>
      <c r="D1112" s="464"/>
      <c r="E1112" s="465"/>
      <c r="F1112" s="457"/>
      <c r="G1112" s="462"/>
      <c r="H1112" s="462" t="str">
        <f>H$42</f>
        <v>S3</v>
      </c>
      <c r="I1112" s="439"/>
      <c r="J1112" s="464"/>
      <c r="K1112" s="465"/>
    </row>
    <row r="1113" spans="1:11" ht="15">
      <c r="A1113" s="462"/>
      <c r="B1113" s="462" t="str">
        <f>B$43</f>
        <v>S4</v>
      </c>
      <c r="C1113" s="439"/>
      <c r="D1113" s="464"/>
      <c r="E1113" s="465"/>
      <c r="F1113" s="457"/>
      <c r="G1113" s="462"/>
      <c r="H1113" s="462" t="str">
        <f>H$43</f>
        <v>S4</v>
      </c>
      <c r="I1113" s="439"/>
      <c r="J1113" s="464"/>
      <c r="K1113" s="465"/>
    </row>
    <row r="1114" spans="1:11" ht="15">
      <c r="A1114" s="467"/>
      <c r="B1114" s="467"/>
      <c r="C1114" s="468"/>
      <c r="D1114" s="469"/>
      <c r="E1114" s="470"/>
      <c r="F1114" s="457"/>
      <c r="G1114" s="467"/>
      <c r="H1114" s="467"/>
      <c r="I1114" s="468"/>
      <c r="J1114" s="469"/>
      <c r="K1114" s="470"/>
    </row>
    <row r="1115" spans="1:11" ht="100">
      <c r="A1115" s="467"/>
      <c r="B1115" s="467"/>
      <c r="C1115" s="468"/>
      <c r="D1115" s="469"/>
      <c r="E1115" s="470"/>
      <c r="F1115" s="457"/>
      <c r="G1115" s="472" t="s">
        <v>1210</v>
      </c>
      <c r="H1115" s="472"/>
      <c r="I1115" s="476" t="s">
        <v>1211</v>
      </c>
      <c r="J1115" s="474"/>
      <c r="K1115" s="475"/>
    </row>
    <row r="1116" spans="1:11" ht="15">
      <c r="A1116" s="467"/>
      <c r="B1116" s="467"/>
      <c r="C1116" s="468"/>
      <c r="D1116" s="469"/>
      <c r="E1116" s="470"/>
      <c r="F1116" s="457"/>
      <c r="G1116" s="472"/>
      <c r="H1116" s="472" t="s">
        <v>19</v>
      </c>
      <c r="I1116" s="477"/>
      <c r="J1116" s="474"/>
      <c r="K1116" s="475"/>
    </row>
    <row r="1117" spans="1:11" ht="15">
      <c r="A1117" s="467"/>
      <c r="B1117" s="467"/>
      <c r="C1117" s="468"/>
      <c r="D1117" s="469"/>
      <c r="E1117" s="470"/>
      <c r="F1117" s="457"/>
      <c r="G1117" s="472"/>
      <c r="H1117" s="472" t="str">
        <f>H$39</f>
        <v>MA</v>
      </c>
      <c r="I1117" s="477"/>
      <c r="J1117" s="474"/>
      <c r="K1117" s="475"/>
    </row>
    <row r="1118" spans="1:11" ht="87.5">
      <c r="A1118" s="467"/>
      <c r="B1118" s="467"/>
      <c r="C1118" s="468"/>
      <c r="D1118" s="469"/>
      <c r="E1118" s="470"/>
      <c r="F1118" s="457"/>
      <c r="G1118" s="472"/>
      <c r="H1118" s="462" t="s">
        <v>24</v>
      </c>
      <c r="I1118" s="668" t="s">
        <v>2956</v>
      </c>
      <c r="J1118" s="474" t="s">
        <v>581</v>
      </c>
      <c r="K1118" s="475"/>
    </row>
    <row r="1119" spans="1:11" ht="15">
      <c r="A1119" s="467"/>
      <c r="B1119" s="467"/>
      <c r="C1119" s="468"/>
      <c r="D1119" s="469"/>
      <c r="E1119" s="470"/>
      <c r="F1119" s="457"/>
      <c r="G1119" s="472"/>
      <c r="H1119" s="472" t="str">
        <f>H$41</f>
        <v>S2</v>
      </c>
      <c r="I1119" s="477"/>
      <c r="J1119" s="474"/>
      <c r="K1119" s="475"/>
    </row>
    <row r="1120" spans="1:11" ht="15">
      <c r="A1120" s="467"/>
      <c r="B1120" s="467"/>
      <c r="C1120" s="468"/>
      <c r="D1120" s="469"/>
      <c r="E1120" s="470"/>
      <c r="F1120" s="457"/>
      <c r="G1120" s="472"/>
      <c r="H1120" s="472" t="str">
        <f>H$42</f>
        <v>S3</v>
      </c>
      <c r="I1120" s="477"/>
      <c r="J1120" s="474"/>
      <c r="K1120" s="475"/>
    </row>
    <row r="1121" spans="1:11" ht="15">
      <c r="A1121" s="467"/>
      <c r="B1121" s="467"/>
      <c r="C1121" s="468"/>
      <c r="D1121" s="469"/>
      <c r="E1121" s="470"/>
      <c r="F1121" s="457"/>
      <c r="G1121" s="472"/>
      <c r="H1121" s="472" t="str">
        <f>H$43</f>
        <v>S4</v>
      </c>
      <c r="I1121" s="477"/>
      <c r="J1121" s="474"/>
      <c r="K1121" s="475"/>
    </row>
    <row r="1122" spans="1:11" ht="15">
      <c r="A1122" s="467"/>
      <c r="B1122" s="467"/>
      <c r="C1122" s="468"/>
      <c r="D1122" s="469"/>
      <c r="E1122" s="470"/>
      <c r="F1122" s="457"/>
      <c r="G1122" s="498"/>
      <c r="H1122" s="498"/>
      <c r="I1122" s="498"/>
      <c r="J1122" s="498"/>
      <c r="K1122" s="498"/>
    </row>
    <row r="1123" spans="1:11" ht="125">
      <c r="A1123" s="462" t="s">
        <v>1212</v>
      </c>
      <c r="B1123" s="462"/>
      <c r="C1123" s="463" t="s">
        <v>1213</v>
      </c>
      <c r="D1123" s="464"/>
      <c r="E1123" s="465"/>
      <c r="F1123" s="457"/>
      <c r="G1123" s="462" t="s">
        <v>1212</v>
      </c>
      <c r="H1123" s="462"/>
      <c r="I1123" s="463" t="s">
        <v>1214</v>
      </c>
      <c r="J1123" s="464"/>
      <c r="K1123" s="465"/>
    </row>
    <row r="1124" spans="1:11" ht="263.14999999999998" customHeight="1">
      <c r="A1124" s="462"/>
      <c r="B1124" s="462"/>
      <c r="C1124" s="466" t="s">
        <v>1215</v>
      </c>
      <c r="D1124" s="464"/>
      <c r="E1124" s="465"/>
      <c r="F1124" s="457"/>
      <c r="G1124" s="462"/>
      <c r="H1124" s="462"/>
      <c r="I1124" s="466" t="s">
        <v>1216</v>
      </c>
      <c r="J1124" s="464"/>
      <c r="K1124" s="465"/>
    </row>
    <row r="1125" spans="1:11" ht="15">
      <c r="A1125" s="462"/>
      <c r="B1125" s="462" t="s">
        <v>19</v>
      </c>
      <c r="C1125" s="439"/>
      <c r="D1125" s="464"/>
      <c r="E1125" s="465"/>
      <c r="F1125" s="457"/>
      <c r="G1125" s="462"/>
      <c r="H1125" s="462" t="s">
        <v>19</v>
      </c>
      <c r="I1125" s="439"/>
      <c r="J1125" s="464"/>
      <c r="K1125" s="465"/>
    </row>
    <row r="1126" spans="1:11" ht="15" customHeight="1">
      <c r="A1126" s="462"/>
      <c r="B1126" s="462" t="str">
        <f>B$39</f>
        <v>RA</v>
      </c>
      <c r="C1126" s="598" t="s">
        <v>1217</v>
      </c>
      <c r="D1126" s="600" t="s">
        <v>581</v>
      </c>
      <c r="E1126" s="465"/>
      <c r="F1126" s="457"/>
      <c r="G1126" s="462"/>
      <c r="H1126" s="462" t="str">
        <f>H$39</f>
        <v>MA</v>
      </c>
      <c r="I1126" s="439"/>
      <c r="J1126" s="464"/>
      <c r="K1126" s="465"/>
    </row>
    <row r="1127" spans="1:11" ht="15">
      <c r="A1127" s="462"/>
      <c r="B1127" s="462" t="str">
        <f>B$40</f>
        <v>S1</v>
      </c>
      <c r="C1127" s="644" t="s">
        <v>1218</v>
      </c>
      <c r="D1127" s="639" t="s">
        <v>581</v>
      </c>
      <c r="E1127" s="465"/>
      <c r="F1127" s="457"/>
      <c r="G1127" s="462"/>
      <c r="H1127" s="462" t="str">
        <f>H$40</f>
        <v>S1</v>
      </c>
      <c r="I1127" s="625" t="s">
        <v>1219</v>
      </c>
      <c r="J1127" s="464" t="s">
        <v>581</v>
      </c>
      <c r="K1127" s="465"/>
    </row>
    <row r="1128" spans="1:11" ht="15">
      <c r="A1128" s="462"/>
      <c r="B1128" s="462" t="str">
        <f>B$41</f>
        <v>S2</v>
      </c>
      <c r="C1128" s="439"/>
      <c r="D1128" s="464"/>
      <c r="E1128" s="465"/>
      <c r="F1128" s="457"/>
      <c r="G1128" s="462"/>
      <c r="H1128" s="462" t="str">
        <f>H$41</f>
        <v>S2</v>
      </c>
      <c r="I1128" s="439"/>
      <c r="J1128" s="464"/>
      <c r="K1128" s="465"/>
    </row>
    <row r="1129" spans="1:11" ht="15">
      <c r="A1129" s="462"/>
      <c r="B1129" s="462" t="str">
        <f>B$42</f>
        <v>S3</v>
      </c>
      <c r="C1129" s="439"/>
      <c r="D1129" s="464"/>
      <c r="E1129" s="465"/>
      <c r="F1129" s="457"/>
      <c r="G1129" s="462"/>
      <c r="H1129" s="462" t="str">
        <f>H$42</f>
        <v>S3</v>
      </c>
      <c r="I1129" s="439"/>
      <c r="J1129" s="464"/>
      <c r="K1129" s="465"/>
    </row>
    <row r="1130" spans="1:11" ht="15">
      <c r="A1130" s="462"/>
      <c r="B1130" s="462" t="str">
        <f>B$43</f>
        <v>S4</v>
      </c>
      <c r="C1130" s="439"/>
      <c r="D1130" s="464"/>
      <c r="E1130" s="465"/>
      <c r="F1130" s="457"/>
      <c r="G1130" s="462"/>
      <c r="H1130" s="462" t="str">
        <f>H$43</f>
        <v>S4</v>
      </c>
      <c r="I1130" s="439"/>
      <c r="J1130" s="464"/>
      <c r="K1130" s="465"/>
    </row>
    <row r="1131" spans="1:11" ht="15">
      <c r="A1131" s="467"/>
      <c r="B1131" s="467"/>
      <c r="C1131" s="468"/>
      <c r="D1131" s="469"/>
      <c r="E1131" s="470"/>
      <c r="F1131" s="457"/>
      <c r="G1131" s="467"/>
      <c r="H1131" s="467"/>
      <c r="I1131" s="468"/>
      <c r="J1131" s="469"/>
      <c r="K1131" s="470"/>
    </row>
    <row r="1132" spans="1:11" ht="100">
      <c r="A1132" s="467"/>
      <c r="B1132" s="467"/>
      <c r="C1132" s="468"/>
      <c r="D1132" s="469"/>
      <c r="E1132" s="470"/>
      <c r="F1132" s="457"/>
      <c r="G1132" s="462" t="s">
        <v>1220</v>
      </c>
      <c r="H1132" s="462"/>
      <c r="I1132" s="463" t="s">
        <v>1221</v>
      </c>
      <c r="J1132" s="464"/>
      <c r="K1132" s="465"/>
    </row>
    <row r="1133" spans="1:11" ht="225">
      <c r="A1133" s="467"/>
      <c r="B1133" s="467"/>
      <c r="C1133" s="468"/>
      <c r="D1133" s="469"/>
      <c r="E1133" s="470"/>
      <c r="F1133" s="457"/>
      <c r="G1133" s="462"/>
      <c r="H1133" s="462"/>
      <c r="I1133" s="466" t="s">
        <v>1222</v>
      </c>
      <c r="J1133" s="464"/>
      <c r="K1133" s="465"/>
    </row>
    <row r="1134" spans="1:11" ht="15">
      <c r="A1134" s="467"/>
      <c r="B1134" s="467"/>
      <c r="C1134" s="468"/>
      <c r="D1134" s="469"/>
      <c r="E1134" s="470"/>
      <c r="F1134" s="457"/>
      <c r="G1134" s="462"/>
      <c r="H1134" s="462" t="s">
        <v>19</v>
      </c>
      <c r="I1134" s="439"/>
      <c r="J1134" s="464"/>
      <c r="K1134" s="465"/>
    </row>
    <row r="1135" spans="1:11" ht="15">
      <c r="A1135" s="467"/>
      <c r="B1135" s="467"/>
      <c r="C1135" s="468"/>
      <c r="D1135" s="469"/>
      <c r="E1135" s="470"/>
      <c r="F1135" s="457"/>
      <c r="G1135" s="462"/>
      <c r="H1135" s="462" t="str">
        <f>H$39</f>
        <v>MA</v>
      </c>
      <c r="I1135" s="439"/>
      <c r="J1135" s="464"/>
      <c r="K1135" s="465"/>
    </row>
    <row r="1136" spans="1:11" ht="100">
      <c r="A1136" s="467"/>
      <c r="B1136" s="467"/>
      <c r="C1136" s="468"/>
      <c r="D1136" s="469"/>
      <c r="E1136" s="470"/>
      <c r="F1136" s="457"/>
      <c r="G1136" s="462"/>
      <c r="H1136" s="462" t="str">
        <f>H$40</f>
        <v>S1</v>
      </c>
      <c r="I1136" s="439" t="s">
        <v>2957</v>
      </c>
      <c r="J1136" s="464" t="s">
        <v>581</v>
      </c>
      <c r="K1136" s="465"/>
    </row>
    <row r="1137" spans="1:11" ht="15">
      <c r="A1137" s="467"/>
      <c r="B1137" s="467"/>
      <c r="C1137" s="468"/>
      <c r="D1137" s="469"/>
      <c r="E1137" s="470"/>
      <c r="F1137" s="457"/>
      <c r="G1137" s="462"/>
      <c r="H1137" s="462" t="str">
        <f>H$41</f>
        <v>S2</v>
      </c>
      <c r="I1137" s="439"/>
      <c r="J1137" s="464"/>
      <c r="K1137" s="465"/>
    </row>
    <row r="1138" spans="1:11" ht="15">
      <c r="A1138" s="467"/>
      <c r="B1138" s="467"/>
      <c r="C1138" s="468"/>
      <c r="D1138" s="469"/>
      <c r="E1138" s="470"/>
      <c r="F1138" s="457"/>
      <c r="G1138" s="462"/>
      <c r="H1138" s="462" t="str">
        <f>H$42</f>
        <v>S3</v>
      </c>
      <c r="I1138" s="439"/>
      <c r="J1138" s="464"/>
      <c r="K1138" s="465"/>
    </row>
    <row r="1139" spans="1:11" ht="15">
      <c r="A1139" s="467"/>
      <c r="B1139" s="467"/>
      <c r="C1139" s="468"/>
      <c r="D1139" s="469"/>
      <c r="E1139" s="470"/>
      <c r="F1139" s="457"/>
      <c r="G1139" s="462"/>
      <c r="H1139" s="462" t="str">
        <f>H$43</f>
        <v>S4</v>
      </c>
      <c r="I1139" s="439"/>
      <c r="J1139" s="464"/>
      <c r="K1139" s="465"/>
    </row>
    <row r="1140" spans="1:11" ht="15">
      <c r="A1140" s="467"/>
      <c r="B1140" s="467"/>
      <c r="C1140" s="468"/>
      <c r="D1140" s="469"/>
      <c r="E1140" s="470"/>
      <c r="F1140" s="457"/>
      <c r="G1140" s="498"/>
      <c r="H1140" s="498"/>
      <c r="I1140" s="498"/>
      <c r="J1140" s="498"/>
      <c r="K1140" s="498"/>
    </row>
    <row r="1141" spans="1:11" ht="15">
      <c r="A1141" s="459">
        <v>3.3</v>
      </c>
      <c r="B1141" s="459"/>
      <c r="C1141" s="453" t="s">
        <v>1223</v>
      </c>
      <c r="D1141" s="460"/>
      <c r="E1141" s="497"/>
      <c r="F1141" s="457"/>
      <c r="G1141" s="459">
        <v>3.3</v>
      </c>
      <c r="H1141" s="459"/>
      <c r="I1141" s="453" t="s">
        <v>1224</v>
      </c>
      <c r="J1141" s="460"/>
      <c r="K1141" s="497"/>
    </row>
    <row r="1142" spans="1:11" ht="125">
      <c r="A1142" s="462" t="s">
        <v>1225</v>
      </c>
      <c r="B1142" s="462"/>
      <c r="C1142" s="463" t="s">
        <v>1226</v>
      </c>
      <c r="D1142" s="464"/>
      <c r="E1142" s="465"/>
      <c r="F1142" s="457"/>
      <c r="G1142" s="462" t="s">
        <v>1225</v>
      </c>
      <c r="H1142" s="462"/>
      <c r="I1142" s="463" t="s">
        <v>1227</v>
      </c>
      <c r="J1142" s="464"/>
      <c r="K1142" s="465"/>
    </row>
    <row r="1143" spans="1:11" ht="150">
      <c r="A1143" s="462"/>
      <c r="B1143" s="462"/>
      <c r="C1143" s="466" t="s">
        <v>1228</v>
      </c>
      <c r="D1143" s="464"/>
      <c r="E1143" s="465"/>
      <c r="F1143" s="457"/>
      <c r="G1143" s="462"/>
      <c r="H1143" s="462"/>
      <c r="I1143" s="466" t="s">
        <v>1229</v>
      </c>
      <c r="J1143" s="464"/>
      <c r="K1143" s="465"/>
    </row>
    <row r="1144" spans="1:11" ht="15">
      <c r="A1144" s="462"/>
      <c r="B1144" s="462" t="s">
        <v>19</v>
      </c>
      <c r="C1144" s="439"/>
      <c r="D1144" s="464"/>
      <c r="E1144" s="465"/>
      <c r="F1144" s="457"/>
      <c r="G1144" s="462"/>
      <c r="H1144" s="462" t="s">
        <v>19</v>
      </c>
      <c r="I1144" s="439"/>
      <c r="J1144" s="464"/>
      <c r="K1144" s="465"/>
    </row>
    <row r="1145" spans="1:11" ht="16" customHeight="1">
      <c r="A1145" s="462"/>
      <c r="B1145" s="462" t="str">
        <f>B$39</f>
        <v>RA</v>
      </c>
      <c r="C1145" s="605" t="s">
        <v>1230</v>
      </c>
      <c r="D1145" s="600" t="s">
        <v>581</v>
      </c>
      <c r="E1145" s="465"/>
      <c r="F1145" s="457"/>
      <c r="G1145" s="462"/>
      <c r="H1145" s="462" t="str">
        <f>H$39</f>
        <v>MA</v>
      </c>
      <c r="I1145" s="439"/>
      <c r="J1145" s="464"/>
      <c r="K1145" s="465"/>
    </row>
    <row r="1146" spans="1:11" ht="112.5">
      <c r="A1146" s="462"/>
      <c r="B1146" s="462" t="str">
        <f>B$40</f>
        <v>S1</v>
      </c>
      <c r="C1146" s="644" t="s">
        <v>1231</v>
      </c>
      <c r="D1146" s="639" t="s">
        <v>581</v>
      </c>
      <c r="E1146" s="465"/>
      <c r="F1146" s="457"/>
      <c r="G1146" s="462"/>
      <c r="H1146" s="462" t="s">
        <v>24</v>
      </c>
      <c r="I1146" s="667" t="s">
        <v>2958</v>
      </c>
      <c r="J1146" s="464" t="s">
        <v>581</v>
      </c>
      <c r="K1146" s="465"/>
    </row>
    <row r="1147" spans="1:11" ht="15">
      <c r="A1147" s="462"/>
      <c r="B1147" s="462" t="str">
        <f>B$41</f>
        <v>S2</v>
      </c>
      <c r="C1147" s="439"/>
      <c r="D1147" s="464"/>
      <c r="E1147" s="465"/>
      <c r="F1147" s="457"/>
      <c r="G1147" s="462"/>
      <c r="H1147" s="462" t="str">
        <f>H$41</f>
        <v>S2</v>
      </c>
      <c r="I1147" s="439"/>
      <c r="J1147" s="464"/>
      <c r="K1147" s="465"/>
    </row>
    <row r="1148" spans="1:11" ht="15">
      <c r="A1148" s="462"/>
      <c r="B1148" s="462" t="str">
        <f>B$42</f>
        <v>S3</v>
      </c>
      <c r="C1148" s="439"/>
      <c r="D1148" s="464"/>
      <c r="E1148" s="465"/>
      <c r="F1148" s="457"/>
      <c r="G1148" s="462"/>
      <c r="H1148" s="462" t="str">
        <f>H$42</f>
        <v>S3</v>
      </c>
      <c r="I1148" s="439"/>
      <c r="J1148" s="464"/>
      <c r="K1148" s="465"/>
    </row>
    <row r="1149" spans="1:11" ht="15">
      <c r="A1149" s="462"/>
      <c r="B1149" s="462" t="str">
        <f>B$43</f>
        <v>S4</v>
      </c>
      <c r="C1149" s="439"/>
      <c r="D1149" s="464"/>
      <c r="E1149" s="465"/>
      <c r="F1149" s="457"/>
      <c r="G1149" s="462"/>
      <c r="H1149" s="462" t="str">
        <f>H$43</f>
        <v>S4</v>
      </c>
      <c r="I1149" s="439"/>
      <c r="J1149" s="464"/>
      <c r="K1149" s="465"/>
    </row>
    <row r="1150" spans="1:11" ht="15">
      <c r="A1150" s="467"/>
      <c r="B1150" s="467"/>
      <c r="C1150" s="468"/>
      <c r="D1150" s="469"/>
      <c r="E1150" s="470"/>
      <c r="F1150" s="457"/>
      <c r="G1150" s="467"/>
      <c r="H1150" s="467"/>
      <c r="I1150" s="468"/>
      <c r="J1150" s="469"/>
      <c r="K1150" s="470"/>
    </row>
    <row r="1151" spans="1:11" ht="150">
      <c r="A1151" s="462" t="s">
        <v>328</v>
      </c>
      <c r="B1151" s="462"/>
      <c r="C1151" s="463" t="s">
        <v>1232</v>
      </c>
      <c r="D1151" s="538"/>
      <c r="E1151" s="465"/>
      <c r="F1151" s="457"/>
      <c r="G1151" s="462" t="s">
        <v>328</v>
      </c>
      <c r="H1151" s="462"/>
      <c r="I1151" s="463" t="s">
        <v>1233</v>
      </c>
      <c r="J1151" s="538"/>
      <c r="K1151" s="465"/>
    </row>
    <row r="1152" spans="1:11" ht="387.5">
      <c r="A1152" s="462"/>
      <c r="B1152" s="462"/>
      <c r="C1152" s="466" t="s">
        <v>1234</v>
      </c>
      <c r="D1152" s="538"/>
      <c r="E1152" s="465"/>
      <c r="F1152" s="457"/>
      <c r="G1152" s="462"/>
      <c r="H1152" s="462"/>
      <c r="I1152" s="466" t="s">
        <v>1235</v>
      </c>
      <c r="J1152" s="538"/>
      <c r="K1152" s="465"/>
    </row>
    <row r="1153" spans="1:11" ht="100">
      <c r="A1153" s="462"/>
      <c r="B1153" s="462"/>
      <c r="C1153" s="466"/>
      <c r="D1153" s="538"/>
      <c r="E1153" s="465"/>
      <c r="F1153" s="457"/>
      <c r="G1153" s="462"/>
      <c r="H1153" s="462"/>
      <c r="I1153" s="466" t="s">
        <v>1236</v>
      </c>
      <c r="J1153" s="538"/>
      <c r="K1153" s="465"/>
    </row>
    <row r="1154" spans="1:11" ht="15">
      <c r="A1154" s="462"/>
      <c r="B1154" s="462" t="s">
        <v>19</v>
      </c>
      <c r="C1154" s="439"/>
      <c r="D1154" s="538"/>
      <c r="E1154" s="465"/>
      <c r="F1154" s="457"/>
      <c r="G1154" s="462"/>
      <c r="H1154" s="462" t="s">
        <v>19</v>
      </c>
      <c r="I1154" s="439"/>
      <c r="J1154" s="538"/>
      <c r="K1154" s="465"/>
    </row>
    <row r="1155" spans="1:11" ht="16" customHeight="1">
      <c r="A1155" s="462"/>
      <c r="B1155" s="462" t="str">
        <f>B$39</f>
        <v>RA</v>
      </c>
      <c r="C1155" s="597" t="s">
        <v>1237</v>
      </c>
      <c r="D1155" s="610" t="s">
        <v>581</v>
      </c>
      <c r="E1155" s="465"/>
      <c r="F1155" s="457"/>
      <c r="G1155" s="462"/>
      <c r="H1155" s="462" t="str">
        <f>H$39</f>
        <v>MA</v>
      </c>
      <c r="I1155" s="439"/>
      <c r="J1155" s="538"/>
      <c r="K1155" s="465"/>
    </row>
    <row r="1156" spans="1:11" ht="208">
      <c r="A1156" s="462"/>
      <c r="B1156" s="462" t="str">
        <f>B$40</f>
        <v>S1</v>
      </c>
      <c r="C1156" s="645" t="s">
        <v>1238</v>
      </c>
      <c r="D1156" s="646" t="s">
        <v>632</v>
      </c>
      <c r="E1156" s="638" t="s">
        <v>1239</v>
      </c>
      <c r="F1156" s="457"/>
      <c r="G1156" s="462"/>
      <c r="H1156" s="669" t="s">
        <v>24</v>
      </c>
      <c r="I1156" s="670" t="s">
        <v>1238</v>
      </c>
      <c r="J1156" s="671" t="s">
        <v>632</v>
      </c>
      <c r="K1156" s="672" t="s">
        <v>1239</v>
      </c>
    </row>
    <row r="1157" spans="1:11" ht="15">
      <c r="A1157" s="462"/>
      <c r="B1157" s="462" t="str">
        <f>B$41</f>
        <v>S2</v>
      </c>
      <c r="C1157" s="439"/>
      <c r="D1157" s="538"/>
      <c r="E1157" s="465"/>
      <c r="F1157" s="457"/>
      <c r="G1157" s="462"/>
      <c r="H1157" s="462" t="str">
        <f>H$41</f>
        <v>S2</v>
      </c>
      <c r="I1157" s="439"/>
      <c r="J1157" s="538"/>
      <c r="K1157" s="465"/>
    </row>
    <row r="1158" spans="1:11" ht="15">
      <c r="A1158" s="462"/>
      <c r="B1158" s="462" t="str">
        <f>B$42</f>
        <v>S3</v>
      </c>
      <c r="C1158" s="439"/>
      <c r="D1158" s="538"/>
      <c r="E1158" s="465"/>
      <c r="F1158" s="457"/>
      <c r="G1158" s="462"/>
      <c r="H1158" s="462" t="str">
        <f>H$42</f>
        <v>S3</v>
      </c>
      <c r="I1158" s="439"/>
      <c r="J1158" s="538"/>
      <c r="K1158" s="465"/>
    </row>
    <row r="1159" spans="1:11" ht="15">
      <c r="A1159" s="462"/>
      <c r="B1159" s="462" t="str">
        <f>B$43</f>
        <v>S4</v>
      </c>
      <c r="C1159" s="439"/>
      <c r="D1159" s="538"/>
      <c r="E1159" s="465"/>
      <c r="F1159" s="457"/>
      <c r="G1159" s="462"/>
      <c r="H1159" s="462" t="str">
        <f>H$43</f>
        <v>S4</v>
      </c>
      <c r="I1159" s="439"/>
      <c r="J1159" s="538"/>
      <c r="K1159" s="465"/>
    </row>
    <row r="1160" spans="1:11" ht="15">
      <c r="A1160" s="467"/>
      <c r="B1160" s="467"/>
      <c r="C1160" s="468"/>
      <c r="D1160" s="469"/>
      <c r="E1160" s="470"/>
      <c r="F1160" s="457"/>
      <c r="G1160" s="498"/>
      <c r="H1160" s="498"/>
      <c r="I1160" s="498"/>
      <c r="J1160" s="498"/>
      <c r="K1160" s="498"/>
    </row>
    <row r="1161" spans="1:11" ht="15">
      <c r="A1161" s="459">
        <v>3.4</v>
      </c>
      <c r="B1161" s="459"/>
      <c r="C1161" s="453" t="s">
        <v>1240</v>
      </c>
      <c r="D1161" s="460"/>
      <c r="E1161" s="497"/>
      <c r="F1161" s="457"/>
      <c r="G1161" s="459">
        <v>3.4</v>
      </c>
      <c r="H1161" s="459"/>
      <c r="I1161" s="453" t="s">
        <v>1241</v>
      </c>
      <c r="J1161" s="460"/>
      <c r="K1161" s="497"/>
    </row>
    <row r="1162" spans="1:11" ht="125">
      <c r="A1162" s="462" t="s">
        <v>1242</v>
      </c>
      <c r="B1162" s="462"/>
      <c r="C1162" s="463" t="s">
        <v>1243</v>
      </c>
      <c r="D1162" s="538"/>
      <c r="E1162" s="465"/>
      <c r="F1162" s="457"/>
      <c r="G1162" s="462" t="s">
        <v>1242</v>
      </c>
      <c r="H1162" s="462"/>
      <c r="I1162" s="463" t="s">
        <v>1244</v>
      </c>
      <c r="J1162" s="538"/>
      <c r="K1162" s="465"/>
    </row>
    <row r="1163" spans="1:11" ht="409.5">
      <c r="A1163" s="462"/>
      <c r="B1163" s="462"/>
      <c r="C1163" s="466" t="s">
        <v>121</v>
      </c>
      <c r="D1163" s="538"/>
      <c r="E1163" s="465"/>
      <c r="F1163" s="457"/>
      <c r="G1163" s="462"/>
      <c r="H1163" s="462"/>
      <c r="I1163" s="466" t="s">
        <v>1245</v>
      </c>
      <c r="J1163" s="538"/>
      <c r="K1163" s="465"/>
    </row>
    <row r="1164" spans="1:11" ht="15">
      <c r="A1164" s="462"/>
      <c r="B1164" s="462" t="s">
        <v>19</v>
      </c>
      <c r="C1164" s="439"/>
      <c r="D1164" s="538"/>
      <c r="E1164" s="465"/>
      <c r="F1164" s="457"/>
      <c r="G1164" s="462"/>
      <c r="H1164" s="462" t="s">
        <v>19</v>
      </c>
      <c r="I1164" s="439"/>
      <c r="J1164" s="538"/>
      <c r="K1164" s="465"/>
    </row>
    <row r="1165" spans="1:11" ht="17.149999999999999" customHeight="1">
      <c r="A1165" s="462"/>
      <c r="B1165" s="462" t="str">
        <f>B$39</f>
        <v>RA</v>
      </c>
      <c r="C1165" s="597" t="s">
        <v>1246</v>
      </c>
      <c r="D1165" s="610" t="s">
        <v>581</v>
      </c>
      <c r="E1165" s="465"/>
      <c r="F1165" s="457"/>
      <c r="G1165" s="462"/>
      <c r="H1165" s="462" t="str">
        <f>H$39</f>
        <v>MA</v>
      </c>
      <c r="I1165" s="439"/>
      <c r="J1165" s="538"/>
      <c r="K1165" s="465"/>
    </row>
    <row r="1166" spans="1:11" ht="62.5">
      <c r="A1166" s="462"/>
      <c r="B1166" s="462" t="str">
        <f>B$40</f>
        <v>S1</v>
      </c>
      <c r="C1166" s="439" t="s">
        <v>1247</v>
      </c>
      <c r="D1166" s="643" t="s">
        <v>581</v>
      </c>
      <c r="E1166" s="465"/>
      <c r="F1166" s="457"/>
      <c r="G1166" s="462"/>
      <c r="H1166" s="462" t="str">
        <f>H$40</f>
        <v>S1</v>
      </c>
      <c r="I1166" s="439" t="s">
        <v>1248</v>
      </c>
      <c r="J1166" s="538" t="s">
        <v>581</v>
      </c>
      <c r="K1166" s="465"/>
    </row>
    <row r="1167" spans="1:11" ht="15">
      <c r="A1167" s="462"/>
      <c r="B1167" s="462" t="str">
        <f>B$41</f>
        <v>S2</v>
      </c>
      <c r="C1167" s="439"/>
      <c r="D1167" s="538"/>
      <c r="E1167" s="465"/>
      <c r="F1167" s="457"/>
      <c r="G1167" s="462"/>
      <c r="H1167" s="462" t="str">
        <f>H$41</f>
        <v>S2</v>
      </c>
      <c r="I1167" s="439"/>
      <c r="J1167" s="538"/>
      <c r="K1167" s="465"/>
    </row>
    <row r="1168" spans="1:11" ht="15">
      <c r="A1168" s="462"/>
      <c r="B1168" s="462" t="str">
        <f>B$42</f>
        <v>S3</v>
      </c>
      <c r="C1168" s="439"/>
      <c r="D1168" s="538"/>
      <c r="E1168" s="465"/>
      <c r="F1168" s="457"/>
      <c r="G1168" s="462"/>
      <c r="H1168" s="462" t="str">
        <f>H$42</f>
        <v>S3</v>
      </c>
      <c r="I1168" s="439"/>
      <c r="J1168" s="538"/>
      <c r="K1168" s="465"/>
    </row>
    <row r="1169" spans="1:11" ht="15">
      <c r="A1169" s="462"/>
      <c r="B1169" s="462" t="str">
        <f>B$43</f>
        <v>S4</v>
      </c>
      <c r="C1169" s="439"/>
      <c r="D1169" s="538"/>
      <c r="E1169" s="465"/>
      <c r="F1169" s="457"/>
      <c r="G1169" s="462"/>
      <c r="H1169" s="462" t="str">
        <f>H$43</f>
        <v>S4</v>
      </c>
      <c r="I1169" s="439"/>
      <c r="J1169" s="538"/>
      <c r="K1169" s="465"/>
    </row>
    <row r="1170" spans="1:11" ht="15">
      <c r="A1170" s="467"/>
      <c r="B1170" s="467"/>
      <c r="C1170" s="468"/>
      <c r="D1170" s="469"/>
      <c r="E1170" s="470"/>
      <c r="F1170" s="457"/>
      <c r="G1170" s="498"/>
      <c r="H1170" s="498"/>
      <c r="I1170" s="498"/>
      <c r="J1170" s="498"/>
      <c r="K1170" s="498"/>
    </row>
    <row r="1171" spans="1:11" ht="100">
      <c r="A1171" s="462" t="s">
        <v>1249</v>
      </c>
      <c r="B1171" s="462"/>
      <c r="C1171" s="463" t="s">
        <v>1250</v>
      </c>
      <c r="D1171" s="538"/>
      <c r="E1171" s="465"/>
      <c r="F1171" s="457"/>
      <c r="G1171" s="472" t="s">
        <v>1251</v>
      </c>
      <c r="H1171" s="472"/>
      <c r="I1171" s="476" t="s">
        <v>1252</v>
      </c>
      <c r="J1171" s="499"/>
      <c r="K1171" s="499"/>
    </row>
    <row r="1172" spans="1:11" ht="15">
      <c r="A1172" s="462"/>
      <c r="B1172" s="462" t="s">
        <v>19</v>
      </c>
      <c r="C1172" s="439"/>
      <c r="D1172" s="538"/>
      <c r="E1172" s="465"/>
      <c r="F1172" s="457"/>
      <c r="G1172" s="499"/>
      <c r="H1172" s="472" t="s">
        <v>19</v>
      </c>
      <c r="I1172" s="499"/>
      <c r="J1172" s="499"/>
      <c r="K1172" s="499"/>
    </row>
    <row r="1173" spans="1:11" ht="14.15" customHeight="1">
      <c r="A1173" s="462"/>
      <c r="B1173" s="462" t="str">
        <f>B$39</f>
        <v>RA</v>
      </c>
      <c r="C1173" s="598" t="s">
        <v>1253</v>
      </c>
      <c r="D1173" s="600" t="s">
        <v>581</v>
      </c>
      <c r="E1173" s="465"/>
      <c r="F1173" s="457"/>
      <c r="G1173" s="499"/>
      <c r="H1173" s="472" t="str">
        <f>H$39</f>
        <v>MA</v>
      </c>
      <c r="I1173" s="499"/>
      <c r="J1173" s="499"/>
      <c r="K1173" s="499"/>
    </row>
    <row r="1174" spans="1:11" ht="37.5">
      <c r="A1174" s="462"/>
      <c r="B1174" s="462" t="str">
        <f>B$40</f>
        <v>S1</v>
      </c>
      <c r="C1174" s="439" t="s">
        <v>1247</v>
      </c>
      <c r="D1174" s="639" t="s">
        <v>581</v>
      </c>
      <c r="E1174" s="465"/>
      <c r="F1174" s="457"/>
      <c r="G1174" s="499"/>
      <c r="H1174" s="462" t="str">
        <f>H$40</f>
        <v>S1</v>
      </c>
      <c r="I1174" s="477" t="s">
        <v>1254</v>
      </c>
      <c r="J1174" s="499" t="s">
        <v>581</v>
      </c>
      <c r="K1174" s="499"/>
    </row>
    <row r="1175" spans="1:11" ht="15">
      <c r="A1175" s="462"/>
      <c r="B1175" s="462" t="str">
        <f>B$41</f>
        <v>S2</v>
      </c>
      <c r="C1175" s="439"/>
      <c r="D1175" s="464"/>
      <c r="E1175" s="465"/>
      <c r="F1175" s="457"/>
      <c r="G1175" s="499"/>
      <c r="H1175" s="472" t="str">
        <f>H$41</f>
        <v>S2</v>
      </c>
      <c r="I1175" s="499"/>
      <c r="J1175" s="499"/>
      <c r="K1175" s="499"/>
    </row>
    <row r="1176" spans="1:11" ht="15">
      <c r="A1176" s="462"/>
      <c r="B1176" s="462" t="str">
        <f>B$42</f>
        <v>S3</v>
      </c>
      <c r="C1176" s="439"/>
      <c r="D1176" s="464"/>
      <c r="E1176" s="465"/>
      <c r="F1176" s="457"/>
      <c r="G1176" s="499"/>
      <c r="H1176" s="472" t="str">
        <f>H$42</f>
        <v>S3</v>
      </c>
      <c r="I1176" s="499"/>
      <c r="J1176" s="499"/>
      <c r="K1176" s="499"/>
    </row>
    <row r="1177" spans="1:11" ht="15">
      <c r="A1177" s="462"/>
      <c r="B1177" s="462" t="str">
        <f>B$43</f>
        <v>S4</v>
      </c>
      <c r="C1177" s="439"/>
      <c r="D1177" s="464"/>
      <c r="E1177" s="465"/>
      <c r="F1177" s="457"/>
      <c r="G1177" s="499"/>
      <c r="H1177" s="472" t="str">
        <f>H$43</f>
        <v>S4</v>
      </c>
      <c r="I1177" s="499"/>
      <c r="J1177" s="499"/>
      <c r="K1177" s="499"/>
    </row>
    <row r="1178" spans="1:11" ht="15">
      <c r="A1178" s="467"/>
      <c r="B1178" s="467"/>
      <c r="C1178" s="468"/>
      <c r="D1178" s="469"/>
      <c r="E1178" s="470"/>
      <c r="F1178" s="457"/>
      <c r="G1178" s="498"/>
      <c r="H1178" s="498"/>
      <c r="I1178" s="498"/>
      <c r="J1178" s="498"/>
      <c r="K1178" s="498"/>
    </row>
    <row r="1179" spans="1:11" ht="100">
      <c r="A1179" s="462" t="s">
        <v>1255</v>
      </c>
      <c r="B1179" s="462"/>
      <c r="C1179" s="463" t="s">
        <v>1256</v>
      </c>
      <c r="D1179" s="538"/>
      <c r="E1179" s="465"/>
      <c r="F1179" s="457"/>
      <c r="G1179" s="472" t="s">
        <v>1257</v>
      </c>
      <c r="H1179" s="472"/>
      <c r="I1179" s="476" t="s">
        <v>1258</v>
      </c>
      <c r="J1179" s="499"/>
      <c r="K1179" s="499"/>
    </row>
    <row r="1180" spans="1:11" ht="15">
      <c r="A1180" s="462"/>
      <c r="B1180" s="462" t="s">
        <v>19</v>
      </c>
      <c r="C1180" s="439"/>
      <c r="D1180" s="538"/>
      <c r="E1180" s="465"/>
      <c r="F1180" s="457"/>
      <c r="G1180" s="499"/>
      <c r="H1180" s="472" t="s">
        <v>19</v>
      </c>
      <c r="I1180" s="499"/>
      <c r="J1180" s="499"/>
      <c r="K1180" s="499"/>
    </row>
    <row r="1181" spans="1:11" ht="17.149999999999999" customHeight="1">
      <c r="A1181" s="462"/>
      <c r="B1181" s="462" t="str">
        <f>B$39</f>
        <v>RA</v>
      </c>
      <c r="C1181" s="597" t="s">
        <v>1259</v>
      </c>
      <c r="D1181" s="610" t="s">
        <v>581</v>
      </c>
      <c r="E1181" s="465"/>
      <c r="F1181" s="457"/>
      <c r="G1181" s="499"/>
      <c r="H1181" s="472" t="str">
        <f>H$39</f>
        <v>MA</v>
      </c>
      <c r="I1181" s="499"/>
      <c r="J1181" s="499"/>
      <c r="K1181" s="499"/>
    </row>
    <row r="1182" spans="1:11" ht="104">
      <c r="A1182" s="462"/>
      <c r="B1182" s="462" t="str">
        <f>B$40</f>
        <v>S1</v>
      </c>
      <c r="C1182" s="647" t="s">
        <v>1260</v>
      </c>
      <c r="D1182" s="643" t="s">
        <v>581</v>
      </c>
      <c r="E1182" s="465"/>
      <c r="F1182" s="457"/>
      <c r="G1182" s="499"/>
      <c r="H1182" s="673" t="s">
        <v>24</v>
      </c>
      <c r="I1182" s="674" t="s">
        <v>2959</v>
      </c>
      <c r="J1182" s="675" t="s">
        <v>581</v>
      </c>
      <c r="K1182" s="499"/>
    </row>
    <row r="1183" spans="1:11" ht="15">
      <c r="A1183" s="462"/>
      <c r="B1183" s="462" t="str">
        <f>B$41</f>
        <v>S2</v>
      </c>
      <c r="C1183" s="439"/>
      <c r="D1183" s="538"/>
      <c r="E1183" s="465"/>
      <c r="F1183" s="457"/>
      <c r="G1183" s="499"/>
      <c r="H1183" s="472" t="str">
        <f>H$41</f>
        <v>S2</v>
      </c>
      <c r="I1183" s="499"/>
      <c r="J1183" s="499"/>
      <c r="K1183" s="499"/>
    </row>
    <row r="1184" spans="1:11" ht="15">
      <c r="A1184" s="462"/>
      <c r="B1184" s="462" t="str">
        <f>B$42</f>
        <v>S3</v>
      </c>
      <c r="C1184" s="439"/>
      <c r="D1184" s="538"/>
      <c r="E1184" s="465"/>
      <c r="F1184" s="457"/>
      <c r="G1184" s="499"/>
      <c r="H1184" s="472" t="str">
        <f>H$42</f>
        <v>S3</v>
      </c>
      <c r="I1184" s="499"/>
      <c r="J1184" s="499"/>
      <c r="K1184" s="499"/>
    </row>
    <row r="1185" spans="1:11" ht="15">
      <c r="A1185" s="462"/>
      <c r="B1185" s="462" t="str">
        <f>B$43</f>
        <v>S4</v>
      </c>
      <c r="C1185" s="439"/>
      <c r="D1185" s="538"/>
      <c r="E1185" s="465"/>
      <c r="F1185" s="457"/>
      <c r="G1185" s="499"/>
      <c r="H1185" s="472" t="str">
        <f>H$43</f>
        <v>S4</v>
      </c>
      <c r="I1185" s="499"/>
      <c r="J1185" s="499"/>
      <c r="K1185" s="499"/>
    </row>
    <row r="1186" spans="1:11" ht="15">
      <c r="A1186" s="467"/>
      <c r="B1186" s="467"/>
      <c r="C1186" s="468"/>
      <c r="D1186" s="469"/>
      <c r="E1186" s="470"/>
      <c r="F1186" s="457"/>
      <c r="G1186" s="498"/>
      <c r="H1186" s="498"/>
      <c r="I1186" s="498"/>
      <c r="J1186" s="498"/>
      <c r="K1186" s="498"/>
    </row>
    <row r="1187" spans="1:11" ht="100">
      <c r="A1187" s="467"/>
      <c r="B1187" s="467"/>
      <c r="C1187" s="468"/>
      <c r="D1187" s="469"/>
      <c r="E1187" s="470"/>
      <c r="F1187" s="457"/>
      <c r="G1187" s="472" t="s">
        <v>1261</v>
      </c>
      <c r="H1187" s="472"/>
      <c r="I1187" s="476" t="s">
        <v>1262</v>
      </c>
      <c r="J1187" s="499"/>
      <c r="K1187" s="499"/>
    </row>
    <row r="1188" spans="1:11" ht="15">
      <c r="A1188" s="467"/>
      <c r="B1188" s="467"/>
      <c r="C1188" s="468"/>
      <c r="D1188" s="469"/>
      <c r="E1188" s="470"/>
      <c r="F1188" s="457"/>
      <c r="G1188" s="499"/>
      <c r="H1188" s="472" t="s">
        <v>19</v>
      </c>
      <c r="I1188" s="499"/>
      <c r="J1188" s="499"/>
      <c r="K1188" s="499"/>
    </row>
    <row r="1189" spans="1:11" ht="15">
      <c r="A1189" s="467"/>
      <c r="B1189" s="467"/>
      <c r="C1189" s="468"/>
      <c r="D1189" s="469"/>
      <c r="E1189" s="470"/>
      <c r="F1189" s="457"/>
      <c r="G1189" s="499"/>
      <c r="H1189" s="472" t="str">
        <f>H$39</f>
        <v>MA</v>
      </c>
      <c r="I1189" s="499"/>
      <c r="J1189" s="499"/>
      <c r="K1189" s="499"/>
    </row>
    <row r="1190" spans="1:11" ht="50">
      <c r="A1190" s="467"/>
      <c r="B1190" s="467"/>
      <c r="C1190" s="468"/>
      <c r="D1190" s="469"/>
      <c r="E1190" s="470"/>
      <c r="F1190" s="457"/>
      <c r="G1190" s="499"/>
      <c r="H1190" s="462" t="str">
        <f>H$40</f>
        <v>S1</v>
      </c>
      <c r="I1190" s="477" t="s">
        <v>1263</v>
      </c>
      <c r="J1190" s="499" t="s">
        <v>581</v>
      </c>
      <c r="K1190" s="499"/>
    </row>
    <row r="1191" spans="1:11" ht="15">
      <c r="A1191" s="467"/>
      <c r="B1191" s="467"/>
      <c r="C1191" s="468"/>
      <c r="D1191" s="469"/>
      <c r="E1191" s="470"/>
      <c r="F1191" s="457"/>
      <c r="G1191" s="499"/>
      <c r="H1191" s="472" t="str">
        <f>H$41</f>
        <v>S2</v>
      </c>
      <c r="I1191" s="499"/>
      <c r="J1191" s="499"/>
      <c r="K1191" s="499"/>
    </row>
    <row r="1192" spans="1:11" ht="15">
      <c r="A1192" s="467"/>
      <c r="B1192" s="467"/>
      <c r="C1192" s="468"/>
      <c r="D1192" s="469"/>
      <c r="E1192" s="470"/>
      <c r="F1192" s="457"/>
      <c r="G1192" s="499"/>
      <c r="H1192" s="472" t="str">
        <f>H$42</f>
        <v>S3</v>
      </c>
      <c r="I1192" s="499"/>
      <c r="J1192" s="499"/>
      <c r="K1192" s="499"/>
    </row>
    <row r="1193" spans="1:11" ht="15">
      <c r="A1193" s="467"/>
      <c r="B1193" s="467"/>
      <c r="C1193" s="468"/>
      <c r="D1193" s="469"/>
      <c r="E1193" s="470"/>
      <c r="F1193" s="457"/>
      <c r="G1193" s="499"/>
      <c r="H1193" s="472" t="str">
        <f>H$43</f>
        <v>S4</v>
      </c>
      <c r="I1193" s="499"/>
      <c r="J1193" s="499"/>
      <c r="K1193" s="499"/>
    </row>
    <row r="1194" spans="1:11" ht="15">
      <c r="A1194" s="467"/>
      <c r="B1194" s="467"/>
      <c r="C1194" s="468"/>
      <c r="D1194" s="469"/>
      <c r="E1194" s="470"/>
      <c r="F1194" s="457"/>
      <c r="G1194" s="498"/>
      <c r="H1194" s="498"/>
      <c r="I1194" s="498"/>
      <c r="J1194" s="498"/>
      <c r="K1194" s="498"/>
    </row>
    <row r="1195" spans="1:11" ht="187.5">
      <c r="A1195" s="462" t="s">
        <v>1264</v>
      </c>
      <c r="B1195" s="462"/>
      <c r="C1195" s="463" t="s">
        <v>1265</v>
      </c>
      <c r="D1195" s="538"/>
      <c r="E1195" s="465"/>
      <c r="F1195" s="457"/>
      <c r="G1195" s="462" t="s">
        <v>1264</v>
      </c>
      <c r="H1195" s="462"/>
      <c r="I1195" s="463" t="s">
        <v>1266</v>
      </c>
      <c r="J1195" s="538"/>
      <c r="K1195" s="465"/>
    </row>
    <row r="1196" spans="1:11" ht="174" customHeight="1">
      <c r="A1196" s="462"/>
      <c r="B1196" s="462"/>
      <c r="C1196" s="466" t="s">
        <v>1267</v>
      </c>
      <c r="D1196" s="538"/>
      <c r="E1196" s="465"/>
      <c r="F1196" s="457"/>
      <c r="G1196" s="462"/>
      <c r="H1196" s="462"/>
      <c r="I1196" s="466" t="s">
        <v>1268</v>
      </c>
      <c r="J1196" s="538"/>
      <c r="K1196" s="465"/>
    </row>
    <row r="1197" spans="1:11" ht="15">
      <c r="A1197" s="462"/>
      <c r="B1197" s="462" t="s">
        <v>19</v>
      </c>
      <c r="C1197" s="439"/>
      <c r="D1197" s="538"/>
      <c r="E1197" s="465"/>
      <c r="F1197" s="457"/>
      <c r="G1197" s="462"/>
      <c r="H1197" s="462" t="s">
        <v>19</v>
      </c>
      <c r="I1197" s="439"/>
      <c r="J1197" s="538"/>
      <c r="K1197" s="465"/>
    </row>
    <row r="1198" spans="1:11" ht="18" customHeight="1">
      <c r="A1198" s="462"/>
      <c r="B1198" s="462" t="str">
        <f>B$39</f>
        <v>RA</v>
      </c>
      <c r="C1198" s="597" t="s">
        <v>1269</v>
      </c>
      <c r="D1198" s="610" t="s">
        <v>581</v>
      </c>
      <c r="E1198" s="465"/>
      <c r="F1198" s="457"/>
      <c r="G1198" s="462"/>
      <c r="H1198" s="462" t="str">
        <f>H$39</f>
        <v>MA</v>
      </c>
      <c r="I1198" s="439"/>
      <c r="J1198" s="538"/>
      <c r="K1198" s="465"/>
    </row>
    <row r="1199" spans="1:11" ht="137.5">
      <c r="A1199" s="462"/>
      <c r="B1199" s="462" t="str">
        <f>B$40</f>
        <v>S1</v>
      </c>
      <c r="C1199" s="439" t="s">
        <v>1270</v>
      </c>
      <c r="D1199" s="643" t="s">
        <v>581</v>
      </c>
      <c r="E1199" s="465"/>
      <c r="F1199" s="457"/>
      <c r="G1199" s="462"/>
      <c r="H1199" s="462" t="str">
        <f>H$40</f>
        <v>S1</v>
      </c>
      <c r="I1199" s="439" t="s">
        <v>2960</v>
      </c>
      <c r="J1199" s="538" t="s">
        <v>581</v>
      </c>
      <c r="K1199" s="465"/>
    </row>
    <row r="1200" spans="1:11" ht="15">
      <c r="A1200" s="462"/>
      <c r="B1200" s="462" t="str">
        <f>B$41</f>
        <v>S2</v>
      </c>
      <c r="C1200" s="439"/>
      <c r="D1200" s="538"/>
      <c r="E1200" s="465"/>
      <c r="F1200" s="457"/>
      <c r="G1200" s="462"/>
      <c r="H1200" s="462" t="str">
        <f>H$41</f>
        <v>S2</v>
      </c>
      <c r="I1200" s="439"/>
      <c r="J1200" s="538"/>
      <c r="K1200" s="465"/>
    </row>
    <row r="1201" spans="1:11" ht="15">
      <c r="A1201" s="462"/>
      <c r="B1201" s="462" t="str">
        <f>B$42</f>
        <v>S3</v>
      </c>
      <c r="C1201" s="439"/>
      <c r="D1201" s="538"/>
      <c r="E1201" s="465"/>
      <c r="F1201" s="457"/>
      <c r="G1201" s="462"/>
      <c r="H1201" s="462" t="str">
        <f>H$42</f>
        <v>S3</v>
      </c>
      <c r="I1201" s="439"/>
      <c r="J1201" s="538"/>
      <c r="K1201" s="465"/>
    </row>
    <row r="1202" spans="1:11" ht="15">
      <c r="A1202" s="462"/>
      <c r="B1202" s="462" t="str">
        <f>B$43</f>
        <v>S4</v>
      </c>
      <c r="C1202" s="439"/>
      <c r="D1202" s="538"/>
      <c r="E1202" s="465"/>
      <c r="F1202" s="457"/>
      <c r="G1202" s="462"/>
      <c r="H1202" s="462" t="str">
        <f>H$43</f>
        <v>S4</v>
      </c>
      <c r="I1202" s="439"/>
      <c r="J1202" s="538"/>
      <c r="K1202" s="465"/>
    </row>
    <row r="1203" spans="1:11" ht="15">
      <c r="A1203" s="467"/>
      <c r="B1203" s="467"/>
      <c r="C1203" s="468"/>
      <c r="D1203" s="469"/>
      <c r="E1203" s="470"/>
      <c r="F1203" s="457"/>
      <c r="G1203" s="498"/>
      <c r="H1203" s="498"/>
      <c r="I1203" s="498"/>
      <c r="J1203" s="498"/>
      <c r="K1203" s="498"/>
    </row>
    <row r="1204" spans="1:11" ht="182">
      <c r="A1204" s="462" t="s">
        <v>1271</v>
      </c>
      <c r="B1204" s="462"/>
      <c r="C1204" s="463" t="s">
        <v>1272</v>
      </c>
      <c r="D1204" s="538"/>
      <c r="E1204" s="541"/>
      <c r="F1204" s="542"/>
      <c r="G1204" s="543" t="s">
        <v>1273</v>
      </c>
      <c r="H1204" s="543"/>
      <c r="I1204" s="544" t="s">
        <v>1274</v>
      </c>
      <c r="J1204" s="543"/>
      <c r="K1204" s="543"/>
    </row>
    <row r="1205" spans="1:11" ht="15">
      <c r="A1205" s="462"/>
      <c r="B1205" s="462" t="s">
        <v>19</v>
      </c>
      <c r="C1205" s="439"/>
      <c r="D1205" s="538"/>
      <c r="E1205" s="541"/>
      <c r="F1205" s="542"/>
      <c r="G1205" s="543"/>
      <c r="H1205" s="472" t="s">
        <v>19</v>
      </c>
      <c r="I1205" s="543"/>
      <c r="J1205" s="543"/>
      <c r="K1205" s="543"/>
    </row>
    <row r="1206" spans="1:11" ht="16" customHeight="1">
      <c r="A1206" s="462"/>
      <c r="B1206" s="462" t="str">
        <f>B$39</f>
        <v>RA</v>
      </c>
      <c r="C1206" s="598" t="s">
        <v>1275</v>
      </c>
      <c r="D1206" s="610" t="s">
        <v>581</v>
      </c>
      <c r="E1206" s="465"/>
      <c r="F1206" s="457"/>
      <c r="G1206" s="499"/>
      <c r="H1206" s="472" t="str">
        <f>H$39</f>
        <v>MA</v>
      </c>
      <c r="I1206" s="499"/>
      <c r="J1206" s="499"/>
      <c r="K1206" s="499"/>
    </row>
    <row r="1207" spans="1:11" ht="125">
      <c r="A1207" s="462"/>
      <c r="B1207" s="462" t="str">
        <f>B$40</f>
        <v>S1</v>
      </c>
      <c r="C1207" s="439" t="s">
        <v>1276</v>
      </c>
      <c r="D1207" s="643" t="s">
        <v>581</v>
      </c>
      <c r="E1207" s="465"/>
      <c r="F1207" s="457"/>
      <c r="G1207" s="499"/>
      <c r="H1207" s="462" t="str">
        <f>H$40</f>
        <v>S1</v>
      </c>
      <c r="I1207" s="540" t="s">
        <v>2961</v>
      </c>
      <c r="J1207" s="499" t="s">
        <v>581</v>
      </c>
      <c r="K1207" s="499"/>
    </row>
    <row r="1208" spans="1:11" ht="15">
      <c r="A1208" s="462"/>
      <c r="B1208" s="462" t="str">
        <f>B$41</f>
        <v>S2</v>
      </c>
      <c r="C1208" s="439"/>
      <c r="D1208" s="538"/>
      <c r="E1208" s="465"/>
      <c r="F1208" s="457"/>
      <c r="G1208" s="499"/>
      <c r="H1208" s="472" t="str">
        <f>H$41</f>
        <v>S2</v>
      </c>
      <c r="I1208" s="499"/>
      <c r="J1208" s="499"/>
      <c r="K1208" s="499"/>
    </row>
    <row r="1209" spans="1:11" ht="15">
      <c r="A1209" s="462"/>
      <c r="B1209" s="462" t="str">
        <f>B$42</f>
        <v>S3</v>
      </c>
      <c r="C1209" s="439"/>
      <c r="D1209" s="538"/>
      <c r="E1209" s="465"/>
      <c r="F1209" s="457"/>
      <c r="G1209" s="499"/>
      <c r="H1209" s="472" t="str">
        <f>H$42</f>
        <v>S3</v>
      </c>
      <c r="I1209" s="499"/>
      <c r="J1209" s="499"/>
      <c r="K1209" s="499"/>
    </row>
    <row r="1210" spans="1:11" ht="15">
      <c r="A1210" s="462"/>
      <c r="B1210" s="462" t="str">
        <f>B$43</f>
        <v>S4</v>
      </c>
      <c r="C1210" s="439"/>
      <c r="D1210" s="538"/>
      <c r="E1210" s="465"/>
      <c r="F1210" s="457"/>
      <c r="G1210" s="499"/>
      <c r="H1210" s="472" t="str">
        <f>H$43</f>
        <v>S4</v>
      </c>
      <c r="I1210" s="499"/>
      <c r="J1210" s="499"/>
      <c r="K1210" s="499"/>
    </row>
    <row r="1211" spans="1:11" ht="15">
      <c r="A1211" s="467"/>
      <c r="B1211" s="467"/>
      <c r="C1211" s="468"/>
      <c r="D1211" s="469"/>
      <c r="E1211" s="470"/>
      <c r="F1211" s="457"/>
      <c r="G1211" s="498"/>
      <c r="H1211" s="498"/>
      <c r="I1211" s="498"/>
      <c r="J1211" s="498"/>
      <c r="K1211" s="498"/>
    </row>
    <row r="1212" spans="1:11" ht="125">
      <c r="A1212" s="462" t="s">
        <v>1277</v>
      </c>
      <c r="B1212" s="462"/>
      <c r="C1212" s="463" t="s">
        <v>1278</v>
      </c>
      <c r="D1212" s="464"/>
      <c r="E1212" s="545"/>
      <c r="F1212" s="457"/>
      <c r="G1212" s="472" t="s">
        <v>1279</v>
      </c>
      <c r="H1212" s="472"/>
      <c r="I1212" s="476" t="s">
        <v>1280</v>
      </c>
      <c r="J1212" s="499"/>
      <c r="K1212" s="499"/>
    </row>
    <row r="1213" spans="1:11" ht="15">
      <c r="A1213" s="462"/>
      <c r="B1213" s="462" t="s">
        <v>19</v>
      </c>
      <c r="C1213" s="439"/>
      <c r="D1213" s="464"/>
      <c r="E1213" s="545"/>
      <c r="F1213" s="457"/>
      <c r="G1213" s="499"/>
      <c r="H1213" s="472" t="s">
        <v>19</v>
      </c>
      <c r="I1213" s="499"/>
      <c r="J1213" s="499"/>
      <c r="K1213" s="499"/>
    </row>
    <row r="1214" spans="1:11" ht="15" customHeight="1">
      <c r="A1214" s="462"/>
      <c r="B1214" s="462" t="str">
        <f>B$39</f>
        <v>RA</v>
      </c>
      <c r="C1214" s="598" t="s">
        <v>1281</v>
      </c>
      <c r="D1214" s="600" t="s">
        <v>581</v>
      </c>
      <c r="E1214" s="545"/>
      <c r="F1214" s="457"/>
      <c r="G1214" s="499"/>
      <c r="H1214" s="472" t="str">
        <f>H$39</f>
        <v>MA</v>
      </c>
      <c r="I1214" s="499"/>
      <c r="J1214" s="499"/>
      <c r="K1214" s="499"/>
    </row>
    <row r="1215" spans="1:11" ht="100">
      <c r="A1215" s="462"/>
      <c r="B1215" s="462" t="str">
        <f>B$40</f>
        <v>S1</v>
      </c>
      <c r="C1215" s="648" t="s">
        <v>1282</v>
      </c>
      <c r="D1215" s="639" t="s">
        <v>581</v>
      </c>
      <c r="E1215" s="465"/>
      <c r="F1215" s="457"/>
      <c r="G1215" s="499"/>
      <c r="H1215" s="462" t="s">
        <v>24</v>
      </c>
      <c r="I1215" s="676" t="s">
        <v>2962</v>
      </c>
      <c r="J1215" s="464" t="s">
        <v>581</v>
      </c>
      <c r="K1215" s="499"/>
    </row>
    <row r="1216" spans="1:11" ht="15">
      <c r="A1216" s="462"/>
      <c r="B1216" s="462" t="str">
        <f>B$41</f>
        <v>S2</v>
      </c>
      <c r="C1216" s="439"/>
      <c r="D1216" s="464"/>
      <c r="E1216" s="465"/>
      <c r="F1216" s="457"/>
      <c r="G1216" s="499"/>
      <c r="H1216" s="472" t="str">
        <f>H$41</f>
        <v>S2</v>
      </c>
      <c r="I1216" s="499"/>
      <c r="J1216" s="499"/>
      <c r="K1216" s="499"/>
    </row>
    <row r="1217" spans="1:11" ht="15">
      <c r="A1217" s="462"/>
      <c r="B1217" s="462" t="str">
        <f>B$42</f>
        <v>S3</v>
      </c>
      <c r="C1217" s="439"/>
      <c r="D1217" s="464"/>
      <c r="E1217" s="545"/>
      <c r="F1217" s="457"/>
      <c r="G1217" s="499"/>
      <c r="H1217" s="472" t="str">
        <f>H$42</f>
        <v>S3</v>
      </c>
      <c r="I1217" s="499"/>
      <c r="J1217" s="499"/>
      <c r="K1217" s="499"/>
    </row>
    <row r="1218" spans="1:11" ht="15">
      <c r="A1218" s="462"/>
      <c r="B1218" s="462" t="str">
        <f>B$43</f>
        <v>S4</v>
      </c>
      <c r="C1218" s="439"/>
      <c r="D1218" s="464"/>
      <c r="E1218" s="465"/>
      <c r="F1218" s="457"/>
      <c r="G1218" s="499"/>
      <c r="H1218" s="472" t="str">
        <f>H$43</f>
        <v>S4</v>
      </c>
      <c r="I1218" s="499"/>
      <c r="J1218" s="499"/>
      <c r="K1218" s="499"/>
    </row>
    <row r="1219" spans="1:11" ht="15">
      <c r="A1219" s="467"/>
      <c r="B1219" s="467"/>
      <c r="C1219" s="468"/>
      <c r="D1219" s="469"/>
      <c r="E1219" s="470"/>
      <c r="F1219" s="457"/>
      <c r="G1219" s="498"/>
      <c r="H1219" s="498"/>
      <c r="I1219" s="498"/>
      <c r="J1219" s="498"/>
      <c r="K1219" s="498"/>
    </row>
    <row r="1220" spans="1:11" ht="112.5">
      <c r="A1220" s="462" t="s">
        <v>1283</v>
      </c>
      <c r="B1220" s="462"/>
      <c r="C1220" s="463" t="s">
        <v>1284</v>
      </c>
      <c r="D1220" s="464"/>
      <c r="E1220" s="465"/>
      <c r="F1220" s="457"/>
      <c r="G1220" s="472" t="s">
        <v>1285</v>
      </c>
      <c r="H1220" s="472"/>
      <c r="I1220" s="476" t="s">
        <v>1286</v>
      </c>
      <c r="J1220" s="499"/>
      <c r="K1220" s="499"/>
    </row>
    <row r="1221" spans="1:11" ht="15">
      <c r="A1221" s="462"/>
      <c r="B1221" s="462" t="s">
        <v>19</v>
      </c>
      <c r="C1221" s="439"/>
      <c r="D1221" s="464"/>
      <c r="E1221" s="465"/>
      <c r="F1221" s="457"/>
      <c r="G1221" s="499"/>
      <c r="H1221" s="472" t="s">
        <v>19</v>
      </c>
      <c r="I1221" s="499"/>
      <c r="J1221" s="499"/>
      <c r="K1221" s="499"/>
    </row>
    <row r="1222" spans="1:11" ht="15" customHeight="1">
      <c r="A1222" s="462"/>
      <c r="B1222" s="462" t="str">
        <f>B$39</f>
        <v>RA</v>
      </c>
      <c r="C1222" s="597" t="s">
        <v>1287</v>
      </c>
      <c r="D1222" s="600" t="s">
        <v>581</v>
      </c>
      <c r="E1222" s="465"/>
      <c r="F1222" s="457"/>
      <c r="G1222" s="499"/>
      <c r="H1222" s="472" t="str">
        <f>H$39</f>
        <v>MA</v>
      </c>
      <c r="I1222" s="499"/>
      <c r="J1222" s="499" t="s">
        <v>581</v>
      </c>
      <c r="K1222" s="499"/>
    </row>
    <row r="1223" spans="1:11" ht="62.5">
      <c r="A1223" s="462"/>
      <c r="B1223" s="462" t="str">
        <f>B$40</f>
        <v>S1</v>
      </c>
      <c r="C1223" s="439" t="s">
        <v>1288</v>
      </c>
      <c r="D1223" s="639" t="s">
        <v>581</v>
      </c>
      <c r="E1223" s="465"/>
      <c r="F1223" s="457"/>
      <c r="G1223" s="499"/>
      <c r="H1223" s="462" t="str">
        <f>H$40</f>
        <v>S1</v>
      </c>
      <c r="I1223" s="477" t="s">
        <v>2963</v>
      </c>
      <c r="J1223" s="499"/>
      <c r="K1223" s="499"/>
    </row>
    <row r="1224" spans="1:11" ht="15">
      <c r="A1224" s="462"/>
      <c r="B1224" s="462" t="str">
        <f>B$41</f>
        <v>S2</v>
      </c>
      <c r="C1224" s="439"/>
      <c r="D1224" s="464"/>
      <c r="E1224" s="465"/>
      <c r="F1224" s="457"/>
      <c r="G1224" s="499"/>
      <c r="H1224" s="472" t="str">
        <f>H$41</f>
        <v>S2</v>
      </c>
      <c r="I1224" s="499"/>
      <c r="J1224" s="499"/>
      <c r="K1224" s="499"/>
    </row>
    <row r="1225" spans="1:11" ht="15">
      <c r="A1225" s="462"/>
      <c r="B1225" s="462" t="str">
        <f>B$42</f>
        <v>S3</v>
      </c>
      <c r="C1225" s="439"/>
      <c r="D1225" s="464"/>
      <c r="E1225" s="465"/>
      <c r="F1225" s="457"/>
      <c r="G1225" s="499"/>
      <c r="H1225" s="472" t="str">
        <f>H$42</f>
        <v>S3</v>
      </c>
      <c r="I1225" s="499"/>
      <c r="J1225" s="499"/>
      <c r="K1225" s="499"/>
    </row>
    <row r="1226" spans="1:11" ht="15">
      <c r="A1226" s="462"/>
      <c r="B1226" s="462" t="str">
        <f>B$43</f>
        <v>S4</v>
      </c>
      <c r="C1226" s="439"/>
      <c r="D1226" s="464"/>
      <c r="E1226" s="465"/>
      <c r="F1226" s="457"/>
      <c r="G1226" s="499"/>
      <c r="H1226" s="472" t="str">
        <f>H$43</f>
        <v>S4</v>
      </c>
      <c r="I1226" s="499"/>
      <c r="J1226" s="499"/>
      <c r="K1226" s="499"/>
    </row>
    <row r="1227" spans="1:11" ht="15">
      <c r="A1227" s="467"/>
      <c r="B1227" s="467"/>
      <c r="C1227" s="468"/>
      <c r="D1227" s="469"/>
      <c r="E1227" s="470"/>
      <c r="F1227" s="457"/>
      <c r="G1227" s="498"/>
      <c r="H1227" s="498"/>
      <c r="I1227" s="498"/>
      <c r="J1227" s="498"/>
      <c r="K1227" s="498"/>
    </row>
    <row r="1228" spans="1:11" ht="94" customHeight="1">
      <c r="A1228" s="462" t="s">
        <v>1289</v>
      </c>
      <c r="B1228" s="462"/>
      <c r="C1228" s="463" t="s">
        <v>1290</v>
      </c>
      <c r="D1228" s="464"/>
      <c r="E1228" s="465"/>
      <c r="F1228" s="457"/>
      <c r="G1228" s="499" t="s">
        <v>1291</v>
      </c>
      <c r="H1228" s="499"/>
      <c r="I1228" s="476" t="s">
        <v>1292</v>
      </c>
      <c r="J1228" s="499"/>
      <c r="K1228" s="499"/>
    </row>
    <row r="1229" spans="1:11" ht="56.15" customHeight="1">
      <c r="A1229" s="462"/>
      <c r="B1229" s="462"/>
      <c r="C1229" s="466" t="s">
        <v>1293</v>
      </c>
      <c r="D1229" s="464"/>
      <c r="E1229" s="465"/>
      <c r="F1229" s="457"/>
      <c r="G1229" s="499"/>
      <c r="H1229" s="499"/>
      <c r="I1229" s="476" t="s">
        <v>1294</v>
      </c>
      <c r="J1229" s="499"/>
      <c r="K1229" s="499"/>
    </row>
    <row r="1230" spans="1:11" ht="15">
      <c r="A1230" s="462"/>
      <c r="B1230" s="462" t="s">
        <v>19</v>
      </c>
      <c r="C1230" s="439"/>
      <c r="D1230" s="464"/>
      <c r="E1230" s="465"/>
      <c r="F1230" s="457"/>
      <c r="G1230" s="499"/>
      <c r="H1230" s="472" t="s">
        <v>19</v>
      </c>
      <c r="I1230" s="499"/>
      <c r="J1230" s="499"/>
      <c r="K1230" s="499"/>
    </row>
    <row r="1231" spans="1:11" ht="15" customHeight="1">
      <c r="A1231" s="462"/>
      <c r="B1231" s="462" t="str">
        <f>B$39</f>
        <v>RA</v>
      </c>
      <c r="C1231" s="597" t="s">
        <v>1295</v>
      </c>
      <c r="D1231" s="600" t="s">
        <v>581</v>
      </c>
      <c r="E1231" s="465"/>
      <c r="F1231" s="457"/>
      <c r="G1231" s="499"/>
      <c r="H1231" s="472" t="str">
        <f>H$39</f>
        <v>MA</v>
      </c>
      <c r="I1231" s="499"/>
      <c r="J1231" s="499"/>
      <c r="K1231" s="499"/>
    </row>
    <row r="1232" spans="1:11" ht="112.5">
      <c r="A1232" s="462"/>
      <c r="B1232" s="462" t="str">
        <f>B$40</f>
        <v>S1</v>
      </c>
      <c r="C1232" s="642" t="s">
        <v>1296</v>
      </c>
      <c r="D1232" s="639" t="s">
        <v>581</v>
      </c>
      <c r="E1232" s="465"/>
      <c r="F1232" s="457"/>
      <c r="G1232" s="499"/>
      <c r="H1232" s="462" t="str">
        <f>H$40</f>
        <v>S1</v>
      </c>
      <c r="I1232" s="477" t="s">
        <v>2964</v>
      </c>
      <c r="J1232" s="499" t="s">
        <v>581</v>
      </c>
      <c r="K1232" s="499"/>
    </row>
    <row r="1233" spans="1:11" ht="15">
      <c r="A1233" s="462"/>
      <c r="B1233" s="462" t="str">
        <f>B$41</f>
        <v>S2</v>
      </c>
      <c r="C1233" s="439"/>
      <c r="D1233" s="464"/>
      <c r="E1233" s="465"/>
      <c r="F1233" s="457"/>
      <c r="G1233" s="499"/>
      <c r="H1233" s="472" t="str">
        <f>H$41</f>
        <v>S2</v>
      </c>
      <c r="I1233" s="499"/>
      <c r="J1233" s="499"/>
      <c r="K1233" s="499"/>
    </row>
    <row r="1234" spans="1:11" ht="15">
      <c r="A1234" s="462"/>
      <c r="B1234" s="462" t="str">
        <f>B$42</f>
        <v>S3</v>
      </c>
      <c r="C1234" s="439"/>
      <c r="D1234" s="464"/>
      <c r="E1234" s="465"/>
      <c r="F1234" s="457"/>
      <c r="G1234" s="499"/>
      <c r="H1234" s="472" t="str">
        <f>H$42</f>
        <v>S3</v>
      </c>
      <c r="I1234" s="499"/>
      <c r="J1234" s="499"/>
      <c r="K1234" s="499"/>
    </row>
    <row r="1235" spans="1:11" ht="15">
      <c r="A1235" s="462"/>
      <c r="B1235" s="462" t="str">
        <f>B$43</f>
        <v>S4</v>
      </c>
      <c r="C1235" s="439"/>
      <c r="D1235" s="464"/>
      <c r="E1235" s="465"/>
      <c r="F1235" s="457"/>
      <c r="G1235" s="499"/>
      <c r="H1235" s="472" t="str">
        <f>H$43</f>
        <v>S4</v>
      </c>
      <c r="I1235" s="499"/>
      <c r="J1235" s="499"/>
      <c r="K1235" s="499"/>
    </row>
    <row r="1236" spans="1:11" ht="15">
      <c r="A1236" s="467"/>
      <c r="B1236" s="467"/>
      <c r="C1236" s="468"/>
      <c r="D1236" s="469"/>
      <c r="E1236" s="470"/>
      <c r="F1236" s="457"/>
      <c r="G1236" s="498"/>
      <c r="H1236" s="498"/>
      <c r="I1236" s="498"/>
      <c r="J1236" s="498"/>
      <c r="K1236" s="498"/>
    </row>
    <row r="1237" spans="1:11" ht="135" customHeight="1">
      <c r="A1237" s="467"/>
      <c r="B1237" s="467"/>
      <c r="C1237" s="530"/>
      <c r="D1237" s="469"/>
      <c r="E1237" s="470"/>
      <c r="F1237" s="457"/>
      <c r="G1237" s="462" t="s">
        <v>1298</v>
      </c>
      <c r="H1237" s="462"/>
      <c r="I1237" s="463" t="s">
        <v>1299</v>
      </c>
      <c r="J1237" s="464"/>
      <c r="K1237" s="465"/>
    </row>
    <row r="1238" spans="1:11" ht="15">
      <c r="A1238" s="467"/>
      <c r="B1238" s="467"/>
      <c r="C1238" s="530"/>
      <c r="D1238" s="469"/>
      <c r="E1238" s="470"/>
      <c r="F1238" s="457"/>
      <c r="G1238" s="462"/>
      <c r="H1238" s="462"/>
      <c r="I1238" s="466"/>
      <c r="J1238" s="464"/>
      <c r="K1238" s="465"/>
    </row>
    <row r="1239" spans="1:11" ht="15">
      <c r="A1239" s="467"/>
      <c r="B1239" s="467"/>
      <c r="C1239" s="468"/>
      <c r="D1239" s="469"/>
      <c r="E1239" s="470"/>
      <c r="F1239" s="457"/>
      <c r="G1239" s="462"/>
      <c r="H1239" s="462" t="s">
        <v>19</v>
      </c>
      <c r="I1239" s="439"/>
      <c r="J1239" s="464"/>
      <c r="K1239" s="465"/>
    </row>
    <row r="1240" spans="1:11" ht="15">
      <c r="A1240" s="467"/>
      <c r="B1240" s="467"/>
      <c r="C1240" s="468"/>
      <c r="D1240" s="469"/>
      <c r="E1240" s="470"/>
      <c r="F1240" s="457"/>
      <c r="G1240" s="462"/>
      <c r="H1240" s="462" t="str">
        <f>H$39</f>
        <v>MA</v>
      </c>
      <c r="I1240" s="439"/>
      <c r="J1240" s="464"/>
      <c r="K1240" s="465"/>
    </row>
    <row r="1241" spans="1:11" ht="37.5">
      <c r="A1241" s="467"/>
      <c r="B1241" s="467"/>
      <c r="C1241" s="468"/>
      <c r="D1241" s="469"/>
      <c r="E1241" s="470"/>
      <c r="F1241" s="457"/>
      <c r="G1241" s="462"/>
      <c r="H1241" s="462" t="str">
        <f>H$40</f>
        <v>S1</v>
      </c>
      <c r="I1241" s="439" t="s">
        <v>1300</v>
      </c>
      <c r="J1241" s="464" t="s">
        <v>581</v>
      </c>
      <c r="K1241" s="465"/>
    </row>
    <row r="1242" spans="1:11" ht="15">
      <c r="A1242" s="467"/>
      <c r="B1242" s="467"/>
      <c r="C1242" s="468"/>
      <c r="D1242" s="469"/>
      <c r="E1242" s="470"/>
      <c r="F1242" s="457"/>
      <c r="G1242" s="462"/>
      <c r="H1242" s="462" t="str">
        <f>H$41</f>
        <v>S2</v>
      </c>
      <c r="I1242" s="439"/>
      <c r="J1242" s="464"/>
      <c r="K1242" s="465"/>
    </row>
    <row r="1243" spans="1:11" ht="15">
      <c r="A1243" s="467"/>
      <c r="B1243" s="467"/>
      <c r="C1243" s="468"/>
      <c r="D1243" s="469"/>
      <c r="E1243" s="470"/>
      <c r="F1243" s="457"/>
      <c r="G1243" s="462"/>
      <c r="H1243" s="462" t="str">
        <f>H$42</f>
        <v>S3</v>
      </c>
      <c r="I1243" s="439"/>
      <c r="J1243" s="464"/>
      <c r="K1243" s="465"/>
    </row>
    <row r="1244" spans="1:11" ht="15">
      <c r="A1244" s="467"/>
      <c r="B1244" s="467"/>
      <c r="C1244" s="468"/>
      <c r="D1244" s="469"/>
      <c r="E1244" s="470"/>
      <c r="F1244" s="457"/>
      <c r="G1244" s="462"/>
      <c r="H1244" s="462" t="str">
        <f>H$43</f>
        <v>S4</v>
      </c>
      <c r="I1244" s="439"/>
      <c r="J1244" s="464"/>
      <c r="K1244" s="465"/>
    </row>
    <row r="1245" spans="1:11" ht="15">
      <c r="A1245" s="467"/>
      <c r="B1245" s="467"/>
      <c r="C1245" s="468"/>
      <c r="D1245" s="469"/>
      <c r="E1245" s="470"/>
      <c r="F1245" s="457"/>
      <c r="G1245" s="498"/>
      <c r="H1245" s="498"/>
      <c r="I1245" s="498"/>
      <c r="J1245" s="498"/>
      <c r="K1245" s="498"/>
    </row>
    <row r="1246" spans="1:11" ht="100">
      <c r="A1246" s="467"/>
      <c r="B1246" s="467"/>
      <c r="C1246" s="530"/>
      <c r="D1246" s="469"/>
      <c r="E1246" s="470"/>
      <c r="F1246" s="457"/>
      <c r="G1246" s="472" t="s">
        <v>1301</v>
      </c>
      <c r="H1246" s="472"/>
      <c r="I1246" s="476" t="s">
        <v>1302</v>
      </c>
      <c r="J1246" s="499"/>
      <c r="K1246" s="499"/>
    </row>
    <row r="1247" spans="1:11" ht="15">
      <c r="A1247" s="467"/>
      <c r="B1247" s="467"/>
      <c r="C1247" s="468"/>
      <c r="D1247" s="469"/>
      <c r="E1247" s="470"/>
      <c r="F1247" s="457"/>
      <c r="G1247" s="499"/>
      <c r="H1247" s="472" t="s">
        <v>19</v>
      </c>
      <c r="I1247" s="499"/>
      <c r="J1247" s="499"/>
      <c r="K1247" s="499"/>
    </row>
    <row r="1248" spans="1:11" ht="15">
      <c r="A1248" s="467"/>
      <c r="B1248" s="467"/>
      <c r="C1248" s="468"/>
      <c r="D1248" s="469"/>
      <c r="E1248" s="470"/>
      <c r="F1248" s="457"/>
      <c r="G1248" s="499"/>
      <c r="H1248" s="472" t="str">
        <f>H$39</f>
        <v>MA</v>
      </c>
      <c r="I1248" s="499"/>
      <c r="J1248" s="499"/>
      <c r="K1248" s="499"/>
    </row>
    <row r="1249" spans="1:11" ht="15">
      <c r="A1249" s="467"/>
      <c r="B1249" s="467"/>
      <c r="C1249" s="468"/>
      <c r="D1249" s="469"/>
      <c r="E1249" s="470"/>
      <c r="F1249" s="457"/>
      <c r="G1249" s="499"/>
      <c r="H1249" s="462" t="str">
        <f>H$40</f>
        <v>S1</v>
      </c>
      <c r="I1249" s="499" t="s">
        <v>1303</v>
      </c>
      <c r="J1249" s="499" t="s">
        <v>581</v>
      </c>
      <c r="K1249" s="499"/>
    </row>
    <row r="1250" spans="1:11" ht="15">
      <c r="A1250" s="467"/>
      <c r="B1250" s="467"/>
      <c r="C1250" s="468"/>
      <c r="D1250" s="469"/>
      <c r="E1250" s="470"/>
      <c r="F1250" s="457"/>
      <c r="G1250" s="499"/>
      <c r="H1250" s="472" t="str">
        <f>H$41</f>
        <v>S2</v>
      </c>
      <c r="I1250" s="499"/>
      <c r="J1250" s="499"/>
      <c r="K1250" s="499"/>
    </row>
    <row r="1251" spans="1:11" ht="15">
      <c r="A1251" s="467"/>
      <c r="B1251" s="467"/>
      <c r="C1251" s="468"/>
      <c r="D1251" s="469"/>
      <c r="E1251" s="470"/>
      <c r="F1251" s="457"/>
      <c r="G1251" s="499"/>
      <c r="H1251" s="472" t="str">
        <f>H$42</f>
        <v>S3</v>
      </c>
      <c r="I1251" s="499"/>
      <c r="J1251" s="499"/>
      <c r="K1251" s="499"/>
    </row>
    <row r="1252" spans="1:11" ht="15">
      <c r="A1252" s="467"/>
      <c r="B1252" s="467"/>
      <c r="C1252" s="468"/>
      <c r="D1252" s="469"/>
      <c r="E1252" s="470"/>
      <c r="F1252" s="457"/>
      <c r="G1252" s="499"/>
      <c r="H1252" s="472" t="str">
        <f>H$43</f>
        <v>S4</v>
      </c>
      <c r="I1252" s="499"/>
      <c r="J1252" s="499"/>
      <c r="K1252" s="499"/>
    </row>
    <row r="1253" spans="1:11" ht="15">
      <c r="A1253" s="467"/>
      <c r="B1253" s="467"/>
      <c r="C1253" s="468"/>
      <c r="D1253" s="469"/>
      <c r="E1253" s="470"/>
      <c r="F1253" s="457"/>
      <c r="G1253" s="498"/>
      <c r="H1253" s="498"/>
      <c r="I1253" s="498"/>
      <c r="J1253" s="498"/>
      <c r="K1253" s="498"/>
    </row>
    <row r="1254" spans="1:11" ht="212.5">
      <c r="A1254" s="472" t="s">
        <v>1304</v>
      </c>
      <c r="B1254" s="472"/>
      <c r="C1254" s="476" t="s">
        <v>1305</v>
      </c>
      <c r="D1254" s="474"/>
      <c r="E1254" s="475"/>
      <c r="F1254" s="457"/>
      <c r="G1254" s="462" t="s">
        <v>1306</v>
      </c>
      <c r="H1254" s="462"/>
      <c r="I1254" s="463" t="s">
        <v>1307</v>
      </c>
      <c r="J1254" s="464"/>
      <c r="K1254" s="465"/>
    </row>
    <row r="1255" spans="1:11" ht="50">
      <c r="A1255" s="472"/>
      <c r="B1255" s="472"/>
      <c r="C1255" s="476" t="s">
        <v>1308</v>
      </c>
      <c r="D1255" s="474"/>
      <c r="E1255" s="475"/>
      <c r="F1255" s="457"/>
      <c r="G1255" s="462"/>
      <c r="H1255" s="462"/>
      <c r="I1255" s="466" t="s">
        <v>1309</v>
      </c>
      <c r="J1255" s="464"/>
      <c r="K1255" s="465"/>
    </row>
    <row r="1256" spans="1:11" ht="15">
      <c r="A1256" s="472"/>
      <c r="B1256" s="462" t="s">
        <v>19</v>
      </c>
      <c r="C1256" s="477"/>
      <c r="D1256" s="474"/>
      <c r="E1256" s="475"/>
      <c r="F1256" s="457"/>
      <c r="G1256" s="462"/>
      <c r="H1256" s="462" t="s">
        <v>19</v>
      </c>
      <c r="I1256" s="439"/>
      <c r="J1256" s="464"/>
      <c r="K1256" s="465"/>
    </row>
    <row r="1257" spans="1:11" ht="15" customHeight="1">
      <c r="A1257" s="472"/>
      <c r="B1257" s="462" t="str">
        <f>B$39</f>
        <v>RA</v>
      </c>
      <c r="C1257" s="597" t="s">
        <v>1310</v>
      </c>
      <c r="D1257" s="600" t="s">
        <v>581</v>
      </c>
      <c r="E1257" s="475"/>
      <c r="F1257" s="457"/>
      <c r="G1257" s="462"/>
      <c r="H1257" s="462" t="str">
        <f>H$39</f>
        <v>MA</v>
      </c>
      <c r="I1257" s="439"/>
      <c r="J1257" s="464"/>
      <c r="K1257" s="465"/>
    </row>
    <row r="1258" spans="1:11" ht="43" customHeight="1">
      <c r="A1258" s="472"/>
      <c r="B1258" s="462" t="str">
        <f>B$40</f>
        <v>S1</v>
      </c>
      <c r="C1258" s="477" t="s">
        <v>1297</v>
      </c>
      <c r="D1258" s="649" t="s">
        <v>581</v>
      </c>
      <c r="E1258" s="475"/>
      <c r="F1258" s="457"/>
      <c r="G1258" s="462"/>
      <c r="H1258" s="462" t="str">
        <f>H$40</f>
        <v>S1</v>
      </c>
      <c r="I1258" s="659" t="s">
        <v>2965</v>
      </c>
      <c r="J1258" s="464" t="s">
        <v>581</v>
      </c>
      <c r="K1258" s="465"/>
    </row>
    <row r="1259" spans="1:11" ht="15">
      <c r="A1259" s="472"/>
      <c r="B1259" s="462" t="str">
        <f>B$41</f>
        <v>S2</v>
      </c>
      <c r="C1259" s="477"/>
      <c r="D1259" s="474"/>
      <c r="E1259" s="475"/>
      <c r="F1259" s="457"/>
      <c r="G1259" s="462"/>
      <c r="H1259" s="462" t="str">
        <f>H$41</f>
        <v>S2</v>
      </c>
      <c r="I1259" s="439"/>
      <c r="J1259" s="464"/>
      <c r="K1259" s="465"/>
    </row>
    <row r="1260" spans="1:11" ht="15">
      <c r="A1260" s="472"/>
      <c r="B1260" s="462" t="str">
        <f>B$42</f>
        <v>S3</v>
      </c>
      <c r="C1260" s="477"/>
      <c r="D1260" s="474"/>
      <c r="E1260" s="475"/>
      <c r="F1260" s="457"/>
      <c r="G1260" s="462"/>
      <c r="H1260" s="462" t="str">
        <f>H$42</f>
        <v>S3</v>
      </c>
      <c r="I1260" s="439"/>
      <c r="J1260" s="464"/>
      <c r="K1260" s="465"/>
    </row>
    <row r="1261" spans="1:11" ht="15">
      <c r="A1261" s="472"/>
      <c r="B1261" s="462" t="str">
        <f>B$43</f>
        <v>S4</v>
      </c>
      <c r="C1261" s="477"/>
      <c r="D1261" s="474"/>
      <c r="E1261" s="475"/>
      <c r="F1261" s="457"/>
      <c r="G1261" s="462"/>
      <c r="H1261" s="462" t="str">
        <f>H$43</f>
        <v>S4</v>
      </c>
      <c r="I1261" s="439"/>
      <c r="J1261" s="464"/>
      <c r="K1261" s="465"/>
    </row>
    <row r="1262" spans="1:11" ht="15">
      <c r="A1262" s="467"/>
      <c r="B1262" s="467"/>
      <c r="C1262" s="468"/>
      <c r="D1262" s="469"/>
      <c r="E1262" s="470"/>
      <c r="F1262" s="457"/>
      <c r="G1262" s="467"/>
      <c r="H1262" s="467"/>
      <c r="I1262" s="468"/>
      <c r="J1262" s="469"/>
      <c r="K1262" s="470"/>
    </row>
    <row r="1263" spans="1:11" ht="172" customHeight="1">
      <c r="A1263" s="472"/>
      <c r="B1263" s="472"/>
      <c r="C1263" s="476" t="s">
        <v>1311</v>
      </c>
      <c r="D1263" s="474"/>
      <c r="E1263" s="475"/>
      <c r="F1263" s="457"/>
      <c r="G1263" s="472" t="s">
        <v>1312</v>
      </c>
      <c r="H1263" s="472"/>
      <c r="I1263" s="476" t="s">
        <v>1313</v>
      </c>
      <c r="J1263" s="474"/>
      <c r="K1263" s="475"/>
    </row>
    <row r="1264" spans="1:11" ht="15">
      <c r="A1264" s="472"/>
      <c r="B1264" s="472" t="s">
        <v>19</v>
      </c>
      <c r="C1264" s="477"/>
      <c r="D1264" s="474"/>
      <c r="E1264" s="475"/>
      <c r="F1264" s="457"/>
      <c r="G1264" s="472"/>
      <c r="H1264" s="472" t="s">
        <v>19</v>
      </c>
      <c r="I1264" s="477"/>
      <c r="J1264" s="474"/>
      <c r="K1264" s="475"/>
    </row>
    <row r="1265" spans="1:11" ht="15" customHeight="1">
      <c r="A1265" s="472"/>
      <c r="B1265" s="472" t="str">
        <f>B$39</f>
        <v>RA</v>
      </c>
      <c r="C1265" s="598" t="s">
        <v>1314</v>
      </c>
      <c r="D1265" s="600" t="s">
        <v>581</v>
      </c>
      <c r="E1265" s="475"/>
      <c r="F1265" s="457"/>
      <c r="G1265" s="472"/>
      <c r="H1265" s="472" t="str">
        <f>H$39</f>
        <v>MA</v>
      </c>
      <c r="I1265" s="477"/>
      <c r="J1265" s="474"/>
      <c r="K1265" s="475"/>
    </row>
    <row r="1266" spans="1:11" ht="38.25" customHeight="1">
      <c r="A1266" s="472"/>
      <c r="B1266" s="472" t="str">
        <f>B$40</f>
        <v>S1</v>
      </c>
      <c r="C1266" s="650" t="s">
        <v>1315</v>
      </c>
      <c r="D1266" s="649" t="s">
        <v>581</v>
      </c>
      <c r="E1266" s="475"/>
      <c r="F1266" s="457"/>
      <c r="G1266" s="472"/>
      <c r="H1266" s="462" t="str">
        <f>H$40</f>
        <v>S1</v>
      </c>
      <c r="I1266" s="626" t="s">
        <v>1316</v>
      </c>
      <c r="J1266" s="474" t="s">
        <v>581</v>
      </c>
      <c r="K1266" s="475"/>
    </row>
    <row r="1267" spans="1:11" ht="15">
      <c r="A1267" s="472"/>
      <c r="B1267" s="472" t="str">
        <f>B$41</f>
        <v>S2</v>
      </c>
      <c r="C1267" s="477"/>
      <c r="D1267" s="474"/>
      <c r="E1267" s="475"/>
      <c r="F1267" s="457"/>
      <c r="G1267" s="472"/>
      <c r="H1267" s="472" t="str">
        <f>H$41</f>
        <v>S2</v>
      </c>
      <c r="I1267" s="477"/>
      <c r="J1267" s="474"/>
      <c r="K1267" s="475"/>
    </row>
    <row r="1268" spans="1:11" ht="15">
      <c r="A1268" s="472"/>
      <c r="B1268" s="472" t="str">
        <f>B$42</f>
        <v>S3</v>
      </c>
      <c r="C1268" s="477"/>
      <c r="D1268" s="474"/>
      <c r="E1268" s="475"/>
      <c r="F1268" s="457"/>
      <c r="G1268" s="472"/>
      <c r="H1268" s="472" t="str">
        <f>H$42</f>
        <v>S3</v>
      </c>
      <c r="I1268" s="477"/>
      <c r="J1268" s="474"/>
      <c r="K1268" s="475"/>
    </row>
    <row r="1269" spans="1:11" ht="15">
      <c r="A1269" s="472"/>
      <c r="B1269" s="472" t="str">
        <f>B$43</f>
        <v>S4</v>
      </c>
      <c r="C1269" s="477"/>
      <c r="D1269" s="474"/>
      <c r="E1269" s="475"/>
      <c r="F1269" s="457"/>
      <c r="G1269" s="472"/>
      <c r="H1269" s="472" t="str">
        <f>H$43</f>
        <v>S4</v>
      </c>
      <c r="I1269" s="477"/>
      <c r="J1269" s="474"/>
      <c r="K1269" s="475"/>
    </row>
    <row r="1270" spans="1:11" ht="15">
      <c r="A1270" s="467"/>
      <c r="B1270" s="467"/>
      <c r="C1270" s="468"/>
      <c r="D1270" s="469"/>
      <c r="E1270" s="470"/>
      <c r="F1270" s="457"/>
      <c r="G1270" s="467"/>
      <c r="H1270" s="467"/>
      <c r="I1270" s="468"/>
      <c r="J1270" s="469"/>
      <c r="K1270" s="470"/>
    </row>
    <row r="1271" spans="1:11" ht="185.15" customHeight="1">
      <c r="A1271" s="467"/>
      <c r="B1271" s="467"/>
      <c r="C1271" s="468"/>
      <c r="D1271" s="469"/>
      <c r="E1271" s="470"/>
      <c r="F1271" s="457"/>
      <c r="G1271" s="472" t="s">
        <v>1317</v>
      </c>
      <c r="H1271" s="472"/>
      <c r="I1271" s="476" t="s">
        <v>1318</v>
      </c>
      <c r="J1271" s="474"/>
      <c r="K1271" s="475"/>
    </row>
    <row r="1272" spans="1:11" ht="15">
      <c r="A1272" s="467"/>
      <c r="B1272" s="467"/>
      <c r="C1272" s="468"/>
      <c r="D1272" s="469"/>
      <c r="E1272" s="470"/>
      <c r="F1272" s="457"/>
      <c r="G1272" s="499"/>
      <c r="H1272" s="472" t="s">
        <v>19</v>
      </c>
      <c r="I1272" s="499"/>
      <c r="J1272" s="499"/>
      <c r="K1272" s="499"/>
    </row>
    <row r="1273" spans="1:11" ht="15">
      <c r="A1273" s="467"/>
      <c r="B1273" s="467"/>
      <c r="C1273" s="468"/>
      <c r="D1273" s="469"/>
      <c r="E1273" s="470"/>
      <c r="F1273" s="457"/>
      <c r="G1273" s="472"/>
      <c r="H1273" s="472" t="str">
        <f>H$39</f>
        <v>MA</v>
      </c>
      <c r="I1273" s="477"/>
      <c r="J1273" s="474"/>
      <c r="K1273" s="475"/>
    </row>
    <row r="1274" spans="1:11" ht="56.15" customHeight="1">
      <c r="A1274" s="467"/>
      <c r="B1274" s="467"/>
      <c r="C1274" s="468"/>
      <c r="D1274" s="469"/>
      <c r="E1274" s="470"/>
      <c r="F1274" s="457"/>
      <c r="G1274" s="472"/>
      <c r="H1274" s="462" t="str">
        <f>H$40</f>
        <v>S1</v>
      </c>
      <c r="I1274" s="626" t="s">
        <v>1319</v>
      </c>
      <c r="J1274" s="474" t="s">
        <v>581</v>
      </c>
      <c r="K1274" s="475"/>
    </row>
    <row r="1275" spans="1:11" ht="15">
      <c r="A1275" s="467"/>
      <c r="B1275" s="467"/>
      <c r="C1275" s="468"/>
      <c r="D1275" s="469"/>
      <c r="E1275" s="470"/>
      <c r="F1275" s="457"/>
      <c r="G1275" s="472"/>
      <c r="H1275" s="472" t="str">
        <f>H$41</f>
        <v>S2</v>
      </c>
      <c r="I1275" s="477"/>
      <c r="J1275" s="474"/>
      <c r="K1275" s="475"/>
    </row>
    <row r="1276" spans="1:11" ht="15">
      <c r="A1276" s="467"/>
      <c r="B1276" s="467"/>
      <c r="C1276" s="468"/>
      <c r="D1276" s="469"/>
      <c r="E1276" s="470"/>
      <c r="F1276" s="457"/>
      <c r="G1276" s="472"/>
      <c r="H1276" s="472" t="str">
        <f>H$42</f>
        <v>S3</v>
      </c>
      <c r="I1276" s="477"/>
      <c r="J1276" s="474"/>
      <c r="K1276" s="475"/>
    </row>
    <row r="1277" spans="1:11" ht="15">
      <c r="A1277" s="467"/>
      <c r="B1277" s="467"/>
      <c r="C1277" s="468"/>
      <c r="D1277" s="469"/>
      <c r="E1277" s="470"/>
      <c r="F1277" s="457"/>
      <c r="G1277" s="472"/>
      <c r="H1277" s="472" t="str">
        <f>H$43</f>
        <v>S4</v>
      </c>
      <c r="I1277" s="477"/>
      <c r="J1277" s="474"/>
      <c r="K1277" s="475"/>
    </row>
    <row r="1278" spans="1:11" ht="15">
      <c r="A1278" s="467"/>
      <c r="B1278" s="467"/>
      <c r="C1278" s="468"/>
      <c r="D1278" s="469"/>
      <c r="E1278" s="470"/>
      <c r="F1278" s="457"/>
      <c r="G1278" s="467"/>
      <c r="H1278" s="467"/>
      <c r="I1278" s="468"/>
      <c r="J1278" s="469"/>
      <c r="K1278" s="470"/>
    </row>
    <row r="1279" spans="1:11" ht="185.15" customHeight="1">
      <c r="A1279" s="467"/>
      <c r="B1279" s="467"/>
      <c r="C1279" s="468"/>
      <c r="D1279" s="469"/>
      <c r="E1279" s="470"/>
      <c r="F1279" s="457"/>
      <c r="G1279" s="472" t="s">
        <v>1320</v>
      </c>
      <c r="H1279" s="472"/>
      <c r="I1279" s="476" t="s">
        <v>1321</v>
      </c>
      <c r="J1279" s="474"/>
      <c r="K1279" s="475"/>
    </row>
    <row r="1280" spans="1:11" ht="15">
      <c r="A1280" s="467"/>
      <c r="B1280" s="467"/>
      <c r="C1280" s="468"/>
      <c r="D1280" s="469"/>
      <c r="E1280" s="470"/>
      <c r="F1280" s="457"/>
      <c r="G1280" s="472"/>
      <c r="H1280" s="472" t="s">
        <v>19</v>
      </c>
      <c r="I1280" s="477"/>
      <c r="J1280" s="474"/>
      <c r="K1280" s="475"/>
    </row>
    <row r="1281" spans="1:11" ht="15">
      <c r="A1281" s="467"/>
      <c r="B1281" s="467"/>
      <c r="C1281" s="468"/>
      <c r="D1281" s="469"/>
      <c r="E1281" s="470"/>
      <c r="F1281" s="457"/>
      <c r="G1281" s="472"/>
      <c r="H1281" s="472" t="str">
        <f>H$39</f>
        <v>MA</v>
      </c>
      <c r="I1281" s="477"/>
      <c r="J1281" s="474"/>
      <c r="K1281" s="475"/>
    </row>
    <row r="1282" spans="1:11" ht="15">
      <c r="A1282" s="467"/>
      <c r="B1282" s="467"/>
      <c r="C1282" s="468"/>
      <c r="D1282" s="469"/>
      <c r="E1282" s="470"/>
      <c r="F1282" s="457"/>
      <c r="G1282" s="472"/>
      <c r="H1282" s="462" t="str">
        <f>H$40</f>
        <v>S1</v>
      </c>
      <c r="I1282" s="477" t="s">
        <v>2966</v>
      </c>
      <c r="J1282" s="474" t="s">
        <v>581</v>
      </c>
      <c r="K1282" s="475"/>
    </row>
    <row r="1283" spans="1:11" ht="15">
      <c r="A1283" s="467"/>
      <c r="B1283" s="467"/>
      <c r="C1283" s="468"/>
      <c r="D1283" s="469"/>
      <c r="E1283" s="470"/>
      <c r="F1283" s="457"/>
      <c r="G1283" s="472"/>
      <c r="H1283" s="472" t="str">
        <f>H$41</f>
        <v>S2</v>
      </c>
      <c r="I1283" s="477"/>
      <c r="J1283" s="474"/>
      <c r="K1283" s="475"/>
    </row>
    <row r="1284" spans="1:11" ht="15">
      <c r="A1284" s="467"/>
      <c r="B1284" s="467"/>
      <c r="C1284" s="468"/>
      <c r="D1284" s="469"/>
      <c r="E1284" s="470"/>
      <c r="F1284" s="457"/>
      <c r="G1284" s="472"/>
      <c r="H1284" s="472" t="str">
        <f>H$42</f>
        <v>S3</v>
      </c>
      <c r="I1284" s="477"/>
      <c r="J1284" s="474"/>
      <c r="K1284" s="475"/>
    </row>
    <row r="1285" spans="1:11" ht="15">
      <c r="A1285" s="467"/>
      <c r="B1285" s="467"/>
      <c r="C1285" s="468"/>
      <c r="D1285" s="469"/>
      <c r="E1285" s="470"/>
      <c r="F1285" s="457"/>
      <c r="G1285" s="499"/>
      <c r="H1285" s="472" t="str">
        <f>H$43</f>
        <v>S4</v>
      </c>
      <c r="I1285" s="499"/>
      <c r="J1285" s="499"/>
      <c r="K1285" s="499"/>
    </row>
    <row r="1286" spans="1:11" ht="15">
      <c r="A1286" s="467"/>
      <c r="B1286" s="467"/>
      <c r="C1286" s="468"/>
      <c r="D1286" s="469"/>
      <c r="E1286" s="470"/>
      <c r="F1286" s="457"/>
      <c r="G1286" s="498"/>
      <c r="H1286" s="467"/>
      <c r="I1286" s="498"/>
      <c r="J1286" s="498"/>
      <c r="K1286" s="498"/>
    </row>
    <row r="1287" spans="1:11" ht="175">
      <c r="A1287" s="472" t="s">
        <v>1322</v>
      </c>
      <c r="B1287" s="472"/>
      <c r="C1287" s="476" t="s">
        <v>1323</v>
      </c>
      <c r="D1287" s="474"/>
      <c r="E1287" s="475"/>
      <c r="F1287" s="457"/>
      <c r="G1287" s="536" t="s">
        <v>1324</v>
      </c>
      <c r="H1287" s="472"/>
      <c r="I1287" s="537" t="s">
        <v>1325</v>
      </c>
      <c r="J1287" s="464"/>
      <c r="K1287" s="465"/>
    </row>
    <row r="1288" spans="1:11" ht="100">
      <c r="A1288" s="472"/>
      <c r="B1288" s="472"/>
      <c r="C1288" s="476" t="s">
        <v>1326</v>
      </c>
      <c r="D1288" s="474"/>
      <c r="E1288" s="475"/>
      <c r="F1288" s="457"/>
      <c r="G1288" s="462"/>
      <c r="H1288" s="529"/>
      <c r="I1288" s="466" t="s">
        <v>1327</v>
      </c>
      <c r="J1288" s="464"/>
      <c r="K1288" s="465"/>
    </row>
    <row r="1289" spans="1:11" ht="15">
      <c r="A1289" s="472"/>
      <c r="B1289" s="462" t="s">
        <v>19</v>
      </c>
      <c r="C1289" s="477"/>
      <c r="D1289" s="474"/>
      <c r="E1289" s="475"/>
      <c r="F1289" s="457"/>
      <c r="G1289" s="462"/>
      <c r="H1289" s="462" t="s">
        <v>19</v>
      </c>
      <c r="I1289" s="439"/>
      <c r="J1289" s="464"/>
      <c r="K1289" s="465"/>
    </row>
    <row r="1290" spans="1:11" ht="16" customHeight="1">
      <c r="A1290" s="472"/>
      <c r="B1290" s="462" t="str">
        <f>B$39</f>
        <v>RA</v>
      </c>
      <c r="C1290" s="606" t="s">
        <v>1328</v>
      </c>
      <c r="D1290" s="600" t="s">
        <v>581</v>
      </c>
      <c r="E1290" s="475"/>
      <c r="F1290" s="457"/>
      <c r="G1290" s="462"/>
      <c r="H1290" s="462" t="str">
        <f>H$39</f>
        <v>MA</v>
      </c>
      <c r="I1290" s="439"/>
      <c r="J1290" s="464"/>
      <c r="K1290" s="465"/>
    </row>
    <row r="1291" spans="1:11" ht="25">
      <c r="A1291" s="472"/>
      <c r="B1291" s="462" t="str">
        <f>B$40</f>
        <v>S1</v>
      </c>
      <c r="C1291" s="650" t="s">
        <v>1329</v>
      </c>
      <c r="D1291" s="649" t="s">
        <v>581</v>
      </c>
      <c r="E1291" s="475"/>
      <c r="F1291" s="457"/>
      <c r="G1291" s="462"/>
      <c r="H1291" s="462" t="str">
        <f>H$40</f>
        <v>S1</v>
      </c>
      <c r="I1291" s="439" t="s">
        <v>1330</v>
      </c>
      <c r="J1291" s="464" t="s">
        <v>581</v>
      </c>
      <c r="K1291" s="465"/>
    </row>
    <row r="1292" spans="1:11" ht="15">
      <c r="A1292" s="472"/>
      <c r="B1292" s="462" t="str">
        <f>B$41</f>
        <v>S2</v>
      </c>
      <c r="C1292" s="477"/>
      <c r="D1292" s="474"/>
      <c r="E1292" s="475"/>
      <c r="F1292" s="457"/>
      <c r="G1292" s="462"/>
      <c r="H1292" s="462" t="str">
        <f>H$41</f>
        <v>S2</v>
      </c>
      <c r="I1292" s="439"/>
      <c r="J1292" s="464"/>
      <c r="K1292" s="465"/>
    </row>
    <row r="1293" spans="1:11" ht="15">
      <c r="A1293" s="472"/>
      <c r="B1293" s="462" t="str">
        <f>B$42</f>
        <v>S3</v>
      </c>
      <c r="C1293" s="477"/>
      <c r="D1293" s="474"/>
      <c r="E1293" s="475"/>
      <c r="F1293" s="457"/>
      <c r="G1293" s="462"/>
      <c r="H1293" s="462" t="str">
        <f>H$42</f>
        <v>S3</v>
      </c>
      <c r="I1293" s="439"/>
      <c r="J1293" s="464"/>
      <c r="K1293" s="465"/>
    </row>
    <row r="1294" spans="1:11" ht="15">
      <c r="A1294" s="472"/>
      <c r="B1294" s="462" t="str">
        <f>B$43</f>
        <v>S4</v>
      </c>
      <c r="C1294" s="477"/>
      <c r="D1294" s="474"/>
      <c r="E1294" s="475"/>
      <c r="F1294" s="457"/>
      <c r="G1294" s="462"/>
      <c r="H1294" s="462" t="str">
        <f>H$43</f>
        <v>S4</v>
      </c>
      <c r="I1294" s="439"/>
      <c r="J1294" s="464"/>
      <c r="K1294" s="465"/>
    </row>
    <row r="1295" spans="1:11" ht="15">
      <c r="A1295" s="467"/>
      <c r="B1295" s="467"/>
      <c r="C1295" s="468"/>
      <c r="D1295" s="469"/>
      <c r="E1295" s="470"/>
      <c r="F1295" s="457"/>
      <c r="G1295" s="467"/>
      <c r="H1295" s="467"/>
      <c r="I1295" s="468"/>
      <c r="J1295" s="469"/>
      <c r="K1295" s="470"/>
    </row>
    <row r="1296" spans="1:11" ht="81" customHeight="1">
      <c r="A1296" s="472" t="s">
        <v>1331</v>
      </c>
      <c r="B1296" s="472"/>
      <c r="C1296" s="476" t="s">
        <v>1332</v>
      </c>
      <c r="D1296" s="474"/>
      <c r="E1296" s="475"/>
      <c r="F1296" s="457"/>
      <c r="G1296" s="462" t="s">
        <v>1331</v>
      </c>
      <c r="H1296" s="462"/>
      <c r="I1296" s="463" t="s">
        <v>1333</v>
      </c>
      <c r="J1296" s="464"/>
      <c r="K1296" s="465"/>
    </row>
    <row r="1297" spans="1:11" ht="15">
      <c r="A1297" s="472"/>
      <c r="B1297" s="472"/>
      <c r="C1297" s="477"/>
      <c r="D1297" s="474"/>
      <c r="E1297" s="475"/>
      <c r="F1297" s="457"/>
      <c r="G1297" s="462"/>
      <c r="H1297" s="462"/>
      <c r="I1297" s="466"/>
      <c r="J1297" s="464"/>
      <c r="K1297" s="465"/>
    </row>
    <row r="1298" spans="1:11" ht="15" customHeight="1">
      <c r="A1298" s="472"/>
      <c r="B1298" s="472"/>
      <c r="C1298" s="606" t="s">
        <v>1334</v>
      </c>
      <c r="D1298" s="600" t="s">
        <v>581</v>
      </c>
      <c r="E1298" s="475"/>
      <c r="F1298" s="457"/>
      <c r="G1298" s="462"/>
      <c r="H1298" s="462" t="s">
        <v>19</v>
      </c>
      <c r="I1298" s="439"/>
      <c r="J1298" s="464"/>
      <c r="K1298" s="465"/>
    </row>
    <row r="1299" spans="1:11" ht="15">
      <c r="A1299" s="472"/>
      <c r="B1299" s="472"/>
      <c r="C1299" s="477"/>
      <c r="D1299" s="474"/>
      <c r="E1299" s="475"/>
      <c r="F1299" s="457"/>
      <c r="G1299" s="462"/>
      <c r="H1299" s="462" t="str">
        <f>H$39</f>
        <v>MA</v>
      </c>
      <c r="I1299" s="439"/>
      <c r="J1299" s="464"/>
      <c r="K1299" s="465"/>
    </row>
    <row r="1300" spans="1:11" ht="25">
      <c r="A1300" s="472"/>
      <c r="B1300" s="472"/>
      <c r="C1300" s="650" t="s">
        <v>1329</v>
      </c>
      <c r="D1300" s="649" t="s">
        <v>581</v>
      </c>
      <c r="E1300" s="475"/>
      <c r="F1300" s="457"/>
      <c r="G1300" s="462"/>
      <c r="H1300" s="462" t="str">
        <f>H$40</f>
        <v>S1</v>
      </c>
      <c r="I1300" s="439" t="s">
        <v>1335</v>
      </c>
      <c r="J1300" s="464" t="s">
        <v>581</v>
      </c>
      <c r="K1300" s="465"/>
    </row>
    <row r="1301" spans="1:11" ht="15">
      <c r="A1301" s="472"/>
      <c r="B1301" s="472"/>
      <c r="C1301" s="477"/>
      <c r="D1301" s="474"/>
      <c r="E1301" s="475"/>
      <c r="F1301" s="457"/>
      <c r="G1301" s="462"/>
      <c r="H1301" s="462" t="str">
        <f>H$41</f>
        <v>S2</v>
      </c>
      <c r="I1301" s="439"/>
      <c r="J1301" s="464"/>
      <c r="K1301" s="465"/>
    </row>
    <row r="1302" spans="1:11" ht="15">
      <c r="A1302" s="472"/>
      <c r="B1302" s="472"/>
      <c r="C1302" s="477"/>
      <c r="D1302" s="474"/>
      <c r="E1302" s="475"/>
      <c r="F1302" s="457"/>
      <c r="G1302" s="462"/>
      <c r="H1302" s="462" t="str">
        <f>H$42</f>
        <v>S3</v>
      </c>
      <c r="I1302" s="439"/>
      <c r="J1302" s="464"/>
      <c r="K1302" s="465"/>
    </row>
    <row r="1303" spans="1:11" ht="15">
      <c r="A1303" s="472"/>
      <c r="B1303" s="472"/>
      <c r="C1303" s="477"/>
      <c r="D1303" s="474"/>
      <c r="E1303" s="475"/>
      <c r="F1303" s="457"/>
      <c r="G1303" s="462"/>
      <c r="H1303" s="462" t="str">
        <f>H$43</f>
        <v>S4</v>
      </c>
      <c r="I1303" s="439"/>
      <c r="J1303" s="464"/>
      <c r="K1303" s="465"/>
    </row>
    <row r="1304" spans="1:11" ht="15">
      <c r="A1304" s="467"/>
      <c r="B1304" s="467"/>
      <c r="C1304" s="468"/>
      <c r="D1304" s="469"/>
      <c r="E1304" s="470"/>
      <c r="F1304" s="457"/>
      <c r="G1304" s="498"/>
      <c r="H1304" s="498"/>
      <c r="I1304" s="498"/>
      <c r="J1304" s="498"/>
      <c r="K1304" s="498"/>
    </row>
    <row r="1305" spans="1:11" ht="96" customHeight="1">
      <c r="A1305" s="462" t="s">
        <v>1336</v>
      </c>
      <c r="B1305" s="462"/>
      <c r="C1305" s="463" t="s">
        <v>1337</v>
      </c>
      <c r="D1305" s="464"/>
      <c r="E1305" s="465"/>
      <c r="F1305" s="457"/>
      <c r="G1305" s="462" t="s">
        <v>1336</v>
      </c>
      <c r="H1305" s="462"/>
      <c r="I1305" s="463" t="s">
        <v>1338</v>
      </c>
      <c r="J1305" s="464"/>
      <c r="K1305" s="465"/>
    </row>
    <row r="1306" spans="1:11" ht="15">
      <c r="A1306" s="462"/>
      <c r="B1306" s="462" t="s">
        <v>19</v>
      </c>
      <c r="C1306" s="439"/>
      <c r="D1306" s="464"/>
      <c r="E1306" s="465"/>
      <c r="F1306" s="457"/>
      <c r="G1306" s="462"/>
      <c r="H1306" s="462" t="s">
        <v>19</v>
      </c>
      <c r="I1306" s="439"/>
      <c r="J1306" s="464"/>
      <c r="K1306" s="465"/>
    </row>
    <row r="1307" spans="1:11" ht="15">
      <c r="A1307" s="462"/>
      <c r="B1307" s="462" t="str">
        <f>B$39</f>
        <v>RA</v>
      </c>
      <c r="C1307" s="606" t="s">
        <v>1339</v>
      </c>
      <c r="D1307" s="600" t="s">
        <v>581</v>
      </c>
      <c r="E1307" s="465"/>
      <c r="F1307" s="457"/>
      <c r="G1307" s="462"/>
      <c r="H1307" s="462" t="str">
        <f>H$39</f>
        <v>MA</v>
      </c>
      <c r="I1307" s="439"/>
      <c r="J1307" s="464"/>
      <c r="K1307" s="465"/>
    </row>
    <row r="1308" spans="1:11" ht="47.5" customHeight="1">
      <c r="A1308" s="462"/>
      <c r="B1308" s="462" t="str">
        <f>B$40</f>
        <v>S1</v>
      </c>
      <c r="C1308" s="650" t="s">
        <v>1329</v>
      </c>
      <c r="D1308" s="639" t="s">
        <v>581</v>
      </c>
      <c r="E1308" s="465"/>
      <c r="F1308" s="457"/>
      <c r="G1308" s="462"/>
      <c r="H1308" s="462" t="str">
        <f>H$40</f>
        <v>S1</v>
      </c>
      <c r="I1308" s="439" t="s">
        <v>1340</v>
      </c>
      <c r="J1308" s="464" t="s">
        <v>581</v>
      </c>
      <c r="K1308" s="465"/>
    </row>
    <row r="1309" spans="1:11" ht="15">
      <c r="A1309" s="462"/>
      <c r="B1309" s="462" t="str">
        <f>B$41</f>
        <v>S2</v>
      </c>
      <c r="C1309" s="439"/>
      <c r="D1309" s="464"/>
      <c r="E1309" s="465"/>
      <c r="F1309" s="457"/>
      <c r="G1309" s="462"/>
      <c r="H1309" s="462" t="str">
        <f>H$41</f>
        <v>S2</v>
      </c>
      <c r="I1309" s="439"/>
      <c r="J1309" s="464"/>
      <c r="K1309" s="465"/>
    </row>
    <row r="1310" spans="1:11" ht="15">
      <c r="A1310" s="462"/>
      <c r="B1310" s="462" t="str">
        <f>B$42</f>
        <v>S3</v>
      </c>
      <c r="C1310" s="439"/>
      <c r="D1310" s="464"/>
      <c r="E1310" s="465"/>
      <c r="F1310" s="457"/>
      <c r="G1310" s="462"/>
      <c r="H1310" s="462" t="str">
        <f>H$42</f>
        <v>S3</v>
      </c>
      <c r="I1310" s="439"/>
      <c r="J1310" s="464"/>
      <c r="K1310" s="465"/>
    </row>
    <row r="1311" spans="1:11" ht="15">
      <c r="A1311" s="462"/>
      <c r="B1311" s="462" t="str">
        <f>B$43</f>
        <v>S4</v>
      </c>
      <c r="C1311" s="439"/>
      <c r="D1311" s="464"/>
      <c r="E1311" s="465"/>
      <c r="F1311" s="457"/>
      <c r="G1311" s="462"/>
      <c r="H1311" s="462" t="str">
        <f>H$43</f>
        <v>S4</v>
      </c>
      <c r="I1311" s="439"/>
      <c r="J1311" s="464"/>
      <c r="K1311" s="465"/>
    </row>
    <row r="1312" spans="1:11" ht="15">
      <c r="A1312" s="467"/>
      <c r="B1312" s="467"/>
      <c r="C1312" s="468"/>
      <c r="D1312" s="469"/>
      <c r="E1312" s="470"/>
      <c r="F1312" s="457"/>
      <c r="G1312" s="498"/>
      <c r="H1312" s="498"/>
      <c r="I1312" s="498"/>
      <c r="J1312" s="498"/>
      <c r="K1312" s="498"/>
    </row>
    <row r="1313" spans="1:11" ht="112.5">
      <c r="A1313" s="462" t="s">
        <v>1341</v>
      </c>
      <c r="B1313" s="462"/>
      <c r="C1313" s="463" t="s">
        <v>1342</v>
      </c>
      <c r="D1313" s="464"/>
      <c r="E1313" s="465"/>
      <c r="F1313" s="457"/>
      <c r="G1313" s="498"/>
      <c r="H1313" s="498"/>
      <c r="I1313" s="498"/>
      <c r="J1313" s="498"/>
      <c r="K1313" s="498"/>
    </row>
    <row r="1314" spans="1:11" ht="15">
      <c r="A1314" s="462"/>
      <c r="B1314" s="462" t="s">
        <v>19</v>
      </c>
      <c r="C1314" s="439"/>
      <c r="D1314" s="464"/>
      <c r="E1314" s="465"/>
      <c r="F1314" s="457"/>
      <c r="G1314" s="498"/>
      <c r="H1314" s="498"/>
      <c r="I1314" s="498"/>
      <c r="J1314" s="498"/>
      <c r="K1314" s="498"/>
    </row>
    <row r="1315" spans="1:11" ht="75">
      <c r="A1315" s="462"/>
      <c r="B1315" s="462" t="str">
        <f>B$39</f>
        <v>RA</v>
      </c>
      <c r="C1315" s="597" t="s">
        <v>1343</v>
      </c>
      <c r="D1315" s="600" t="s">
        <v>581</v>
      </c>
      <c r="E1315" s="465"/>
      <c r="F1315" s="457"/>
      <c r="G1315" s="498"/>
      <c r="H1315" s="498"/>
      <c r="I1315" s="498"/>
      <c r="J1315" s="498"/>
      <c r="K1315" s="498"/>
    </row>
    <row r="1316" spans="1:11" ht="15">
      <c r="A1316" s="462"/>
      <c r="B1316" s="462" t="str">
        <f>B$40</f>
        <v>S1</v>
      </c>
      <c r="C1316" s="651" t="s">
        <v>1344</v>
      </c>
      <c r="D1316" s="639" t="s">
        <v>581</v>
      </c>
      <c r="E1316" s="465"/>
      <c r="F1316" s="457"/>
      <c r="G1316" s="498"/>
      <c r="H1316" s="498"/>
      <c r="I1316" s="498"/>
      <c r="J1316" s="498"/>
      <c r="K1316" s="498"/>
    </row>
    <row r="1317" spans="1:11" ht="15">
      <c r="A1317" s="462"/>
      <c r="B1317" s="462" t="str">
        <f>B$41</f>
        <v>S2</v>
      </c>
      <c r="C1317" s="439"/>
      <c r="D1317" s="464"/>
      <c r="E1317" s="465"/>
      <c r="F1317" s="457"/>
      <c r="G1317" s="498"/>
      <c r="H1317" s="498"/>
      <c r="I1317" s="498"/>
      <c r="J1317" s="498"/>
      <c r="K1317" s="498"/>
    </row>
    <row r="1318" spans="1:11" ht="15">
      <c r="A1318" s="462"/>
      <c r="B1318" s="462" t="str">
        <f>B$42</f>
        <v>S3</v>
      </c>
      <c r="C1318" s="439"/>
      <c r="D1318" s="464"/>
      <c r="E1318" s="465"/>
      <c r="F1318" s="457"/>
      <c r="G1318" s="498"/>
      <c r="H1318" s="498"/>
      <c r="I1318" s="498"/>
      <c r="J1318" s="498"/>
      <c r="K1318" s="498"/>
    </row>
    <row r="1319" spans="1:11" ht="15">
      <c r="A1319" s="462"/>
      <c r="B1319" s="462" t="str">
        <f>B$43</f>
        <v>S4</v>
      </c>
      <c r="C1319" s="439"/>
      <c r="D1319" s="464"/>
      <c r="E1319" s="465"/>
      <c r="F1319" s="457"/>
      <c r="G1319" s="498"/>
      <c r="H1319" s="498"/>
      <c r="I1319" s="498"/>
      <c r="J1319" s="498"/>
      <c r="K1319" s="498"/>
    </row>
    <row r="1320" spans="1:11" ht="15">
      <c r="A1320" s="467"/>
      <c r="B1320" s="467"/>
      <c r="C1320" s="468"/>
      <c r="D1320" s="469"/>
      <c r="E1320" s="470"/>
      <c r="F1320" s="457"/>
      <c r="G1320" s="498"/>
      <c r="H1320" s="498"/>
      <c r="I1320" s="498"/>
      <c r="J1320" s="498"/>
      <c r="K1320" s="498"/>
    </row>
    <row r="1321" spans="1:11" ht="112.5">
      <c r="A1321" s="462" t="s">
        <v>1345</v>
      </c>
      <c r="B1321" s="462"/>
      <c r="C1321" s="463" t="s">
        <v>1346</v>
      </c>
      <c r="D1321" s="464"/>
      <c r="E1321" s="465"/>
      <c r="F1321" s="457"/>
      <c r="G1321" s="498"/>
      <c r="H1321" s="498"/>
      <c r="I1321" s="498"/>
      <c r="J1321" s="498"/>
      <c r="K1321" s="498"/>
    </row>
    <row r="1322" spans="1:11" ht="15">
      <c r="A1322" s="462"/>
      <c r="B1322" s="462" t="s">
        <v>19</v>
      </c>
      <c r="C1322" s="439"/>
      <c r="D1322" s="464"/>
      <c r="E1322" s="465"/>
      <c r="F1322" s="457"/>
      <c r="G1322" s="498"/>
      <c r="H1322" s="498"/>
      <c r="I1322" s="498"/>
      <c r="J1322" s="498"/>
      <c r="K1322" s="498"/>
    </row>
    <row r="1323" spans="1:11" ht="15">
      <c r="A1323" s="462"/>
      <c r="B1323" s="462" t="str">
        <f>B$39</f>
        <v>RA</v>
      </c>
      <c r="C1323" s="597" t="s">
        <v>1347</v>
      </c>
      <c r="D1323" s="600" t="s">
        <v>581</v>
      </c>
      <c r="E1323" s="465"/>
      <c r="F1323" s="457"/>
      <c r="G1323" s="498"/>
      <c r="H1323" s="498"/>
      <c r="I1323" s="498"/>
      <c r="J1323" s="498"/>
      <c r="K1323" s="498"/>
    </row>
    <row r="1324" spans="1:11" ht="15">
      <c r="A1324" s="462"/>
      <c r="B1324" s="462" t="str">
        <f>B$40</f>
        <v>S1</v>
      </c>
      <c r="C1324" s="651" t="s">
        <v>1329</v>
      </c>
      <c r="D1324" s="639" t="s">
        <v>581</v>
      </c>
      <c r="E1324" s="465"/>
      <c r="F1324" s="457"/>
      <c r="G1324" s="498"/>
      <c r="H1324" s="498"/>
      <c r="I1324" s="498"/>
      <c r="J1324" s="498"/>
      <c r="K1324" s="498"/>
    </row>
    <row r="1325" spans="1:11" ht="15">
      <c r="A1325" s="462"/>
      <c r="B1325" s="462" t="str">
        <f>B$41</f>
        <v>S2</v>
      </c>
      <c r="C1325" s="439"/>
      <c r="D1325" s="464"/>
      <c r="E1325" s="465"/>
      <c r="F1325" s="457"/>
      <c r="G1325" s="498"/>
      <c r="H1325" s="498"/>
      <c r="I1325" s="498"/>
      <c r="J1325" s="498"/>
      <c r="K1325" s="498"/>
    </row>
    <row r="1326" spans="1:11" ht="15">
      <c r="A1326" s="462"/>
      <c r="B1326" s="462" t="str">
        <f>B$42</f>
        <v>S3</v>
      </c>
      <c r="C1326" s="439"/>
      <c r="D1326" s="464"/>
      <c r="E1326" s="465"/>
      <c r="F1326" s="457"/>
      <c r="G1326" s="498"/>
      <c r="H1326" s="498"/>
      <c r="I1326" s="498"/>
      <c r="J1326" s="498"/>
      <c r="K1326" s="498"/>
    </row>
    <row r="1327" spans="1:11" ht="15">
      <c r="A1327" s="462"/>
      <c r="B1327" s="462" t="str">
        <f>B$43</f>
        <v>S4</v>
      </c>
      <c r="C1327" s="439"/>
      <c r="D1327" s="464"/>
      <c r="E1327" s="465"/>
      <c r="F1327" s="457"/>
      <c r="G1327" s="498"/>
      <c r="H1327" s="498"/>
      <c r="I1327" s="498"/>
      <c r="J1327" s="498"/>
      <c r="K1327" s="498"/>
    </row>
    <row r="1328" spans="1:11" ht="15">
      <c r="A1328" s="467"/>
      <c r="B1328" s="467"/>
      <c r="C1328" s="468"/>
      <c r="D1328" s="469"/>
      <c r="E1328" s="470"/>
      <c r="F1328" s="457"/>
      <c r="G1328" s="498"/>
      <c r="H1328" s="498"/>
      <c r="I1328" s="498"/>
      <c r="J1328" s="498"/>
      <c r="K1328" s="498"/>
    </row>
    <row r="1329" spans="1:11" ht="137.5">
      <c r="A1329" s="467"/>
      <c r="B1329" s="467"/>
      <c r="C1329" s="530"/>
      <c r="D1329" s="469"/>
      <c r="E1329" s="470"/>
      <c r="F1329" s="457"/>
      <c r="G1329" s="472" t="s">
        <v>1348</v>
      </c>
      <c r="H1329" s="472"/>
      <c r="I1329" s="476" t="s">
        <v>1349</v>
      </c>
      <c r="J1329" s="499"/>
      <c r="K1329" s="499"/>
    </row>
    <row r="1330" spans="1:11" ht="112.5">
      <c r="A1330" s="467"/>
      <c r="B1330" s="467"/>
      <c r="C1330" s="468"/>
      <c r="D1330" s="469"/>
      <c r="E1330" s="470"/>
      <c r="F1330" s="457"/>
      <c r="G1330" s="472"/>
      <c r="H1330" s="472"/>
      <c r="I1330" s="476" t="s">
        <v>1350</v>
      </c>
      <c r="J1330" s="499"/>
      <c r="K1330" s="499"/>
    </row>
    <row r="1331" spans="1:11" ht="15">
      <c r="A1331" s="467"/>
      <c r="B1331" s="467"/>
      <c r="C1331" s="468"/>
      <c r="D1331" s="469"/>
      <c r="E1331" s="470"/>
      <c r="F1331" s="457"/>
      <c r="G1331" s="472"/>
      <c r="H1331" s="472" t="s">
        <v>19</v>
      </c>
      <c r="I1331" s="477"/>
      <c r="J1331" s="499"/>
      <c r="K1331" s="499"/>
    </row>
    <row r="1332" spans="1:11" ht="15">
      <c r="A1332" s="467"/>
      <c r="B1332" s="467"/>
      <c r="C1332" s="468"/>
      <c r="D1332" s="469"/>
      <c r="E1332" s="470"/>
      <c r="F1332" s="457"/>
      <c r="G1332" s="472"/>
      <c r="H1332" s="472" t="str">
        <f>H$39</f>
        <v>MA</v>
      </c>
      <c r="I1332" s="477"/>
      <c r="J1332" s="499"/>
      <c r="K1332" s="499"/>
    </row>
    <row r="1333" spans="1:11" ht="53.25" customHeight="1">
      <c r="A1333" s="467"/>
      <c r="B1333" s="467"/>
      <c r="C1333" s="468"/>
      <c r="D1333" s="469"/>
      <c r="E1333" s="470"/>
      <c r="F1333" s="457"/>
      <c r="G1333" s="472"/>
      <c r="H1333" s="462" t="str">
        <f>H$40</f>
        <v>S1</v>
      </c>
      <c r="I1333" s="626" t="s">
        <v>1351</v>
      </c>
      <c r="J1333" s="499" t="s">
        <v>581</v>
      </c>
      <c r="K1333" s="499"/>
    </row>
    <row r="1334" spans="1:11" ht="15">
      <c r="A1334" s="467"/>
      <c r="B1334" s="467"/>
      <c r="C1334" s="468"/>
      <c r="D1334" s="469"/>
      <c r="E1334" s="470"/>
      <c r="F1334" s="457"/>
      <c r="G1334" s="472"/>
      <c r="H1334" s="472" t="str">
        <f>H$41</f>
        <v>S2</v>
      </c>
      <c r="I1334" s="477"/>
      <c r="J1334" s="499"/>
      <c r="K1334" s="499"/>
    </row>
    <row r="1335" spans="1:11" ht="15">
      <c r="A1335" s="467"/>
      <c r="B1335" s="467"/>
      <c r="C1335" s="468"/>
      <c r="D1335" s="469"/>
      <c r="E1335" s="470"/>
      <c r="F1335" s="457"/>
      <c r="G1335" s="472"/>
      <c r="H1335" s="472" t="str">
        <f>H$42</f>
        <v>S3</v>
      </c>
      <c r="I1335" s="477"/>
      <c r="J1335" s="499"/>
      <c r="K1335" s="499"/>
    </row>
    <row r="1336" spans="1:11" ht="15">
      <c r="A1336" s="467"/>
      <c r="B1336" s="467"/>
      <c r="C1336" s="468"/>
      <c r="D1336" s="469"/>
      <c r="E1336" s="470"/>
      <c r="F1336" s="457"/>
      <c r="G1336" s="472"/>
      <c r="H1336" s="472" t="str">
        <f>H$43</f>
        <v>S4</v>
      </c>
      <c r="I1336" s="477"/>
      <c r="J1336" s="499"/>
      <c r="K1336" s="499"/>
    </row>
    <row r="1337" spans="1:11" ht="15">
      <c r="A1337" s="467"/>
      <c r="B1337" s="467"/>
      <c r="C1337" s="468"/>
      <c r="D1337" s="469"/>
      <c r="E1337" s="470"/>
      <c r="F1337" s="457"/>
      <c r="G1337" s="467"/>
      <c r="H1337" s="467"/>
      <c r="I1337" s="468"/>
      <c r="J1337" s="498"/>
      <c r="K1337" s="498"/>
    </row>
    <row r="1338" spans="1:11" ht="137.5">
      <c r="A1338" s="467"/>
      <c r="B1338" s="467"/>
      <c r="C1338" s="468"/>
      <c r="D1338" s="469"/>
      <c r="E1338" s="470"/>
      <c r="F1338" s="457"/>
      <c r="G1338" s="472" t="s">
        <v>1352</v>
      </c>
      <c r="H1338" s="472"/>
      <c r="I1338" s="476" t="s">
        <v>1353</v>
      </c>
      <c r="J1338" s="499"/>
      <c r="K1338" s="499"/>
    </row>
    <row r="1339" spans="1:11" ht="15">
      <c r="A1339" s="467"/>
      <c r="B1339" s="467"/>
      <c r="C1339" s="468"/>
      <c r="D1339" s="469"/>
      <c r="E1339" s="470"/>
      <c r="F1339" s="457"/>
      <c r="G1339" s="472"/>
      <c r="H1339" s="472" t="s">
        <v>19</v>
      </c>
      <c r="I1339" s="477"/>
      <c r="J1339" s="499"/>
      <c r="K1339" s="499"/>
    </row>
    <row r="1340" spans="1:11" ht="15">
      <c r="A1340" s="467"/>
      <c r="B1340" s="467"/>
      <c r="C1340" s="468"/>
      <c r="D1340" s="469"/>
      <c r="E1340" s="470"/>
      <c r="F1340" s="457"/>
      <c r="G1340" s="472"/>
      <c r="H1340" s="472" t="str">
        <f>H$39</f>
        <v>MA</v>
      </c>
      <c r="I1340" s="477"/>
      <c r="J1340" s="499"/>
      <c r="K1340" s="499"/>
    </row>
    <row r="1341" spans="1:11" ht="15">
      <c r="A1341" s="467"/>
      <c r="B1341" s="467"/>
      <c r="C1341" s="468"/>
      <c r="D1341" s="469"/>
      <c r="E1341" s="470"/>
      <c r="F1341" s="457"/>
      <c r="G1341" s="472"/>
      <c r="H1341" s="462" t="str">
        <f>H$40</f>
        <v>S1</v>
      </c>
      <c r="I1341" s="627" t="s">
        <v>1354</v>
      </c>
      <c r="J1341" s="499" t="s">
        <v>581</v>
      </c>
      <c r="K1341" s="499"/>
    </row>
    <row r="1342" spans="1:11" ht="15">
      <c r="A1342" s="467"/>
      <c r="B1342" s="467"/>
      <c r="C1342" s="468"/>
      <c r="D1342" s="469"/>
      <c r="E1342" s="470"/>
      <c r="F1342" s="457"/>
      <c r="G1342" s="472"/>
      <c r="H1342" s="472" t="str">
        <f>H$41</f>
        <v>S2</v>
      </c>
      <c r="I1342" s="477"/>
      <c r="J1342" s="499"/>
      <c r="K1342" s="499"/>
    </row>
    <row r="1343" spans="1:11" ht="15">
      <c r="A1343" s="467"/>
      <c r="B1343" s="467"/>
      <c r="C1343" s="468"/>
      <c r="D1343" s="469"/>
      <c r="E1343" s="470"/>
      <c r="F1343" s="457"/>
      <c r="G1343" s="472"/>
      <c r="H1343" s="472" t="str">
        <f>H$42</f>
        <v>S3</v>
      </c>
      <c r="I1343" s="477"/>
      <c r="J1343" s="499"/>
      <c r="K1343" s="499"/>
    </row>
    <row r="1344" spans="1:11" ht="15">
      <c r="A1344" s="467"/>
      <c r="B1344" s="467"/>
      <c r="C1344" s="468"/>
      <c r="D1344" s="469"/>
      <c r="E1344" s="470"/>
      <c r="F1344" s="457"/>
      <c r="G1344" s="472"/>
      <c r="H1344" s="472" t="str">
        <f>H$43</f>
        <v>S4</v>
      </c>
      <c r="I1344" s="477"/>
      <c r="J1344" s="499"/>
      <c r="K1344" s="499"/>
    </row>
    <row r="1345" spans="1:11" ht="15">
      <c r="A1345" s="467"/>
      <c r="B1345" s="467"/>
      <c r="C1345" s="468"/>
      <c r="D1345" s="469"/>
      <c r="E1345" s="470"/>
      <c r="F1345" s="457"/>
      <c r="G1345" s="467"/>
      <c r="H1345" s="467"/>
      <c r="I1345" s="468"/>
      <c r="J1345" s="498"/>
      <c r="K1345" s="498"/>
    </row>
    <row r="1346" spans="1:11" ht="137.5">
      <c r="A1346" s="467"/>
      <c r="B1346" s="467"/>
      <c r="C1346" s="468"/>
      <c r="D1346" s="469"/>
      <c r="E1346" s="470"/>
      <c r="F1346" s="457"/>
      <c r="G1346" s="472" t="s">
        <v>1355</v>
      </c>
      <c r="H1346" s="472"/>
      <c r="I1346" s="476" t="s">
        <v>1356</v>
      </c>
      <c r="J1346" s="499"/>
      <c r="K1346" s="499"/>
    </row>
    <row r="1347" spans="1:11" ht="15">
      <c r="A1347" s="467"/>
      <c r="B1347" s="467"/>
      <c r="C1347" s="468"/>
      <c r="D1347" s="469"/>
      <c r="E1347" s="470"/>
      <c r="F1347" s="457"/>
      <c r="G1347" s="472"/>
      <c r="H1347" s="472" t="s">
        <v>19</v>
      </c>
      <c r="I1347" s="477"/>
      <c r="J1347" s="499"/>
      <c r="K1347" s="499"/>
    </row>
    <row r="1348" spans="1:11" ht="15">
      <c r="A1348" s="467"/>
      <c r="B1348" s="467"/>
      <c r="C1348" s="468"/>
      <c r="D1348" s="469"/>
      <c r="E1348" s="470"/>
      <c r="F1348" s="457"/>
      <c r="G1348" s="472"/>
      <c r="H1348" s="472" t="str">
        <f>H$39</f>
        <v>MA</v>
      </c>
      <c r="I1348" s="477"/>
      <c r="J1348" s="499"/>
      <c r="K1348" s="499"/>
    </row>
    <row r="1349" spans="1:11" ht="38.25" customHeight="1">
      <c r="A1349" s="467"/>
      <c r="B1349" s="467"/>
      <c r="C1349" s="468"/>
      <c r="D1349" s="469"/>
      <c r="E1349" s="470"/>
      <c r="F1349" s="457"/>
      <c r="G1349" s="472"/>
      <c r="H1349" s="462" t="str">
        <f>H$40</f>
        <v>S1</v>
      </c>
      <c r="I1349" s="627" t="s">
        <v>1357</v>
      </c>
      <c r="J1349" s="499" t="s">
        <v>581</v>
      </c>
      <c r="K1349" s="499"/>
    </row>
    <row r="1350" spans="1:11" ht="15">
      <c r="A1350" s="467"/>
      <c r="B1350" s="467"/>
      <c r="C1350" s="468"/>
      <c r="D1350" s="469"/>
      <c r="E1350" s="470"/>
      <c r="F1350" s="457"/>
      <c r="G1350" s="472"/>
      <c r="H1350" s="472" t="str">
        <f>H$41</f>
        <v>S2</v>
      </c>
      <c r="I1350" s="477"/>
      <c r="J1350" s="499"/>
      <c r="K1350" s="499"/>
    </row>
    <row r="1351" spans="1:11" ht="15">
      <c r="A1351" s="467"/>
      <c r="B1351" s="467"/>
      <c r="C1351" s="468"/>
      <c r="D1351" s="469"/>
      <c r="E1351" s="470"/>
      <c r="F1351" s="457"/>
      <c r="G1351" s="472"/>
      <c r="H1351" s="472" t="str">
        <f>H$42</f>
        <v>S3</v>
      </c>
      <c r="I1351" s="477"/>
      <c r="J1351" s="499"/>
      <c r="K1351" s="499"/>
    </row>
    <row r="1352" spans="1:11" ht="15">
      <c r="A1352" s="467"/>
      <c r="B1352" s="467"/>
      <c r="C1352" s="468"/>
      <c r="D1352" s="469"/>
      <c r="E1352" s="470"/>
      <c r="F1352" s="457"/>
      <c r="G1352" s="472"/>
      <c r="H1352" s="472" t="str">
        <f>H$43</f>
        <v>S4</v>
      </c>
      <c r="I1352" s="477"/>
      <c r="J1352" s="499"/>
      <c r="K1352" s="499"/>
    </row>
    <row r="1353" spans="1:11" ht="15">
      <c r="A1353" s="467"/>
      <c r="B1353" s="467"/>
      <c r="C1353" s="468"/>
      <c r="D1353" s="469"/>
      <c r="E1353" s="470"/>
      <c r="F1353" s="457"/>
      <c r="G1353" s="467"/>
      <c r="H1353" s="467"/>
      <c r="I1353" s="468"/>
      <c r="J1353" s="498"/>
      <c r="K1353" s="498"/>
    </row>
    <row r="1354" spans="1:11" ht="137.5">
      <c r="A1354" s="467"/>
      <c r="B1354" s="467"/>
      <c r="C1354" s="468"/>
      <c r="D1354" s="469"/>
      <c r="E1354" s="470"/>
      <c r="F1354" s="457"/>
      <c r="G1354" s="472" t="s">
        <v>1358</v>
      </c>
      <c r="H1354" s="472"/>
      <c r="I1354" s="476" t="s">
        <v>1359</v>
      </c>
      <c r="J1354" s="499"/>
      <c r="K1354" s="499"/>
    </row>
    <row r="1355" spans="1:11" ht="15">
      <c r="A1355" s="467"/>
      <c r="B1355" s="467"/>
      <c r="C1355" s="468"/>
      <c r="D1355" s="469"/>
      <c r="E1355" s="470"/>
      <c r="F1355" s="457"/>
      <c r="G1355" s="472"/>
      <c r="H1355" s="472" t="s">
        <v>19</v>
      </c>
      <c r="I1355" s="477"/>
      <c r="J1355" s="499"/>
      <c r="K1355" s="499"/>
    </row>
    <row r="1356" spans="1:11" ht="15">
      <c r="A1356" s="467"/>
      <c r="B1356" s="467"/>
      <c r="C1356" s="468"/>
      <c r="D1356" s="469"/>
      <c r="E1356" s="470"/>
      <c r="F1356" s="457"/>
      <c r="G1356" s="472"/>
      <c r="H1356" s="472" t="str">
        <f>H$39</f>
        <v>MA</v>
      </c>
      <c r="I1356" s="477"/>
      <c r="J1356" s="499"/>
      <c r="K1356" s="499"/>
    </row>
    <row r="1357" spans="1:11" ht="25">
      <c r="A1357" s="467"/>
      <c r="B1357" s="467"/>
      <c r="C1357" s="468"/>
      <c r="D1357" s="469"/>
      <c r="E1357" s="470"/>
      <c r="F1357" s="457"/>
      <c r="G1357" s="472"/>
      <c r="H1357" s="462" t="str">
        <f>H$40</f>
        <v>S1</v>
      </c>
      <c r="I1357" s="626" t="s">
        <v>1360</v>
      </c>
      <c r="J1357" s="499" t="s">
        <v>581</v>
      </c>
      <c r="K1357" s="499"/>
    </row>
    <row r="1358" spans="1:11" ht="15">
      <c r="A1358" s="467"/>
      <c r="B1358" s="467"/>
      <c r="C1358" s="468"/>
      <c r="D1358" s="469"/>
      <c r="E1358" s="470"/>
      <c r="F1358" s="457"/>
      <c r="G1358" s="472"/>
      <c r="H1358" s="472" t="str">
        <f>H$41</f>
        <v>S2</v>
      </c>
      <c r="I1358" s="477"/>
      <c r="J1358" s="499"/>
      <c r="K1358" s="499"/>
    </row>
    <row r="1359" spans="1:11" ht="15">
      <c r="A1359" s="467"/>
      <c r="B1359" s="467"/>
      <c r="C1359" s="468"/>
      <c r="D1359" s="469"/>
      <c r="E1359" s="470"/>
      <c r="F1359" s="457"/>
      <c r="G1359" s="472"/>
      <c r="H1359" s="472" t="str">
        <f>H$42</f>
        <v>S3</v>
      </c>
      <c r="I1359" s="477"/>
      <c r="J1359" s="499"/>
      <c r="K1359" s="499"/>
    </row>
    <row r="1360" spans="1:11" ht="15">
      <c r="A1360" s="467"/>
      <c r="B1360" s="467"/>
      <c r="C1360" s="468"/>
      <c r="D1360" s="469"/>
      <c r="E1360" s="470"/>
      <c r="F1360" s="457"/>
      <c r="G1360" s="472"/>
      <c r="H1360" s="472" t="str">
        <f>H$43</f>
        <v>S4</v>
      </c>
      <c r="I1360" s="477"/>
      <c r="J1360" s="499"/>
      <c r="K1360" s="499"/>
    </row>
    <row r="1361" spans="1:11" ht="15">
      <c r="A1361" s="467"/>
      <c r="B1361" s="467"/>
      <c r="C1361" s="530"/>
      <c r="D1361" s="469"/>
      <c r="E1361" s="470"/>
      <c r="F1361" s="457"/>
      <c r="G1361" s="498"/>
      <c r="H1361" s="498"/>
      <c r="I1361" s="498"/>
      <c r="J1361" s="498"/>
      <c r="K1361" s="498"/>
    </row>
    <row r="1362" spans="1:11" ht="15">
      <c r="A1362" s="467"/>
      <c r="B1362" s="467"/>
      <c r="C1362" s="468"/>
      <c r="D1362" s="469"/>
      <c r="E1362" s="470"/>
      <c r="F1362" s="457"/>
      <c r="G1362" s="527">
        <v>3.5</v>
      </c>
      <c r="H1362" s="527"/>
      <c r="I1362" s="546" t="s">
        <v>1361</v>
      </c>
      <c r="J1362" s="546"/>
      <c r="K1362" s="546"/>
    </row>
    <row r="1363" spans="1:11" ht="75">
      <c r="A1363" s="467"/>
      <c r="B1363" s="467"/>
      <c r="C1363" s="468"/>
      <c r="D1363" s="469"/>
      <c r="E1363" s="470"/>
      <c r="F1363" s="457"/>
      <c r="G1363" s="472" t="s">
        <v>1362</v>
      </c>
      <c r="H1363" s="472"/>
      <c r="I1363" s="476" t="s">
        <v>1363</v>
      </c>
      <c r="J1363" s="499"/>
      <c r="K1363" s="499"/>
    </row>
    <row r="1364" spans="1:11" ht="62.5">
      <c r="A1364" s="467"/>
      <c r="B1364" s="467"/>
      <c r="C1364" s="468"/>
      <c r="D1364" s="469"/>
      <c r="E1364" s="470"/>
      <c r="F1364" s="457"/>
      <c r="G1364" s="472"/>
      <c r="H1364" s="472"/>
      <c r="I1364" s="476" t="s">
        <v>1364</v>
      </c>
      <c r="J1364" s="499"/>
      <c r="K1364" s="499"/>
    </row>
    <row r="1365" spans="1:11" ht="15">
      <c r="A1365" s="467"/>
      <c r="B1365" s="467"/>
      <c r="C1365" s="468"/>
      <c r="D1365" s="469"/>
      <c r="E1365" s="470"/>
      <c r="F1365" s="457"/>
      <c r="G1365" s="499"/>
      <c r="H1365" s="472" t="s">
        <v>19</v>
      </c>
      <c r="I1365" s="499"/>
      <c r="J1365" s="499"/>
      <c r="K1365" s="499"/>
    </row>
    <row r="1366" spans="1:11" ht="15">
      <c r="A1366" s="467"/>
      <c r="B1366" s="467"/>
      <c r="C1366" s="468"/>
      <c r="D1366" s="469"/>
      <c r="E1366" s="470"/>
      <c r="F1366" s="457"/>
      <c r="G1366" s="499"/>
      <c r="H1366" s="472" t="str">
        <f>H$39</f>
        <v>MA</v>
      </c>
      <c r="I1366" s="499"/>
      <c r="J1366" s="499"/>
      <c r="K1366" s="499"/>
    </row>
    <row r="1367" spans="1:11" ht="15">
      <c r="A1367" s="467"/>
      <c r="B1367" s="467"/>
      <c r="C1367" s="468"/>
      <c r="D1367" s="469"/>
      <c r="E1367" s="470"/>
      <c r="F1367" s="457"/>
      <c r="G1367" s="499"/>
      <c r="H1367" s="462" t="str">
        <f>H$40</f>
        <v>S1</v>
      </c>
      <c r="I1367" s="539" t="s">
        <v>3008</v>
      </c>
      <c r="J1367" s="499" t="s">
        <v>581</v>
      </c>
      <c r="K1367" s="499"/>
    </row>
    <row r="1368" spans="1:11" ht="15">
      <c r="A1368" s="467"/>
      <c r="B1368" s="467"/>
      <c r="C1368" s="468"/>
      <c r="D1368" s="469"/>
      <c r="E1368" s="470"/>
      <c r="F1368" s="457"/>
      <c r="G1368" s="499"/>
      <c r="H1368" s="472" t="str">
        <f>H$41</f>
        <v>S2</v>
      </c>
      <c r="I1368" s="499"/>
      <c r="J1368" s="499"/>
      <c r="K1368" s="499"/>
    </row>
    <row r="1369" spans="1:11" ht="15">
      <c r="A1369" s="467"/>
      <c r="B1369" s="467"/>
      <c r="C1369" s="468"/>
      <c r="D1369" s="469"/>
      <c r="E1369" s="470"/>
      <c r="F1369" s="457"/>
      <c r="G1369" s="499"/>
      <c r="H1369" s="472" t="str">
        <f>H$42</f>
        <v>S3</v>
      </c>
      <c r="I1369" s="499"/>
      <c r="J1369" s="499"/>
      <c r="K1369" s="499"/>
    </row>
    <row r="1370" spans="1:11" ht="15">
      <c r="A1370" s="467"/>
      <c r="B1370" s="467"/>
      <c r="C1370" s="468"/>
      <c r="D1370" s="469"/>
      <c r="E1370" s="470"/>
      <c r="F1370" s="457"/>
      <c r="G1370" s="499"/>
      <c r="H1370" s="472" t="str">
        <f>H$43</f>
        <v>S4</v>
      </c>
      <c r="I1370" s="499"/>
      <c r="J1370" s="499"/>
      <c r="K1370" s="499"/>
    </row>
    <row r="1371" spans="1:11" ht="15">
      <c r="A1371" s="467"/>
      <c r="B1371" s="467"/>
      <c r="C1371" s="468"/>
      <c r="D1371" s="469"/>
      <c r="E1371" s="470"/>
      <c r="F1371" s="457"/>
      <c r="G1371" s="498"/>
      <c r="H1371" s="498"/>
      <c r="I1371" s="498"/>
      <c r="J1371" s="498"/>
      <c r="K1371" s="498"/>
    </row>
    <row r="1372" spans="1:11" ht="87.5">
      <c r="A1372" s="467"/>
      <c r="B1372" s="467"/>
      <c r="C1372" s="468"/>
      <c r="D1372" s="469"/>
      <c r="E1372" s="470"/>
      <c r="F1372" s="457"/>
      <c r="G1372" s="472" t="s">
        <v>1362</v>
      </c>
      <c r="H1372" s="472"/>
      <c r="I1372" s="476" t="s">
        <v>1365</v>
      </c>
      <c r="J1372" s="499"/>
      <c r="K1372" s="499"/>
    </row>
    <row r="1373" spans="1:11" ht="15">
      <c r="A1373" s="467"/>
      <c r="B1373" s="467"/>
      <c r="C1373" s="468"/>
      <c r="D1373" s="469"/>
      <c r="E1373" s="470"/>
      <c r="F1373" s="457"/>
      <c r="G1373" s="499"/>
      <c r="H1373" s="472" t="s">
        <v>19</v>
      </c>
      <c r="I1373" s="499"/>
      <c r="J1373" s="499"/>
      <c r="K1373" s="499"/>
    </row>
    <row r="1374" spans="1:11" ht="15">
      <c r="A1374" s="467"/>
      <c r="B1374" s="467"/>
      <c r="C1374" s="468"/>
      <c r="D1374" s="469"/>
      <c r="E1374" s="470"/>
      <c r="F1374" s="457"/>
      <c r="G1374" s="499"/>
      <c r="H1374" s="472" t="str">
        <f>H$39</f>
        <v>MA</v>
      </c>
      <c r="I1374" s="499"/>
      <c r="J1374" s="499"/>
      <c r="K1374" s="499"/>
    </row>
    <row r="1375" spans="1:11" ht="15">
      <c r="A1375" s="467"/>
      <c r="B1375" s="467"/>
      <c r="C1375" s="468"/>
      <c r="D1375" s="469"/>
      <c r="E1375" s="470"/>
      <c r="F1375" s="457"/>
      <c r="G1375" s="499"/>
      <c r="H1375" s="462" t="str">
        <f>H$40</f>
        <v>S1</v>
      </c>
      <c r="I1375" s="499" t="s">
        <v>3009</v>
      </c>
      <c r="J1375" s="499" t="s">
        <v>581</v>
      </c>
      <c r="K1375" s="499"/>
    </row>
    <row r="1376" spans="1:11" ht="15">
      <c r="A1376" s="467"/>
      <c r="B1376" s="467"/>
      <c r="C1376" s="468"/>
      <c r="D1376" s="469"/>
      <c r="E1376" s="470"/>
      <c r="F1376" s="457"/>
      <c r="G1376" s="499"/>
      <c r="H1376" s="472" t="str">
        <f>H$41</f>
        <v>S2</v>
      </c>
      <c r="I1376" s="499"/>
      <c r="J1376" s="499"/>
      <c r="K1376" s="499"/>
    </row>
    <row r="1377" spans="1:11" ht="15">
      <c r="A1377" s="467"/>
      <c r="B1377" s="467"/>
      <c r="C1377" s="468"/>
      <c r="D1377" s="469"/>
      <c r="E1377" s="470"/>
      <c r="F1377" s="457"/>
      <c r="G1377" s="499"/>
      <c r="H1377" s="472" t="str">
        <f>H$42</f>
        <v>S3</v>
      </c>
      <c r="I1377" s="499"/>
      <c r="J1377" s="499"/>
      <c r="K1377" s="499"/>
    </row>
    <row r="1378" spans="1:11" ht="15">
      <c r="A1378" s="467"/>
      <c r="B1378" s="467"/>
      <c r="C1378" s="468"/>
      <c r="D1378" s="469"/>
      <c r="E1378" s="470"/>
      <c r="F1378" s="457"/>
      <c r="G1378" s="499"/>
      <c r="H1378" s="472" t="str">
        <f>H$43</f>
        <v>S4</v>
      </c>
      <c r="I1378" s="499"/>
      <c r="J1378" s="499"/>
      <c r="K1378" s="499"/>
    </row>
    <row r="1379" spans="1:11" ht="15">
      <c r="A1379" s="467"/>
      <c r="B1379" s="467"/>
      <c r="C1379" s="468"/>
      <c r="D1379" s="469"/>
      <c r="E1379" s="470"/>
      <c r="F1379" s="457"/>
      <c r="G1379" s="498"/>
      <c r="H1379" s="498"/>
      <c r="I1379" s="498"/>
      <c r="J1379" s="498"/>
      <c r="K1379" s="498"/>
    </row>
    <row r="1380" spans="1:11" ht="100">
      <c r="A1380" s="467"/>
      <c r="B1380" s="467"/>
      <c r="C1380" s="468"/>
      <c r="D1380" s="469"/>
      <c r="E1380" s="470"/>
      <c r="F1380" s="457"/>
      <c r="G1380" s="462" t="s">
        <v>1366</v>
      </c>
      <c r="H1380" s="462"/>
      <c r="I1380" s="463" t="s">
        <v>1367</v>
      </c>
      <c r="J1380" s="464"/>
      <c r="K1380" s="465"/>
    </row>
    <row r="1381" spans="1:11" ht="50">
      <c r="A1381" s="467"/>
      <c r="B1381" s="467"/>
      <c r="C1381" s="468"/>
      <c r="D1381" s="469"/>
      <c r="E1381" s="470"/>
      <c r="F1381" s="457"/>
      <c r="G1381" s="462"/>
      <c r="H1381" s="462"/>
      <c r="I1381" s="466" t="s">
        <v>1368</v>
      </c>
      <c r="J1381" s="464"/>
      <c r="K1381" s="465"/>
    </row>
    <row r="1382" spans="1:11" ht="15">
      <c r="A1382" s="467"/>
      <c r="B1382" s="467"/>
      <c r="C1382" s="468"/>
      <c r="D1382" s="469"/>
      <c r="E1382" s="470"/>
      <c r="F1382" s="457"/>
      <c r="G1382" s="462"/>
      <c r="H1382" s="462" t="s">
        <v>19</v>
      </c>
      <c r="I1382" s="439"/>
      <c r="J1382" s="464"/>
      <c r="K1382" s="465"/>
    </row>
    <row r="1383" spans="1:11" ht="15">
      <c r="A1383" s="467"/>
      <c r="B1383" s="467"/>
      <c r="C1383" s="468"/>
      <c r="D1383" s="469"/>
      <c r="E1383" s="470"/>
      <c r="F1383" s="457"/>
      <c r="G1383" s="462"/>
      <c r="H1383" s="462" t="str">
        <f>H$39</f>
        <v>MA</v>
      </c>
      <c r="I1383" s="439"/>
      <c r="J1383" s="464"/>
      <c r="K1383" s="465"/>
    </row>
    <row r="1384" spans="1:11" ht="15">
      <c r="A1384" s="467"/>
      <c r="B1384" s="467"/>
      <c r="C1384" s="468"/>
      <c r="D1384" s="469"/>
      <c r="E1384" s="470"/>
      <c r="F1384" s="457"/>
      <c r="G1384" s="462"/>
      <c r="H1384" s="462" t="str">
        <f>H$40</f>
        <v>S1</v>
      </c>
      <c r="I1384" s="499" t="s">
        <v>3009</v>
      </c>
      <c r="J1384" s="499" t="s">
        <v>581</v>
      </c>
      <c r="K1384" s="465"/>
    </row>
    <row r="1385" spans="1:11" ht="15">
      <c r="A1385" s="467"/>
      <c r="B1385" s="467"/>
      <c r="C1385" s="468"/>
      <c r="D1385" s="469"/>
      <c r="E1385" s="470"/>
      <c r="F1385" s="457"/>
      <c r="G1385" s="462"/>
      <c r="H1385" s="462" t="str">
        <f>H$41</f>
        <v>S2</v>
      </c>
      <c r="I1385" s="439"/>
      <c r="J1385" s="464"/>
      <c r="K1385" s="465"/>
    </row>
    <row r="1386" spans="1:11" ht="15">
      <c r="A1386" s="467"/>
      <c r="B1386" s="467"/>
      <c r="C1386" s="468"/>
      <c r="D1386" s="469"/>
      <c r="E1386" s="470"/>
      <c r="F1386" s="457"/>
      <c r="G1386" s="462"/>
      <c r="H1386" s="462" t="str">
        <f>H$42</f>
        <v>S3</v>
      </c>
      <c r="I1386" s="439"/>
      <c r="J1386" s="464"/>
      <c r="K1386" s="465"/>
    </row>
    <row r="1387" spans="1:11" ht="15">
      <c r="A1387" s="467"/>
      <c r="B1387" s="467"/>
      <c r="C1387" s="468"/>
      <c r="D1387" s="469"/>
      <c r="E1387" s="470"/>
      <c r="F1387" s="457"/>
      <c r="G1387" s="462"/>
      <c r="H1387" s="462" t="str">
        <f>H$43</f>
        <v>S4</v>
      </c>
      <c r="I1387" s="439"/>
      <c r="J1387" s="464"/>
      <c r="K1387" s="465"/>
    </row>
    <row r="1388" spans="1:11" ht="15">
      <c r="A1388" s="467"/>
      <c r="B1388" s="467"/>
      <c r="C1388" s="468"/>
      <c r="D1388" s="469"/>
      <c r="E1388" s="470"/>
      <c r="F1388" s="457"/>
      <c r="G1388" s="467"/>
      <c r="H1388" s="467"/>
      <c r="I1388" s="468"/>
      <c r="J1388" s="469"/>
      <c r="K1388" s="470"/>
    </row>
    <row r="1389" spans="1:11" ht="100">
      <c r="A1389" s="467"/>
      <c r="B1389" s="467"/>
      <c r="C1389" s="468"/>
      <c r="D1389" s="469"/>
      <c r="E1389" s="470"/>
      <c r="F1389" s="457"/>
      <c r="G1389" s="472" t="s">
        <v>1369</v>
      </c>
      <c r="H1389" s="472"/>
      <c r="I1389" s="476" t="s">
        <v>1370</v>
      </c>
      <c r="J1389" s="474"/>
      <c r="K1389" s="475"/>
    </row>
    <row r="1390" spans="1:11" ht="15">
      <c r="A1390" s="467"/>
      <c r="B1390" s="467"/>
      <c r="C1390" s="468"/>
      <c r="D1390" s="469"/>
      <c r="E1390" s="470"/>
      <c r="F1390" s="457"/>
      <c r="G1390" s="472"/>
      <c r="H1390" s="472" t="s">
        <v>19</v>
      </c>
      <c r="I1390" s="477"/>
      <c r="J1390" s="474"/>
      <c r="K1390" s="475"/>
    </row>
    <row r="1391" spans="1:11" ht="15">
      <c r="A1391" s="467"/>
      <c r="B1391" s="467"/>
      <c r="C1391" s="468"/>
      <c r="D1391" s="469"/>
      <c r="E1391" s="470"/>
      <c r="F1391" s="457"/>
      <c r="G1391" s="472"/>
      <c r="H1391" s="472" t="str">
        <f>H$39</f>
        <v>MA</v>
      </c>
      <c r="I1391" s="477"/>
      <c r="J1391" s="474"/>
      <c r="K1391" s="475"/>
    </row>
    <row r="1392" spans="1:11" ht="15">
      <c r="A1392" s="467"/>
      <c r="B1392" s="467"/>
      <c r="C1392" s="468"/>
      <c r="D1392" s="469"/>
      <c r="E1392" s="470"/>
      <c r="F1392" s="457"/>
      <c r="G1392" s="472"/>
      <c r="H1392" s="462" t="str">
        <f>H$40</f>
        <v>S1</v>
      </c>
      <c r="I1392" s="499" t="s">
        <v>3009</v>
      </c>
      <c r="J1392" s="499" t="s">
        <v>581</v>
      </c>
      <c r="K1392" s="475"/>
    </row>
    <row r="1393" spans="1:11" ht="15">
      <c r="A1393" s="467"/>
      <c r="B1393" s="467"/>
      <c r="C1393" s="468"/>
      <c r="D1393" s="469"/>
      <c r="E1393" s="470"/>
      <c r="F1393" s="457"/>
      <c r="G1393" s="499"/>
      <c r="H1393" s="472" t="str">
        <f>H$41</f>
        <v>S2</v>
      </c>
      <c r="I1393" s="499"/>
      <c r="J1393" s="499"/>
      <c r="K1393" s="499"/>
    </row>
    <row r="1394" spans="1:11" ht="15">
      <c r="A1394" s="467"/>
      <c r="B1394" s="467"/>
      <c r="C1394" s="468"/>
      <c r="D1394" s="469"/>
      <c r="E1394" s="470"/>
      <c r="F1394" s="457"/>
      <c r="G1394" s="472"/>
      <c r="H1394" s="472" t="str">
        <f>H$42</f>
        <v>S3</v>
      </c>
      <c r="I1394" s="477"/>
      <c r="J1394" s="474"/>
      <c r="K1394" s="475"/>
    </row>
    <row r="1395" spans="1:11" ht="15">
      <c r="A1395" s="467"/>
      <c r="B1395" s="467"/>
      <c r="C1395" s="468"/>
      <c r="D1395" s="469"/>
      <c r="E1395" s="470"/>
      <c r="F1395" s="457"/>
      <c r="G1395" s="472"/>
      <c r="H1395" s="472" t="str">
        <f>H$43</f>
        <v>S4</v>
      </c>
      <c r="I1395" s="477"/>
      <c r="J1395" s="474"/>
      <c r="K1395" s="475"/>
    </row>
    <row r="1396" spans="1:11" ht="15">
      <c r="A1396" s="467"/>
      <c r="B1396" s="467"/>
      <c r="C1396" s="468"/>
      <c r="D1396" s="469"/>
      <c r="E1396" s="470"/>
      <c r="F1396" s="457"/>
      <c r="G1396" s="467"/>
      <c r="H1396" s="467"/>
      <c r="I1396" s="468"/>
      <c r="J1396" s="469"/>
      <c r="K1396" s="470"/>
    </row>
    <row r="1397" spans="1:11" ht="100">
      <c r="A1397" s="467"/>
      <c r="B1397" s="467"/>
      <c r="C1397" s="468"/>
      <c r="D1397" s="469"/>
      <c r="E1397" s="470"/>
      <c r="F1397" s="457"/>
      <c r="G1397" s="472" t="s">
        <v>1371</v>
      </c>
      <c r="H1397" s="472"/>
      <c r="I1397" s="476" t="s">
        <v>1372</v>
      </c>
      <c r="J1397" s="474"/>
      <c r="K1397" s="475"/>
    </row>
    <row r="1398" spans="1:11" ht="15">
      <c r="A1398" s="467"/>
      <c r="B1398" s="467"/>
      <c r="C1398" s="468"/>
      <c r="D1398" s="469"/>
      <c r="E1398" s="470"/>
      <c r="F1398" s="457"/>
      <c r="G1398" s="472"/>
      <c r="H1398" s="472" t="s">
        <v>19</v>
      </c>
      <c r="I1398" s="477"/>
      <c r="J1398" s="474"/>
      <c r="K1398" s="475"/>
    </row>
    <row r="1399" spans="1:11" ht="15">
      <c r="A1399" s="467"/>
      <c r="B1399" s="467"/>
      <c r="C1399" s="468"/>
      <c r="D1399" s="469"/>
      <c r="E1399" s="470"/>
      <c r="F1399" s="457"/>
      <c r="G1399" s="499"/>
      <c r="H1399" s="472" t="str">
        <f>H$39</f>
        <v>MA</v>
      </c>
      <c r="I1399" s="499"/>
      <c r="J1399" s="499"/>
      <c r="K1399" s="499"/>
    </row>
    <row r="1400" spans="1:11" ht="15">
      <c r="A1400" s="467"/>
      <c r="B1400" s="467"/>
      <c r="C1400" s="468"/>
      <c r="D1400" s="469"/>
      <c r="E1400" s="470"/>
      <c r="F1400" s="457"/>
      <c r="G1400" s="472"/>
      <c r="H1400" s="462" t="str">
        <f>H$40</f>
        <v>S1</v>
      </c>
      <c r="I1400" s="499" t="s">
        <v>3009</v>
      </c>
      <c r="J1400" s="499" t="s">
        <v>581</v>
      </c>
      <c r="K1400" s="475"/>
    </row>
    <row r="1401" spans="1:11" ht="15">
      <c r="A1401" s="467"/>
      <c r="B1401" s="467"/>
      <c r="C1401" s="468"/>
      <c r="D1401" s="469"/>
      <c r="E1401" s="470"/>
      <c r="F1401" s="457"/>
      <c r="G1401" s="472"/>
      <c r="H1401" s="472" t="str">
        <f>H$41</f>
        <v>S2</v>
      </c>
      <c r="I1401" s="477"/>
      <c r="J1401" s="474"/>
      <c r="K1401" s="475"/>
    </row>
    <row r="1402" spans="1:11" ht="15">
      <c r="A1402" s="467"/>
      <c r="B1402" s="467"/>
      <c r="C1402" s="468"/>
      <c r="D1402" s="469"/>
      <c r="E1402" s="470"/>
      <c r="F1402" s="457"/>
      <c r="G1402" s="472"/>
      <c r="H1402" s="472" t="str">
        <f>H$42</f>
        <v>S3</v>
      </c>
      <c r="I1402" s="477"/>
      <c r="J1402" s="474"/>
      <c r="K1402" s="475"/>
    </row>
    <row r="1403" spans="1:11" ht="15">
      <c r="A1403" s="467"/>
      <c r="B1403" s="467"/>
      <c r="C1403" s="468"/>
      <c r="D1403" s="469"/>
      <c r="E1403" s="470"/>
      <c r="F1403" s="457"/>
      <c r="G1403" s="472"/>
      <c r="H1403" s="472" t="str">
        <f>H$43</f>
        <v>S4</v>
      </c>
      <c r="I1403" s="477"/>
      <c r="J1403" s="474"/>
      <c r="K1403" s="475"/>
    </row>
    <row r="1404" spans="1:11" ht="15">
      <c r="A1404" s="467"/>
      <c r="B1404" s="467"/>
      <c r="C1404" s="468"/>
      <c r="D1404" s="469"/>
      <c r="E1404" s="470"/>
      <c r="F1404" s="457"/>
      <c r="G1404" s="467"/>
      <c r="H1404" s="467"/>
      <c r="I1404" s="468"/>
      <c r="J1404" s="469"/>
      <c r="K1404" s="470"/>
    </row>
    <row r="1405" spans="1:11" ht="125">
      <c r="A1405" s="467"/>
      <c r="B1405" s="467"/>
      <c r="C1405" s="468"/>
      <c r="D1405" s="469"/>
      <c r="E1405" s="470"/>
      <c r="F1405" s="457"/>
      <c r="G1405" s="499" t="s">
        <v>1373</v>
      </c>
      <c r="H1405" s="499"/>
      <c r="I1405" s="476" t="s">
        <v>1374</v>
      </c>
      <c r="J1405" s="499"/>
      <c r="K1405" s="499"/>
    </row>
    <row r="1406" spans="1:11" ht="15">
      <c r="A1406" s="467"/>
      <c r="B1406" s="467"/>
      <c r="C1406" s="468"/>
      <c r="D1406" s="469"/>
      <c r="E1406" s="470"/>
      <c r="F1406" s="457"/>
      <c r="G1406" s="472"/>
      <c r="H1406" s="472" t="s">
        <v>19</v>
      </c>
      <c r="I1406" s="477"/>
      <c r="J1406" s="474"/>
      <c r="K1406" s="475"/>
    </row>
    <row r="1407" spans="1:11" ht="15">
      <c r="A1407" s="467"/>
      <c r="B1407" s="467"/>
      <c r="C1407" s="468"/>
      <c r="D1407" s="469"/>
      <c r="E1407" s="470"/>
      <c r="F1407" s="457"/>
      <c r="G1407" s="472"/>
      <c r="H1407" s="472" t="str">
        <f>H$39</f>
        <v>MA</v>
      </c>
      <c r="I1407" s="477"/>
      <c r="J1407" s="474"/>
      <c r="K1407" s="475"/>
    </row>
    <row r="1408" spans="1:11" ht="15">
      <c r="A1408" s="467"/>
      <c r="B1408" s="467"/>
      <c r="C1408" s="468"/>
      <c r="D1408" s="469"/>
      <c r="E1408" s="470"/>
      <c r="F1408" s="457"/>
      <c r="G1408" s="472"/>
      <c r="H1408" s="462" t="str">
        <f>H$40</f>
        <v>S1</v>
      </c>
      <c r="I1408" s="499" t="s">
        <v>3009</v>
      </c>
      <c r="J1408" s="499" t="s">
        <v>581</v>
      </c>
      <c r="K1408" s="475"/>
    </row>
    <row r="1409" spans="1:11" ht="15">
      <c r="A1409" s="467"/>
      <c r="B1409" s="467"/>
      <c r="C1409" s="468"/>
      <c r="D1409" s="469"/>
      <c r="E1409" s="470"/>
      <c r="F1409" s="457"/>
      <c r="G1409" s="472"/>
      <c r="H1409" s="472" t="str">
        <f>H$41</f>
        <v>S2</v>
      </c>
      <c r="I1409" s="477"/>
      <c r="J1409" s="474"/>
      <c r="K1409" s="475"/>
    </row>
    <row r="1410" spans="1:11" ht="15">
      <c r="A1410" s="467"/>
      <c r="B1410" s="467"/>
      <c r="C1410" s="468"/>
      <c r="D1410" s="469"/>
      <c r="E1410" s="470"/>
      <c r="F1410" s="457"/>
      <c r="G1410" s="472"/>
      <c r="H1410" s="472" t="str">
        <f>H$42</f>
        <v>S3</v>
      </c>
      <c r="I1410" s="477"/>
      <c r="J1410" s="474"/>
      <c r="K1410" s="475"/>
    </row>
    <row r="1411" spans="1:11" ht="15">
      <c r="A1411" s="467"/>
      <c r="B1411" s="467"/>
      <c r="C1411" s="468"/>
      <c r="D1411" s="469"/>
      <c r="E1411" s="470"/>
      <c r="F1411" s="457"/>
      <c r="G1411" s="499"/>
      <c r="H1411" s="472" t="str">
        <f>H$43</f>
        <v>S4</v>
      </c>
      <c r="I1411" s="499"/>
      <c r="J1411" s="499"/>
      <c r="K1411" s="499"/>
    </row>
    <row r="1412" spans="1:11" ht="15">
      <c r="A1412" s="467"/>
      <c r="B1412" s="467"/>
      <c r="C1412" s="468"/>
      <c r="D1412" s="469"/>
      <c r="E1412" s="470"/>
      <c r="F1412" s="457"/>
      <c r="G1412" s="467"/>
      <c r="H1412" s="467"/>
      <c r="I1412" s="468"/>
      <c r="J1412" s="469"/>
      <c r="K1412" s="470"/>
    </row>
    <row r="1413" spans="1:11" ht="87.5">
      <c r="A1413" s="467"/>
      <c r="B1413" s="467"/>
      <c r="C1413" s="468"/>
      <c r="D1413" s="469"/>
      <c r="E1413" s="470"/>
      <c r="F1413" s="457"/>
      <c r="G1413" s="472" t="s">
        <v>1375</v>
      </c>
      <c r="H1413" s="472"/>
      <c r="I1413" s="476" t="s">
        <v>1376</v>
      </c>
      <c r="J1413" s="474"/>
      <c r="K1413" s="475"/>
    </row>
    <row r="1414" spans="1:11" ht="15">
      <c r="A1414" s="467"/>
      <c r="B1414" s="467"/>
      <c r="C1414" s="468"/>
      <c r="D1414" s="469"/>
      <c r="E1414" s="470"/>
      <c r="F1414" s="457"/>
      <c r="G1414" s="472"/>
      <c r="H1414" s="472" t="s">
        <v>19</v>
      </c>
      <c r="I1414" s="477"/>
      <c r="J1414" s="474"/>
      <c r="K1414" s="475"/>
    </row>
    <row r="1415" spans="1:11" ht="15">
      <c r="A1415" s="467"/>
      <c r="B1415" s="467"/>
      <c r="C1415" s="468"/>
      <c r="D1415" s="469"/>
      <c r="E1415" s="470"/>
      <c r="F1415" s="457"/>
      <c r="G1415" s="472"/>
      <c r="H1415" s="472" t="str">
        <f>H$39</f>
        <v>MA</v>
      </c>
      <c r="I1415" s="477"/>
      <c r="J1415" s="474"/>
      <c r="K1415" s="475"/>
    </row>
    <row r="1416" spans="1:11" ht="15">
      <c r="A1416" s="467"/>
      <c r="B1416" s="467"/>
      <c r="C1416" s="468"/>
      <c r="D1416" s="469"/>
      <c r="E1416" s="470"/>
      <c r="F1416" s="457"/>
      <c r="G1416" s="472"/>
      <c r="H1416" s="462" t="str">
        <f>H$40</f>
        <v>S1</v>
      </c>
      <c r="I1416" s="499" t="s">
        <v>3010</v>
      </c>
      <c r="J1416" s="499" t="s">
        <v>581</v>
      </c>
      <c r="K1416" s="475"/>
    </row>
    <row r="1417" spans="1:11" ht="15">
      <c r="A1417" s="467"/>
      <c r="B1417" s="467"/>
      <c r="C1417" s="468"/>
      <c r="D1417" s="469"/>
      <c r="E1417" s="470"/>
      <c r="F1417" s="457"/>
      <c r="G1417" s="499"/>
      <c r="H1417" s="472" t="str">
        <f>H$41</f>
        <v>S2</v>
      </c>
      <c r="I1417" s="499"/>
      <c r="J1417" s="499"/>
      <c r="K1417" s="499"/>
    </row>
    <row r="1418" spans="1:11" ht="15">
      <c r="A1418" s="467"/>
      <c r="B1418" s="467"/>
      <c r="C1418" s="468"/>
      <c r="D1418" s="469"/>
      <c r="E1418" s="470"/>
      <c r="F1418" s="457"/>
      <c r="G1418" s="472"/>
      <c r="H1418" s="472" t="str">
        <f>H$42</f>
        <v>S3</v>
      </c>
      <c r="I1418" s="477"/>
      <c r="J1418" s="474"/>
      <c r="K1418" s="475"/>
    </row>
    <row r="1419" spans="1:11" ht="15">
      <c r="A1419" s="467"/>
      <c r="B1419" s="467"/>
      <c r="C1419" s="468"/>
      <c r="D1419" s="469"/>
      <c r="E1419" s="470"/>
      <c r="F1419" s="457"/>
      <c r="G1419" s="472"/>
      <c r="H1419" s="472" t="str">
        <f>H$43</f>
        <v>S4</v>
      </c>
      <c r="I1419" s="477"/>
      <c r="J1419" s="474"/>
      <c r="K1419" s="475"/>
    </row>
    <row r="1420" spans="1:11" ht="15">
      <c r="A1420" s="467"/>
      <c r="B1420" s="467"/>
      <c r="C1420" s="468"/>
      <c r="D1420" s="469"/>
      <c r="E1420" s="470"/>
      <c r="F1420" s="457"/>
      <c r="G1420" s="467"/>
      <c r="H1420" s="467"/>
      <c r="I1420" s="468"/>
      <c r="J1420" s="469"/>
      <c r="K1420" s="470"/>
    </row>
    <row r="1421" spans="1:11" ht="100">
      <c r="A1421" s="467"/>
      <c r="B1421" s="467"/>
      <c r="C1421" s="468"/>
      <c r="D1421" s="469"/>
      <c r="E1421" s="470"/>
      <c r="F1421" s="457"/>
      <c r="G1421" s="472" t="s">
        <v>1377</v>
      </c>
      <c r="H1421" s="472"/>
      <c r="I1421" s="476" t="s">
        <v>1378</v>
      </c>
      <c r="J1421" s="474"/>
      <c r="K1421" s="475"/>
    </row>
    <row r="1422" spans="1:11" ht="15">
      <c r="A1422" s="467"/>
      <c r="B1422" s="467"/>
      <c r="C1422" s="468"/>
      <c r="D1422" s="469"/>
      <c r="E1422" s="470"/>
      <c r="F1422" s="457"/>
      <c r="G1422" s="472"/>
      <c r="H1422" s="472" t="s">
        <v>19</v>
      </c>
      <c r="I1422" s="477"/>
      <c r="J1422" s="474"/>
      <c r="K1422" s="475"/>
    </row>
    <row r="1423" spans="1:11" ht="15">
      <c r="A1423" s="467"/>
      <c r="B1423" s="467"/>
      <c r="C1423" s="468"/>
      <c r="D1423" s="469"/>
      <c r="E1423" s="470"/>
      <c r="F1423" s="457"/>
      <c r="G1423" s="472"/>
      <c r="H1423" s="472" t="str">
        <f>H$39</f>
        <v>MA</v>
      </c>
      <c r="I1423" s="477"/>
      <c r="J1423" s="474"/>
      <c r="K1423" s="475"/>
    </row>
    <row r="1424" spans="1:11" ht="15">
      <c r="A1424" s="467"/>
      <c r="B1424" s="467"/>
      <c r="C1424" s="468"/>
      <c r="D1424" s="469"/>
      <c r="E1424" s="470"/>
      <c r="F1424" s="457"/>
      <c r="G1424" s="472"/>
      <c r="H1424" s="462" t="str">
        <f>H$40</f>
        <v>S1</v>
      </c>
      <c r="I1424" s="685" t="s">
        <v>3011</v>
      </c>
      <c r="J1424" s="686" t="s">
        <v>581</v>
      </c>
      <c r="K1424" s="475"/>
    </row>
    <row r="1425" spans="1:11" ht="15">
      <c r="A1425" s="467"/>
      <c r="B1425" s="467"/>
      <c r="C1425" s="468"/>
      <c r="D1425" s="469"/>
      <c r="E1425" s="470"/>
      <c r="F1425" s="457"/>
      <c r="G1425" s="472"/>
      <c r="H1425" s="472" t="str">
        <f>H$41</f>
        <v>S2</v>
      </c>
      <c r="I1425" s="477"/>
      <c r="J1425" s="474"/>
      <c r="K1425" s="475"/>
    </row>
    <row r="1426" spans="1:11" ht="15">
      <c r="A1426" s="467"/>
      <c r="B1426" s="467"/>
      <c r="C1426" s="468"/>
      <c r="D1426" s="469"/>
      <c r="E1426" s="470"/>
      <c r="F1426" s="457"/>
      <c r="G1426" s="472"/>
      <c r="H1426" s="472" t="str">
        <f>H$42</f>
        <v>S3</v>
      </c>
      <c r="I1426" s="477"/>
      <c r="J1426" s="474"/>
      <c r="K1426" s="475"/>
    </row>
    <row r="1427" spans="1:11" ht="15">
      <c r="A1427" s="467"/>
      <c r="B1427" s="467"/>
      <c r="C1427" s="468"/>
      <c r="D1427" s="469"/>
      <c r="E1427" s="470"/>
      <c r="F1427" s="457"/>
      <c r="G1427" s="472"/>
      <c r="H1427" s="472" t="str">
        <f>H$43</f>
        <v>S4</v>
      </c>
      <c r="I1427" s="477"/>
      <c r="J1427" s="474"/>
      <c r="K1427" s="475"/>
    </row>
    <row r="1428" spans="1:11" ht="15">
      <c r="A1428" s="467"/>
      <c r="B1428" s="467"/>
      <c r="C1428" s="468"/>
      <c r="D1428" s="469"/>
      <c r="E1428" s="470"/>
      <c r="F1428" s="457"/>
      <c r="G1428" s="467"/>
      <c r="H1428" s="467"/>
      <c r="I1428" s="468"/>
      <c r="J1428" s="469"/>
      <c r="K1428" s="470"/>
    </row>
    <row r="1429" spans="1:11" ht="62.5">
      <c r="A1429" s="467"/>
      <c r="B1429" s="467"/>
      <c r="C1429" s="468"/>
      <c r="D1429" s="469"/>
      <c r="E1429" s="470"/>
      <c r="F1429" s="457"/>
      <c r="G1429" s="462" t="s">
        <v>1379</v>
      </c>
      <c r="H1429" s="462"/>
      <c r="I1429" s="463" t="s">
        <v>1380</v>
      </c>
      <c r="J1429" s="464"/>
      <c r="K1429" s="465"/>
    </row>
    <row r="1430" spans="1:11" ht="37.5">
      <c r="A1430" s="467"/>
      <c r="B1430" s="467"/>
      <c r="C1430" s="468"/>
      <c r="D1430" s="469"/>
      <c r="E1430" s="470"/>
      <c r="F1430" s="457"/>
      <c r="G1430" s="462"/>
      <c r="H1430" s="462"/>
      <c r="I1430" s="466" t="s">
        <v>1381</v>
      </c>
      <c r="J1430" s="464"/>
      <c r="K1430" s="465"/>
    </row>
    <row r="1431" spans="1:11" ht="15">
      <c r="A1431" s="467"/>
      <c r="B1431" s="467"/>
      <c r="C1431" s="468"/>
      <c r="D1431" s="469"/>
      <c r="E1431" s="470"/>
      <c r="F1431" s="457"/>
      <c r="G1431" s="462"/>
      <c r="H1431" s="462" t="s">
        <v>19</v>
      </c>
      <c r="I1431" s="439"/>
      <c r="J1431" s="464"/>
      <c r="K1431" s="465"/>
    </row>
    <row r="1432" spans="1:11" ht="15">
      <c r="A1432" s="467"/>
      <c r="B1432" s="467"/>
      <c r="C1432" s="468"/>
      <c r="D1432" s="469"/>
      <c r="E1432" s="470"/>
      <c r="F1432" s="457"/>
      <c r="G1432" s="462"/>
      <c r="H1432" s="462" t="str">
        <f>H$39</f>
        <v>MA</v>
      </c>
      <c r="I1432" s="439"/>
      <c r="J1432" s="464"/>
      <c r="K1432" s="465"/>
    </row>
    <row r="1433" spans="1:11" ht="15">
      <c r="A1433" s="467"/>
      <c r="B1433" s="467"/>
      <c r="C1433" s="468"/>
      <c r="D1433" s="469"/>
      <c r="E1433" s="470"/>
      <c r="F1433" s="457"/>
      <c r="G1433" s="462"/>
      <c r="H1433" s="462" t="str">
        <f>H$40</f>
        <v>S1</v>
      </c>
      <c r="I1433" s="685" t="s">
        <v>3011</v>
      </c>
      <c r="J1433" s="686" t="s">
        <v>581</v>
      </c>
      <c r="K1433" s="465"/>
    </row>
    <row r="1434" spans="1:11" ht="15">
      <c r="A1434" s="467"/>
      <c r="B1434" s="467"/>
      <c r="C1434" s="468"/>
      <c r="D1434" s="469"/>
      <c r="E1434" s="470"/>
      <c r="F1434" s="457"/>
      <c r="G1434" s="462"/>
      <c r="H1434" s="462" t="str">
        <f>H$41</f>
        <v>S2</v>
      </c>
      <c r="I1434" s="439"/>
      <c r="J1434" s="464"/>
      <c r="K1434" s="465"/>
    </row>
    <row r="1435" spans="1:11" ht="15">
      <c r="A1435" s="467"/>
      <c r="B1435" s="467"/>
      <c r="C1435" s="468"/>
      <c r="D1435" s="469"/>
      <c r="E1435" s="470"/>
      <c r="F1435" s="457"/>
      <c r="G1435" s="462"/>
      <c r="H1435" s="462" t="str">
        <f>H$42</f>
        <v>S3</v>
      </c>
      <c r="I1435" s="439"/>
      <c r="J1435" s="464"/>
      <c r="K1435" s="465"/>
    </row>
    <row r="1436" spans="1:11" ht="15">
      <c r="A1436" s="467"/>
      <c r="B1436" s="467"/>
      <c r="C1436" s="468"/>
      <c r="D1436" s="469"/>
      <c r="E1436" s="470"/>
      <c r="F1436" s="457"/>
      <c r="G1436" s="462"/>
      <c r="H1436" s="462" t="str">
        <f>H$43</f>
        <v>S4</v>
      </c>
      <c r="I1436" s="439"/>
      <c r="J1436" s="464"/>
      <c r="K1436" s="465"/>
    </row>
    <row r="1437" spans="1:11" ht="15">
      <c r="A1437" s="467"/>
      <c r="B1437" s="467"/>
      <c r="C1437" s="468"/>
      <c r="D1437" s="469"/>
      <c r="E1437" s="470"/>
      <c r="F1437" s="457"/>
      <c r="G1437" s="498"/>
      <c r="H1437" s="498"/>
      <c r="I1437" s="498"/>
      <c r="J1437" s="498"/>
      <c r="K1437" s="498"/>
    </row>
    <row r="1438" spans="1:11" ht="15">
      <c r="A1438" s="459">
        <v>3.5</v>
      </c>
      <c r="B1438" s="459"/>
      <c r="C1438" s="453" t="s">
        <v>1382</v>
      </c>
      <c r="D1438" s="460"/>
      <c r="E1438" s="497"/>
      <c r="F1438" s="457"/>
      <c r="G1438" s="459">
        <v>3.6</v>
      </c>
      <c r="H1438" s="459"/>
      <c r="I1438" s="453" t="s">
        <v>1382</v>
      </c>
      <c r="J1438" s="460"/>
      <c r="K1438" s="497"/>
    </row>
    <row r="1439" spans="1:11" ht="62.5">
      <c r="A1439" s="462" t="s">
        <v>1383</v>
      </c>
      <c r="B1439" s="462"/>
      <c r="C1439" s="463" t="s">
        <v>1384</v>
      </c>
      <c r="D1439" s="464"/>
      <c r="E1439" s="465"/>
      <c r="F1439" s="457"/>
      <c r="G1439" s="462" t="s">
        <v>1385</v>
      </c>
      <c r="H1439" s="462"/>
      <c r="I1439" s="463" t="s">
        <v>1386</v>
      </c>
      <c r="J1439" s="464"/>
      <c r="K1439" s="465"/>
    </row>
    <row r="1440" spans="1:11" ht="112.5">
      <c r="A1440" s="462"/>
      <c r="B1440" s="462"/>
      <c r="C1440" s="466" t="s">
        <v>1387</v>
      </c>
      <c r="D1440" s="464"/>
      <c r="E1440" s="465"/>
      <c r="F1440" s="457"/>
      <c r="G1440" s="462"/>
      <c r="H1440" s="462"/>
      <c r="I1440" s="466" t="s">
        <v>1388</v>
      </c>
      <c r="J1440" s="464"/>
      <c r="K1440" s="465"/>
    </row>
    <row r="1441" spans="1:11" ht="15">
      <c r="A1441" s="462"/>
      <c r="B1441" s="462" t="s">
        <v>19</v>
      </c>
      <c r="C1441" s="439"/>
      <c r="D1441" s="464"/>
      <c r="E1441" s="465"/>
      <c r="F1441" s="457"/>
      <c r="G1441" s="462"/>
      <c r="H1441" s="462" t="s">
        <v>19</v>
      </c>
      <c r="I1441" s="439"/>
      <c r="J1441" s="464"/>
      <c r="K1441" s="465"/>
    </row>
    <row r="1442" spans="1:11" ht="20.149999999999999" customHeight="1">
      <c r="A1442" s="462"/>
      <c r="B1442" s="462" t="str">
        <f>B$39</f>
        <v>RA</v>
      </c>
      <c r="C1442" s="611" t="s">
        <v>1389</v>
      </c>
      <c r="D1442" s="600" t="s">
        <v>581</v>
      </c>
      <c r="E1442" s="465"/>
      <c r="F1442" s="457"/>
      <c r="G1442" s="462"/>
      <c r="H1442" s="462" t="str">
        <f>H$39</f>
        <v>MA</v>
      </c>
      <c r="I1442" s="439"/>
      <c r="J1442" s="464"/>
      <c r="K1442" s="465"/>
    </row>
    <row r="1443" spans="1:11" ht="187.5">
      <c r="A1443" s="462"/>
      <c r="B1443" s="462" t="str">
        <f>B$40</f>
        <v>S1</v>
      </c>
      <c r="C1443" s="642" t="s">
        <v>1390</v>
      </c>
      <c r="D1443" s="639" t="s">
        <v>581</v>
      </c>
      <c r="E1443" s="465"/>
      <c r="F1443" s="457"/>
      <c r="G1443" s="462"/>
      <c r="H1443" s="462" t="s">
        <v>24</v>
      </c>
      <c r="I1443" s="664" t="s">
        <v>2967</v>
      </c>
      <c r="J1443" s="464" t="s">
        <v>581</v>
      </c>
      <c r="K1443" s="465"/>
    </row>
    <row r="1444" spans="1:11" ht="15">
      <c r="A1444" s="462"/>
      <c r="B1444" s="462" t="str">
        <f>B$41</f>
        <v>S2</v>
      </c>
      <c r="C1444" s="439"/>
      <c r="D1444" s="464"/>
      <c r="E1444" s="465"/>
      <c r="F1444" s="457"/>
      <c r="G1444" s="462"/>
      <c r="H1444" s="462" t="str">
        <f>H$41</f>
        <v>S2</v>
      </c>
      <c r="I1444" s="439"/>
      <c r="J1444" s="464"/>
      <c r="K1444" s="465"/>
    </row>
    <row r="1445" spans="1:11" ht="15">
      <c r="A1445" s="462"/>
      <c r="B1445" s="462" t="str">
        <f>B$42</f>
        <v>S3</v>
      </c>
      <c r="C1445" s="439"/>
      <c r="D1445" s="464"/>
      <c r="E1445" s="465"/>
      <c r="F1445" s="457"/>
      <c r="G1445" s="462"/>
      <c r="H1445" s="462" t="str">
        <f>H$42</f>
        <v>S3</v>
      </c>
      <c r="I1445" s="439"/>
      <c r="J1445" s="464"/>
      <c r="K1445" s="465"/>
    </row>
    <row r="1446" spans="1:11" ht="15">
      <c r="A1446" s="462"/>
      <c r="B1446" s="462" t="str">
        <f>B$43</f>
        <v>S4</v>
      </c>
      <c r="C1446" s="439"/>
      <c r="D1446" s="464"/>
      <c r="E1446" s="465"/>
      <c r="F1446" s="457"/>
      <c r="G1446" s="462"/>
      <c r="H1446" s="462" t="str">
        <f>H$43</f>
        <v>S4</v>
      </c>
      <c r="I1446" s="439"/>
      <c r="J1446" s="464"/>
      <c r="K1446" s="465"/>
    </row>
    <row r="1447" spans="1:11" ht="15">
      <c r="A1447" s="467"/>
      <c r="B1447" s="467"/>
      <c r="C1447" s="468"/>
      <c r="D1447" s="469"/>
      <c r="E1447" s="470"/>
      <c r="F1447" s="457"/>
      <c r="G1447" s="467"/>
      <c r="H1447" s="467"/>
      <c r="I1447" s="468"/>
      <c r="J1447" s="469"/>
      <c r="K1447" s="470"/>
    </row>
    <row r="1448" spans="1:11" ht="137.5">
      <c r="A1448" s="462" t="s">
        <v>1366</v>
      </c>
      <c r="B1448" s="462"/>
      <c r="C1448" s="463" t="s">
        <v>1391</v>
      </c>
      <c r="D1448" s="464"/>
      <c r="E1448" s="465"/>
      <c r="F1448" s="457"/>
      <c r="G1448" s="462" t="s">
        <v>1392</v>
      </c>
      <c r="H1448" s="462"/>
      <c r="I1448" s="463" t="s">
        <v>1393</v>
      </c>
      <c r="J1448" s="464"/>
      <c r="K1448" s="465"/>
    </row>
    <row r="1449" spans="1:11" ht="225">
      <c r="A1449" s="462"/>
      <c r="B1449" s="462"/>
      <c r="C1449" s="466" t="s">
        <v>1394</v>
      </c>
      <c r="D1449" s="464"/>
      <c r="E1449" s="465"/>
      <c r="F1449" s="457"/>
      <c r="G1449" s="462"/>
      <c r="H1449" s="462"/>
      <c r="I1449" s="466" t="s">
        <v>1395</v>
      </c>
      <c r="J1449" s="464"/>
      <c r="K1449" s="465"/>
    </row>
    <row r="1450" spans="1:11" ht="15">
      <c r="A1450" s="462"/>
      <c r="B1450" s="462" t="s">
        <v>19</v>
      </c>
      <c r="C1450" s="439"/>
      <c r="D1450" s="464"/>
      <c r="E1450" s="465"/>
      <c r="F1450" s="457"/>
      <c r="G1450" s="462"/>
      <c r="H1450" s="462" t="s">
        <v>19</v>
      </c>
      <c r="I1450" s="439"/>
      <c r="J1450" s="464"/>
      <c r="K1450" s="465"/>
    </row>
    <row r="1451" spans="1:11" ht="17.149999999999999" customHeight="1">
      <c r="A1451" s="462"/>
      <c r="B1451" s="462" t="str">
        <f>B$39</f>
        <v>RA</v>
      </c>
      <c r="C1451" s="596" t="s">
        <v>1396</v>
      </c>
      <c r="D1451" s="600" t="s">
        <v>581</v>
      </c>
      <c r="E1451" s="465"/>
      <c r="F1451" s="457"/>
      <c r="G1451" s="462"/>
      <c r="H1451" s="462" t="str">
        <f>H$39</f>
        <v>MA</v>
      </c>
      <c r="I1451" s="439"/>
      <c r="J1451" s="464"/>
      <c r="K1451" s="465"/>
    </row>
    <row r="1452" spans="1:11" ht="37.5">
      <c r="A1452" s="462"/>
      <c r="B1452" s="462" t="str">
        <f>B$40</f>
        <v>S1</v>
      </c>
      <c r="C1452" s="644" t="s">
        <v>1397</v>
      </c>
      <c r="D1452" s="639" t="s">
        <v>581</v>
      </c>
      <c r="E1452" s="465"/>
      <c r="F1452" s="457"/>
      <c r="G1452" s="462"/>
      <c r="H1452" s="462" t="s">
        <v>24</v>
      </c>
      <c r="I1452" s="667" t="s">
        <v>2968</v>
      </c>
      <c r="J1452" s="464" t="s">
        <v>581</v>
      </c>
      <c r="K1452" s="465"/>
    </row>
    <row r="1453" spans="1:11" ht="15">
      <c r="A1453" s="462"/>
      <c r="B1453" s="462" t="str">
        <f>B$41</f>
        <v>S2</v>
      </c>
      <c r="C1453" s="439"/>
      <c r="D1453" s="464"/>
      <c r="E1453" s="465"/>
      <c r="F1453" s="457"/>
      <c r="G1453" s="462"/>
      <c r="H1453" s="462" t="str">
        <f>H$41</f>
        <v>S2</v>
      </c>
      <c r="I1453" s="439"/>
      <c r="J1453" s="464"/>
      <c r="K1453" s="465"/>
    </row>
    <row r="1454" spans="1:11" ht="15">
      <c r="A1454" s="462"/>
      <c r="B1454" s="462" t="str">
        <f>B$42</f>
        <v>S3</v>
      </c>
      <c r="C1454" s="439"/>
      <c r="D1454" s="464"/>
      <c r="E1454" s="465"/>
      <c r="F1454" s="457"/>
      <c r="G1454" s="462"/>
      <c r="H1454" s="462" t="str">
        <f>H$42</f>
        <v>S3</v>
      </c>
      <c r="I1454" s="439"/>
      <c r="J1454" s="464"/>
      <c r="K1454" s="465"/>
    </row>
    <row r="1455" spans="1:11" ht="15">
      <c r="A1455" s="462"/>
      <c r="B1455" s="462" t="str">
        <f>B$43</f>
        <v>S4</v>
      </c>
      <c r="C1455" s="439"/>
      <c r="D1455" s="464"/>
      <c r="E1455" s="465"/>
      <c r="F1455" s="457"/>
      <c r="G1455" s="462"/>
      <c r="H1455" s="462" t="str">
        <f>H$43</f>
        <v>S4</v>
      </c>
      <c r="I1455" s="439"/>
      <c r="J1455" s="464"/>
      <c r="K1455" s="465"/>
    </row>
    <row r="1456" spans="1:11" ht="15">
      <c r="A1456" s="467"/>
      <c r="B1456" s="467"/>
      <c r="C1456" s="468"/>
      <c r="D1456" s="469"/>
      <c r="E1456" s="470"/>
      <c r="F1456" s="457"/>
      <c r="G1456" s="498"/>
      <c r="H1456" s="498"/>
      <c r="I1456" s="498"/>
      <c r="J1456" s="498"/>
      <c r="K1456" s="498"/>
    </row>
    <row r="1457" spans="1:11" ht="15">
      <c r="A1457" s="459">
        <v>3.6</v>
      </c>
      <c r="B1457" s="459"/>
      <c r="C1457" s="453" t="s">
        <v>1398</v>
      </c>
      <c r="D1457" s="460"/>
      <c r="E1457" s="497"/>
      <c r="F1457" s="457"/>
      <c r="G1457" s="459">
        <v>3.7</v>
      </c>
      <c r="H1457" s="459"/>
      <c r="I1457" s="453" t="s">
        <v>1399</v>
      </c>
      <c r="J1457" s="460"/>
      <c r="K1457" s="497"/>
    </row>
    <row r="1458" spans="1:11" ht="97" customHeight="1">
      <c r="A1458" s="462" t="s">
        <v>1385</v>
      </c>
      <c r="B1458" s="462"/>
      <c r="C1458" s="463" t="s">
        <v>1400</v>
      </c>
      <c r="D1458" s="464"/>
      <c r="E1458" s="465"/>
      <c r="F1458" s="457"/>
      <c r="G1458" s="462" t="s">
        <v>399</v>
      </c>
      <c r="H1458" s="462"/>
      <c r="I1458" s="463" t="s">
        <v>1401</v>
      </c>
      <c r="J1458" s="464"/>
      <c r="K1458" s="465"/>
    </row>
    <row r="1459" spans="1:11" ht="175">
      <c r="A1459" s="462"/>
      <c r="B1459" s="462"/>
      <c r="C1459" s="466" t="s">
        <v>1402</v>
      </c>
      <c r="D1459" s="464"/>
      <c r="E1459" s="465"/>
      <c r="F1459" s="457"/>
      <c r="G1459" s="462"/>
      <c r="H1459" s="462"/>
      <c r="I1459" s="466" t="s">
        <v>1403</v>
      </c>
      <c r="J1459" s="464"/>
      <c r="K1459" s="465"/>
    </row>
    <row r="1460" spans="1:11" ht="15">
      <c r="A1460" s="462"/>
      <c r="B1460" s="462" t="s">
        <v>19</v>
      </c>
      <c r="C1460" s="439"/>
      <c r="D1460" s="464"/>
      <c r="E1460" s="465"/>
      <c r="F1460" s="457"/>
      <c r="G1460" s="462"/>
      <c r="H1460" s="462" t="s">
        <v>19</v>
      </c>
      <c r="I1460" s="439"/>
      <c r="J1460" s="464"/>
      <c r="K1460" s="465"/>
    </row>
    <row r="1461" spans="1:11" ht="17.149999999999999" customHeight="1">
      <c r="A1461" s="462"/>
      <c r="B1461" s="462" t="str">
        <f>B$39</f>
        <v>RA</v>
      </c>
      <c r="C1461" s="596" t="s">
        <v>1404</v>
      </c>
      <c r="D1461" s="600" t="s">
        <v>581</v>
      </c>
      <c r="E1461" s="465"/>
      <c r="F1461" s="457"/>
      <c r="G1461" s="462"/>
      <c r="H1461" s="462" t="str">
        <f>H$39</f>
        <v>MA</v>
      </c>
      <c r="I1461" s="439"/>
      <c r="J1461" s="464"/>
      <c r="K1461" s="465"/>
    </row>
    <row r="1462" spans="1:11" ht="162.5">
      <c r="A1462" s="462"/>
      <c r="B1462" s="462" t="str">
        <f>B$40</f>
        <v>S1</v>
      </c>
      <c r="C1462" s="642" t="s">
        <v>1405</v>
      </c>
      <c r="D1462" s="639" t="s">
        <v>581</v>
      </c>
      <c r="E1462" s="465"/>
      <c r="F1462" s="457"/>
      <c r="G1462" s="462"/>
      <c r="H1462" s="462" t="s">
        <v>24</v>
      </c>
      <c r="I1462" s="664" t="s">
        <v>2969</v>
      </c>
      <c r="J1462" s="464" t="s">
        <v>581</v>
      </c>
      <c r="K1462" s="465"/>
    </row>
    <row r="1463" spans="1:11" ht="15">
      <c r="A1463" s="462"/>
      <c r="B1463" s="462" t="str">
        <f>B$41</f>
        <v>S2</v>
      </c>
      <c r="C1463" s="439"/>
      <c r="D1463" s="464"/>
      <c r="E1463" s="465"/>
      <c r="F1463" s="457"/>
      <c r="G1463" s="462"/>
      <c r="H1463" s="462" t="str">
        <f>H$41</f>
        <v>S2</v>
      </c>
      <c r="I1463" s="439"/>
      <c r="J1463" s="464"/>
      <c r="K1463" s="465"/>
    </row>
    <row r="1464" spans="1:11" ht="15">
      <c r="A1464" s="462"/>
      <c r="B1464" s="462" t="str">
        <f>B$42</f>
        <v>S3</v>
      </c>
      <c r="C1464" s="439"/>
      <c r="D1464" s="464"/>
      <c r="E1464" s="465"/>
      <c r="F1464" s="457"/>
      <c r="G1464" s="462"/>
      <c r="H1464" s="462" t="str">
        <f>H$42</f>
        <v>S3</v>
      </c>
      <c r="I1464" s="439"/>
      <c r="J1464" s="464"/>
      <c r="K1464" s="465"/>
    </row>
    <row r="1465" spans="1:11" ht="15">
      <c r="A1465" s="462"/>
      <c r="B1465" s="462" t="str">
        <f>B$43</f>
        <v>S4</v>
      </c>
      <c r="C1465" s="439"/>
      <c r="D1465" s="464"/>
      <c r="E1465" s="465"/>
      <c r="F1465" s="457"/>
      <c r="G1465" s="462"/>
      <c r="H1465" s="462" t="str">
        <f>H$43</f>
        <v>S4</v>
      </c>
      <c r="I1465" s="439"/>
      <c r="J1465" s="464"/>
      <c r="K1465" s="465"/>
    </row>
    <row r="1466" spans="1:11" ht="15">
      <c r="A1466" s="467"/>
      <c r="B1466" s="467"/>
      <c r="C1466" s="468"/>
      <c r="D1466" s="469"/>
      <c r="E1466" s="470"/>
      <c r="F1466" s="457"/>
      <c r="G1466" s="467"/>
      <c r="H1466" s="467"/>
      <c r="I1466" s="468"/>
      <c r="J1466" s="469"/>
      <c r="K1466" s="470"/>
    </row>
    <row r="1467" spans="1:11" ht="96" customHeight="1">
      <c r="A1467" s="467"/>
      <c r="B1467" s="467"/>
      <c r="C1467" s="468"/>
      <c r="D1467" s="469"/>
      <c r="E1467" s="470"/>
      <c r="F1467" s="457"/>
      <c r="G1467" s="472" t="s">
        <v>1406</v>
      </c>
      <c r="H1467" s="472"/>
      <c r="I1467" s="476" t="s">
        <v>1407</v>
      </c>
      <c r="J1467" s="474"/>
      <c r="K1467" s="475"/>
    </row>
    <row r="1468" spans="1:11" ht="15">
      <c r="A1468" s="467"/>
      <c r="B1468" s="467"/>
      <c r="C1468" s="468"/>
      <c r="D1468" s="469"/>
      <c r="E1468" s="470"/>
      <c r="F1468" s="457"/>
      <c r="G1468" s="472"/>
      <c r="H1468" s="472" t="s">
        <v>19</v>
      </c>
      <c r="I1468" s="477"/>
      <c r="J1468" s="474"/>
      <c r="K1468" s="475"/>
    </row>
    <row r="1469" spans="1:11" ht="15">
      <c r="A1469" s="467"/>
      <c r="B1469" s="467"/>
      <c r="C1469" s="468"/>
      <c r="D1469" s="469"/>
      <c r="E1469" s="470"/>
      <c r="F1469" s="457"/>
      <c r="G1469" s="472"/>
      <c r="H1469" s="472" t="str">
        <f>H$39</f>
        <v>MA</v>
      </c>
      <c r="I1469" s="477"/>
      <c r="J1469" s="474"/>
      <c r="K1469" s="475"/>
    </row>
    <row r="1470" spans="1:11" ht="75">
      <c r="A1470" s="467"/>
      <c r="B1470" s="467"/>
      <c r="C1470" s="468"/>
      <c r="D1470" s="469"/>
      <c r="E1470" s="470"/>
      <c r="F1470" s="457"/>
      <c r="G1470" s="472"/>
      <c r="H1470" s="472" t="s">
        <v>24</v>
      </c>
      <c r="I1470" s="676" t="s">
        <v>2970</v>
      </c>
      <c r="J1470" s="474" t="s">
        <v>581</v>
      </c>
      <c r="K1470" s="475"/>
    </row>
    <row r="1471" spans="1:11" ht="15">
      <c r="A1471" s="467"/>
      <c r="B1471" s="467"/>
      <c r="C1471" s="468"/>
      <c r="D1471" s="469"/>
      <c r="E1471" s="470"/>
      <c r="F1471" s="457"/>
      <c r="G1471" s="472"/>
      <c r="H1471" s="472" t="str">
        <f>H$41</f>
        <v>S2</v>
      </c>
      <c r="I1471" s="477"/>
      <c r="J1471" s="474"/>
      <c r="K1471" s="475"/>
    </row>
    <row r="1472" spans="1:11" ht="15">
      <c r="A1472" s="467"/>
      <c r="B1472" s="467"/>
      <c r="C1472" s="468"/>
      <c r="D1472" s="469"/>
      <c r="E1472" s="470"/>
      <c r="F1472" s="457"/>
      <c r="G1472" s="472"/>
      <c r="H1472" s="472" t="str">
        <f>H$42</f>
        <v>S3</v>
      </c>
      <c r="I1472" s="477"/>
      <c r="J1472" s="474"/>
      <c r="K1472" s="475"/>
    </row>
    <row r="1473" spans="1:11" ht="15">
      <c r="A1473" s="467"/>
      <c r="B1473" s="467"/>
      <c r="C1473" s="468"/>
      <c r="D1473" s="469"/>
      <c r="E1473" s="470"/>
      <c r="F1473" s="457"/>
      <c r="G1473" s="472"/>
      <c r="H1473" s="472" t="str">
        <f>H$43</f>
        <v>S4</v>
      </c>
      <c r="I1473" s="477"/>
      <c r="J1473" s="474"/>
      <c r="K1473" s="475"/>
    </row>
    <row r="1474" spans="1:11" ht="15">
      <c r="A1474" s="467"/>
      <c r="B1474" s="467"/>
      <c r="C1474" s="468"/>
      <c r="D1474" s="469"/>
      <c r="E1474" s="470"/>
      <c r="F1474" s="457"/>
      <c r="G1474" s="467"/>
      <c r="H1474" s="467"/>
      <c r="I1474" s="468"/>
      <c r="J1474" s="469"/>
      <c r="K1474" s="470"/>
    </row>
    <row r="1475" spans="1:11" ht="97" customHeight="1">
      <c r="A1475" s="462" t="s">
        <v>1392</v>
      </c>
      <c r="B1475" s="462"/>
      <c r="C1475" s="463" t="s">
        <v>1408</v>
      </c>
      <c r="D1475" s="464"/>
      <c r="E1475" s="465"/>
      <c r="F1475" s="457"/>
      <c r="G1475" s="462" t="s">
        <v>401</v>
      </c>
      <c r="H1475" s="462"/>
      <c r="I1475" s="463" t="s">
        <v>1409</v>
      </c>
      <c r="J1475" s="464"/>
      <c r="K1475" s="465"/>
    </row>
    <row r="1476" spans="1:11" ht="150">
      <c r="A1476" s="462"/>
      <c r="B1476" s="462"/>
      <c r="C1476" s="466" t="s">
        <v>1410</v>
      </c>
      <c r="D1476" s="464"/>
      <c r="E1476" s="465"/>
      <c r="F1476" s="457"/>
      <c r="G1476" s="462"/>
      <c r="H1476" s="462"/>
      <c r="I1476" s="466" t="s">
        <v>1411</v>
      </c>
      <c r="J1476" s="464"/>
      <c r="K1476" s="465"/>
    </row>
    <row r="1477" spans="1:11" ht="15">
      <c r="A1477" s="462"/>
      <c r="B1477" s="462" t="s">
        <v>19</v>
      </c>
      <c r="C1477" s="439"/>
      <c r="D1477" s="464"/>
      <c r="E1477" s="465"/>
      <c r="F1477" s="457"/>
      <c r="G1477" s="462"/>
      <c r="H1477" s="462" t="s">
        <v>19</v>
      </c>
      <c r="I1477" s="439"/>
      <c r="J1477" s="464"/>
      <c r="K1477" s="465"/>
    </row>
    <row r="1478" spans="1:11" ht="16" customHeight="1">
      <c r="A1478" s="462"/>
      <c r="B1478" s="462" t="str">
        <f>B$39</f>
        <v>RA</v>
      </c>
      <c r="C1478" s="612" t="s">
        <v>1412</v>
      </c>
      <c r="D1478" s="600" t="s">
        <v>632</v>
      </c>
      <c r="E1478" s="601" t="s">
        <v>1413</v>
      </c>
      <c r="F1478" s="457"/>
      <c r="G1478" s="462"/>
      <c r="H1478" s="462" t="str">
        <f>H$39</f>
        <v>MA</v>
      </c>
      <c r="I1478" s="439"/>
      <c r="J1478" s="464"/>
      <c r="K1478" s="465"/>
    </row>
    <row r="1479" spans="1:11" ht="125">
      <c r="A1479" s="462"/>
      <c r="B1479" s="462" t="str">
        <f>B$40</f>
        <v>S1</v>
      </c>
      <c r="C1479" s="636" t="s">
        <v>1414</v>
      </c>
      <c r="D1479" s="637" t="s">
        <v>581</v>
      </c>
      <c r="E1479" s="638" t="s">
        <v>1415</v>
      </c>
      <c r="F1479" s="457"/>
      <c r="G1479" s="462"/>
      <c r="H1479" s="462" t="str">
        <f>H$40</f>
        <v>S1</v>
      </c>
      <c r="I1479" s="439" t="s">
        <v>2971</v>
      </c>
      <c r="J1479" s="464" t="s">
        <v>581</v>
      </c>
      <c r="K1479" s="465"/>
    </row>
    <row r="1480" spans="1:11" ht="15">
      <c r="A1480" s="462"/>
      <c r="B1480" s="462" t="str">
        <f>B$41</f>
        <v>S2</v>
      </c>
      <c r="C1480" s="439"/>
      <c r="D1480" s="464"/>
      <c r="E1480" s="465"/>
      <c r="F1480" s="457"/>
      <c r="G1480" s="462"/>
      <c r="H1480" s="462" t="str">
        <f>H$41</f>
        <v>S2</v>
      </c>
      <c r="I1480" s="439"/>
      <c r="J1480" s="464"/>
      <c r="K1480" s="465"/>
    </row>
    <row r="1481" spans="1:11" ht="15">
      <c r="A1481" s="462"/>
      <c r="B1481" s="462" t="str">
        <f>B$42</f>
        <v>S3</v>
      </c>
      <c r="C1481" s="439"/>
      <c r="D1481" s="464"/>
      <c r="E1481" s="465"/>
      <c r="F1481" s="457"/>
      <c r="G1481" s="462"/>
      <c r="H1481" s="462" t="str">
        <f>H$42</f>
        <v>S3</v>
      </c>
      <c r="I1481" s="439"/>
      <c r="J1481" s="464"/>
      <c r="K1481" s="465"/>
    </row>
    <row r="1482" spans="1:11" ht="15">
      <c r="A1482" s="462"/>
      <c r="B1482" s="462" t="str">
        <f>B$43</f>
        <v>S4</v>
      </c>
      <c r="C1482" s="439"/>
      <c r="D1482" s="464"/>
      <c r="E1482" s="465"/>
      <c r="F1482" s="457"/>
      <c r="G1482" s="462"/>
      <c r="H1482" s="462" t="str">
        <f>H$43</f>
        <v>S4</v>
      </c>
      <c r="I1482" s="439"/>
      <c r="J1482" s="464"/>
      <c r="K1482" s="465"/>
    </row>
    <row r="1483" spans="1:11" ht="15">
      <c r="A1483" s="467"/>
      <c r="B1483" s="467"/>
      <c r="C1483" s="468"/>
      <c r="D1483" s="469"/>
      <c r="E1483" s="470"/>
      <c r="F1483" s="457"/>
      <c r="G1483" s="498"/>
      <c r="H1483" s="498"/>
      <c r="I1483" s="498"/>
      <c r="J1483" s="498"/>
      <c r="K1483" s="498"/>
    </row>
    <row r="1484" spans="1:11" ht="15">
      <c r="A1484" s="459">
        <v>3.7</v>
      </c>
      <c r="B1484" s="459"/>
      <c r="C1484" s="453" t="s">
        <v>1416</v>
      </c>
      <c r="D1484" s="460"/>
      <c r="E1484" s="497"/>
      <c r="F1484" s="457"/>
      <c r="G1484" s="459">
        <v>3.8</v>
      </c>
      <c r="H1484" s="459"/>
      <c r="I1484" s="453" t="s">
        <v>1416</v>
      </c>
      <c r="J1484" s="460"/>
      <c r="K1484" s="497"/>
    </row>
    <row r="1485" spans="1:11" ht="146.15" customHeight="1">
      <c r="A1485" s="462" t="s">
        <v>399</v>
      </c>
      <c r="B1485" s="462"/>
      <c r="C1485" s="463" t="s">
        <v>1417</v>
      </c>
      <c r="D1485" s="464"/>
      <c r="E1485" s="465"/>
      <c r="F1485" s="457"/>
      <c r="G1485" s="462" t="s">
        <v>408</v>
      </c>
      <c r="H1485" s="462"/>
      <c r="I1485" s="463" t="s">
        <v>1418</v>
      </c>
      <c r="J1485" s="464"/>
      <c r="K1485" s="465"/>
    </row>
    <row r="1486" spans="1:11" ht="236.15" customHeight="1">
      <c r="A1486" s="462"/>
      <c r="B1486" s="462"/>
      <c r="C1486" s="466" t="s">
        <v>1419</v>
      </c>
      <c r="D1486" s="464"/>
      <c r="E1486" s="465"/>
      <c r="F1486" s="457"/>
      <c r="G1486" s="462"/>
      <c r="H1486" s="462"/>
      <c r="I1486" s="466" t="s">
        <v>1420</v>
      </c>
      <c r="J1486" s="464"/>
      <c r="K1486" s="465"/>
    </row>
    <row r="1487" spans="1:11" ht="15">
      <c r="A1487" s="462"/>
      <c r="B1487" s="462" t="s">
        <v>19</v>
      </c>
      <c r="C1487" s="439"/>
      <c r="D1487" s="464"/>
      <c r="E1487" s="465"/>
      <c r="F1487" s="457"/>
      <c r="G1487" s="462"/>
      <c r="H1487" s="462" t="s">
        <v>19</v>
      </c>
      <c r="I1487" s="439"/>
      <c r="J1487" s="464"/>
      <c r="K1487" s="465"/>
    </row>
    <row r="1488" spans="1:11" ht="16" customHeight="1">
      <c r="A1488" s="462"/>
      <c r="B1488" s="462" t="str">
        <f>B$39</f>
        <v>RA</v>
      </c>
      <c r="C1488" s="597" t="s">
        <v>1421</v>
      </c>
      <c r="D1488" s="600" t="s">
        <v>581</v>
      </c>
      <c r="E1488" s="465"/>
      <c r="F1488" s="457"/>
      <c r="G1488" s="462"/>
      <c r="H1488" s="462" t="str">
        <f>H$39</f>
        <v>MA</v>
      </c>
      <c r="I1488" s="439"/>
      <c r="J1488" s="464"/>
      <c r="K1488" s="465"/>
    </row>
    <row r="1489" spans="1:11" ht="75">
      <c r="A1489" s="462"/>
      <c r="B1489" s="462" t="str">
        <f>B$40</f>
        <v>S1</v>
      </c>
      <c r="C1489" s="644" t="s">
        <v>1422</v>
      </c>
      <c r="D1489" s="639" t="s">
        <v>581</v>
      </c>
      <c r="E1489" s="465"/>
      <c r="F1489" s="457"/>
      <c r="G1489" s="462"/>
      <c r="H1489" s="462" t="str">
        <f>H$40</f>
        <v>S1</v>
      </c>
      <c r="I1489" s="658" t="s">
        <v>2972</v>
      </c>
      <c r="J1489" s="464" t="s">
        <v>581</v>
      </c>
      <c r="K1489" s="465"/>
    </row>
    <row r="1490" spans="1:11" ht="15">
      <c r="A1490" s="462"/>
      <c r="B1490" s="462" t="str">
        <f>B$41</f>
        <v>S2</v>
      </c>
      <c r="C1490" s="439"/>
      <c r="D1490" s="464"/>
      <c r="E1490" s="465"/>
      <c r="F1490" s="457"/>
      <c r="G1490" s="462"/>
      <c r="H1490" s="462" t="str">
        <f>H$41</f>
        <v>S2</v>
      </c>
      <c r="I1490" s="439"/>
      <c r="J1490" s="464"/>
      <c r="K1490" s="465"/>
    </row>
    <row r="1491" spans="1:11" ht="15">
      <c r="A1491" s="462"/>
      <c r="B1491" s="462" t="str">
        <f>B$42</f>
        <v>S3</v>
      </c>
      <c r="C1491" s="439"/>
      <c r="D1491" s="464"/>
      <c r="E1491" s="465"/>
      <c r="F1491" s="457"/>
      <c r="G1491" s="462"/>
      <c r="H1491" s="462" t="str">
        <f>H$42</f>
        <v>S3</v>
      </c>
      <c r="I1491" s="439"/>
      <c r="J1491" s="464"/>
      <c r="K1491" s="465"/>
    </row>
    <row r="1492" spans="1:11" ht="15">
      <c r="A1492" s="462"/>
      <c r="B1492" s="462" t="str">
        <f>B$43</f>
        <v>S4</v>
      </c>
      <c r="C1492" s="439"/>
      <c r="D1492" s="464"/>
      <c r="E1492" s="465"/>
      <c r="F1492" s="457"/>
      <c r="G1492" s="462"/>
      <c r="H1492" s="462" t="str">
        <f>H$43</f>
        <v>S4</v>
      </c>
      <c r="I1492" s="439"/>
      <c r="J1492" s="464"/>
      <c r="K1492" s="465"/>
    </row>
    <row r="1493" spans="1:11" ht="15">
      <c r="A1493" s="467"/>
      <c r="B1493" s="467"/>
      <c r="C1493" s="468"/>
      <c r="D1493" s="469"/>
      <c r="E1493" s="470"/>
      <c r="F1493" s="457"/>
      <c r="G1493" s="498"/>
      <c r="H1493" s="498"/>
      <c r="I1493" s="498"/>
      <c r="J1493" s="498"/>
      <c r="K1493" s="498"/>
    </row>
    <row r="1494" spans="1:11" ht="137.5">
      <c r="A1494" s="462" t="s">
        <v>401</v>
      </c>
      <c r="B1494" s="462"/>
      <c r="C1494" s="463" t="s">
        <v>1423</v>
      </c>
      <c r="D1494" s="464"/>
      <c r="E1494" s="465"/>
      <c r="F1494" s="457"/>
      <c r="G1494" s="462" t="s">
        <v>332</v>
      </c>
      <c r="H1494" s="462"/>
      <c r="I1494" s="463" t="s">
        <v>1424</v>
      </c>
      <c r="J1494" s="464"/>
      <c r="K1494" s="465"/>
    </row>
    <row r="1495" spans="1:11" ht="50">
      <c r="A1495" s="462"/>
      <c r="B1495" s="462"/>
      <c r="C1495" s="466" t="s">
        <v>121</v>
      </c>
      <c r="D1495" s="464"/>
      <c r="E1495" s="465"/>
      <c r="F1495" s="457"/>
      <c r="G1495" s="462"/>
      <c r="H1495" s="462"/>
      <c r="I1495" s="466" t="s">
        <v>1425</v>
      </c>
      <c r="J1495" s="464"/>
      <c r="K1495" s="465"/>
    </row>
    <row r="1496" spans="1:11" ht="15">
      <c r="A1496" s="462"/>
      <c r="B1496" s="462" t="s">
        <v>19</v>
      </c>
      <c r="C1496" s="439"/>
      <c r="D1496" s="464"/>
      <c r="E1496" s="465"/>
      <c r="F1496" s="457"/>
      <c r="G1496" s="462"/>
      <c r="H1496" s="462" t="s">
        <v>19</v>
      </c>
      <c r="I1496" s="439"/>
      <c r="J1496" s="464"/>
      <c r="K1496" s="465"/>
    </row>
    <row r="1497" spans="1:11" ht="15" customHeight="1">
      <c r="A1497" s="462"/>
      <c r="B1497" s="462" t="str">
        <f>B$39</f>
        <v>RA</v>
      </c>
      <c r="C1497" s="597" t="s">
        <v>1426</v>
      </c>
      <c r="D1497" s="600" t="s">
        <v>581</v>
      </c>
      <c r="E1497" s="465"/>
      <c r="F1497" s="457"/>
      <c r="G1497" s="462"/>
      <c r="H1497" s="462" t="str">
        <f>H$39</f>
        <v>MA</v>
      </c>
      <c r="I1497" s="439"/>
      <c r="J1497" s="464"/>
      <c r="K1497" s="465"/>
    </row>
    <row r="1498" spans="1:11" ht="125">
      <c r="A1498" s="462"/>
      <c r="B1498" s="462" t="str">
        <f>B$40</f>
        <v>S1</v>
      </c>
      <c r="C1498" s="652" t="s">
        <v>1427</v>
      </c>
      <c r="D1498" s="637" t="s">
        <v>632</v>
      </c>
      <c r="E1498" s="638" t="s">
        <v>1428</v>
      </c>
      <c r="F1498" s="457"/>
      <c r="G1498" s="462"/>
      <c r="H1498" s="462" t="s">
        <v>24</v>
      </c>
      <c r="I1498" s="667" t="s">
        <v>2973</v>
      </c>
      <c r="J1498" s="464" t="s">
        <v>581</v>
      </c>
      <c r="K1498" s="465"/>
    </row>
    <row r="1499" spans="1:11" ht="15">
      <c r="A1499" s="462"/>
      <c r="B1499" s="462" t="str">
        <f>B$41</f>
        <v>S2</v>
      </c>
      <c r="C1499" s="439"/>
      <c r="D1499" s="464"/>
      <c r="E1499" s="465"/>
      <c r="F1499" s="457"/>
      <c r="G1499" s="462"/>
      <c r="H1499" s="462" t="str">
        <f>H$41</f>
        <v>S2</v>
      </c>
      <c r="I1499" s="439"/>
      <c r="J1499" s="464"/>
      <c r="K1499" s="465"/>
    </row>
    <row r="1500" spans="1:11" ht="15">
      <c r="A1500" s="462"/>
      <c r="B1500" s="462" t="str">
        <f>B$42</f>
        <v>S3</v>
      </c>
      <c r="C1500" s="439"/>
      <c r="D1500" s="464"/>
      <c r="E1500" s="465"/>
      <c r="F1500" s="457"/>
      <c r="G1500" s="462"/>
      <c r="H1500" s="462" t="str">
        <f>H$42</f>
        <v>S3</v>
      </c>
      <c r="I1500" s="439"/>
      <c r="J1500" s="464"/>
      <c r="K1500" s="465"/>
    </row>
    <row r="1501" spans="1:11" ht="15">
      <c r="A1501" s="462"/>
      <c r="B1501" s="462" t="str">
        <f>B$43</f>
        <v>S4</v>
      </c>
      <c r="C1501" s="439"/>
      <c r="D1501" s="464"/>
      <c r="E1501" s="465"/>
      <c r="F1501" s="457"/>
      <c r="G1501" s="462"/>
      <c r="H1501" s="462" t="str">
        <f>H$43</f>
        <v>S4</v>
      </c>
      <c r="I1501" s="439"/>
      <c r="J1501" s="464"/>
      <c r="K1501" s="465"/>
    </row>
    <row r="1502" spans="1:11" ht="15">
      <c r="A1502" s="467"/>
      <c r="B1502" s="467"/>
      <c r="C1502" s="468"/>
      <c r="D1502" s="469"/>
      <c r="E1502" s="470"/>
      <c r="F1502" s="457"/>
      <c r="G1502" s="498"/>
      <c r="H1502" s="498"/>
      <c r="I1502" s="498"/>
      <c r="J1502" s="498"/>
      <c r="K1502" s="498"/>
    </row>
    <row r="1503" spans="1:11" ht="15">
      <c r="A1503" s="459">
        <v>4</v>
      </c>
      <c r="B1503" s="459"/>
      <c r="C1503" s="453" t="s">
        <v>1429</v>
      </c>
      <c r="D1503" s="460"/>
      <c r="E1503" s="461"/>
      <c r="F1503" s="457"/>
      <c r="G1503" s="459">
        <v>4</v>
      </c>
      <c r="H1503" s="459"/>
      <c r="I1503" s="453" t="s">
        <v>1429</v>
      </c>
      <c r="J1503" s="460"/>
      <c r="K1503" s="461"/>
    </row>
    <row r="1504" spans="1:11" ht="15">
      <c r="A1504" s="459">
        <v>4.0999999999999996</v>
      </c>
      <c r="B1504" s="459"/>
      <c r="C1504" s="453" t="s">
        <v>1430</v>
      </c>
      <c r="D1504" s="460"/>
      <c r="E1504" s="461"/>
      <c r="F1504" s="457"/>
      <c r="G1504" s="459">
        <v>4.0999999999999996</v>
      </c>
      <c r="H1504" s="459"/>
      <c r="I1504" s="453" t="s">
        <v>1431</v>
      </c>
      <c r="J1504" s="460"/>
      <c r="K1504" s="461"/>
    </row>
    <row r="1505" spans="1:11" ht="237" customHeight="1">
      <c r="A1505" s="462" t="s">
        <v>1432</v>
      </c>
      <c r="B1505" s="462"/>
      <c r="C1505" s="463" t="s">
        <v>1433</v>
      </c>
      <c r="D1505" s="464"/>
      <c r="E1505" s="465"/>
      <c r="F1505" s="457"/>
      <c r="G1505" s="462" t="s">
        <v>1432</v>
      </c>
      <c r="H1505" s="462"/>
      <c r="I1505" s="463" t="s">
        <v>1434</v>
      </c>
      <c r="J1505" s="464"/>
      <c r="K1505" s="465"/>
    </row>
    <row r="1506" spans="1:11" ht="252" customHeight="1">
      <c r="A1506" s="462"/>
      <c r="B1506" s="462"/>
      <c r="C1506" s="466" t="s">
        <v>1435</v>
      </c>
      <c r="D1506" s="464"/>
      <c r="E1506" s="465"/>
      <c r="F1506" s="457"/>
      <c r="G1506" s="462"/>
      <c r="H1506" s="462"/>
      <c r="I1506" s="466" t="s">
        <v>1436</v>
      </c>
      <c r="J1506" s="464"/>
      <c r="K1506" s="465"/>
    </row>
    <row r="1507" spans="1:11" ht="15">
      <c r="A1507" s="462"/>
      <c r="B1507" s="462" t="s">
        <v>19</v>
      </c>
      <c r="C1507" s="439"/>
      <c r="D1507" s="464"/>
      <c r="E1507" s="465"/>
      <c r="F1507" s="457"/>
      <c r="G1507" s="462"/>
      <c r="H1507" s="462" t="s">
        <v>19</v>
      </c>
      <c r="I1507" s="439"/>
      <c r="J1507" s="464"/>
      <c r="K1507" s="465"/>
    </row>
    <row r="1508" spans="1:11" ht="18" customHeight="1">
      <c r="A1508" s="462"/>
      <c r="B1508" s="462" t="str">
        <f>B$39</f>
        <v>RA</v>
      </c>
      <c r="C1508" s="613" t="s">
        <v>1437</v>
      </c>
      <c r="D1508" s="600" t="s">
        <v>581</v>
      </c>
      <c r="E1508" s="465"/>
      <c r="F1508" s="457"/>
      <c r="G1508" s="462"/>
      <c r="H1508" s="462" t="str">
        <f>H$39</f>
        <v>MA</v>
      </c>
      <c r="I1508" s="439"/>
      <c r="J1508" s="464"/>
      <c r="K1508" s="465"/>
    </row>
    <row r="1509" spans="1:11" ht="112.5">
      <c r="A1509" s="462"/>
      <c r="B1509" s="462" t="str">
        <f>B$40</f>
        <v>S1</v>
      </c>
      <c r="C1509" s="642" t="s">
        <v>1438</v>
      </c>
      <c r="D1509" s="639" t="s">
        <v>581</v>
      </c>
      <c r="E1509" s="465"/>
      <c r="F1509" s="457"/>
      <c r="G1509" s="462"/>
      <c r="H1509" s="462" t="s">
        <v>24</v>
      </c>
      <c r="I1509" s="664" t="s">
        <v>2994</v>
      </c>
      <c r="J1509" s="464" t="s">
        <v>581</v>
      </c>
      <c r="K1509" s="465"/>
    </row>
    <row r="1510" spans="1:11" ht="15">
      <c r="A1510" s="462"/>
      <c r="B1510" s="462" t="str">
        <f>B$41</f>
        <v>S2</v>
      </c>
      <c r="C1510" s="439"/>
      <c r="D1510" s="464"/>
      <c r="E1510" s="465"/>
      <c r="F1510" s="457"/>
      <c r="G1510" s="462"/>
      <c r="H1510" s="462" t="str">
        <f>H$41</f>
        <v>S2</v>
      </c>
      <c r="I1510" s="439"/>
      <c r="J1510" s="464"/>
      <c r="K1510" s="465"/>
    </row>
    <row r="1511" spans="1:11" ht="15">
      <c r="A1511" s="462"/>
      <c r="B1511" s="462" t="str">
        <f>B$42</f>
        <v>S3</v>
      </c>
      <c r="C1511" s="439"/>
      <c r="D1511" s="464"/>
      <c r="E1511" s="465"/>
      <c r="F1511" s="457"/>
      <c r="G1511" s="462"/>
      <c r="H1511" s="462" t="str">
        <f>H$42</f>
        <v>S3</v>
      </c>
      <c r="I1511" s="439"/>
      <c r="J1511" s="464"/>
      <c r="K1511" s="465"/>
    </row>
    <row r="1512" spans="1:11" ht="15">
      <c r="A1512" s="462"/>
      <c r="B1512" s="462" t="str">
        <f>B$43</f>
        <v>S4</v>
      </c>
      <c r="C1512" s="439"/>
      <c r="D1512" s="464"/>
      <c r="E1512" s="465"/>
      <c r="F1512" s="457"/>
      <c r="G1512" s="462"/>
      <c r="H1512" s="462" t="str">
        <f>H$43</f>
        <v>S4</v>
      </c>
      <c r="I1512" s="439"/>
      <c r="J1512" s="464"/>
      <c r="K1512" s="465"/>
    </row>
    <row r="1513" spans="1:11" ht="15">
      <c r="A1513" s="467"/>
      <c r="B1513" s="467"/>
      <c r="C1513" s="468"/>
      <c r="D1513" s="469"/>
      <c r="E1513" s="470"/>
      <c r="F1513" s="457"/>
      <c r="G1513" s="498"/>
      <c r="H1513" s="498"/>
      <c r="I1513" s="498"/>
      <c r="J1513" s="498"/>
      <c r="K1513" s="498"/>
    </row>
    <row r="1514" spans="1:11" ht="212.15" customHeight="1">
      <c r="A1514" s="462" t="s">
        <v>1439</v>
      </c>
      <c r="B1514" s="462"/>
      <c r="C1514" s="463" t="s">
        <v>1440</v>
      </c>
      <c r="D1514" s="464"/>
      <c r="E1514" s="465"/>
      <c r="F1514" s="457"/>
      <c r="G1514" s="472" t="s">
        <v>1441</v>
      </c>
      <c r="H1514" s="472"/>
      <c r="I1514" s="476" t="s">
        <v>1442</v>
      </c>
      <c r="J1514" s="499"/>
      <c r="K1514" s="499"/>
    </row>
    <row r="1515" spans="1:11" ht="15">
      <c r="A1515" s="462"/>
      <c r="B1515" s="462" t="s">
        <v>19</v>
      </c>
      <c r="C1515" s="439"/>
      <c r="D1515" s="464"/>
      <c r="E1515" s="465"/>
      <c r="F1515" s="457"/>
      <c r="G1515" s="499"/>
      <c r="H1515" s="462" t="s">
        <v>19</v>
      </c>
      <c r="I1515" s="499"/>
      <c r="J1515" s="499"/>
      <c r="K1515" s="499"/>
    </row>
    <row r="1516" spans="1:11" ht="15" customHeight="1">
      <c r="A1516" s="462"/>
      <c r="B1516" s="462" t="str">
        <f>B$39</f>
        <v>RA</v>
      </c>
      <c r="C1516" s="597" t="s">
        <v>1443</v>
      </c>
      <c r="D1516" s="600" t="s">
        <v>581</v>
      </c>
      <c r="E1516" s="465"/>
      <c r="F1516" s="457"/>
      <c r="G1516" s="499"/>
      <c r="H1516" s="462" t="str">
        <f>H$39</f>
        <v>MA</v>
      </c>
      <c r="I1516" s="499"/>
      <c r="J1516" s="499"/>
      <c r="K1516" s="499"/>
    </row>
    <row r="1517" spans="1:11" ht="125">
      <c r="A1517" s="462"/>
      <c r="B1517" s="462" t="str">
        <f>B$40</f>
        <v>S1</v>
      </c>
      <c r="C1517" s="642" t="s">
        <v>1444</v>
      </c>
      <c r="D1517" s="639" t="s">
        <v>581</v>
      </c>
      <c r="E1517" s="465"/>
      <c r="F1517" s="457"/>
      <c r="G1517" s="499"/>
      <c r="H1517" s="462" t="s">
        <v>24</v>
      </c>
      <c r="I1517" s="677" t="s">
        <v>2974</v>
      </c>
      <c r="J1517" s="499" t="s">
        <v>581</v>
      </c>
      <c r="K1517" s="499"/>
    </row>
    <row r="1518" spans="1:11" ht="15">
      <c r="A1518" s="462"/>
      <c r="B1518" s="462" t="str">
        <f>B$41</f>
        <v>S2</v>
      </c>
      <c r="C1518" s="439"/>
      <c r="D1518" s="464"/>
      <c r="E1518" s="465"/>
      <c r="F1518" s="457"/>
      <c r="G1518" s="499"/>
      <c r="H1518" s="462" t="str">
        <f>H$41</f>
        <v>S2</v>
      </c>
      <c r="I1518" s="499"/>
      <c r="J1518" s="499"/>
      <c r="K1518" s="499"/>
    </row>
    <row r="1519" spans="1:11" ht="15">
      <c r="A1519" s="462"/>
      <c r="B1519" s="462" t="str">
        <f>B$42</f>
        <v>S3</v>
      </c>
      <c r="C1519" s="439"/>
      <c r="D1519" s="464"/>
      <c r="E1519" s="465"/>
      <c r="F1519" s="457"/>
      <c r="G1519" s="499"/>
      <c r="H1519" s="462" t="str">
        <f>H$42</f>
        <v>S3</v>
      </c>
      <c r="I1519" s="499"/>
      <c r="J1519" s="499"/>
      <c r="K1519" s="499"/>
    </row>
    <row r="1520" spans="1:11" ht="15">
      <c r="A1520" s="462"/>
      <c r="B1520" s="462" t="str">
        <f>B$43</f>
        <v>S4</v>
      </c>
      <c r="C1520" s="439"/>
      <c r="D1520" s="464"/>
      <c r="E1520" s="465"/>
      <c r="F1520" s="457"/>
      <c r="G1520" s="499"/>
      <c r="H1520" s="462" t="str">
        <f>H$43</f>
        <v>S4</v>
      </c>
      <c r="I1520" s="499"/>
      <c r="J1520" s="499"/>
      <c r="K1520" s="499"/>
    </row>
    <row r="1521" spans="1:11" ht="15">
      <c r="A1521" s="467"/>
      <c r="B1521" s="467"/>
      <c r="C1521" s="468"/>
      <c r="D1521" s="469"/>
      <c r="E1521" s="470"/>
      <c r="F1521" s="457"/>
      <c r="G1521" s="498"/>
      <c r="H1521" s="498"/>
      <c r="I1521" s="498"/>
      <c r="J1521" s="498"/>
      <c r="K1521" s="498"/>
    </row>
    <row r="1522" spans="1:11" ht="211" customHeight="1">
      <c r="A1522" s="462" t="s">
        <v>1445</v>
      </c>
      <c r="B1522" s="547"/>
      <c r="C1522" s="463" t="s">
        <v>1446</v>
      </c>
      <c r="D1522" s="464"/>
      <c r="E1522" s="465"/>
      <c r="F1522" s="457"/>
      <c r="G1522" s="472" t="s">
        <v>1447</v>
      </c>
      <c r="H1522" s="472"/>
      <c r="I1522" s="476" t="s">
        <v>1448</v>
      </c>
      <c r="J1522" s="499"/>
      <c r="K1522" s="499"/>
    </row>
    <row r="1523" spans="1:11" ht="15">
      <c r="A1523" s="462"/>
      <c r="B1523" s="462" t="s">
        <v>19</v>
      </c>
      <c r="C1523" s="439"/>
      <c r="D1523" s="464"/>
      <c r="E1523" s="465"/>
      <c r="F1523" s="457"/>
      <c r="G1523" s="499"/>
      <c r="H1523" s="462" t="s">
        <v>19</v>
      </c>
      <c r="I1523" s="499"/>
      <c r="J1523" s="499"/>
      <c r="K1523" s="499"/>
    </row>
    <row r="1524" spans="1:11" ht="11.15" customHeight="1">
      <c r="A1524" s="462"/>
      <c r="B1524" s="462" t="str">
        <f>B$39</f>
        <v>RA</v>
      </c>
      <c r="C1524" s="611" t="s">
        <v>1449</v>
      </c>
      <c r="D1524" s="600" t="s">
        <v>581</v>
      </c>
      <c r="E1524" s="465"/>
      <c r="F1524" s="457"/>
      <c r="G1524" s="499"/>
      <c r="H1524" s="462" t="str">
        <f>H$39</f>
        <v>MA</v>
      </c>
      <c r="I1524" s="499"/>
      <c r="J1524" s="499"/>
      <c r="K1524" s="499"/>
    </row>
    <row r="1525" spans="1:11" ht="125">
      <c r="A1525" s="462"/>
      <c r="B1525" s="462" t="str">
        <f>B$40</f>
        <v>S1</v>
      </c>
      <c r="C1525" s="647" t="s">
        <v>1450</v>
      </c>
      <c r="D1525" s="639"/>
      <c r="E1525" s="465"/>
      <c r="F1525" s="457"/>
      <c r="G1525" s="499"/>
      <c r="H1525" s="462" t="s">
        <v>24</v>
      </c>
      <c r="I1525" s="664" t="s">
        <v>2975</v>
      </c>
      <c r="J1525" s="464" t="s">
        <v>581</v>
      </c>
      <c r="K1525" s="499"/>
    </row>
    <row r="1526" spans="1:11" ht="15">
      <c r="A1526" s="462"/>
      <c r="B1526" s="462" t="str">
        <f>B$41</f>
        <v>S2</v>
      </c>
      <c r="C1526" s="439"/>
      <c r="D1526" s="464"/>
      <c r="E1526" s="465"/>
      <c r="F1526" s="457"/>
      <c r="G1526" s="499"/>
      <c r="H1526" s="462" t="str">
        <f>H$41</f>
        <v>S2</v>
      </c>
      <c r="I1526" s="499"/>
      <c r="J1526" s="499"/>
      <c r="K1526" s="499"/>
    </row>
    <row r="1527" spans="1:11" ht="15">
      <c r="A1527" s="462"/>
      <c r="B1527" s="462" t="str">
        <f>B$42</f>
        <v>S3</v>
      </c>
      <c r="C1527" s="439"/>
      <c r="D1527" s="464"/>
      <c r="E1527" s="465"/>
      <c r="F1527" s="457"/>
      <c r="G1527" s="499"/>
      <c r="H1527" s="462" t="str">
        <f>H$42</f>
        <v>S3</v>
      </c>
      <c r="I1527" s="499"/>
      <c r="J1527" s="499"/>
      <c r="K1527" s="499"/>
    </row>
    <row r="1528" spans="1:11" ht="15">
      <c r="A1528" s="462"/>
      <c r="B1528" s="462" t="str">
        <f>B$43</f>
        <v>S4</v>
      </c>
      <c r="C1528" s="439"/>
      <c r="D1528" s="464"/>
      <c r="E1528" s="465"/>
      <c r="F1528" s="457"/>
      <c r="G1528" s="499"/>
      <c r="H1528" s="462" t="str">
        <f>H$43</f>
        <v>S4</v>
      </c>
      <c r="I1528" s="499"/>
      <c r="J1528" s="499"/>
      <c r="K1528" s="499"/>
    </row>
    <row r="1529" spans="1:11" ht="15">
      <c r="A1529" s="467"/>
      <c r="B1529" s="467"/>
      <c r="C1529" s="468"/>
      <c r="D1529" s="469"/>
      <c r="E1529" s="470"/>
      <c r="F1529" s="457"/>
      <c r="G1529" s="498"/>
      <c r="H1529" s="498"/>
      <c r="I1529" s="498"/>
      <c r="J1529" s="498"/>
      <c r="K1529" s="498"/>
    </row>
    <row r="1530" spans="1:11" ht="225">
      <c r="A1530" s="462" t="s">
        <v>1451</v>
      </c>
      <c r="B1530" s="462"/>
      <c r="C1530" s="463" t="s">
        <v>1452</v>
      </c>
      <c r="D1530" s="464"/>
      <c r="E1530" s="465"/>
      <c r="F1530" s="457"/>
      <c r="G1530" s="498"/>
      <c r="H1530" s="498"/>
      <c r="I1530" s="498"/>
      <c r="J1530" s="498"/>
      <c r="K1530" s="498"/>
    </row>
    <row r="1531" spans="1:11" ht="15">
      <c r="A1531" s="462"/>
      <c r="B1531" s="462" t="s">
        <v>19</v>
      </c>
      <c r="C1531" s="466"/>
      <c r="D1531" s="464"/>
      <c r="E1531" s="465"/>
      <c r="F1531" s="457"/>
      <c r="G1531" s="498"/>
      <c r="H1531" s="498"/>
      <c r="I1531" s="498"/>
      <c r="J1531" s="498"/>
      <c r="K1531" s="498"/>
    </row>
    <row r="1532" spans="1:11" ht="62.5">
      <c r="A1532" s="462"/>
      <c r="B1532" s="462" t="str">
        <f>B$39</f>
        <v>RA</v>
      </c>
      <c r="C1532" s="597" t="s">
        <v>1453</v>
      </c>
      <c r="D1532" s="600" t="s">
        <v>581</v>
      </c>
      <c r="E1532" s="465"/>
      <c r="F1532" s="457"/>
      <c r="G1532" s="498"/>
      <c r="H1532" s="498"/>
      <c r="I1532" s="498"/>
      <c r="J1532" s="498"/>
      <c r="K1532" s="498"/>
    </row>
    <row r="1533" spans="1:11" ht="125">
      <c r="A1533" s="462"/>
      <c r="B1533" s="462" t="str">
        <f>B$40</f>
        <v>S1</v>
      </c>
      <c r="C1533" s="644" t="s">
        <v>1454</v>
      </c>
      <c r="D1533" s="639" t="s">
        <v>581</v>
      </c>
      <c r="E1533" s="465"/>
      <c r="F1533" s="457"/>
      <c r="G1533" s="498"/>
      <c r="H1533" s="498"/>
      <c r="I1533" s="498"/>
      <c r="J1533" s="498"/>
      <c r="K1533" s="498"/>
    </row>
    <row r="1534" spans="1:11" ht="15">
      <c r="A1534" s="462"/>
      <c r="B1534" s="462" t="str">
        <f>B$41</f>
        <v>S2</v>
      </c>
      <c r="C1534" s="439"/>
      <c r="D1534" s="464"/>
      <c r="E1534" s="465"/>
      <c r="F1534" s="457"/>
      <c r="G1534" s="498"/>
      <c r="H1534" s="498"/>
      <c r="I1534" s="498"/>
      <c r="J1534" s="498"/>
      <c r="K1534" s="498"/>
    </row>
    <row r="1535" spans="1:11" ht="15">
      <c r="A1535" s="462"/>
      <c r="B1535" s="462" t="str">
        <f>B$42</f>
        <v>S3</v>
      </c>
      <c r="C1535" s="466"/>
      <c r="D1535" s="464"/>
      <c r="E1535" s="465"/>
      <c r="F1535" s="457"/>
      <c r="G1535" s="498"/>
      <c r="H1535" s="498"/>
      <c r="I1535" s="498"/>
      <c r="J1535" s="498"/>
      <c r="K1535" s="498"/>
    </row>
    <row r="1536" spans="1:11" ht="15">
      <c r="A1536" s="462"/>
      <c r="B1536" s="462" t="str">
        <f>B$43</f>
        <v>S4</v>
      </c>
      <c r="C1536" s="439"/>
      <c r="D1536" s="464"/>
      <c r="E1536" s="465"/>
      <c r="F1536" s="457"/>
      <c r="G1536" s="498"/>
      <c r="H1536" s="498"/>
      <c r="I1536" s="498"/>
      <c r="J1536" s="498"/>
      <c r="K1536" s="498"/>
    </row>
    <row r="1537" spans="1:11" ht="15">
      <c r="A1537" s="467"/>
      <c r="B1537" s="467"/>
      <c r="C1537" s="468"/>
      <c r="D1537" s="548"/>
      <c r="E1537" s="470"/>
      <c r="F1537" s="457"/>
      <c r="G1537" s="498"/>
      <c r="H1537" s="498"/>
      <c r="I1537" s="498"/>
      <c r="J1537" s="498"/>
      <c r="K1537" s="498"/>
    </row>
    <row r="1538" spans="1:11" ht="125">
      <c r="A1538" s="462" t="s">
        <v>1455</v>
      </c>
      <c r="B1538" s="462"/>
      <c r="C1538" s="463" t="s">
        <v>1456</v>
      </c>
      <c r="D1538" s="464"/>
      <c r="E1538" s="465"/>
      <c r="F1538" s="457"/>
      <c r="G1538" s="472" t="s">
        <v>1457</v>
      </c>
      <c r="H1538" s="498"/>
      <c r="I1538" s="498"/>
      <c r="J1538" s="498"/>
      <c r="K1538" s="498"/>
    </row>
    <row r="1539" spans="1:11" ht="37.5">
      <c r="A1539" s="462"/>
      <c r="B1539" s="462"/>
      <c r="C1539" s="466" t="s">
        <v>1458</v>
      </c>
      <c r="D1539" s="464"/>
      <c r="E1539" s="465"/>
      <c r="F1539" s="457"/>
      <c r="G1539" s="467"/>
      <c r="H1539" s="498"/>
      <c r="I1539" s="498"/>
      <c r="J1539" s="498"/>
      <c r="K1539" s="498"/>
    </row>
    <row r="1540" spans="1:11" ht="15">
      <c r="A1540" s="462"/>
      <c r="B1540" s="462" t="s">
        <v>19</v>
      </c>
      <c r="C1540" s="466"/>
      <c r="D1540" s="464"/>
      <c r="E1540" s="465"/>
      <c r="F1540" s="457"/>
      <c r="G1540" s="498"/>
      <c r="H1540" s="498"/>
      <c r="I1540" s="498"/>
      <c r="J1540" s="498"/>
      <c r="K1540" s="498"/>
    </row>
    <row r="1541" spans="1:11" ht="62.5">
      <c r="A1541" s="462"/>
      <c r="B1541" s="462" t="str">
        <f>B$39</f>
        <v>RA</v>
      </c>
      <c r="C1541" s="597" t="s">
        <v>1453</v>
      </c>
      <c r="D1541" s="600" t="s">
        <v>581</v>
      </c>
      <c r="E1541" s="465"/>
      <c r="F1541" s="457"/>
      <c r="G1541" s="498"/>
      <c r="H1541" s="498"/>
      <c r="I1541" s="498"/>
      <c r="J1541" s="498"/>
      <c r="K1541" s="498"/>
    </row>
    <row r="1542" spans="1:11" ht="87.5">
      <c r="A1542" s="462"/>
      <c r="B1542" s="462" t="str">
        <f>B$40</f>
        <v>S1</v>
      </c>
      <c r="C1542" s="644" t="s">
        <v>1459</v>
      </c>
      <c r="D1542" s="639" t="s">
        <v>581</v>
      </c>
      <c r="E1542" s="465"/>
      <c r="F1542" s="457"/>
      <c r="G1542" s="498"/>
      <c r="H1542" s="498"/>
      <c r="I1542" s="498"/>
      <c r="J1542" s="498"/>
      <c r="K1542" s="498"/>
    </row>
    <row r="1543" spans="1:11" ht="15">
      <c r="A1543" s="462"/>
      <c r="B1543" s="462" t="str">
        <f>B$41</f>
        <v>S2</v>
      </c>
      <c r="C1543" s="439"/>
      <c r="D1543" s="464"/>
      <c r="E1543" s="465"/>
      <c r="F1543" s="457"/>
      <c r="G1543" s="498"/>
      <c r="H1543" s="498"/>
      <c r="I1543" s="498"/>
      <c r="J1543" s="498"/>
      <c r="K1543" s="498"/>
    </row>
    <row r="1544" spans="1:11" ht="15">
      <c r="A1544" s="462"/>
      <c r="B1544" s="462" t="str">
        <f>B$42</f>
        <v>S3</v>
      </c>
      <c r="C1544" s="466"/>
      <c r="D1544" s="464"/>
      <c r="E1544" s="465"/>
      <c r="F1544" s="457"/>
      <c r="G1544" s="498"/>
      <c r="H1544" s="498"/>
      <c r="I1544" s="498"/>
      <c r="J1544" s="498"/>
      <c r="K1544" s="498"/>
    </row>
    <row r="1545" spans="1:11" ht="15">
      <c r="A1545" s="462"/>
      <c r="B1545" s="462" t="str">
        <f>B$43</f>
        <v>S4</v>
      </c>
      <c r="C1545" s="439"/>
      <c r="D1545" s="464"/>
      <c r="E1545" s="465"/>
      <c r="F1545" s="457"/>
      <c r="G1545" s="498"/>
      <c r="H1545" s="498"/>
      <c r="I1545" s="498"/>
      <c r="J1545" s="498"/>
      <c r="K1545" s="498"/>
    </row>
    <row r="1546" spans="1:11" ht="15">
      <c r="A1546" s="467"/>
      <c r="B1546" s="467"/>
      <c r="C1546" s="468"/>
      <c r="D1546" s="548"/>
      <c r="E1546" s="470"/>
      <c r="F1546" s="457"/>
      <c r="G1546" s="498"/>
      <c r="H1546" s="498"/>
      <c r="I1546" s="498"/>
      <c r="J1546" s="498"/>
      <c r="K1546" s="498"/>
    </row>
    <row r="1547" spans="1:11" ht="15">
      <c r="A1547" s="459">
        <v>4.2</v>
      </c>
      <c r="B1547" s="459"/>
      <c r="C1547" s="453" t="s">
        <v>1460</v>
      </c>
      <c r="D1547" s="460"/>
      <c r="E1547" s="497"/>
      <c r="F1547" s="457"/>
      <c r="G1547" s="459">
        <v>4.2</v>
      </c>
      <c r="H1547" s="459"/>
      <c r="I1547" s="453" t="s">
        <v>1460</v>
      </c>
      <c r="J1547" s="460"/>
      <c r="K1547" s="497"/>
    </row>
    <row r="1548" spans="1:11" ht="120" customHeight="1">
      <c r="A1548" s="462" t="s">
        <v>1461</v>
      </c>
      <c r="B1548" s="462"/>
      <c r="C1548" s="463" t="s">
        <v>1462</v>
      </c>
      <c r="D1548" s="464"/>
      <c r="E1548" s="465"/>
      <c r="F1548" s="457"/>
      <c r="G1548" s="462" t="s">
        <v>1463</v>
      </c>
      <c r="H1548" s="462"/>
      <c r="I1548" s="463" t="s">
        <v>1464</v>
      </c>
      <c r="J1548" s="464"/>
      <c r="K1548" s="465"/>
    </row>
    <row r="1549" spans="1:11" ht="337.5">
      <c r="A1549" s="462"/>
      <c r="B1549" s="462"/>
      <c r="C1549" s="466" t="s">
        <v>1465</v>
      </c>
      <c r="D1549" s="464"/>
      <c r="E1549" s="465"/>
      <c r="F1549" s="457"/>
      <c r="G1549" s="462"/>
      <c r="H1549" s="462"/>
      <c r="I1549" s="466" t="s">
        <v>1466</v>
      </c>
      <c r="J1549" s="464"/>
      <c r="K1549" s="465"/>
    </row>
    <row r="1550" spans="1:11" ht="15">
      <c r="A1550" s="462"/>
      <c r="B1550" s="462" t="s">
        <v>19</v>
      </c>
      <c r="C1550" s="466"/>
      <c r="D1550" s="464"/>
      <c r="E1550" s="465"/>
      <c r="F1550" s="457"/>
      <c r="G1550" s="462"/>
      <c r="H1550" s="462" t="s">
        <v>19</v>
      </c>
      <c r="I1550" s="466"/>
      <c r="J1550" s="464"/>
      <c r="K1550" s="465"/>
    </row>
    <row r="1551" spans="1:11" ht="16" customHeight="1">
      <c r="A1551" s="462"/>
      <c r="B1551" s="462" t="str">
        <f>B$39</f>
        <v>RA</v>
      </c>
      <c r="C1551" s="597" t="s">
        <v>1467</v>
      </c>
      <c r="D1551" s="600" t="s">
        <v>581</v>
      </c>
      <c r="E1551" s="465"/>
      <c r="F1551" s="457"/>
      <c r="G1551" s="462"/>
      <c r="H1551" s="462" t="str">
        <f>H$39</f>
        <v>MA</v>
      </c>
      <c r="I1551" s="439"/>
      <c r="J1551" s="464"/>
      <c r="K1551" s="465"/>
    </row>
    <row r="1552" spans="1:11" ht="62.5">
      <c r="A1552" s="462"/>
      <c r="B1552" s="462" t="str">
        <f>B$40</f>
        <v>S1</v>
      </c>
      <c r="C1552" s="466"/>
      <c r="D1552" s="464"/>
      <c r="E1552" s="465"/>
      <c r="F1552" s="457"/>
      <c r="G1552" s="462"/>
      <c r="H1552" s="462" t="str">
        <f>H$40</f>
        <v>S1</v>
      </c>
      <c r="I1552" s="439" t="s">
        <v>2995</v>
      </c>
      <c r="J1552" s="464" t="s">
        <v>581</v>
      </c>
      <c r="K1552" s="465"/>
    </row>
    <row r="1553" spans="1:11" ht="15">
      <c r="A1553" s="462"/>
      <c r="B1553" s="462" t="str">
        <f>B$41</f>
        <v>S2</v>
      </c>
      <c r="C1553" s="439"/>
      <c r="D1553" s="464"/>
      <c r="E1553" s="465"/>
      <c r="F1553" s="457"/>
      <c r="G1553" s="462"/>
      <c r="H1553" s="462" t="str">
        <f>H$41</f>
        <v>S2</v>
      </c>
      <c r="I1553" s="439"/>
      <c r="J1553" s="464"/>
      <c r="K1553" s="465"/>
    </row>
    <row r="1554" spans="1:11" ht="15">
      <c r="A1554" s="462"/>
      <c r="B1554" s="462" t="str">
        <f>B$42</f>
        <v>S3</v>
      </c>
      <c r="C1554" s="466"/>
      <c r="D1554" s="464"/>
      <c r="E1554" s="465"/>
      <c r="F1554" s="457"/>
      <c r="G1554" s="462"/>
      <c r="H1554" s="462" t="str">
        <f>H$42</f>
        <v>S3</v>
      </c>
      <c r="I1554" s="466"/>
      <c r="J1554" s="464"/>
      <c r="K1554" s="465"/>
    </row>
    <row r="1555" spans="1:11" ht="15">
      <c r="A1555" s="462"/>
      <c r="B1555" s="462" t="str">
        <f>B$43</f>
        <v>S4</v>
      </c>
      <c r="C1555" s="439"/>
      <c r="D1555" s="464"/>
      <c r="E1555" s="465"/>
      <c r="F1555" s="457"/>
      <c r="G1555" s="462"/>
      <c r="H1555" s="462" t="str">
        <f>H$43</f>
        <v>S4</v>
      </c>
      <c r="I1555" s="439"/>
      <c r="J1555" s="464"/>
      <c r="K1555" s="465"/>
    </row>
    <row r="1556" spans="1:11" ht="15">
      <c r="A1556" s="467"/>
      <c r="B1556" s="467"/>
      <c r="C1556" s="468"/>
      <c r="D1556" s="469"/>
      <c r="E1556" s="470"/>
      <c r="F1556" s="457"/>
      <c r="G1556" s="498"/>
      <c r="H1556" s="498"/>
      <c r="I1556" s="498"/>
      <c r="J1556" s="498"/>
      <c r="K1556" s="498"/>
    </row>
    <row r="1557" spans="1:11" ht="122.15" customHeight="1">
      <c r="A1557" s="462" t="s">
        <v>1468</v>
      </c>
      <c r="B1557" s="462"/>
      <c r="C1557" s="463" t="s">
        <v>1469</v>
      </c>
      <c r="D1557" s="464"/>
      <c r="E1557" s="465"/>
      <c r="F1557" s="457"/>
      <c r="G1557" s="472" t="s">
        <v>1470</v>
      </c>
      <c r="H1557" s="472"/>
      <c r="I1557" s="476" t="s">
        <v>1471</v>
      </c>
      <c r="J1557" s="499"/>
      <c r="K1557" s="499"/>
    </row>
    <row r="1558" spans="1:11" ht="15">
      <c r="A1558" s="462"/>
      <c r="B1558" s="462" t="s">
        <v>19</v>
      </c>
      <c r="C1558" s="439"/>
      <c r="D1558" s="464"/>
      <c r="E1558" s="465"/>
      <c r="F1558" s="457"/>
      <c r="G1558" s="499"/>
      <c r="H1558" s="472" t="s">
        <v>19</v>
      </c>
      <c r="I1558" s="499"/>
      <c r="J1558" s="499"/>
      <c r="K1558" s="499"/>
    </row>
    <row r="1559" spans="1:11" ht="16" customHeight="1">
      <c r="A1559" s="462"/>
      <c r="B1559" s="462" t="str">
        <f>B$39</f>
        <v>RA</v>
      </c>
      <c r="C1559" s="597" t="s">
        <v>1472</v>
      </c>
      <c r="D1559" s="600" t="s">
        <v>581</v>
      </c>
      <c r="E1559" s="465"/>
      <c r="F1559" s="457"/>
      <c r="G1559" s="499"/>
      <c r="H1559" s="472" t="str">
        <f>H$39</f>
        <v>MA</v>
      </c>
      <c r="I1559" s="499"/>
      <c r="J1559" s="499"/>
      <c r="K1559" s="499"/>
    </row>
    <row r="1560" spans="1:11" ht="15">
      <c r="A1560" s="462"/>
      <c r="B1560" s="462" t="str">
        <f>B$40</f>
        <v>S1</v>
      </c>
      <c r="C1560" s="439"/>
      <c r="D1560" s="464"/>
      <c r="E1560" s="465"/>
      <c r="F1560" s="457"/>
      <c r="G1560" s="499"/>
      <c r="H1560" s="462" t="str">
        <f>H$40</f>
        <v>S1</v>
      </c>
      <c r="I1560" s="499" t="s">
        <v>2996</v>
      </c>
      <c r="J1560" s="499" t="s">
        <v>121</v>
      </c>
      <c r="K1560" s="499"/>
    </row>
    <row r="1561" spans="1:11" ht="15">
      <c r="A1561" s="462"/>
      <c r="B1561" s="462" t="str">
        <f>B$41</f>
        <v>S2</v>
      </c>
      <c r="C1561" s="439"/>
      <c r="D1561" s="464"/>
      <c r="E1561" s="465"/>
      <c r="F1561" s="457"/>
      <c r="G1561" s="499"/>
      <c r="H1561" s="472" t="str">
        <f>H$41</f>
        <v>S2</v>
      </c>
      <c r="I1561" s="499"/>
      <c r="J1561" s="499"/>
      <c r="K1561" s="499"/>
    </row>
    <row r="1562" spans="1:11" ht="15">
      <c r="A1562" s="462"/>
      <c r="B1562" s="462" t="str">
        <f>B$42</f>
        <v>S3</v>
      </c>
      <c r="C1562" s="439"/>
      <c r="D1562" s="464"/>
      <c r="E1562" s="465"/>
      <c r="F1562" s="457"/>
      <c r="G1562" s="499"/>
      <c r="H1562" s="472" t="str">
        <f>H$42</f>
        <v>S3</v>
      </c>
      <c r="I1562" s="499"/>
      <c r="J1562" s="499"/>
      <c r="K1562" s="499"/>
    </row>
    <row r="1563" spans="1:11" ht="15">
      <c r="A1563" s="462"/>
      <c r="B1563" s="462" t="str">
        <f>B$43</f>
        <v>S4</v>
      </c>
      <c r="C1563" s="439"/>
      <c r="D1563" s="464"/>
      <c r="E1563" s="465"/>
      <c r="F1563" s="457"/>
      <c r="G1563" s="499"/>
      <c r="H1563" s="472" t="str">
        <f>H$43</f>
        <v>S4</v>
      </c>
      <c r="I1563" s="499"/>
      <c r="J1563" s="499"/>
      <c r="K1563" s="499"/>
    </row>
    <row r="1564" spans="1:11" ht="15">
      <c r="A1564" s="467"/>
      <c r="B1564" s="467"/>
      <c r="C1564" s="468"/>
      <c r="D1564" s="469"/>
      <c r="E1564" s="470"/>
      <c r="F1564" s="457"/>
      <c r="G1564" s="498"/>
      <c r="H1564" s="498"/>
      <c r="I1564" s="498"/>
      <c r="J1564" s="498"/>
      <c r="K1564" s="498"/>
    </row>
    <row r="1565" spans="1:11" ht="122.15" customHeight="1">
      <c r="A1565" s="462" t="s">
        <v>1473</v>
      </c>
      <c r="B1565" s="462"/>
      <c r="C1565" s="463" t="s">
        <v>1474</v>
      </c>
      <c r="D1565" s="464"/>
      <c r="E1565" s="465"/>
      <c r="F1565" s="457"/>
      <c r="G1565" s="472" t="s">
        <v>1475</v>
      </c>
      <c r="H1565" s="472"/>
      <c r="I1565" s="476" t="s">
        <v>1476</v>
      </c>
      <c r="J1565" s="499"/>
      <c r="K1565" s="499"/>
    </row>
    <row r="1566" spans="1:11" ht="15">
      <c r="A1566" s="462"/>
      <c r="B1566" s="462" t="s">
        <v>19</v>
      </c>
      <c r="C1566" s="439"/>
      <c r="D1566" s="464"/>
      <c r="E1566" s="465"/>
      <c r="F1566" s="457"/>
      <c r="G1566" s="499"/>
      <c r="H1566" s="472" t="s">
        <v>19</v>
      </c>
      <c r="I1566" s="499"/>
      <c r="J1566" s="499"/>
      <c r="K1566" s="499"/>
    </row>
    <row r="1567" spans="1:11" ht="17.149999999999999" customHeight="1">
      <c r="A1567" s="462"/>
      <c r="B1567" s="462" t="str">
        <f>B$39</f>
        <v>RA</v>
      </c>
      <c r="C1567" s="597" t="s">
        <v>1477</v>
      </c>
      <c r="D1567" s="600" t="s">
        <v>581</v>
      </c>
      <c r="E1567" s="465"/>
      <c r="F1567" s="457"/>
      <c r="G1567" s="499"/>
      <c r="H1567" s="472" t="str">
        <f>H$39</f>
        <v>MA</v>
      </c>
      <c r="I1567" s="499"/>
      <c r="J1567" s="499"/>
      <c r="K1567" s="499"/>
    </row>
    <row r="1568" spans="1:11" ht="15">
      <c r="A1568" s="462"/>
      <c r="B1568" s="462" t="str">
        <f>B$40</f>
        <v>S1</v>
      </c>
      <c r="C1568" s="439"/>
      <c r="D1568" s="464"/>
      <c r="E1568" s="465"/>
      <c r="F1568" s="457"/>
      <c r="G1568" s="499"/>
      <c r="H1568" s="462" t="str">
        <f>H$40</f>
        <v>S1</v>
      </c>
      <c r="I1568" s="499" t="s">
        <v>2996</v>
      </c>
      <c r="J1568" s="499" t="s">
        <v>121</v>
      </c>
      <c r="K1568" s="499"/>
    </row>
    <row r="1569" spans="1:11" ht="15">
      <c r="A1569" s="462"/>
      <c r="B1569" s="462" t="str">
        <f>B$41</f>
        <v>S2</v>
      </c>
      <c r="C1569" s="439"/>
      <c r="D1569" s="464"/>
      <c r="E1569" s="465"/>
      <c r="F1569" s="457"/>
      <c r="G1569" s="499"/>
      <c r="H1569" s="472" t="str">
        <f>H$41</f>
        <v>S2</v>
      </c>
      <c r="I1569" s="499"/>
      <c r="J1569" s="499"/>
      <c r="K1569" s="499"/>
    </row>
    <row r="1570" spans="1:11" ht="15">
      <c r="A1570" s="462"/>
      <c r="B1570" s="462" t="str">
        <f>B$42</f>
        <v>S3</v>
      </c>
      <c r="C1570" s="439"/>
      <c r="D1570" s="464"/>
      <c r="E1570" s="465"/>
      <c r="F1570" s="457"/>
      <c r="G1570" s="499"/>
      <c r="H1570" s="472" t="str">
        <f>H$42</f>
        <v>S3</v>
      </c>
      <c r="I1570" s="499"/>
      <c r="J1570" s="499"/>
      <c r="K1570" s="499"/>
    </row>
    <row r="1571" spans="1:11" ht="15">
      <c r="A1571" s="462"/>
      <c r="B1571" s="462" t="str">
        <f>B$43</f>
        <v>S4</v>
      </c>
      <c r="C1571" s="439"/>
      <c r="D1571" s="464"/>
      <c r="E1571" s="465"/>
      <c r="F1571" s="457"/>
      <c r="G1571" s="499"/>
      <c r="H1571" s="472" t="str">
        <f>H$43</f>
        <v>S4</v>
      </c>
      <c r="I1571" s="499"/>
      <c r="J1571" s="499"/>
      <c r="K1571" s="499"/>
    </row>
    <row r="1572" spans="1:11" ht="15">
      <c r="A1572" s="467"/>
      <c r="B1572" s="467"/>
      <c r="C1572" s="468"/>
      <c r="D1572" s="469"/>
      <c r="E1572" s="470"/>
      <c r="F1572" s="457"/>
      <c r="G1572" s="498"/>
      <c r="H1572" s="498"/>
      <c r="I1572" s="498"/>
      <c r="J1572" s="498"/>
      <c r="K1572" s="498"/>
    </row>
    <row r="1573" spans="1:11" ht="121" customHeight="1">
      <c r="A1573" s="467"/>
      <c r="B1573" s="467"/>
      <c r="C1573" s="468"/>
      <c r="D1573" s="469"/>
      <c r="E1573" s="470"/>
      <c r="F1573" s="457"/>
      <c r="G1573" s="472" t="s">
        <v>1478</v>
      </c>
      <c r="H1573" s="472"/>
      <c r="I1573" s="476" t="s">
        <v>1479</v>
      </c>
      <c r="J1573" s="499"/>
      <c r="K1573" s="499"/>
    </row>
    <row r="1574" spans="1:11" ht="15">
      <c r="A1574" s="467"/>
      <c r="B1574" s="467"/>
      <c r="C1574" s="468"/>
      <c r="D1574" s="469"/>
      <c r="E1574" s="470"/>
      <c r="F1574" s="457"/>
      <c r="G1574" s="499"/>
      <c r="H1574" s="472" t="s">
        <v>19</v>
      </c>
      <c r="I1574" s="499"/>
      <c r="J1574" s="499"/>
      <c r="K1574" s="499"/>
    </row>
    <row r="1575" spans="1:11" ht="15">
      <c r="A1575" s="467"/>
      <c r="B1575" s="467"/>
      <c r="C1575" s="468"/>
      <c r="D1575" s="469"/>
      <c r="E1575" s="470"/>
      <c r="F1575" s="457"/>
      <c r="G1575" s="499"/>
      <c r="H1575" s="472" t="str">
        <f>H$39</f>
        <v>MA</v>
      </c>
      <c r="I1575" s="499"/>
      <c r="J1575" s="499"/>
      <c r="K1575" s="499"/>
    </row>
    <row r="1576" spans="1:11" ht="15">
      <c r="A1576" s="467"/>
      <c r="B1576" s="467"/>
      <c r="C1576" s="468"/>
      <c r="D1576" s="469"/>
      <c r="E1576" s="470"/>
      <c r="F1576" s="457"/>
      <c r="G1576" s="499"/>
      <c r="H1576" s="462" t="str">
        <f>H$40</f>
        <v>S1</v>
      </c>
      <c r="I1576" s="499" t="s">
        <v>2996</v>
      </c>
      <c r="J1576" s="499" t="s">
        <v>121</v>
      </c>
      <c r="K1576" s="499"/>
    </row>
    <row r="1577" spans="1:11" ht="15">
      <c r="A1577" s="467"/>
      <c r="B1577" s="467"/>
      <c r="C1577" s="468"/>
      <c r="D1577" s="469"/>
      <c r="E1577" s="470"/>
      <c r="F1577" s="457"/>
      <c r="G1577" s="499"/>
      <c r="H1577" s="472" t="str">
        <f>H$41</f>
        <v>S2</v>
      </c>
      <c r="I1577" s="499"/>
      <c r="J1577" s="499"/>
      <c r="K1577" s="499"/>
    </row>
    <row r="1578" spans="1:11" ht="15">
      <c r="A1578" s="467"/>
      <c r="B1578" s="467"/>
      <c r="C1578" s="468"/>
      <c r="D1578" s="469"/>
      <c r="E1578" s="470"/>
      <c r="F1578" s="457"/>
      <c r="G1578" s="499"/>
      <c r="H1578" s="472" t="str">
        <f>H$42</f>
        <v>S3</v>
      </c>
      <c r="I1578" s="499"/>
      <c r="J1578" s="499"/>
      <c r="K1578" s="499"/>
    </row>
    <row r="1579" spans="1:11" ht="15">
      <c r="A1579" s="467"/>
      <c r="B1579" s="467"/>
      <c r="C1579" s="468"/>
      <c r="D1579" s="469"/>
      <c r="E1579" s="470"/>
      <c r="F1579" s="457"/>
      <c r="G1579" s="499"/>
      <c r="H1579" s="472" t="str">
        <f>H$43</f>
        <v>S4</v>
      </c>
      <c r="I1579" s="499"/>
      <c r="J1579" s="499"/>
      <c r="K1579" s="499"/>
    </row>
    <row r="1580" spans="1:11" ht="15">
      <c r="A1580" s="467"/>
      <c r="B1580" s="467"/>
      <c r="C1580" s="468"/>
      <c r="D1580" s="469"/>
      <c r="E1580" s="470"/>
      <c r="F1580" s="457"/>
      <c r="G1580" s="498"/>
      <c r="H1580" s="498"/>
      <c r="I1580" s="498"/>
      <c r="J1580" s="498"/>
      <c r="K1580" s="498"/>
    </row>
    <row r="1581" spans="1:11" ht="119.15" customHeight="1">
      <c r="A1581" s="467"/>
      <c r="B1581" s="467"/>
      <c r="C1581" s="468"/>
      <c r="D1581" s="469"/>
      <c r="E1581" s="470"/>
      <c r="F1581" s="457"/>
      <c r="G1581" s="472" t="s">
        <v>1480</v>
      </c>
      <c r="H1581" s="472"/>
      <c r="I1581" s="476" t="s">
        <v>1481</v>
      </c>
      <c r="J1581" s="499"/>
      <c r="K1581" s="499"/>
    </row>
    <row r="1582" spans="1:11" ht="15">
      <c r="A1582" s="467"/>
      <c r="B1582" s="467"/>
      <c r="C1582" s="468"/>
      <c r="D1582" s="469"/>
      <c r="E1582" s="470"/>
      <c r="F1582" s="457"/>
      <c r="G1582" s="499"/>
      <c r="H1582" s="472" t="s">
        <v>19</v>
      </c>
      <c r="I1582" s="499"/>
      <c r="J1582" s="499"/>
      <c r="K1582" s="499"/>
    </row>
    <row r="1583" spans="1:11" ht="15">
      <c r="A1583" s="467"/>
      <c r="B1583" s="467"/>
      <c r="C1583" s="468"/>
      <c r="D1583" s="469"/>
      <c r="E1583" s="470"/>
      <c r="F1583" s="457"/>
      <c r="G1583" s="499"/>
      <c r="H1583" s="472" t="str">
        <f>H$39</f>
        <v>MA</v>
      </c>
      <c r="I1583" s="499"/>
      <c r="J1583" s="499"/>
      <c r="K1583" s="499"/>
    </row>
    <row r="1584" spans="1:11" ht="15">
      <c r="A1584" s="467"/>
      <c r="B1584" s="467"/>
      <c r="C1584" s="468"/>
      <c r="D1584" s="469"/>
      <c r="E1584" s="470"/>
      <c r="F1584" s="457"/>
      <c r="G1584" s="499"/>
      <c r="H1584" s="462" t="str">
        <f>H$40</f>
        <v>S1</v>
      </c>
      <c r="I1584" s="499" t="s">
        <v>2996</v>
      </c>
      <c r="J1584" s="499" t="s">
        <v>121</v>
      </c>
      <c r="K1584" s="499"/>
    </row>
    <row r="1585" spans="1:11" ht="15">
      <c r="A1585" s="467"/>
      <c r="B1585" s="467"/>
      <c r="C1585" s="468"/>
      <c r="D1585" s="469"/>
      <c r="E1585" s="470"/>
      <c r="F1585" s="457"/>
      <c r="G1585" s="499"/>
      <c r="H1585" s="472" t="str">
        <f>H$41</f>
        <v>S2</v>
      </c>
      <c r="I1585" s="499"/>
      <c r="J1585" s="499"/>
      <c r="K1585" s="499"/>
    </row>
    <row r="1586" spans="1:11" ht="15">
      <c r="A1586" s="467"/>
      <c r="B1586" s="467"/>
      <c r="C1586" s="468"/>
      <c r="D1586" s="469"/>
      <c r="E1586" s="470"/>
      <c r="F1586" s="457"/>
      <c r="G1586" s="499"/>
      <c r="H1586" s="472" t="str">
        <f>H$42</f>
        <v>S3</v>
      </c>
      <c r="I1586" s="499"/>
      <c r="J1586" s="499"/>
      <c r="K1586" s="499"/>
    </row>
    <row r="1587" spans="1:11" ht="15">
      <c r="A1587" s="467"/>
      <c r="B1587" s="467"/>
      <c r="C1587" s="468"/>
      <c r="D1587" s="469"/>
      <c r="E1587" s="470"/>
      <c r="F1587" s="457"/>
      <c r="G1587" s="499"/>
      <c r="H1587" s="472" t="str">
        <f>H$43</f>
        <v>S4</v>
      </c>
      <c r="I1587" s="499"/>
      <c r="J1587" s="499"/>
      <c r="K1587" s="499"/>
    </row>
    <row r="1588" spans="1:11" ht="15">
      <c r="A1588" s="467"/>
      <c r="B1588" s="467"/>
      <c r="C1588" s="468"/>
      <c r="D1588" s="469"/>
      <c r="E1588" s="470"/>
      <c r="F1588" s="457"/>
      <c r="G1588" s="498"/>
      <c r="H1588" s="498"/>
      <c r="I1588" s="498"/>
      <c r="J1588" s="498"/>
      <c r="K1588" s="498"/>
    </row>
    <row r="1589" spans="1:11" ht="15">
      <c r="A1589" s="459">
        <v>4.3</v>
      </c>
      <c r="B1589" s="459"/>
      <c r="C1589" s="453" t="s">
        <v>1482</v>
      </c>
      <c r="D1589" s="460"/>
      <c r="E1589" s="497"/>
      <c r="F1589" s="457"/>
      <c r="G1589" s="459">
        <v>4.3</v>
      </c>
      <c r="H1589" s="459"/>
      <c r="I1589" s="453" t="s">
        <v>1482</v>
      </c>
      <c r="J1589" s="460"/>
      <c r="K1589" s="497"/>
    </row>
    <row r="1590" spans="1:11" ht="137.5">
      <c r="A1590" s="462" t="s">
        <v>1483</v>
      </c>
      <c r="B1590" s="462"/>
      <c r="C1590" s="463" t="s">
        <v>1484</v>
      </c>
      <c r="D1590" s="464"/>
      <c r="E1590" s="465"/>
      <c r="F1590" s="457"/>
      <c r="G1590" s="462" t="s">
        <v>1483</v>
      </c>
      <c r="H1590" s="462"/>
      <c r="I1590" s="463" t="s">
        <v>1485</v>
      </c>
      <c r="J1590" s="464"/>
      <c r="K1590" s="465"/>
    </row>
    <row r="1591" spans="1:11" ht="400">
      <c r="A1591" s="462"/>
      <c r="B1591" s="462"/>
      <c r="C1591" s="466" t="s">
        <v>1486</v>
      </c>
      <c r="D1591" s="464"/>
      <c r="E1591" s="465"/>
      <c r="F1591" s="457"/>
      <c r="G1591" s="462"/>
      <c r="H1591" s="462"/>
      <c r="I1591" s="466" t="s">
        <v>1487</v>
      </c>
      <c r="J1591" s="464"/>
      <c r="K1591" s="465"/>
    </row>
    <row r="1592" spans="1:11" ht="290.14999999999998" customHeight="1">
      <c r="A1592" s="462"/>
      <c r="B1592" s="462"/>
      <c r="C1592" s="466"/>
      <c r="D1592" s="464"/>
      <c r="E1592" s="465"/>
      <c r="F1592" s="457"/>
      <c r="G1592" s="462"/>
      <c r="H1592" s="462"/>
      <c r="I1592" s="466" t="s">
        <v>1488</v>
      </c>
      <c r="J1592" s="464"/>
      <c r="K1592" s="465"/>
    </row>
    <row r="1593" spans="1:11" ht="15">
      <c r="A1593" s="462"/>
      <c r="B1593" s="462" t="s">
        <v>19</v>
      </c>
      <c r="C1593" s="439"/>
      <c r="D1593" s="464"/>
      <c r="E1593" s="465"/>
      <c r="F1593" s="457"/>
      <c r="G1593" s="462"/>
      <c r="H1593" s="462" t="s">
        <v>19</v>
      </c>
      <c r="I1593" s="439"/>
      <c r="J1593" s="464"/>
      <c r="K1593" s="465"/>
    </row>
    <row r="1594" spans="1:11" ht="18" customHeight="1">
      <c r="A1594" s="462"/>
      <c r="B1594" s="462" t="str">
        <f>B$39</f>
        <v>RA</v>
      </c>
      <c r="C1594" s="597" t="s">
        <v>1489</v>
      </c>
      <c r="D1594" s="600" t="s">
        <v>581</v>
      </c>
      <c r="E1594" s="465"/>
      <c r="F1594" s="457"/>
      <c r="G1594" s="462"/>
      <c r="H1594" s="462" t="str">
        <f>H$39</f>
        <v>MA</v>
      </c>
      <c r="I1594" s="439"/>
      <c r="J1594" s="464"/>
      <c r="K1594" s="465"/>
    </row>
    <row r="1595" spans="1:11" ht="37.5">
      <c r="A1595" s="462"/>
      <c r="B1595" s="462" t="str">
        <f>B$40</f>
        <v>S1</v>
      </c>
      <c r="C1595" s="439"/>
      <c r="D1595" s="464"/>
      <c r="E1595" s="465"/>
      <c r="F1595" s="457"/>
      <c r="G1595" s="462"/>
      <c r="H1595" s="462" t="str">
        <f>H$40</f>
        <v>S1</v>
      </c>
      <c r="I1595" s="658" t="s">
        <v>3002</v>
      </c>
      <c r="J1595" s="464" t="s">
        <v>581</v>
      </c>
      <c r="K1595" s="465"/>
    </row>
    <row r="1596" spans="1:11" ht="15">
      <c r="A1596" s="462"/>
      <c r="B1596" s="462" t="str">
        <f>B$41</f>
        <v>S2</v>
      </c>
      <c r="C1596" s="439"/>
      <c r="D1596" s="464"/>
      <c r="E1596" s="465"/>
      <c r="F1596" s="457"/>
      <c r="G1596" s="462"/>
      <c r="H1596" s="462" t="str">
        <f>H$41</f>
        <v>S2</v>
      </c>
      <c r="I1596" s="439"/>
      <c r="J1596" s="464"/>
      <c r="K1596" s="465"/>
    </row>
    <row r="1597" spans="1:11" ht="15">
      <c r="A1597" s="462"/>
      <c r="B1597" s="462" t="str">
        <f>B$42</f>
        <v>S3</v>
      </c>
      <c r="C1597" s="439"/>
      <c r="D1597" s="464"/>
      <c r="E1597" s="465"/>
      <c r="F1597" s="457"/>
      <c r="G1597" s="462"/>
      <c r="H1597" s="462" t="str">
        <f>H$42</f>
        <v>S3</v>
      </c>
      <c r="I1597" s="439"/>
      <c r="J1597" s="464"/>
      <c r="K1597" s="465"/>
    </row>
    <row r="1598" spans="1:11" ht="15">
      <c r="A1598" s="462"/>
      <c r="B1598" s="462" t="str">
        <f>B$43</f>
        <v>S4</v>
      </c>
      <c r="C1598" s="439"/>
      <c r="D1598" s="464"/>
      <c r="E1598" s="465"/>
      <c r="F1598" s="457"/>
      <c r="G1598" s="462"/>
      <c r="H1598" s="462" t="str">
        <f>H$43</f>
        <v>S4</v>
      </c>
      <c r="I1598" s="439"/>
      <c r="J1598" s="464"/>
      <c r="K1598" s="465"/>
    </row>
    <row r="1599" spans="1:11" ht="15">
      <c r="A1599" s="467"/>
      <c r="B1599" s="467"/>
      <c r="C1599" s="468"/>
      <c r="D1599" s="469"/>
      <c r="E1599" s="470"/>
      <c r="F1599" s="457"/>
      <c r="G1599" s="498"/>
      <c r="H1599" s="498"/>
      <c r="I1599" s="498"/>
      <c r="J1599" s="498"/>
      <c r="K1599" s="498"/>
    </row>
    <row r="1600" spans="1:11" ht="136" customHeight="1">
      <c r="A1600" s="462" t="s">
        <v>1490</v>
      </c>
      <c r="B1600" s="462"/>
      <c r="C1600" s="463" t="s">
        <v>1491</v>
      </c>
      <c r="D1600" s="464"/>
      <c r="E1600" s="465"/>
      <c r="F1600" s="457"/>
      <c r="G1600" s="472" t="s">
        <v>1492</v>
      </c>
      <c r="H1600" s="472"/>
      <c r="I1600" s="476" t="s">
        <v>1493</v>
      </c>
      <c r="J1600" s="499"/>
      <c r="K1600" s="499"/>
    </row>
    <row r="1601" spans="1:11" ht="15">
      <c r="A1601" s="462"/>
      <c r="B1601" s="462" t="s">
        <v>19</v>
      </c>
      <c r="C1601" s="439"/>
      <c r="D1601" s="464"/>
      <c r="E1601" s="465"/>
      <c r="F1601" s="457"/>
      <c r="G1601" s="499"/>
      <c r="H1601" s="472" t="s">
        <v>19</v>
      </c>
      <c r="I1601" s="499"/>
      <c r="J1601" s="499"/>
      <c r="K1601" s="499"/>
    </row>
    <row r="1602" spans="1:11" ht="20.149999999999999" customHeight="1">
      <c r="A1602" s="462"/>
      <c r="B1602" s="462" t="str">
        <f>B$39</f>
        <v>RA</v>
      </c>
      <c r="C1602" s="597" t="s">
        <v>1494</v>
      </c>
      <c r="D1602" s="600" t="s">
        <v>581</v>
      </c>
      <c r="E1602" s="465"/>
      <c r="F1602" s="457"/>
      <c r="G1602" s="499"/>
      <c r="H1602" s="472" t="str">
        <f>H$39</f>
        <v>MA</v>
      </c>
      <c r="I1602" s="499"/>
      <c r="J1602" s="499"/>
      <c r="K1602" s="499"/>
    </row>
    <row r="1603" spans="1:11" ht="125">
      <c r="A1603" s="462"/>
      <c r="B1603" s="462" t="str">
        <f>B$40</f>
        <v>S1</v>
      </c>
      <c r="C1603" s="439"/>
      <c r="D1603" s="464"/>
      <c r="E1603" s="465"/>
      <c r="F1603" s="457"/>
      <c r="G1603" s="679"/>
      <c r="H1603" s="680" t="s">
        <v>24</v>
      </c>
      <c r="I1603" s="681" t="s">
        <v>2998</v>
      </c>
      <c r="J1603" s="679" t="s">
        <v>632</v>
      </c>
      <c r="K1603" s="679" t="s">
        <v>2997</v>
      </c>
    </row>
    <row r="1604" spans="1:11" ht="15">
      <c r="A1604" s="462"/>
      <c r="B1604" s="462" t="str">
        <f>B$41</f>
        <v>S2</v>
      </c>
      <c r="C1604" s="439"/>
      <c r="D1604" s="464"/>
      <c r="E1604" s="465"/>
      <c r="F1604" s="457"/>
      <c r="G1604" s="499"/>
      <c r="H1604" s="472" t="str">
        <f>H$41</f>
        <v>S2</v>
      </c>
      <c r="I1604" s="499"/>
      <c r="J1604" s="499"/>
      <c r="K1604" s="499"/>
    </row>
    <row r="1605" spans="1:11" ht="15">
      <c r="A1605" s="462"/>
      <c r="B1605" s="462" t="str">
        <f>B$42</f>
        <v>S3</v>
      </c>
      <c r="C1605" s="439"/>
      <c r="D1605" s="464"/>
      <c r="E1605" s="465"/>
      <c r="F1605" s="457"/>
      <c r="G1605" s="499"/>
      <c r="H1605" s="472" t="str">
        <f>H$42</f>
        <v>S3</v>
      </c>
      <c r="I1605" s="499"/>
      <c r="J1605" s="499"/>
      <c r="K1605" s="499"/>
    </row>
    <row r="1606" spans="1:11" ht="15">
      <c r="A1606" s="462"/>
      <c r="B1606" s="462" t="str">
        <f>B$43</f>
        <v>S4</v>
      </c>
      <c r="C1606" s="439"/>
      <c r="D1606" s="464"/>
      <c r="E1606" s="465"/>
      <c r="F1606" s="457"/>
      <c r="G1606" s="499"/>
      <c r="H1606" s="472" t="str">
        <f>H$43</f>
        <v>S4</v>
      </c>
      <c r="I1606" s="499"/>
      <c r="J1606" s="499"/>
      <c r="K1606" s="499"/>
    </row>
    <row r="1607" spans="1:11" ht="15">
      <c r="A1607" s="467"/>
      <c r="B1607" s="467"/>
      <c r="C1607" s="468"/>
      <c r="D1607" s="469"/>
      <c r="E1607" s="470"/>
      <c r="F1607" s="457"/>
      <c r="G1607" s="498"/>
      <c r="H1607" s="498"/>
      <c r="I1607" s="498"/>
      <c r="J1607" s="498"/>
      <c r="K1607" s="498"/>
    </row>
    <row r="1608" spans="1:11" ht="159.5">
      <c r="A1608" s="467"/>
      <c r="B1608" s="467"/>
      <c r="C1608" s="468"/>
      <c r="D1608" s="469"/>
      <c r="E1608" s="470"/>
      <c r="F1608" s="457"/>
      <c r="G1608" s="520" t="s">
        <v>1495</v>
      </c>
      <c r="H1608" s="472"/>
      <c r="I1608" s="549" t="s">
        <v>1496</v>
      </c>
      <c r="J1608" s="506"/>
      <c r="K1608" s="499"/>
    </row>
    <row r="1609" spans="1:11" ht="15">
      <c r="A1609" s="467"/>
      <c r="B1609" s="467"/>
      <c r="C1609" s="468"/>
      <c r="D1609" s="469"/>
      <c r="E1609" s="470"/>
      <c r="F1609" s="457"/>
      <c r="G1609" s="507"/>
      <c r="H1609" s="487" t="s">
        <v>19</v>
      </c>
      <c r="I1609" s="507"/>
      <c r="J1609" s="499"/>
      <c r="K1609" s="499"/>
    </row>
    <row r="1610" spans="1:11" ht="15">
      <c r="A1610" s="467"/>
      <c r="B1610" s="467"/>
      <c r="C1610" s="468"/>
      <c r="D1610" s="469"/>
      <c r="E1610" s="470"/>
      <c r="F1610" s="457"/>
      <c r="G1610" s="499"/>
      <c r="H1610" s="472" t="str">
        <f>H$39</f>
        <v>MA</v>
      </c>
      <c r="I1610" s="499"/>
      <c r="J1610" s="499"/>
      <c r="K1610" s="499"/>
    </row>
    <row r="1611" spans="1:11" ht="15">
      <c r="A1611" s="467"/>
      <c r="B1611" s="467"/>
      <c r="C1611" s="468"/>
      <c r="D1611" s="469"/>
      <c r="E1611" s="470"/>
      <c r="F1611" s="457"/>
      <c r="G1611" s="499"/>
      <c r="H1611" s="462" t="str">
        <f>H$40</f>
        <v>S1</v>
      </c>
      <c r="I1611" s="676" t="s">
        <v>2999</v>
      </c>
      <c r="J1611" s="499" t="s">
        <v>581</v>
      </c>
      <c r="K1611" s="499"/>
    </row>
    <row r="1612" spans="1:11" ht="15">
      <c r="A1612" s="467"/>
      <c r="B1612" s="467"/>
      <c r="C1612" s="468"/>
      <c r="D1612" s="469"/>
      <c r="E1612" s="470"/>
      <c r="F1612" s="457"/>
      <c r="G1612" s="499"/>
      <c r="H1612" s="472" t="str">
        <f>H$41</f>
        <v>S2</v>
      </c>
      <c r="I1612" s="499"/>
      <c r="J1612" s="499"/>
      <c r="K1612" s="499"/>
    </row>
    <row r="1613" spans="1:11" ht="15">
      <c r="A1613" s="467"/>
      <c r="B1613" s="467"/>
      <c r="C1613" s="468"/>
      <c r="D1613" s="469"/>
      <c r="E1613" s="470"/>
      <c r="F1613" s="457"/>
      <c r="G1613" s="499"/>
      <c r="H1613" s="472" t="str">
        <f>H$42</f>
        <v>S3</v>
      </c>
      <c r="I1613" s="499"/>
      <c r="J1613" s="499"/>
      <c r="K1613" s="499"/>
    </row>
    <row r="1614" spans="1:11" ht="15">
      <c r="A1614" s="467"/>
      <c r="B1614" s="467"/>
      <c r="C1614" s="468"/>
      <c r="D1614" s="469"/>
      <c r="E1614" s="470"/>
      <c r="F1614" s="457"/>
      <c r="G1614" s="499"/>
      <c r="H1614" s="472" t="str">
        <f>H$43</f>
        <v>S4</v>
      </c>
      <c r="I1614" s="499"/>
      <c r="J1614" s="499"/>
      <c r="K1614" s="499"/>
    </row>
    <row r="1615" spans="1:11" ht="15">
      <c r="A1615" s="467"/>
      <c r="B1615" s="467"/>
      <c r="C1615" s="468"/>
      <c r="D1615" s="469"/>
      <c r="E1615" s="470"/>
      <c r="F1615" s="457"/>
      <c r="G1615" s="498"/>
      <c r="H1615" s="498"/>
      <c r="I1615" s="498"/>
      <c r="J1615" s="498"/>
      <c r="K1615" s="498"/>
    </row>
    <row r="1616" spans="1:11" ht="159.5">
      <c r="A1616" s="467"/>
      <c r="B1616" s="467"/>
      <c r="C1616" s="468"/>
      <c r="D1616" s="469"/>
      <c r="E1616" s="470"/>
      <c r="F1616" s="457"/>
      <c r="G1616" s="472" t="s">
        <v>1497</v>
      </c>
      <c r="H1616" s="472"/>
      <c r="I1616" s="549" t="s">
        <v>1498</v>
      </c>
      <c r="J1616" s="499"/>
      <c r="K1616" s="499"/>
    </row>
    <row r="1617" spans="1:11" ht="15">
      <c r="A1617" s="467"/>
      <c r="B1617" s="467"/>
      <c r="C1617" s="468"/>
      <c r="D1617" s="469"/>
      <c r="E1617" s="470"/>
      <c r="F1617" s="457"/>
      <c r="G1617" s="499"/>
      <c r="H1617" s="472" t="s">
        <v>19</v>
      </c>
      <c r="I1617" s="499"/>
      <c r="J1617" s="499"/>
      <c r="K1617" s="499"/>
    </row>
    <row r="1618" spans="1:11" ht="15">
      <c r="A1618" s="467"/>
      <c r="B1618" s="467"/>
      <c r="C1618" s="468"/>
      <c r="D1618" s="469"/>
      <c r="E1618" s="470"/>
      <c r="F1618" s="457"/>
      <c r="G1618" s="499"/>
      <c r="H1618" s="472" t="str">
        <f>H$39</f>
        <v>MA</v>
      </c>
      <c r="I1618" s="499"/>
      <c r="J1618" s="499"/>
      <c r="K1618" s="499"/>
    </row>
    <row r="1619" spans="1:11" ht="25">
      <c r="A1619" s="467"/>
      <c r="B1619" s="467"/>
      <c r="C1619" s="468"/>
      <c r="D1619" s="469"/>
      <c r="E1619" s="470"/>
      <c r="F1619" s="457"/>
      <c r="G1619" s="499"/>
      <c r="H1619" s="462" t="str">
        <f>H$40</f>
        <v>S1</v>
      </c>
      <c r="I1619" s="476" t="s">
        <v>3000</v>
      </c>
      <c r="J1619" s="499" t="s">
        <v>581</v>
      </c>
      <c r="K1619" s="499"/>
    </row>
    <row r="1620" spans="1:11" ht="15">
      <c r="A1620" s="467"/>
      <c r="B1620" s="467"/>
      <c r="C1620" s="468"/>
      <c r="D1620" s="469"/>
      <c r="E1620" s="470"/>
      <c r="F1620" s="457"/>
      <c r="G1620" s="499"/>
      <c r="H1620" s="472" t="str">
        <f>H$41</f>
        <v>S2</v>
      </c>
      <c r="I1620" s="499"/>
      <c r="J1620" s="499"/>
      <c r="K1620" s="499"/>
    </row>
    <row r="1621" spans="1:11" ht="15">
      <c r="A1621" s="467"/>
      <c r="B1621" s="467"/>
      <c r="C1621" s="468"/>
      <c r="D1621" s="469"/>
      <c r="E1621" s="470"/>
      <c r="F1621" s="457"/>
      <c r="G1621" s="499"/>
      <c r="H1621" s="472" t="str">
        <f>H$42</f>
        <v>S3</v>
      </c>
      <c r="I1621" s="499"/>
      <c r="J1621" s="499"/>
      <c r="K1621" s="499"/>
    </row>
    <row r="1622" spans="1:11" ht="15">
      <c r="A1622" s="467"/>
      <c r="B1622" s="467"/>
      <c r="C1622" s="468"/>
      <c r="D1622" s="469"/>
      <c r="E1622" s="470"/>
      <c r="F1622" s="457"/>
      <c r="G1622" s="499"/>
      <c r="H1622" s="472" t="str">
        <f>H$43</f>
        <v>S4</v>
      </c>
      <c r="I1622" s="499"/>
      <c r="J1622" s="499"/>
      <c r="K1622" s="499"/>
    </row>
    <row r="1623" spans="1:11" ht="15">
      <c r="A1623" s="467"/>
      <c r="B1623" s="467"/>
      <c r="C1623" s="468"/>
      <c r="D1623" s="469"/>
      <c r="E1623" s="470"/>
      <c r="F1623" s="457"/>
      <c r="G1623" s="498"/>
      <c r="H1623" s="498"/>
      <c r="I1623" s="498"/>
      <c r="J1623" s="498"/>
      <c r="K1623" s="498"/>
    </row>
    <row r="1624" spans="1:11" ht="125">
      <c r="A1624" s="467"/>
      <c r="B1624" s="467"/>
      <c r="C1624" s="468"/>
      <c r="D1624" s="469"/>
      <c r="E1624" s="470"/>
      <c r="F1624" s="457"/>
      <c r="G1624" s="520" t="s">
        <v>1499</v>
      </c>
      <c r="H1624" s="508"/>
      <c r="I1624" s="476" t="s">
        <v>1500</v>
      </c>
      <c r="J1624" s="499"/>
      <c r="K1624" s="499"/>
    </row>
    <row r="1625" spans="1:11" ht="15">
      <c r="A1625" s="467"/>
      <c r="B1625" s="467"/>
      <c r="C1625" s="468"/>
      <c r="D1625" s="469"/>
      <c r="E1625" s="470"/>
      <c r="F1625" s="457"/>
      <c r="G1625" s="507"/>
      <c r="H1625" s="472" t="s">
        <v>19</v>
      </c>
      <c r="I1625" s="499"/>
      <c r="J1625" s="499"/>
      <c r="K1625" s="499"/>
    </row>
    <row r="1626" spans="1:11" ht="15">
      <c r="A1626" s="467"/>
      <c r="B1626" s="467"/>
      <c r="C1626" s="468"/>
      <c r="D1626" s="469"/>
      <c r="E1626" s="470"/>
      <c r="F1626" s="457"/>
      <c r="G1626" s="499"/>
      <c r="H1626" s="472" t="str">
        <f>H$39</f>
        <v>MA</v>
      </c>
      <c r="I1626" s="499"/>
      <c r="J1626" s="499"/>
      <c r="K1626" s="499"/>
    </row>
    <row r="1627" spans="1:11" ht="112.5">
      <c r="A1627" s="467"/>
      <c r="B1627" s="467"/>
      <c r="C1627" s="468"/>
      <c r="D1627" s="469"/>
      <c r="E1627" s="470"/>
      <c r="F1627" s="457"/>
      <c r="G1627" s="499"/>
      <c r="H1627" s="462" t="str">
        <f>H$40</f>
        <v>S1</v>
      </c>
      <c r="I1627" s="477" t="s">
        <v>3001</v>
      </c>
      <c r="J1627" s="499" t="s">
        <v>581</v>
      </c>
      <c r="K1627" s="499"/>
    </row>
    <row r="1628" spans="1:11" ht="15">
      <c r="A1628" s="467"/>
      <c r="B1628" s="467"/>
      <c r="C1628" s="468"/>
      <c r="D1628" s="469"/>
      <c r="E1628" s="470"/>
      <c r="F1628" s="457"/>
      <c r="G1628" s="499"/>
      <c r="H1628" s="472" t="str">
        <f>H$41</f>
        <v>S2</v>
      </c>
      <c r="I1628" s="499"/>
      <c r="J1628" s="499"/>
      <c r="K1628" s="499"/>
    </row>
    <row r="1629" spans="1:11" ht="15">
      <c r="A1629" s="467"/>
      <c r="B1629" s="467"/>
      <c r="C1629" s="468"/>
      <c r="D1629" s="469"/>
      <c r="E1629" s="470"/>
      <c r="F1629" s="457"/>
      <c r="G1629" s="499"/>
      <c r="H1629" s="472" t="str">
        <f>H$42</f>
        <v>S3</v>
      </c>
      <c r="I1629" s="499"/>
      <c r="J1629" s="499"/>
      <c r="K1629" s="499"/>
    </row>
    <row r="1630" spans="1:11" ht="15">
      <c r="A1630" s="467"/>
      <c r="B1630" s="467"/>
      <c r="C1630" s="468"/>
      <c r="D1630" s="469"/>
      <c r="E1630" s="470"/>
      <c r="F1630" s="457"/>
      <c r="G1630" s="499"/>
      <c r="H1630" s="472" t="str">
        <f>H$43</f>
        <v>S4</v>
      </c>
      <c r="I1630" s="499"/>
      <c r="J1630" s="499"/>
      <c r="K1630" s="499"/>
    </row>
    <row r="1631" spans="1:11" ht="15">
      <c r="A1631" s="467"/>
      <c r="B1631" s="467"/>
      <c r="C1631" s="468"/>
      <c r="D1631" s="469"/>
      <c r="E1631" s="470"/>
      <c r="F1631" s="457"/>
      <c r="G1631" s="498"/>
      <c r="H1631" s="498"/>
      <c r="I1631" s="498"/>
      <c r="J1631" s="498"/>
      <c r="K1631" s="498"/>
    </row>
    <row r="1632" spans="1:11" ht="150">
      <c r="A1632" s="467"/>
      <c r="B1632" s="467"/>
      <c r="C1632" s="468"/>
      <c r="D1632" s="469"/>
      <c r="E1632" s="470"/>
      <c r="F1632" s="457"/>
      <c r="G1632" s="520" t="s">
        <v>1501</v>
      </c>
      <c r="H1632" s="508"/>
      <c r="I1632" s="476" t="s">
        <v>1502</v>
      </c>
      <c r="J1632" s="499"/>
      <c r="K1632" s="499"/>
    </row>
    <row r="1633" spans="1:11" ht="15">
      <c r="A1633" s="467"/>
      <c r="B1633" s="467"/>
      <c r="C1633" s="468"/>
      <c r="D1633" s="469"/>
      <c r="E1633" s="470"/>
      <c r="F1633" s="457"/>
      <c r="G1633" s="507"/>
      <c r="H1633" s="472" t="s">
        <v>19</v>
      </c>
      <c r="I1633" s="499"/>
      <c r="J1633" s="499"/>
      <c r="K1633" s="499"/>
    </row>
    <row r="1634" spans="1:11" ht="15">
      <c r="A1634" s="467"/>
      <c r="B1634" s="467"/>
      <c r="C1634" s="468"/>
      <c r="D1634" s="469"/>
      <c r="E1634" s="470"/>
      <c r="F1634" s="457"/>
      <c r="G1634" s="499"/>
      <c r="H1634" s="472" t="str">
        <f>H$39</f>
        <v>MA</v>
      </c>
      <c r="I1634" s="499"/>
      <c r="J1634" s="499"/>
      <c r="K1634" s="499"/>
    </row>
    <row r="1635" spans="1:11" ht="112.5">
      <c r="A1635" s="467"/>
      <c r="B1635" s="467"/>
      <c r="C1635" s="468"/>
      <c r="D1635" s="469"/>
      <c r="E1635" s="470"/>
      <c r="F1635" s="457"/>
      <c r="G1635" s="499"/>
      <c r="H1635" s="462" t="str">
        <f>H$40</f>
        <v>S1</v>
      </c>
      <c r="I1635" s="477" t="s">
        <v>3001</v>
      </c>
      <c r="J1635" s="499" t="s">
        <v>581</v>
      </c>
      <c r="K1635" s="499"/>
    </row>
    <row r="1636" spans="1:11" ht="15">
      <c r="A1636" s="467"/>
      <c r="B1636" s="467"/>
      <c r="C1636" s="468"/>
      <c r="D1636" s="469"/>
      <c r="E1636" s="470"/>
      <c r="F1636" s="457"/>
      <c r="G1636" s="499"/>
      <c r="H1636" s="472" t="str">
        <f>H$41</f>
        <v>S2</v>
      </c>
      <c r="I1636" s="499"/>
      <c r="J1636" s="499"/>
      <c r="K1636" s="499"/>
    </row>
    <row r="1637" spans="1:11" ht="15">
      <c r="A1637" s="467"/>
      <c r="B1637" s="467"/>
      <c r="C1637" s="468"/>
      <c r="D1637" s="469"/>
      <c r="E1637" s="470"/>
      <c r="F1637" s="457"/>
      <c r="G1637" s="499"/>
      <c r="H1637" s="472" t="str">
        <f>H$42</f>
        <v>S3</v>
      </c>
      <c r="I1637" s="499"/>
      <c r="J1637" s="499"/>
      <c r="K1637" s="499"/>
    </row>
    <row r="1638" spans="1:11" ht="15">
      <c r="A1638" s="467"/>
      <c r="B1638" s="467"/>
      <c r="C1638" s="468"/>
      <c r="D1638" s="469"/>
      <c r="E1638" s="470"/>
      <c r="F1638" s="457"/>
      <c r="G1638" s="499"/>
      <c r="H1638" s="472" t="str">
        <f>H$43</f>
        <v>S4</v>
      </c>
      <c r="I1638" s="499"/>
      <c r="J1638" s="499"/>
      <c r="K1638" s="499"/>
    </row>
    <row r="1639" spans="1:11" ht="15">
      <c r="A1639" s="467"/>
      <c r="B1639" s="467"/>
      <c r="C1639" s="468"/>
      <c r="D1639" s="469"/>
      <c r="E1639" s="470"/>
      <c r="F1639" s="457"/>
      <c r="G1639" s="498"/>
      <c r="H1639" s="498"/>
      <c r="I1639" s="498"/>
      <c r="J1639" s="498"/>
      <c r="K1639" s="498"/>
    </row>
    <row r="1640" spans="1:11" ht="125">
      <c r="A1640" s="467"/>
      <c r="B1640" s="467"/>
      <c r="C1640" s="468"/>
      <c r="D1640" s="469"/>
      <c r="E1640" s="470"/>
      <c r="F1640" s="457"/>
      <c r="G1640" s="472" t="s">
        <v>1503</v>
      </c>
      <c r="H1640" s="472"/>
      <c r="I1640" s="476" t="s">
        <v>1504</v>
      </c>
      <c r="J1640" s="499"/>
      <c r="K1640" s="499"/>
    </row>
    <row r="1641" spans="1:11" ht="15">
      <c r="A1641" s="467"/>
      <c r="B1641" s="467"/>
      <c r="C1641" s="468"/>
      <c r="D1641" s="469"/>
      <c r="E1641" s="470"/>
      <c r="F1641" s="457"/>
      <c r="G1641" s="499"/>
      <c r="H1641" s="472" t="s">
        <v>19</v>
      </c>
      <c r="I1641" s="499"/>
      <c r="J1641" s="499"/>
      <c r="K1641" s="499"/>
    </row>
    <row r="1642" spans="1:11" ht="15">
      <c r="A1642" s="467"/>
      <c r="B1642" s="467"/>
      <c r="C1642" s="468"/>
      <c r="D1642" s="469"/>
      <c r="E1642" s="470"/>
      <c r="F1642" s="457"/>
      <c r="G1642" s="499"/>
      <c r="H1642" s="472" t="str">
        <f>H$39</f>
        <v>MA</v>
      </c>
      <c r="I1642" s="499"/>
      <c r="J1642" s="499"/>
      <c r="K1642" s="499"/>
    </row>
    <row r="1643" spans="1:11" ht="37.5">
      <c r="A1643" s="467"/>
      <c r="B1643" s="467"/>
      <c r="C1643" s="468"/>
      <c r="D1643" s="469"/>
      <c r="E1643" s="470"/>
      <c r="F1643" s="457"/>
      <c r="G1643" s="499"/>
      <c r="H1643" s="682" t="s">
        <v>24</v>
      </c>
      <c r="I1643" s="683" t="s">
        <v>3003</v>
      </c>
      <c r="J1643" s="684" t="s">
        <v>581</v>
      </c>
      <c r="K1643" s="499"/>
    </row>
    <row r="1644" spans="1:11" ht="15">
      <c r="A1644" s="467"/>
      <c r="B1644" s="467"/>
      <c r="C1644" s="468"/>
      <c r="D1644" s="469"/>
      <c r="E1644" s="470"/>
      <c r="F1644" s="457"/>
      <c r="G1644" s="499"/>
      <c r="H1644" s="472" t="str">
        <f>H$41</f>
        <v>S2</v>
      </c>
      <c r="I1644" s="499"/>
      <c r="J1644" s="499"/>
      <c r="K1644" s="499"/>
    </row>
    <row r="1645" spans="1:11" ht="15">
      <c r="A1645" s="467"/>
      <c r="B1645" s="467"/>
      <c r="C1645" s="468"/>
      <c r="D1645" s="469"/>
      <c r="E1645" s="470"/>
      <c r="F1645" s="457"/>
      <c r="G1645" s="499"/>
      <c r="H1645" s="472" t="str">
        <f>H$42</f>
        <v>S3</v>
      </c>
      <c r="I1645" s="499"/>
      <c r="J1645" s="499"/>
      <c r="K1645" s="499"/>
    </row>
    <row r="1646" spans="1:11" ht="15">
      <c r="A1646" s="467"/>
      <c r="B1646" s="467"/>
      <c r="C1646" s="468"/>
      <c r="D1646" s="469"/>
      <c r="E1646" s="470"/>
      <c r="F1646" s="457"/>
      <c r="G1646" s="499"/>
      <c r="H1646" s="472" t="str">
        <f>H$43</f>
        <v>S4</v>
      </c>
      <c r="I1646" s="499"/>
      <c r="J1646" s="499"/>
      <c r="K1646" s="499"/>
    </row>
    <row r="1647" spans="1:11" ht="15">
      <c r="A1647" s="467"/>
      <c r="B1647" s="467"/>
      <c r="C1647" s="468"/>
      <c r="D1647" s="469"/>
      <c r="E1647" s="470"/>
      <c r="F1647" s="457"/>
      <c r="G1647" s="498"/>
      <c r="H1647" s="498"/>
      <c r="I1647" s="498"/>
      <c r="J1647" s="498"/>
      <c r="K1647" s="498"/>
    </row>
    <row r="1648" spans="1:11" ht="15">
      <c r="A1648" s="467"/>
      <c r="B1648" s="467"/>
      <c r="C1648" s="468"/>
      <c r="D1648" s="469"/>
      <c r="E1648" s="470"/>
      <c r="F1648" s="457"/>
      <c r="G1648" s="459">
        <v>4.4000000000000004</v>
      </c>
      <c r="H1648" s="459"/>
      <c r="I1648" s="453" t="s">
        <v>1505</v>
      </c>
      <c r="J1648" s="460"/>
      <c r="K1648" s="497"/>
    </row>
    <row r="1649" spans="1:11" ht="87.5">
      <c r="A1649" s="467"/>
      <c r="B1649" s="467"/>
      <c r="C1649" s="468"/>
      <c r="D1649" s="469"/>
      <c r="E1649" s="470"/>
      <c r="F1649" s="457"/>
      <c r="G1649" s="462" t="s">
        <v>1506</v>
      </c>
      <c r="H1649" s="462"/>
      <c r="I1649" s="463" t="s">
        <v>1507</v>
      </c>
      <c r="J1649" s="464"/>
      <c r="K1649" s="465"/>
    </row>
    <row r="1650" spans="1:11" ht="237.5">
      <c r="A1650" s="467"/>
      <c r="B1650" s="467"/>
      <c r="C1650" s="468"/>
      <c r="D1650" s="469"/>
      <c r="E1650" s="470"/>
      <c r="F1650" s="457"/>
      <c r="G1650" s="462"/>
      <c r="H1650" s="462"/>
      <c r="I1650" s="466" t="s">
        <v>1508</v>
      </c>
      <c r="J1650" s="464"/>
      <c r="K1650" s="465"/>
    </row>
    <row r="1651" spans="1:11" ht="15">
      <c r="A1651" s="467"/>
      <c r="B1651" s="467"/>
      <c r="C1651" s="468"/>
      <c r="D1651" s="469"/>
      <c r="E1651" s="470"/>
      <c r="F1651" s="457"/>
      <c r="G1651" s="462"/>
      <c r="H1651" s="462" t="s">
        <v>19</v>
      </c>
      <c r="I1651" s="439"/>
      <c r="J1651" s="464"/>
      <c r="K1651" s="465"/>
    </row>
    <row r="1652" spans="1:11" ht="15">
      <c r="A1652" s="467"/>
      <c r="B1652" s="467"/>
      <c r="C1652" s="468"/>
      <c r="D1652" s="469"/>
      <c r="E1652" s="470"/>
      <c r="F1652" s="457"/>
      <c r="G1652" s="462"/>
      <c r="H1652" s="462" t="str">
        <f>H$39</f>
        <v>MA</v>
      </c>
      <c r="I1652" s="439"/>
      <c r="J1652" s="464"/>
      <c r="K1652" s="465"/>
    </row>
    <row r="1653" spans="1:11" ht="68.25" customHeight="1">
      <c r="A1653" s="467"/>
      <c r="B1653" s="467"/>
      <c r="C1653" s="468"/>
      <c r="D1653" s="469"/>
      <c r="E1653" s="470"/>
      <c r="F1653" s="457"/>
      <c r="G1653" s="462"/>
      <c r="H1653" s="462" t="str">
        <f>H$40</f>
        <v>S1</v>
      </c>
      <c r="I1653" s="625" t="s">
        <v>1509</v>
      </c>
      <c r="J1653" s="464" t="s">
        <v>581</v>
      </c>
      <c r="K1653" s="465"/>
    </row>
    <row r="1654" spans="1:11" ht="15">
      <c r="A1654" s="467"/>
      <c r="B1654" s="467"/>
      <c r="C1654" s="468"/>
      <c r="D1654" s="469"/>
      <c r="E1654" s="470"/>
      <c r="F1654" s="457"/>
      <c r="G1654" s="462"/>
      <c r="H1654" s="462" t="str">
        <f>H$41</f>
        <v>S2</v>
      </c>
      <c r="I1654" s="439"/>
      <c r="J1654" s="464"/>
      <c r="K1654" s="465"/>
    </row>
    <row r="1655" spans="1:11" ht="15">
      <c r="A1655" s="467"/>
      <c r="B1655" s="467"/>
      <c r="C1655" s="468"/>
      <c r="D1655" s="469"/>
      <c r="E1655" s="470"/>
      <c r="F1655" s="457"/>
      <c r="G1655" s="462"/>
      <c r="H1655" s="462" t="str">
        <f>H$42</f>
        <v>S3</v>
      </c>
      <c r="I1655" s="439"/>
      <c r="J1655" s="464"/>
      <c r="K1655" s="465"/>
    </row>
    <row r="1656" spans="1:11" ht="15">
      <c r="A1656" s="467"/>
      <c r="B1656" s="467"/>
      <c r="C1656" s="468"/>
      <c r="D1656" s="469"/>
      <c r="E1656" s="470"/>
      <c r="F1656" s="457"/>
      <c r="G1656" s="462"/>
      <c r="H1656" s="462" t="str">
        <f>H$43</f>
        <v>S4</v>
      </c>
      <c r="I1656" s="439"/>
      <c r="J1656" s="464"/>
      <c r="K1656" s="465"/>
    </row>
    <row r="1657" spans="1:11" ht="15">
      <c r="A1657" s="467"/>
      <c r="B1657" s="467"/>
      <c r="C1657" s="468"/>
      <c r="D1657" s="469"/>
      <c r="E1657" s="470"/>
      <c r="F1657" s="457"/>
      <c r="G1657" s="467"/>
      <c r="H1657" s="467"/>
      <c r="I1657" s="468"/>
      <c r="J1657" s="469"/>
      <c r="K1657" s="470"/>
    </row>
    <row r="1658" spans="1:11" ht="100">
      <c r="A1658" s="467"/>
      <c r="B1658" s="467"/>
      <c r="C1658" s="468"/>
      <c r="D1658" s="469"/>
      <c r="E1658" s="470"/>
      <c r="F1658" s="457"/>
      <c r="G1658" s="472" t="s">
        <v>1510</v>
      </c>
      <c r="H1658" s="472"/>
      <c r="I1658" s="476" t="s">
        <v>1511</v>
      </c>
      <c r="J1658" s="474"/>
      <c r="K1658" s="550"/>
    </row>
    <row r="1659" spans="1:11" ht="15">
      <c r="A1659" s="467"/>
      <c r="B1659" s="467"/>
      <c r="C1659" s="468"/>
      <c r="D1659" s="469"/>
      <c r="E1659" s="470"/>
      <c r="F1659" s="457"/>
      <c r="G1659" s="472"/>
      <c r="H1659" s="472" t="s">
        <v>19</v>
      </c>
      <c r="I1659" s="476"/>
      <c r="J1659" s="474"/>
      <c r="K1659" s="550"/>
    </row>
    <row r="1660" spans="1:11" ht="15">
      <c r="A1660" s="467"/>
      <c r="B1660" s="467"/>
      <c r="C1660" s="468"/>
      <c r="D1660" s="469"/>
      <c r="E1660" s="470"/>
      <c r="F1660" s="457"/>
      <c r="G1660" s="472"/>
      <c r="H1660" s="472" t="str">
        <f>H$39</f>
        <v>MA</v>
      </c>
      <c r="I1660" s="476"/>
      <c r="J1660" s="474"/>
      <c r="K1660" s="550"/>
    </row>
    <row r="1661" spans="1:11" ht="62.5">
      <c r="A1661" s="467"/>
      <c r="B1661" s="467"/>
      <c r="C1661" s="468"/>
      <c r="D1661" s="469"/>
      <c r="E1661" s="470"/>
      <c r="F1661" s="457"/>
      <c r="G1661" s="472"/>
      <c r="H1661" s="462" t="str">
        <f>H$40</f>
        <v>S1</v>
      </c>
      <c r="I1661" s="625" t="s">
        <v>1509</v>
      </c>
      <c r="J1661" s="474" t="s">
        <v>581</v>
      </c>
      <c r="K1661" s="550"/>
    </row>
    <row r="1662" spans="1:11" ht="15">
      <c r="A1662" s="467"/>
      <c r="B1662" s="467"/>
      <c r="C1662" s="468"/>
      <c r="D1662" s="469"/>
      <c r="E1662" s="470"/>
      <c r="F1662" s="457"/>
      <c r="G1662" s="472"/>
      <c r="H1662" s="472" t="str">
        <f>H$41</f>
        <v>S2</v>
      </c>
      <c r="I1662" s="476"/>
      <c r="J1662" s="474"/>
      <c r="K1662" s="550"/>
    </row>
    <row r="1663" spans="1:11" ht="15">
      <c r="A1663" s="467"/>
      <c r="B1663" s="467"/>
      <c r="C1663" s="468"/>
      <c r="D1663" s="469"/>
      <c r="E1663" s="470"/>
      <c r="F1663" s="457"/>
      <c r="G1663" s="472"/>
      <c r="H1663" s="472" t="str">
        <f>H$42</f>
        <v>S3</v>
      </c>
      <c r="I1663" s="476"/>
      <c r="J1663" s="474"/>
      <c r="K1663" s="550"/>
    </row>
    <row r="1664" spans="1:11" ht="15">
      <c r="A1664" s="467"/>
      <c r="B1664" s="467"/>
      <c r="C1664" s="468"/>
      <c r="D1664" s="469"/>
      <c r="E1664" s="470"/>
      <c r="F1664" s="457"/>
      <c r="G1664" s="472"/>
      <c r="H1664" s="472" t="str">
        <f>H$43</f>
        <v>S4</v>
      </c>
      <c r="I1664" s="476"/>
      <c r="J1664" s="474"/>
      <c r="K1664" s="550"/>
    </row>
    <row r="1665" spans="1:11" ht="15">
      <c r="A1665" s="467"/>
      <c r="B1665" s="467"/>
      <c r="C1665" s="468"/>
      <c r="D1665" s="469"/>
      <c r="E1665" s="470"/>
      <c r="F1665" s="457"/>
      <c r="G1665" s="467"/>
      <c r="H1665" s="467"/>
      <c r="I1665" s="468"/>
      <c r="J1665" s="469"/>
      <c r="K1665" s="470"/>
    </row>
    <row r="1666" spans="1:11" ht="15">
      <c r="A1666" s="459">
        <v>4.4000000000000004</v>
      </c>
      <c r="B1666" s="459"/>
      <c r="C1666" s="453" t="s">
        <v>1512</v>
      </c>
      <c r="D1666" s="460"/>
      <c r="E1666" s="497"/>
      <c r="F1666" s="457"/>
      <c r="G1666" s="459">
        <v>4.5</v>
      </c>
      <c r="H1666" s="459"/>
      <c r="I1666" s="453" t="s">
        <v>1512</v>
      </c>
      <c r="J1666" s="460"/>
      <c r="K1666" s="497"/>
    </row>
    <row r="1667" spans="1:11" ht="112.5">
      <c r="A1667" s="462" t="s">
        <v>1513</v>
      </c>
      <c r="B1667" s="462"/>
      <c r="C1667" s="463" t="s">
        <v>1514</v>
      </c>
      <c r="D1667" s="464"/>
      <c r="E1667" s="465"/>
      <c r="F1667" s="457"/>
      <c r="G1667" s="462" t="s">
        <v>1515</v>
      </c>
      <c r="H1667" s="462"/>
      <c r="I1667" s="463" t="s">
        <v>1516</v>
      </c>
      <c r="J1667" s="464"/>
      <c r="K1667" s="465"/>
    </row>
    <row r="1668" spans="1:11" ht="362.5">
      <c r="A1668" s="462"/>
      <c r="B1668" s="462"/>
      <c r="C1668" s="466" t="s">
        <v>1517</v>
      </c>
      <c r="D1668" s="464"/>
      <c r="E1668" s="465"/>
      <c r="F1668" s="457"/>
      <c r="G1668" s="462"/>
      <c r="H1668" s="462"/>
      <c r="I1668" s="466" t="s">
        <v>1518</v>
      </c>
      <c r="J1668" s="464"/>
      <c r="K1668" s="465"/>
    </row>
    <row r="1669" spans="1:11" ht="15">
      <c r="A1669" s="462"/>
      <c r="B1669" s="462" t="s">
        <v>19</v>
      </c>
      <c r="C1669" s="439"/>
      <c r="D1669" s="464"/>
      <c r="E1669" s="465"/>
      <c r="F1669" s="457"/>
      <c r="G1669" s="462"/>
      <c r="H1669" s="462" t="s">
        <v>19</v>
      </c>
      <c r="I1669" s="439"/>
      <c r="J1669" s="464"/>
      <c r="K1669" s="465"/>
    </row>
    <row r="1670" spans="1:11" ht="17.149999999999999" customHeight="1">
      <c r="A1670" s="462"/>
      <c r="B1670" s="462" t="str">
        <f>B$39</f>
        <v>RA</v>
      </c>
      <c r="C1670" s="597" t="s">
        <v>1519</v>
      </c>
      <c r="D1670" s="600" t="s">
        <v>581</v>
      </c>
      <c r="E1670" s="465"/>
      <c r="F1670" s="457"/>
      <c r="G1670" s="462"/>
      <c r="H1670" s="462" t="str">
        <f>H$39</f>
        <v>MA</v>
      </c>
      <c r="I1670" s="439"/>
      <c r="J1670" s="464"/>
      <c r="K1670" s="465"/>
    </row>
    <row r="1671" spans="1:11" ht="62.5">
      <c r="A1671" s="462"/>
      <c r="B1671" s="462" t="str">
        <f>B$40</f>
        <v>S1</v>
      </c>
      <c r="C1671" s="439"/>
      <c r="D1671" s="464"/>
      <c r="E1671" s="465"/>
      <c r="F1671" s="457"/>
      <c r="G1671" s="462"/>
      <c r="H1671" s="462" t="s">
        <v>24</v>
      </c>
      <c r="I1671" s="667" t="s">
        <v>2991</v>
      </c>
      <c r="J1671" s="464" t="s">
        <v>581</v>
      </c>
      <c r="K1671" s="465"/>
    </row>
    <row r="1672" spans="1:11" ht="15">
      <c r="A1672" s="462"/>
      <c r="B1672" s="462" t="str">
        <f>B$41</f>
        <v>S2</v>
      </c>
      <c r="C1672" s="439"/>
      <c r="D1672" s="464"/>
      <c r="E1672" s="465"/>
      <c r="F1672" s="457"/>
      <c r="G1672" s="462"/>
      <c r="H1672" s="462" t="str">
        <f>H$41</f>
        <v>S2</v>
      </c>
      <c r="I1672" s="439"/>
      <c r="J1672" s="464"/>
      <c r="K1672" s="465"/>
    </row>
    <row r="1673" spans="1:11" ht="15">
      <c r="A1673" s="462"/>
      <c r="B1673" s="462" t="str">
        <f>B$42</f>
        <v>S3</v>
      </c>
      <c r="C1673" s="439"/>
      <c r="D1673" s="464"/>
      <c r="E1673" s="465"/>
      <c r="F1673" s="457"/>
      <c r="G1673" s="462"/>
      <c r="H1673" s="462" t="str">
        <f>H$42</f>
        <v>S3</v>
      </c>
      <c r="I1673" s="439"/>
      <c r="J1673" s="464"/>
      <c r="K1673" s="465"/>
    </row>
    <row r="1674" spans="1:11" ht="15">
      <c r="A1674" s="462"/>
      <c r="B1674" s="462" t="str">
        <f>B$43</f>
        <v>S4</v>
      </c>
      <c r="C1674" s="439"/>
      <c r="D1674" s="464"/>
      <c r="E1674" s="465"/>
      <c r="F1674" s="457"/>
      <c r="G1674" s="462"/>
      <c r="H1674" s="462" t="str">
        <f>H$43</f>
        <v>S4</v>
      </c>
      <c r="I1674" s="439"/>
      <c r="J1674" s="464"/>
      <c r="K1674" s="465"/>
    </row>
    <row r="1675" spans="1:11" ht="15">
      <c r="A1675" s="467"/>
      <c r="B1675" s="467"/>
      <c r="C1675" s="468"/>
      <c r="D1675" s="469"/>
      <c r="E1675" s="470"/>
      <c r="F1675" s="457"/>
      <c r="G1675" s="498"/>
      <c r="H1675" s="498"/>
      <c r="I1675" s="498"/>
      <c r="J1675" s="498"/>
      <c r="K1675" s="498"/>
    </row>
    <row r="1676" spans="1:11" ht="125">
      <c r="A1676" s="462" t="s">
        <v>1520</v>
      </c>
      <c r="B1676" s="462"/>
      <c r="C1676" s="463" t="s">
        <v>1521</v>
      </c>
      <c r="D1676" s="464"/>
      <c r="E1676" s="465"/>
      <c r="F1676" s="457"/>
      <c r="G1676" s="472" t="s">
        <v>1522</v>
      </c>
      <c r="H1676" s="472"/>
      <c r="I1676" s="476" t="s">
        <v>1523</v>
      </c>
      <c r="J1676" s="472"/>
      <c r="K1676" s="472"/>
    </row>
    <row r="1677" spans="1:11" ht="15">
      <c r="A1677" s="462"/>
      <c r="B1677" s="462" t="s">
        <v>19</v>
      </c>
      <c r="C1677" s="439"/>
      <c r="D1677" s="464"/>
      <c r="E1677" s="465"/>
      <c r="F1677" s="457"/>
      <c r="G1677" s="472"/>
      <c r="H1677" s="472" t="s">
        <v>19</v>
      </c>
      <c r="I1677" s="472"/>
      <c r="J1677" s="472"/>
      <c r="K1677" s="472"/>
    </row>
    <row r="1678" spans="1:11" ht="18" customHeight="1">
      <c r="A1678" s="462"/>
      <c r="B1678" s="462" t="str">
        <f>B$39</f>
        <v>RA</v>
      </c>
      <c r="C1678" s="608" t="s">
        <v>1524</v>
      </c>
      <c r="D1678" s="600" t="s">
        <v>581</v>
      </c>
      <c r="E1678" s="465"/>
      <c r="F1678" s="457"/>
      <c r="G1678" s="472"/>
      <c r="H1678" s="472" t="str">
        <f>H$39</f>
        <v>MA</v>
      </c>
      <c r="I1678" s="472"/>
      <c r="J1678" s="472"/>
      <c r="K1678" s="472"/>
    </row>
    <row r="1679" spans="1:11" ht="87.5">
      <c r="A1679" s="462"/>
      <c r="B1679" s="462" t="str">
        <f>B$40</f>
        <v>S1</v>
      </c>
      <c r="C1679" s="439"/>
      <c r="D1679" s="464"/>
      <c r="E1679" s="465"/>
      <c r="F1679" s="457"/>
      <c r="G1679" s="472"/>
      <c r="H1679" s="462" t="s">
        <v>24</v>
      </c>
      <c r="I1679" s="667" t="s">
        <v>2990</v>
      </c>
      <c r="J1679" s="464" t="s">
        <v>581</v>
      </c>
      <c r="K1679" s="472"/>
    </row>
    <row r="1680" spans="1:11" ht="15">
      <c r="A1680" s="462"/>
      <c r="B1680" s="462" t="str">
        <f>B$41</f>
        <v>S2</v>
      </c>
      <c r="C1680" s="439"/>
      <c r="D1680" s="464"/>
      <c r="E1680" s="465"/>
      <c r="F1680" s="457"/>
      <c r="G1680" s="472"/>
      <c r="H1680" s="472" t="str">
        <f>H$41</f>
        <v>S2</v>
      </c>
      <c r="I1680" s="472"/>
      <c r="J1680" s="472"/>
      <c r="K1680" s="472"/>
    </row>
    <row r="1681" spans="1:11" ht="15">
      <c r="A1681" s="462"/>
      <c r="B1681" s="462" t="str">
        <f>B$42</f>
        <v>S3</v>
      </c>
      <c r="C1681" s="439"/>
      <c r="D1681" s="464"/>
      <c r="E1681" s="465"/>
      <c r="F1681" s="457"/>
      <c r="G1681" s="472"/>
      <c r="H1681" s="472" t="str">
        <f>H$42</f>
        <v>S3</v>
      </c>
      <c r="I1681" s="472"/>
      <c r="J1681" s="472"/>
      <c r="K1681" s="472"/>
    </row>
    <row r="1682" spans="1:11" ht="15">
      <c r="A1682" s="462"/>
      <c r="B1682" s="462" t="str">
        <f>B$43</f>
        <v>S4</v>
      </c>
      <c r="C1682" s="439"/>
      <c r="D1682" s="464"/>
      <c r="E1682" s="465"/>
      <c r="F1682" s="457"/>
      <c r="G1682" s="472"/>
      <c r="H1682" s="472" t="str">
        <f>H$43</f>
        <v>S4</v>
      </c>
      <c r="I1682" s="472"/>
      <c r="J1682" s="472"/>
      <c r="K1682" s="472"/>
    </row>
    <row r="1683" spans="1:11" ht="15">
      <c r="A1683" s="467"/>
      <c r="B1683" s="467"/>
      <c r="C1683" s="468"/>
      <c r="D1683" s="469"/>
      <c r="E1683" s="470"/>
      <c r="F1683" s="457"/>
      <c r="G1683" s="498"/>
      <c r="H1683" s="498"/>
      <c r="I1683" s="498"/>
      <c r="J1683" s="498"/>
      <c r="K1683" s="498"/>
    </row>
    <row r="1684" spans="1:11" ht="112.5">
      <c r="A1684" s="462" t="s">
        <v>1525</v>
      </c>
      <c r="B1684" s="462"/>
      <c r="C1684" s="463" t="s">
        <v>1526</v>
      </c>
      <c r="D1684" s="464"/>
      <c r="E1684" s="465"/>
      <c r="F1684" s="457"/>
      <c r="G1684" s="472" t="s">
        <v>1527</v>
      </c>
      <c r="H1684" s="472"/>
      <c r="I1684" s="476" t="s">
        <v>1528</v>
      </c>
      <c r="J1684" s="472"/>
      <c r="K1684" s="472"/>
    </row>
    <row r="1685" spans="1:11" ht="15">
      <c r="A1685" s="462"/>
      <c r="B1685" s="462" t="s">
        <v>19</v>
      </c>
      <c r="C1685" s="439"/>
      <c r="D1685" s="464"/>
      <c r="E1685" s="465"/>
      <c r="F1685" s="457"/>
      <c r="G1685" s="472"/>
      <c r="H1685" s="472" t="s">
        <v>19</v>
      </c>
      <c r="I1685" s="472"/>
      <c r="J1685" s="472"/>
      <c r="K1685" s="472"/>
    </row>
    <row r="1686" spans="1:11" ht="17.149999999999999" customHeight="1">
      <c r="A1686" s="462"/>
      <c r="B1686" s="462" t="str">
        <f>B$39</f>
        <v>RA</v>
      </c>
      <c r="C1686" s="608" t="s">
        <v>1529</v>
      </c>
      <c r="D1686" s="600" t="s">
        <v>581</v>
      </c>
      <c r="E1686" s="465"/>
      <c r="F1686" s="457"/>
      <c r="G1686" s="472"/>
      <c r="H1686" s="472" t="str">
        <f>H$39</f>
        <v>MA</v>
      </c>
      <c r="I1686" s="472"/>
      <c r="J1686" s="472"/>
      <c r="K1686" s="472"/>
    </row>
    <row r="1687" spans="1:11" ht="52">
      <c r="A1687" s="462"/>
      <c r="B1687" s="462" t="str">
        <f>B$40</f>
        <v>S1</v>
      </c>
      <c r="C1687" s="439"/>
      <c r="D1687" s="464"/>
      <c r="E1687" s="465"/>
      <c r="F1687" s="457"/>
      <c r="G1687" s="472"/>
      <c r="H1687" s="673" t="s">
        <v>24</v>
      </c>
      <c r="I1687" s="678" t="s">
        <v>2989</v>
      </c>
      <c r="J1687" s="665" t="s">
        <v>581</v>
      </c>
      <c r="K1687" s="472"/>
    </row>
    <row r="1688" spans="1:11" ht="15">
      <c r="A1688" s="462"/>
      <c r="B1688" s="462" t="str">
        <f>B$41</f>
        <v>S2</v>
      </c>
      <c r="C1688" s="439"/>
      <c r="D1688" s="464"/>
      <c r="E1688" s="465"/>
      <c r="F1688" s="457"/>
      <c r="G1688" s="472"/>
      <c r="H1688" s="472" t="str">
        <f>H$41</f>
        <v>S2</v>
      </c>
      <c r="I1688" s="472"/>
      <c r="J1688" s="472"/>
      <c r="K1688" s="472"/>
    </row>
    <row r="1689" spans="1:11" ht="15">
      <c r="A1689" s="462"/>
      <c r="B1689" s="462" t="str">
        <f>B$42</f>
        <v>S3</v>
      </c>
      <c r="C1689" s="439"/>
      <c r="D1689" s="464"/>
      <c r="E1689" s="465"/>
      <c r="F1689" s="457"/>
      <c r="G1689" s="472"/>
      <c r="H1689" s="472" t="str">
        <f>H$42</f>
        <v>S3</v>
      </c>
      <c r="I1689" s="472"/>
      <c r="J1689" s="472"/>
      <c r="K1689" s="472"/>
    </row>
    <row r="1690" spans="1:11" ht="15">
      <c r="A1690" s="462"/>
      <c r="B1690" s="462" t="str">
        <f>B$43</f>
        <v>S4</v>
      </c>
      <c r="C1690" s="439"/>
      <c r="D1690" s="464"/>
      <c r="E1690" s="465"/>
      <c r="F1690" s="457"/>
      <c r="G1690" s="472"/>
      <c r="H1690" s="472" t="str">
        <f>H$43</f>
        <v>S4</v>
      </c>
      <c r="I1690" s="472"/>
      <c r="J1690" s="472"/>
      <c r="K1690" s="472"/>
    </row>
    <row r="1691" spans="1:11" ht="15">
      <c r="A1691" s="467"/>
      <c r="B1691" s="498"/>
      <c r="C1691" s="468"/>
      <c r="D1691" s="469"/>
      <c r="E1691" s="470"/>
      <c r="F1691" s="457"/>
      <c r="G1691" s="498"/>
      <c r="H1691" s="498"/>
      <c r="I1691" s="498"/>
      <c r="J1691" s="498"/>
      <c r="K1691" s="498"/>
    </row>
    <row r="1692" spans="1:11" ht="122.15" customHeight="1">
      <c r="A1692" s="462" t="s">
        <v>1530</v>
      </c>
      <c r="B1692" s="462"/>
      <c r="C1692" s="463" t="s">
        <v>1531</v>
      </c>
      <c r="D1692" s="464"/>
      <c r="E1692" s="465"/>
      <c r="F1692" s="457"/>
      <c r="G1692" s="462" t="s">
        <v>1532</v>
      </c>
      <c r="H1692" s="462"/>
      <c r="I1692" s="463" t="s">
        <v>1533</v>
      </c>
      <c r="J1692" s="464"/>
      <c r="K1692" s="465"/>
    </row>
    <row r="1693" spans="1:11" ht="400">
      <c r="A1693" s="462"/>
      <c r="B1693" s="462"/>
      <c r="C1693" s="466" t="s">
        <v>1534</v>
      </c>
      <c r="D1693" s="464"/>
      <c r="E1693" s="465"/>
      <c r="F1693" s="457"/>
      <c r="G1693" s="462"/>
      <c r="H1693" s="462"/>
      <c r="I1693" s="466" t="s">
        <v>1535</v>
      </c>
      <c r="J1693" s="464"/>
      <c r="K1693" s="465"/>
    </row>
    <row r="1694" spans="1:11" ht="15">
      <c r="A1694" s="462"/>
      <c r="B1694" s="462" t="s">
        <v>19</v>
      </c>
      <c r="C1694" s="439"/>
      <c r="D1694" s="464"/>
      <c r="E1694" s="465"/>
      <c r="F1694" s="457"/>
      <c r="G1694" s="462"/>
      <c r="H1694" s="462" t="s">
        <v>19</v>
      </c>
      <c r="I1694" s="439"/>
      <c r="J1694" s="464"/>
      <c r="K1694" s="465"/>
    </row>
    <row r="1695" spans="1:11" ht="17.149999999999999" customHeight="1">
      <c r="A1695" s="462"/>
      <c r="B1695" s="462" t="str">
        <f>B$39</f>
        <v>RA</v>
      </c>
      <c r="C1695" s="597" t="s">
        <v>1536</v>
      </c>
      <c r="D1695" s="600" t="s">
        <v>581</v>
      </c>
      <c r="E1695" s="465"/>
      <c r="F1695" s="457"/>
      <c r="G1695" s="462"/>
      <c r="H1695" s="462" t="str">
        <f>H$39</f>
        <v>MA</v>
      </c>
      <c r="I1695" s="439"/>
      <c r="J1695" s="464"/>
      <c r="K1695" s="465"/>
    </row>
    <row r="1696" spans="1:11" ht="162.5">
      <c r="A1696" s="462"/>
      <c r="B1696" s="462" t="str">
        <f>B$40</f>
        <v>S1</v>
      </c>
      <c r="C1696" s="439"/>
      <c r="D1696" s="464"/>
      <c r="E1696" s="465"/>
      <c r="F1696" s="457"/>
      <c r="G1696" s="462"/>
      <c r="H1696" s="462" t="s">
        <v>24</v>
      </c>
      <c r="I1696" s="664" t="s">
        <v>2993</v>
      </c>
      <c r="J1696" s="464" t="s">
        <v>581</v>
      </c>
      <c r="K1696" s="465"/>
    </row>
    <row r="1697" spans="1:11" ht="15">
      <c r="A1697" s="462"/>
      <c r="B1697" s="462" t="str">
        <f>B$41</f>
        <v>S2</v>
      </c>
      <c r="C1697" s="439"/>
      <c r="D1697" s="464"/>
      <c r="E1697" s="465"/>
      <c r="F1697" s="457"/>
      <c r="G1697" s="462"/>
      <c r="H1697" s="462" t="str">
        <f>H$41</f>
        <v>S2</v>
      </c>
      <c r="I1697" s="439"/>
      <c r="J1697" s="464"/>
      <c r="K1697" s="465"/>
    </row>
    <row r="1698" spans="1:11" ht="15">
      <c r="A1698" s="531"/>
      <c r="B1698" s="531" t="str">
        <f>B$42</f>
        <v>S3</v>
      </c>
      <c r="C1698" s="532"/>
      <c r="D1698" s="533"/>
      <c r="E1698" s="534"/>
      <c r="F1698" s="457"/>
      <c r="G1698" s="531"/>
      <c r="H1698" s="531" t="str">
        <f>H$42</f>
        <v>S3</v>
      </c>
      <c r="I1698" s="532"/>
      <c r="J1698" s="533"/>
      <c r="K1698" s="534"/>
    </row>
    <row r="1699" spans="1:11" ht="15">
      <c r="A1699" s="551"/>
      <c r="B1699" s="551" t="str">
        <f>B$43</f>
        <v>S4</v>
      </c>
      <c r="C1699" s="552"/>
      <c r="D1699" s="553"/>
      <c r="E1699" s="554"/>
      <c r="F1699" s="457"/>
      <c r="G1699" s="551"/>
      <c r="H1699" s="551" t="str">
        <f>H$43</f>
        <v>S4</v>
      </c>
      <c r="I1699" s="552"/>
      <c r="J1699" s="553"/>
      <c r="K1699" s="554"/>
    </row>
    <row r="1700" spans="1:11" ht="15">
      <c r="A1700" s="458"/>
      <c r="B1700" s="458"/>
      <c r="C1700" s="555"/>
      <c r="D1700" s="556"/>
      <c r="E1700" s="456"/>
      <c r="F1700" s="457"/>
      <c r="G1700" s="498"/>
      <c r="H1700" s="498"/>
      <c r="I1700" s="498"/>
      <c r="J1700" s="498"/>
      <c r="K1700" s="498"/>
    </row>
    <row r="1701" spans="1:11" ht="97" customHeight="1">
      <c r="A1701" s="462" t="s">
        <v>1537</v>
      </c>
      <c r="B1701" s="462"/>
      <c r="C1701" s="463" t="s">
        <v>1538</v>
      </c>
      <c r="D1701" s="464"/>
      <c r="E1701" s="465"/>
      <c r="F1701" s="457"/>
      <c r="G1701" s="472" t="s">
        <v>1539</v>
      </c>
      <c r="H1701" s="472"/>
      <c r="I1701" s="476" t="s">
        <v>1540</v>
      </c>
      <c r="J1701" s="499"/>
      <c r="K1701" s="499"/>
    </row>
    <row r="1702" spans="1:11" ht="15">
      <c r="A1702" s="462"/>
      <c r="B1702" s="462" t="s">
        <v>19</v>
      </c>
      <c r="C1702" s="439"/>
      <c r="D1702" s="464"/>
      <c r="E1702" s="465"/>
      <c r="F1702" s="457"/>
      <c r="G1702" s="499"/>
      <c r="H1702" s="462" t="s">
        <v>19</v>
      </c>
      <c r="I1702" s="499"/>
      <c r="J1702" s="499"/>
      <c r="K1702" s="499"/>
    </row>
    <row r="1703" spans="1:11" ht="18" customHeight="1">
      <c r="A1703" s="462"/>
      <c r="B1703" s="462" t="str">
        <f>B$39</f>
        <v>RA</v>
      </c>
      <c r="C1703" s="597" t="s">
        <v>1541</v>
      </c>
      <c r="D1703" s="600" t="s">
        <v>581</v>
      </c>
      <c r="E1703" s="465"/>
      <c r="F1703" s="457"/>
      <c r="G1703" s="499"/>
      <c r="H1703" s="462" t="str">
        <f>H$39</f>
        <v>MA</v>
      </c>
      <c r="I1703" s="499"/>
      <c r="J1703" s="499"/>
      <c r="K1703" s="499"/>
    </row>
    <row r="1704" spans="1:11" ht="100">
      <c r="A1704" s="462"/>
      <c r="B1704" s="462" t="str">
        <f>B$40</f>
        <v>S1</v>
      </c>
      <c r="C1704" s="439"/>
      <c r="D1704" s="464"/>
      <c r="E1704" s="465"/>
      <c r="F1704" s="457"/>
      <c r="G1704" s="499"/>
      <c r="H1704" s="462" t="s">
        <v>24</v>
      </c>
      <c r="I1704" s="664" t="s">
        <v>2988</v>
      </c>
      <c r="J1704" s="464" t="s">
        <v>581</v>
      </c>
      <c r="K1704" s="499"/>
    </row>
    <row r="1705" spans="1:11" ht="15">
      <c r="A1705" s="462"/>
      <c r="B1705" s="462" t="str">
        <f>B$41</f>
        <v>S2</v>
      </c>
      <c r="C1705" s="439"/>
      <c r="D1705" s="464"/>
      <c r="E1705" s="465"/>
      <c r="F1705" s="457"/>
      <c r="G1705" s="499"/>
      <c r="H1705" s="462" t="str">
        <f>H$41</f>
        <v>S2</v>
      </c>
      <c r="I1705" s="499"/>
      <c r="J1705" s="499"/>
      <c r="K1705" s="499"/>
    </row>
    <row r="1706" spans="1:11" ht="15">
      <c r="A1706" s="462"/>
      <c r="B1706" s="462" t="str">
        <f>B$42</f>
        <v>S3</v>
      </c>
      <c r="C1706" s="439"/>
      <c r="D1706" s="464"/>
      <c r="E1706" s="465"/>
      <c r="F1706" s="457"/>
      <c r="G1706" s="499"/>
      <c r="H1706" s="462" t="str">
        <f>H$42</f>
        <v>S3</v>
      </c>
      <c r="I1706" s="499"/>
      <c r="J1706" s="499"/>
      <c r="K1706" s="499"/>
    </row>
    <row r="1707" spans="1:11" ht="15">
      <c r="A1707" s="462"/>
      <c r="B1707" s="462" t="str">
        <f>B$43</f>
        <v>S4</v>
      </c>
      <c r="C1707" s="439"/>
      <c r="D1707" s="464"/>
      <c r="E1707" s="465"/>
      <c r="F1707" s="457"/>
      <c r="G1707" s="499"/>
      <c r="H1707" s="462" t="str">
        <f>H$43</f>
        <v>S4</v>
      </c>
      <c r="I1707" s="499"/>
      <c r="J1707" s="499"/>
      <c r="K1707" s="499"/>
    </row>
    <row r="1708" spans="1:11" ht="15">
      <c r="A1708" s="467"/>
      <c r="B1708" s="467"/>
      <c r="C1708" s="468"/>
      <c r="D1708" s="469"/>
      <c r="E1708" s="470"/>
      <c r="F1708" s="457"/>
      <c r="G1708" s="498"/>
      <c r="H1708" s="498"/>
      <c r="I1708" s="498"/>
      <c r="J1708" s="498"/>
      <c r="K1708" s="498"/>
    </row>
    <row r="1709" spans="1:11" ht="108" customHeight="1">
      <c r="A1709" s="462" t="s">
        <v>1542</v>
      </c>
      <c r="B1709" s="462"/>
      <c r="C1709" s="463" t="s">
        <v>1543</v>
      </c>
      <c r="D1709" s="464"/>
      <c r="E1709" s="465"/>
      <c r="F1709" s="457"/>
      <c r="G1709" s="462" t="s">
        <v>1544</v>
      </c>
      <c r="H1709" s="462"/>
      <c r="I1709" s="463" t="s">
        <v>1545</v>
      </c>
      <c r="J1709" s="464"/>
      <c r="K1709" s="465"/>
    </row>
    <row r="1710" spans="1:11" ht="300">
      <c r="A1710" s="462"/>
      <c r="B1710" s="462"/>
      <c r="C1710" s="466" t="s">
        <v>1546</v>
      </c>
      <c r="D1710" s="464"/>
      <c r="E1710" s="465"/>
      <c r="F1710" s="457"/>
      <c r="G1710" s="462"/>
      <c r="H1710" s="462"/>
      <c r="I1710" s="466" t="s">
        <v>1547</v>
      </c>
      <c r="J1710" s="464"/>
      <c r="K1710" s="465"/>
    </row>
    <row r="1711" spans="1:11" ht="15">
      <c r="A1711" s="462"/>
      <c r="B1711" s="462" t="s">
        <v>19</v>
      </c>
      <c r="C1711" s="439"/>
      <c r="D1711" s="464"/>
      <c r="E1711" s="465"/>
      <c r="F1711" s="457"/>
      <c r="G1711" s="462"/>
      <c r="H1711" s="462" t="s">
        <v>19</v>
      </c>
      <c r="I1711" s="439"/>
      <c r="J1711" s="464"/>
      <c r="K1711" s="465"/>
    </row>
    <row r="1712" spans="1:11" ht="18" customHeight="1">
      <c r="A1712" s="462"/>
      <c r="B1712" s="462" t="str">
        <f>B$39</f>
        <v>RA</v>
      </c>
      <c r="C1712" s="609" t="s">
        <v>1548</v>
      </c>
      <c r="D1712" s="600" t="s">
        <v>581</v>
      </c>
      <c r="E1712" s="465"/>
      <c r="F1712" s="457"/>
      <c r="G1712" s="462"/>
      <c r="H1712" s="462" t="str">
        <f>H$39</f>
        <v>MA</v>
      </c>
      <c r="I1712" s="439"/>
      <c r="J1712" s="464"/>
      <c r="K1712" s="465"/>
    </row>
    <row r="1713" spans="1:11" ht="50">
      <c r="A1713" s="462"/>
      <c r="B1713" s="462" t="str">
        <f>B$40</f>
        <v>S1</v>
      </c>
      <c r="C1713" s="439"/>
      <c r="D1713" s="464"/>
      <c r="E1713" s="465"/>
      <c r="F1713" s="457"/>
      <c r="G1713" s="462"/>
      <c r="H1713" s="462" t="str">
        <f>H$40</f>
        <v>S1</v>
      </c>
      <c r="I1713" s="477" t="s">
        <v>3108</v>
      </c>
      <c r="J1713" s="474" t="s">
        <v>581</v>
      </c>
      <c r="K1713" s="465"/>
    </row>
    <row r="1714" spans="1:11" ht="15">
      <c r="A1714" s="462"/>
      <c r="B1714" s="462" t="str">
        <f>B$41</f>
        <v>S2</v>
      </c>
      <c r="C1714" s="439"/>
      <c r="D1714" s="464"/>
      <c r="E1714" s="465"/>
      <c r="F1714" s="457"/>
      <c r="G1714" s="462"/>
      <c r="H1714" s="462" t="str">
        <f>H$41</f>
        <v>S2</v>
      </c>
      <c r="I1714" s="439"/>
      <c r="J1714" s="464"/>
      <c r="K1714" s="465"/>
    </row>
    <row r="1715" spans="1:11" ht="15">
      <c r="A1715" s="462"/>
      <c r="B1715" s="462" t="str">
        <f>B$42</f>
        <v>S3</v>
      </c>
      <c r="C1715" s="439"/>
      <c r="D1715" s="464"/>
      <c r="E1715" s="465"/>
      <c r="F1715" s="457"/>
      <c r="G1715" s="462"/>
      <c r="H1715" s="462" t="str">
        <f>H$42</f>
        <v>S3</v>
      </c>
      <c r="I1715" s="439"/>
      <c r="J1715" s="464"/>
      <c r="K1715" s="465"/>
    </row>
    <row r="1716" spans="1:11" ht="15">
      <c r="A1716" s="462"/>
      <c r="B1716" s="462" t="str">
        <f>B$43</f>
        <v>S4</v>
      </c>
      <c r="C1716" s="439"/>
      <c r="D1716" s="464"/>
      <c r="E1716" s="465"/>
      <c r="F1716" s="457"/>
      <c r="G1716" s="462"/>
      <c r="H1716" s="462" t="str">
        <f>H$43</f>
        <v>S4</v>
      </c>
      <c r="I1716" s="439"/>
      <c r="J1716" s="464"/>
      <c r="K1716" s="465"/>
    </row>
    <row r="1717" spans="1:11" ht="15">
      <c r="A1717" s="467"/>
      <c r="B1717" s="467"/>
      <c r="C1717" s="468"/>
      <c r="D1717" s="469"/>
      <c r="E1717" s="470"/>
      <c r="F1717" s="457"/>
      <c r="G1717" s="467"/>
      <c r="H1717" s="467"/>
      <c r="I1717" s="468"/>
      <c r="J1717" s="469"/>
      <c r="K1717" s="470"/>
    </row>
    <row r="1718" spans="1:11" ht="98.15" customHeight="1">
      <c r="A1718" s="467"/>
      <c r="B1718" s="467"/>
      <c r="C1718" s="468"/>
      <c r="D1718" s="469"/>
      <c r="E1718" s="470"/>
      <c r="F1718" s="457"/>
      <c r="G1718" s="472" t="s">
        <v>1549</v>
      </c>
      <c r="H1718" s="472"/>
      <c r="I1718" s="476" t="s">
        <v>1550</v>
      </c>
      <c r="J1718" s="474"/>
      <c r="K1718" s="475"/>
    </row>
    <row r="1719" spans="1:11" ht="15">
      <c r="A1719" s="467"/>
      <c r="B1719" s="467"/>
      <c r="C1719" s="468"/>
      <c r="D1719" s="469"/>
      <c r="E1719" s="470"/>
      <c r="F1719" s="457"/>
      <c r="G1719" s="472"/>
      <c r="H1719" s="472" t="s">
        <v>19</v>
      </c>
      <c r="I1719" s="477"/>
      <c r="J1719" s="474"/>
      <c r="K1719" s="475"/>
    </row>
    <row r="1720" spans="1:11" ht="15">
      <c r="A1720" s="467"/>
      <c r="B1720" s="467"/>
      <c r="C1720" s="468"/>
      <c r="D1720" s="469"/>
      <c r="E1720" s="470"/>
      <c r="F1720" s="457"/>
      <c r="G1720" s="472"/>
      <c r="H1720" s="472" t="str">
        <f>H$39</f>
        <v>MA</v>
      </c>
      <c r="I1720" s="477"/>
      <c r="J1720" s="474"/>
      <c r="K1720" s="475"/>
    </row>
    <row r="1721" spans="1:11" ht="25">
      <c r="A1721" s="467"/>
      <c r="B1721" s="467"/>
      <c r="C1721" s="468"/>
      <c r="D1721" s="469"/>
      <c r="E1721" s="470"/>
      <c r="F1721" s="457"/>
      <c r="G1721" s="472"/>
      <c r="H1721" s="462" t="str">
        <f>H$40</f>
        <v>S1</v>
      </c>
      <c r="I1721" s="477" t="s">
        <v>3007</v>
      </c>
      <c r="J1721" s="474" t="s">
        <v>581</v>
      </c>
      <c r="K1721" s="475"/>
    </row>
    <row r="1722" spans="1:11" ht="15">
      <c r="A1722" s="467"/>
      <c r="B1722" s="467"/>
      <c r="C1722" s="468"/>
      <c r="D1722" s="469"/>
      <c r="E1722" s="470"/>
      <c r="F1722" s="457"/>
      <c r="G1722" s="472"/>
      <c r="H1722" s="472" t="str">
        <f>H$41</f>
        <v>S2</v>
      </c>
      <c r="I1722" s="477"/>
      <c r="J1722" s="474"/>
      <c r="K1722" s="475"/>
    </row>
    <row r="1723" spans="1:11" ht="15">
      <c r="A1723" s="467"/>
      <c r="B1723" s="467"/>
      <c r="C1723" s="468"/>
      <c r="D1723" s="469"/>
      <c r="E1723" s="470"/>
      <c r="F1723" s="457"/>
      <c r="G1723" s="472"/>
      <c r="H1723" s="472" t="str">
        <f>H$42</f>
        <v>S3</v>
      </c>
      <c r="I1723" s="477"/>
      <c r="J1723" s="474"/>
      <c r="K1723" s="475"/>
    </row>
    <row r="1724" spans="1:11" ht="15">
      <c r="A1724" s="467"/>
      <c r="B1724" s="467"/>
      <c r="C1724" s="468"/>
      <c r="D1724" s="469"/>
      <c r="E1724" s="470"/>
      <c r="F1724" s="457"/>
      <c r="G1724" s="472"/>
      <c r="H1724" s="472" t="str">
        <f>H$43</f>
        <v>S4</v>
      </c>
      <c r="I1724" s="477"/>
      <c r="J1724" s="474"/>
      <c r="K1724" s="475"/>
    </row>
    <row r="1725" spans="1:11" ht="15">
      <c r="A1725" s="467"/>
      <c r="B1725" s="467"/>
      <c r="C1725" s="468"/>
      <c r="D1725" s="469"/>
      <c r="E1725" s="470"/>
      <c r="F1725" s="457"/>
      <c r="G1725" s="467"/>
      <c r="H1725" s="467"/>
      <c r="I1725" s="468"/>
      <c r="J1725" s="469"/>
      <c r="K1725" s="470"/>
    </row>
    <row r="1726" spans="1:11" ht="87.5">
      <c r="A1726" s="467"/>
      <c r="B1726" s="467"/>
      <c r="C1726" s="468"/>
      <c r="D1726" s="469"/>
      <c r="E1726" s="470"/>
      <c r="F1726" s="457"/>
      <c r="G1726" s="472" t="s">
        <v>1551</v>
      </c>
      <c r="H1726" s="472"/>
      <c r="I1726" s="476" t="s">
        <v>1552</v>
      </c>
      <c r="J1726" s="474"/>
      <c r="K1726" s="475"/>
    </row>
    <row r="1727" spans="1:11" ht="15">
      <c r="A1727" s="467"/>
      <c r="B1727" s="467"/>
      <c r="C1727" s="468"/>
      <c r="D1727" s="469"/>
      <c r="E1727" s="470"/>
      <c r="F1727" s="457"/>
      <c r="G1727" s="472"/>
      <c r="H1727" s="472" t="s">
        <v>19</v>
      </c>
      <c r="I1727" s="477"/>
      <c r="J1727" s="474"/>
      <c r="K1727" s="475"/>
    </row>
    <row r="1728" spans="1:11" ht="15">
      <c r="A1728" s="467"/>
      <c r="B1728" s="467"/>
      <c r="C1728" s="468"/>
      <c r="D1728" s="469"/>
      <c r="E1728" s="470"/>
      <c r="F1728" s="457"/>
      <c r="G1728" s="472"/>
      <c r="H1728" s="472" t="str">
        <f>H$39</f>
        <v>MA</v>
      </c>
      <c r="I1728" s="477"/>
      <c r="J1728" s="474"/>
      <c r="K1728" s="475"/>
    </row>
    <row r="1729" spans="1:11" ht="15">
      <c r="A1729" s="467"/>
      <c r="B1729" s="467"/>
      <c r="C1729" s="468"/>
      <c r="D1729" s="469"/>
      <c r="E1729" s="470"/>
      <c r="F1729" s="457"/>
      <c r="G1729" s="472"/>
      <c r="H1729" s="462" t="str">
        <f>H$40</f>
        <v>S1</v>
      </c>
      <c r="I1729" s="477" t="s">
        <v>3006</v>
      </c>
      <c r="J1729" s="474" t="s">
        <v>581</v>
      </c>
      <c r="K1729" s="475"/>
    </row>
    <row r="1730" spans="1:11" ht="15">
      <c r="A1730" s="467"/>
      <c r="B1730" s="467"/>
      <c r="C1730" s="468"/>
      <c r="D1730" s="469"/>
      <c r="E1730" s="470"/>
      <c r="F1730" s="457"/>
      <c r="G1730" s="472"/>
      <c r="H1730" s="472" t="str">
        <f>H$41</f>
        <v>S2</v>
      </c>
      <c r="I1730" s="477"/>
      <c r="J1730" s="474"/>
      <c r="K1730" s="475"/>
    </row>
    <row r="1731" spans="1:11" ht="15">
      <c r="A1731" s="467"/>
      <c r="B1731" s="467"/>
      <c r="C1731" s="468"/>
      <c r="D1731" s="469"/>
      <c r="E1731" s="470"/>
      <c r="F1731" s="457"/>
      <c r="G1731" s="472"/>
      <c r="H1731" s="472" t="str">
        <f>H$42</f>
        <v>S3</v>
      </c>
      <c r="I1731" s="477"/>
      <c r="J1731" s="474"/>
      <c r="K1731" s="475"/>
    </row>
    <row r="1732" spans="1:11" ht="15">
      <c r="A1732" s="467"/>
      <c r="B1732" s="467"/>
      <c r="C1732" s="468"/>
      <c r="D1732" s="469"/>
      <c r="E1732" s="470"/>
      <c r="F1732" s="457"/>
      <c r="G1732" s="472"/>
      <c r="H1732" s="472" t="str">
        <f>H$43</f>
        <v>S4</v>
      </c>
      <c r="I1732" s="477"/>
      <c r="J1732" s="474"/>
      <c r="K1732" s="475"/>
    </row>
    <row r="1733" spans="1:11" ht="15">
      <c r="A1733" s="467"/>
      <c r="B1733" s="467"/>
      <c r="C1733" s="468"/>
      <c r="D1733" s="469"/>
      <c r="E1733" s="470"/>
      <c r="F1733" s="457"/>
      <c r="G1733" s="498"/>
      <c r="H1733" s="498"/>
      <c r="I1733" s="498"/>
      <c r="J1733" s="498"/>
      <c r="K1733" s="498"/>
    </row>
    <row r="1734" spans="1:11" ht="15">
      <c r="A1734" s="459">
        <v>4.5</v>
      </c>
      <c r="B1734" s="459"/>
      <c r="C1734" s="453" t="s">
        <v>1553</v>
      </c>
      <c r="D1734" s="460"/>
      <c r="E1734" s="497"/>
      <c r="F1734" s="457"/>
      <c r="G1734" s="459">
        <v>4.5999999999999996</v>
      </c>
      <c r="H1734" s="459"/>
      <c r="I1734" s="453" t="s">
        <v>1553</v>
      </c>
      <c r="J1734" s="460"/>
      <c r="K1734" s="497"/>
    </row>
    <row r="1735" spans="1:11" ht="112.5">
      <c r="A1735" s="462" t="s">
        <v>1554</v>
      </c>
      <c r="B1735" s="462"/>
      <c r="C1735" s="463" t="s">
        <v>1555</v>
      </c>
      <c r="D1735" s="464"/>
      <c r="E1735" s="465"/>
      <c r="F1735" s="457"/>
      <c r="G1735" s="462" t="s">
        <v>1556</v>
      </c>
      <c r="H1735" s="462"/>
      <c r="I1735" s="463" t="s">
        <v>1557</v>
      </c>
      <c r="J1735" s="464"/>
      <c r="K1735" s="465"/>
    </row>
    <row r="1736" spans="1:11" ht="87.5">
      <c r="A1736" s="462"/>
      <c r="B1736" s="462"/>
      <c r="C1736" s="466" t="s">
        <v>1558</v>
      </c>
      <c r="D1736" s="464"/>
      <c r="E1736" s="465"/>
      <c r="F1736" s="457"/>
      <c r="G1736" s="462"/>
      <c r="H1736" s="462"/>
      <c r="I1736" s="466" t="s">
        <v>1559</v>
      </c>
      <c r="J1736" s="464"/>
      <c r="K1736" s="465"/>
    </row>
    <row r="1737" spans="1:11" ht="15">
      <c r="A1737" s="462"/>
      <c r="B1737" s="462" t="s">
        <v>19</v>
      </c>
      <c r="C1737" s="439"/>
      <c r="D1737" s="464"/>
      <c r="E1737" s="465"/>
      <c r="F1737" s="457"/>
      <c r="G1737" s="462"/>
      <c r="H1737" s="462" t="s">
        <v>19</v>
      </c>
      <c r="I1737" s="439"/>
      <c r="J1737" s="464"/>
      <c r="K1737" s="465"/>
    </row>
    <row r="1738" spans="1:11" ht="17.149999999999999" customHeight="1">
      <c r="A1738" s="462"/>
      <c r="B1738" s="462" t="str">
        <f>B$39</f>
        <v>RA</v>
      </c>
      <c r="C1738" s="597" t="s">
        <v>1560</v>
      </c>
      <c r="D1738" s="600" t="s">
        <v>581</v>
      </c>
      <c r="E1738" s="465"/>
      <c r="F1738" s="457"/>
      <c r="G1738" s="462"/>
      <c r="H1738" s="462" t="str">
        <f>H$39</f>
        <v>MA</v>
      </c>
      <c r="I1738" s="439"/>
      <c r="J1738" s="464"/>
      <c r="K1738" s="465"/>
    </row>
    <row r="1739" spans="1:11" ht="15">
      <c r="A1739" s="462"/>
      <c r="B1739" s="462" t="str">
        <f>B$40</f>
        <v>S1</v>
      </c>
      <c r="C1739" s="439"/>
      <c r="D1739" s="464"/>
      <c r="E1739" s="465"/>
      <c r="F1739" s="457"/>
      <c r="G1739" s="462"/>
      <c r="H1739" s="462" t="s">
        <v>24</v>
      </c>
      <c r="I1739" s="664" t="s">
        <v>2987</v>
      </c>
      <c r="J1739" s="464" t="s">
        <v>581</v>
      </c>
      <c r="K1739" s="465"/>
    </row>
    <row r="1740" spans="1:11" ht="15">
      <c r="A1740" s="462"/>
      <c r="B1740" s="462" t="str">
        <f>B$41</f>
        <v>S2</v>
      </c>
      <c r="C1740" s="439"/>
      <c r="D1740" s="464"/>
      <c r="E1740" s="465"/>
      <c r="F1740" s="457"/>
      <c r="G1740" s="462"/>
      <c r="H1740" s="462" t="str">
        <f>H$41</f>
        <v>S2</v>
      </c>
      <c r="I1740" s="439"/>
      <c r="J1740" s="464"/>
      <c r="K1740" s="465"/>
    </row>
    <row r="1741" spans="1:11" ht="15">
      <c r="A1741" s="462"/>
      <c r="B1741" s="462" t="str">
        <f>B$42</f>
        <v>S3</v>
      </c>
      <c r="C1741" s="439"/>
      <c r="D1741" s="464"/>
      <c r="E1741" s="465"/>
      <c r="F1741" s="457"/>
      <c r="G1741" s="462"/>
      <c r="H1741" s="462" t="str">
        <f>H$42</f>
        <v>S3</v>
      </c>
      <c r="I1741" s="439"/>
      <c r="J1741" s="464"/>
      <c r="K1741" s="465"/>
    </row>
    <row r="1742" spans="1:11" ht="15">
      <c r="A1742" s="462"/>
      <c r="B1742" s="462" t="str">
        <f>B$43</f>
        <v>S4</v>
      </c>
      <c r="C1742" s="439"/>
      <c r="D1742" s="464"/>
      <c r="E1742" s="465"/>
      <c r="F1742" s="457"/>
      <c r="G1742" s="462"/>
      <c r="H1742" s="462" t="str">
        <f>H$43</f>
        <v>S4</v>
      </c>
      <c r="I1742" s="439"/>
      <c r="J1742" s="464"/>
      <c r="K1742" s="465"/>
    </row>
    <row r="1743" spans="1:11" ht="15">
      <c r="A1743" s="467"/>
      <c r="B1743" s="467"/>
      <c r="C1743" s="468"/>
      <c r="D1743" s="469"/>
      <c r="E1743" s="470"/>
      <c r="F1743" s="457"/>
      <c r="G1743" s="498"/>
      <c r="H1743" s="498"/>
      <c r="I1743" s="498"/>
      <c r="J1743" s="498"/>
      <c r="K1743" s="498"/>
    </row>
    <row r="1744" spans="1:11" ht="112.5">
      <c r="A1744" s="462" t="s">
        <v>1561</v>
      </c>
      <c r="B1744" s="462"/>
      <c r="C1744" s="463" t="s">
        <v>1562</v>
      </c>
      <c r="D1744" s="464"/>
      <c r="E1744" s="465"/>
      <c r="F1744" s="457"/>
      <c r="G1744" s="472" t="s">
        <v>1563</v>
      </c>
      <c r="H1744" s="472"/>
      <c r="I1744" s="476" t="s">
        <v>1564</v>
      </c>
      <c r="J1744" s="499"/>
      <c r="K1744" s="499"/>
    </row>
    <row r="1745" spans="1:11" ht="15">
      <c r="A1745" s="462"/>
      <c r="B1745" s="462" t="s">
        <v>19</v>
      </c>
      <c r="C1745" s="439"/>
      <c r="D1745" s="464"/>
      <c r="E1745" s="465"/>
      <c r="F1745" s="457"/>
      <c r="G1745" s="499"/>
      <c r="H1745" s="472" t="s">
        <v>19</v>
      </c>
      <c r="I1745" s="499"/>
      <c r="J1745" s="499"/>
      <c r="K1745" s="499"/>
    </row>
    <row r="1746" spans="1:11" ht="17.149999999999999" customHeight="1">
      <c r="A1746" s="462"/>
      <c r="B1746" s="462" t="str">
        <f>B$39</f>
        <v>RA</v>
      </c>
      <c r="C1746" s="597" t="s">
        <v>1560</v>
      </c>
      <c r="D1746" s="600" t="s">
        <v>581</v>
      </c>
      <c r="E1746" s="465"/>
      <c r="F1746" s="457"/>
      <c r="G1746" s="499"/>
      <c r="H1746" s="472" t="str">
        <f>H$39</f>
        <v>MA</v>
      </c>
      <c r="I1746" s="499"/>
      <c r="J1746" s="499"/>
      <c r="K1746" s="499"/>
    </row>
    <row r="1747" spans="1:11" ht="100">
      <c r="A1747" s="462"/>
      <c r="B1747" s="462" t="str">
        <f>B$40</f>
        <v>S1</v>
      </c>
      <c r="C1747" s="439"/>
      <c r="D1747" s="464"/>
      <c r="E1747" s="465"/>
      <c r="F1747" s="457"/>
      <c r="G1747" s="499"/>
      <c r="H1747" s="462" t="s">
        <v>24</v>
      </c>
      <c r="I1747" s="667" t="s">
        <v>2986</v>
      </c>
      <c r="J1747" s="464" t="s">
        <v>581</v>
      </c>
      <c r="K1747" s="499"/>
    </row>
    <row r="1748" spans="1:11" ht="15">
      <c r="A1748" s="462"/>
      <c r="B1748" s="462" t="str">
        <f>B$41</f>
        <v>S2</v>
      </c>
      <c r="C1748" s="439"/>
      <c r="D1748" s="464"/>
      <c r="E1748" s="465"/>
      <c r="F1748" s="457"/>
      <c r="G1748" s="499"/>
      <c r="H1748" s="472" t="str">
        <f>H$41</f>
        <v>S2</v>
      </c>
      <c r="I1748" s="499"/>
      <c r="J1748" s="499"/>
      <c r="K1748" s="499"/>
    </row>
    <row r="1749" spans="1:11" ht="15">
      <c r="A1749" s="462"/>
      <c r="B1749" s="462" t="str">
        <f>B$42</f>
        <v>S3</v>
      </c>
      <c r="C1749" s="439"/>
      <c r="D1749" s="464"/>
      <c r="E1749" s="465"/>
      <c r="F1749" s="457"/>
      <c r="G1749" s="499"/>
      <c r="H1749" s="472" t="str">
        <f>H$42</f>
        <v>S3</v>
      </c>
      <c r="I1749" s="499"/>
      <c r="J1749" s="499"/>
      <c r="K1749" s="499"/>
    </row>
    <row r="1750" spans="1:11" ht="15">
      <c r="A1750" s="462"/>
      <c r="B1750" s="462" t="str">
        <f>B$43</f>
        <v>S4</v>
      </c>
      <c r="C1750" s="439"/>
      <c r="D1750" s="464"/>
      <c r="E1750" s="465"/>
      <c r="F1750" s="457"/>
      <c r="G1750" s="499"/>
      <c r="H1750" s="472" t="str">
        <f>H$43</f>
        <v>S4</v>
      </c>
      <c r="I1750" s="499"/>
      <c r="J1750" s="499"/>
      <c r="K1750" s="499"/>
    </row>
    <row r="1751" spans="1:11" ht="15">
      <c r="A1751" s="467"/>
      <c r="B1751" s="467"/>
      <c r="C1751" s="468"/>
      <c r="D1751" s="469"/>
      <c r="E1751" s="470"/>
      <c r="F1751" s="457"/>
      <c r="G1751" s="498"/>
      <c r="H1751" s="498"/>
      <c r="I1751" s="498"/>
      <c r="J1751" s="498"/>
      <c r="K1751" s="498"/>
    </row>
    <row r="1752" spans="1:11" ht="15">
      <c r="A1752" s="557">
        <v>4.5999999999999996</v>
      </c>
      <c r="B1752" s="557"/>
      <c r="C1752" s="558" t="s">
        <v>1565</v>
      </c>
      <c r="D1752" s="559"/>
      <c r="E1752" s="560"/>
      <c r="F1752" s="457"/>
      <c r="G1752" s="459">
        <v>4.7</v>
      </c>
      <c r="H1752" s="459"/>
      <c r="I1752" s="453" t="s">
        <v>1565</v>
      </c>
      <c r="J1752" s="460"/>
      <c r="K1752" s="497"/>
    </row>
    <row r="1753" spans="1:11" ht="112.5">
      <c r="A1753" s="561"/>
      <c r="B1753" s="561"/>
      <c r="C1753" s="562"/>
      <c r="D1753" s="563"/>
      <c r="E1753" s="564"/>
      <c r="F1753" s="457"/>
      <c r="G1753" s="462" t="s">
        <v>1566</v>
      </c>
      <c r="H1753" s="462"/>
      <c r="I1753" s="463" t="s">
        <v>1567</v>
      </c>
      <c r="J1753" s="464"/>
      <c r="K1753" s="465"/>
    </row>
    <row r="1754" spans="1:11" ht="87.5">
      <c r="A1754" s="467"/>
      <c r="B1754" s="467"/>
      <c r="C1754" s="530"/>
      <c r="D1754" s="469"/>
      <c r="E1754" s="565"/>
      <c r="F1754" s="457"/>
      <c r="G1754" s="462"/>
      <c r="H1754" s="462"/>
      <c r="I1754" s="466" t="s">
        <v>1568</v>
      </c>
      <c r="J1754" s="464"/>
      <c r="K1754" s="465"/>
    </row>
    <row r="1755" spans="1:11" ht="15">
      <c r="A1755" s="467"/>
      <c r="B1755" s="467"/>
      <c r="C1755" s="530"/>
      <c r="D1755" s="469"/>
      <c r="E1755" s="565"/>
      <c r="F1755" s="457"/>
      <c r="G1755" s="462"/>
      <c r="H1755" s="462" t="s">
        <v>19</v>
      </c>
      <c r="I1755" s="439"/>
      <c r="J1755" s="464"/>
      <c r="K1755" s="465"/>
    </row>
    <row r="1756" spans="1:11" ht="15">
      <c r="A1756" s="467"/>
      <c r="B1756" s="467"/>
      <c r="C1756" s="530"/>
      <c r="D1756" s="469"/>
      <c r="E1756" s="565"/>
      <c r="F1756" s="457"/>
      <c r="G1756" s="462"/>
      <c r="H1756" s="462" t="str">
        <f>H$39</f>
        <v>MA</v>
      </c>
      <c r="I1756" s="439"/>
      <c r="J1756" s="464"/>
      <c r="K1756" s="465"/>
    </row>
    <row r="1757" spans="1:11" ht="125">
      <c r="A1757" s="467"/>
      <c r="B1757" s="467"/>
      <c r="C1757" s="530"/>
      <c r="D1757" s="469"/>
      <c r="E1757" s="565"/>
      <c r="F1757" s="457"/>
      <c r="G1757" s="462"/>
      <c r="H1757" s="462" t="str">
        <f>H$40</f>
        <v>S1</v>
      </c>
      <c r="I1757" s="658" t="s">
        <v>2985</v>
      </c>
      <c r="J1757" s="464" t="s">
        <v>581</v>
      </c>
      <c r="K1757" s="465"/>
    </row>
    <row r="1758" spans="1:11" ht="15">
      <c r="A1758" s="467"/>
      <c r="B1758" s="467"/>
      <c r="C1758" s="530"/>
      <c r="D1758" s="469"/>
      <c r="E1758" s="565"/>
      <c r="F1758" s="457"/>
      <c r="G1758" s="462"/>
      <c r="H1758" s="462" t="str">
        <f>H$41</f>
        <v>S2</v>
      </c>
      <c r="I1758" s="439"/>
      <c r="J1758" s="464"/>
      <c r="K1758" s="465"/>
    </row>
    <row r="1759" spans="1:11" ht="15">
      <c r="A1759" s="467"/>
      <c r="B1759" s="467"/>
      <c r="C1759" s="530"/>
      <c r="D1759" s="469"/>
      <c r="E1759" s="565"/>
      <c r="F1759" s="457"/>
      <c r="G1759" s="462"/>
      <c r="H1759" s="462" t="str">
        <f>H$42</f>
        <v>S3</v>
      </c>
      <c r="I1759" s="439"/>
      <c r="J1759" s="464"/>
      <c r="K1759" s="465"/>
    </row>
    <row r="1760" spans="1:11" ht="15">
      <c r="A1760" s="467"/>
      <c r="B1760" s="467"/>
      <c r="C1760" s="530"/>
      <c r="D1760" s="469"/>
      <c r="E1760" s="565"/>
      <c r="F1760" s="457"/>
      <c r="G1760" s="531"/>
      <c r="H1760" s="531" t="str">
        <f>H$43</f>
        <v>S4</v>
      </c>
      <c r="I1760" s="532"/>
      <c r="J1760" s="533"/>
      <c r="K1760" s="534"/>
    </row>
    <row r="1761" spans="1:11" ht="15">
      <c r="A1761" s="467"/>
      <c r="B1761" s="467"/>
      <c r="C1761" s="530"/>
      <c r="D1761" s="469"/>
      <c r="E1761" s="565"/>
      <c r="F1761" s="457"/>
      <c r="G1761" s="561"/>
      <c r="H1761" s="561"/>
      <c r="I1761" s="562"/>
      <c r="J1761" s="563"/>
      <c r="K1761" s="564"/>
    </row>
    <row r="1762" spans="1:11" ht="83.15" customHeight="1">
      <c r="A1762" s="551" t="s">
        <v>1556</v>
      </c>
      <c r="B1762" s="551"/>
      <c r="C1762" s="566" t="s">
        <v>1569</v>
      </c>
      <c r="D1762" s="553"/>
      <c r="E1762" s="554"/>
      <c r="F1762" s="457"/>
      <c r="G1762" s="462" t="s">
        <v>1570</v>
      </c>
      <c r="H1762" s="462"/>
      <c r="I1762" s="463" t="s">
        <v>1571</v>
      </c>
      <c r="J1762" s="464"/>
      <c r="K1762" s="465"/>
    </row>
    <row r="1763" spans="1:11" ht="212.5">
      <c r="A1763" s="529"/>
      <c r="B1763" s="529"/>
      <c r="C1763" s="567" t="s">
        <v>1572</v>
      </c>
      <c r="D1763" s="568"/>
      <c r="E1763" s="569"/>
      <c r="F1763" s="457"/>
      <c r="G1763" s="462"/>
      <c r="H1763" s="462"/>
      <c r="I1763" s="466" t="s">
        <v>1573</v>
      </c>
      <c r="J1763" s="464"/>
      <c r="K1763" s="465"/>
    </row>
    <row r="1764" spans="1:11" ht="15">
      <c r="A1764" s="462"/>
      <c r="B1764" s="462" t="s">
        <v>19</v>
      </c>
      <c r="C1764" s="439"/>
      <c r="D1764" s="464"/>
      <c r="E1764" s="465"/>
      <c r="F1764" s="457"/>
      <c r="G1764" s="462"/>
      <c r="H1764" s="462" t="s">
        <v>19</v>
      </c>
      <c r="I1764" s="439"/>
      <c r="J1764" s="464"/>
      <c r="K1764" s="465"/>
    </row>
    <row r="1765" spans="1:11" ht="15">
      <c r="A1765" s="462"/>
      <c r="B1765" s="462" t="str">
        <f>B$39</f>
        <v>RA</v>
      </c>
      <c r="C1765" s="598" t="s">
        <v>1574</v>
      </c>
      <c r="D1765" s="600" t="s">
        <v>581</v>
      </c>
      <c r="E1765" s="465"/>
      <c r="F1765" s="457"/>
      <c r="G1765" s="462"/>
      <c r="H1765" s="462" t="str">
        <f>H$39</f>
        <v>MA</v>
      </c>
      <c r="I1765" s="439"/>
      <c r="J1765" s="464"/>
      <c r="K1765" s="465"/>
    </row>
    <row r="1766" spans="1:11" ht="175">
      <c r="A1766" s="462"/>
      <c r="B1766" s="462" t="str">
        <f>B$40</f>
        <v>S1</v>
      </c>
      <c r="C1766" s="439"/>
      <c r="D1766" s="464"/>
      <c r="E1766" s="465"/>
      <c r="F1766" s="457"/>
      <c r="G1766" s="462"/>
      <c r="H1766" s="462" t="s">
        <v>24</v>
      </c>
      <c r="I1766" s="667" t="s">
        <v>3107</v>
      </c>
      <c r="J1766" s="464" t="s">
        <v>581</v>
      </c>
      <c r="K1766" s="465"/>
    </row>
    <row r="1767" spans="1:11" ht="15">
      <c r="A1767" s="462"/>
      <c r="B1767" s="462" t="str">
        <f>B$41</f>
        <v>S2</v>
      </c>
      <c r="C1767" s="439"/>
      <c r="D1767" s="464"/>
      <c r="E1767" s="465"/>
      <c r="F1767" s="457"/>
      <c r="G1767" s="462"/>
      <c r="H1767" s="462" t="str">
        <f>H$41</f>
        <v>S2</v>
      </c>
      <c r="I1767" s="439"/>
      <c r="J1767" s="464"/>
      <c r="K1767" s="465"/>
    </row>
    <row r="1768" spans="1:11" ht="15">
      <c r="A1768" s="462"/>
      <c r="B1768" s="462" t="str">
        <f>B$42</f>
        <v>S3</v>
      </c>
      <c r="C1768" s="439"/>
      <c r="D1768" s="464"/>
      <c r="E1768" s="465"/>
      <c r="F1768" s="457"/>
      <c r="G1768" s="462"/>
      <c r="H1768" s="462" t="str">
        <f>H$42</f>
        <v>S3</v>
      </c>
      <c r="I1768" s="439"/>
      <c r="J1768" s="464"/>
      <c r="K1768" s="465"/>
    </row>
    <row r="1769" spans="1:11" ht="15">
      <c r="A1769" s="462"/>
      <c r="B1769" s="462" t="str">
        <f>B$43</f>
        <v>S4</v>
      </c>
      <c r="C1769" s="439"/>
      <c r="D1769" s="464"/>
      <c r="E1769" s="465"/>
      <c r="F1769" s="457"/>
      <c r="G1769" s="462"/>
      <c r="H1769" s="462" t="str">
        <f>H$43</f>
        <v>S4</v>
      </c>
      <c r="I1769" s="439"/>
      <c r="J1769" s="464"/>
      <c r="K1769" s="465"/>
    </row>
    <row r="1770" spans="1:11" ht="15">
      <c r="A1770" s="467"/>
      <c r="B1770" s="467"/>
      <c r="C1770" s="468"/>
      <c r="D1770" s="469"/>
      <c r="E1770" s="470"/>
      <c r="F1770" s="457"/>
      <c r="G1770" s="498"/>
      <c r="H1770" s="498"/>
      <c r="I1770" s="498"/>
      <c r="J1770" s="498"/>
      <c r="K1770" s="498"/>
    </row>
    <row r="1771" spans="1:11" ht="85" customHeight="1">
      <c r="A1771" s="462" t="s">
        <v>1575</v>
      </c>
      <c r="B1771" s="462"/>
      <c r="C1771" s="463" t="s">
        <v>1576</v>
      </c>
      <c r="D1771" s="464"/>
      <c r="E1771" s="465"/>
      <c r="F1771" s="457"/>
      <c r="G1771" s="462" t="s">
        <v>1577</v>
      </c>
      <c r="H1771" s="462"/>
      <c r="I1771" s="463" t="s">
        <v>1578</v>
      </c>
      <c r="J1771" s="464"/>
      <c r="K1771" s="465"/>
    </row>
    <row r="1772" spans="1:11" ht="125">
      <c r="A1772" s="462"/>
      <c r="B1772" s="462"/>
      <c r="C1772" s="466" t="s">
        <v>1579</v>
      </c>
      <c r="D1772" s="464"/>
      <c r="E1772" s="465"/>
      <c r="F1772" s="457"/>
      <c r="G1772" s="462"/>
      <c r="H1772" s="462"/>
      <c r="I1772" s="466" t="s">
        <v>1580</v>
      </c>
      <c r="J1772" s="464"/>
      <c r="K1772" s="465"/>
    </row>
    <row r="1773" spans="1:11" ht="15">
      <c r="A1773" s="462"/>
      <c r="B1773" s="462" t="s">
        <v>19</v>
      </c>
      <c r="C1773" s="439"/>
      <c r="D1773" s="464"/>
      <c r="E1773" s="465"/>
      <c r="F1773" s="457"/>
      <c r="G1773" s="462"/>
      <c r="H1773" s="462" t="s">
        <v>19</v>
      </c>
      <c r="I1773" s="439"/>
      <c r="J1773" s="464"/>
      <c r="K1773" s="465"/>
    </row>
    <row r="1774" spans="1:11" ht="15">
      <c r="A1774" s="462"/>
      <c r="B1774" s="462" t="str">
        <f>B$39</f>
        <v>RA</v>
      </c>
      <c r="C1774" s="598" t="s">
        <v>1581</v>
      </c>
      <c r="D1774" s="600" t="s">
        <v>581</v>
      </c>
      <c r="E1774" s="465"/>
      <c r="F1774" s="457"/>
      <c r="G1774" s="462"/>
      <c r="H1774" s="462" t="str">
        <f>H$39</f>
        <v>MA</v>
      </c>
      <c r="I1774" s="439"/>
      <c r="J1774" s="464"/>
      <c r="K1774" s="465"/>
    </row>
    <row r="1775" spans="1:11" ht="112.5">
      <c r="A1775" s="462"/>
      <c r="B1775" s="462" t="str">
        <f>B$40</f>
        <v>S1</v>
      </c>
      <c r="C1775" s="439"/>
      <c r="D1775" s="464"/>
      <c r="E1775" s="465"/>
      <c r="F1775" s="457"/>
      <c r="G1775" s="462"/>
      <c r="H1775" s="462" t="s">
        <v>24</v>
      </c>
      <c r="I1775" s="667" t="s">
        <v>3109</v>
      </c>
      <c r="J1775" s="464" t="s">
        <v>581</v>
      </c>
      <c r="K1775" s="465"/>
    </row>
    <row r="1776" spans="1:11" ht="15">
      <c r="A1776" s="462"/>
      <c r="B1776" s="462" t="str">
        <f>B$41</f>
        <v>S2</v>
      </c>
      <c r="C1776" s="439"/>
      <c r="D1776" s="464"/>
      <c r="E1776" s="465"/>
      <c r="F1776" s="457"/>
      <c r="G1776" s="462"/>
      <c r="H1776" s="462" t="str">
        <f>H$41</f>
        <v>S2</v>
      </c>
      <c r="I1776" s="439"/>
      <c r="J1776" s="464"/>
      <c r="K1776" s="465"/>
    </row>
    <row r="1777" spans="1:11" ht="15">
      <c r="A1777" s="462"/>
      <c r="B1777" s="462" t="str">
        <f>B$42</f>
        <v>S3</v>
      </c>
      <c r="C1777" s="439"/>
      <c r="D1777" s="464"/>
      <c r="E1777" s="465"/>
      <c r="F1777" s="457"/>
      <c r="G1777" s="462"/>
      <c r="H1777" s="462" t="str">
        <f>H$42</f>
        <v>S3</v>
      </c>
      <c r="I1777" s="439"/>
      <c r="J1777" s="464"/>
      <c r="K1777" s="465"/>
    </row>
    <row r="1778" spans="1:11" ht="15">
      <c r="A1778" s="462"/>
      <c r="B1778" s="462" t="str">
        <f>B$43</f>
        <v>S4</v>
      </c>
      <c r="C1778" s="439"/>
      <c r="D1778" s="464"/>
      <c r="E1778" s="465"/>
      <c r="F1778" s="457"/>
      <c r="G1778" s="462"/>
      <c r="H1778" s="462" t="str">
        <f>H$43</f>
        <v>S4</v>
      </c>
      <c r="I1778" s="439"/>
      <c r="J1778" s="464"/>
      <c r="K1778" s="465"/>
    </row>
    <row r="1779" spans="1:11" ht="15">
      <c r="A1779" s="467"/>
      <c r="B1779" s="467"/>
      <c r="C1779" s="468"/>
      <c r="D1779" s="469"/>
      <c r="E1779" s="470"/>
      <c r="F1779" s="457"/>
      <c r="G1779" s="467"/>
      <c r="H1779" s="467"/>
      <c r="I1779" s="468"/>
      <c r="J1779" s="469"/>
      <c r="K1779" s="470"/>
    </row>
    <row r="1780" spans="1:11" ht="137.5">
      <c r="A1780" s="462" t="s">
        <v>1582</v>
      </c>
      <c r="B1780" s="462"/>
      <c r="C1780" s="463" t="s">
        <v>1583</v>
      </c>
      <c r="D1780" s="464"/>
      <c r="E1780" s="465"/>
      <c r="F1780" s="457"/>
      <c r="G1780" s="462" t="s">
        <v>1584</v>
      </c>
      <c r="H1780" s="462"/>
      <c r="I1780" s="463" t="s">
        <v>1585</v>
      </c>
      <c r="J1780" s="464"/>
      <c r="K1780" s="465"/>
    </row>
    <row r="1781" spans="1:11" ht="187.5">
      <c r="A1781" s="462"/>
      <c r="B1781" s="462"/>
      <c r="C1781" s="466" t="s">
        <v>1586</v>
      </c>
      <c r="D1781" s="464"/>
      <c r="E1781" s="465"/>
      <c r="F1781" s="457"/>
      <c r="G1781" s="462"/>
      <c r="H1781" s="462"/>
      <c r="I1781" s="466" t="s">
        <v>1587</v>
      </c>
      <c r="J1781" s="464"/>
      <c r="K1781" s="465"/>
    </row>
    <row r="1782" spans="1:11" ht="15">
      <c r="A1782" s="462"/>
      <c r="B1782" s="462" t="s">
        <v>19</v>
      </c>
      <c r="C1782" s="439"/>
      <c r="D1782" s="464"/>
      <c r="E1782" s="465"/>
      <c r="F1782" s="457"/>
      <c r="G1782" s="462"/>
      <c r="H1782" s="462" t="s">
        <v>19</v>
      </c>
      <c r="I1782" s="439"/>
      <c r="J1782" s="464"/>
      <c r="K1782" s="465"/>
    </row>
    <row r="1783" spans="1:11" ht="17.149999999999999" customHeight="1">
      <c r="A1783" s="462"/>
      <c r="B1783" s="462" t="str">
        <f>B$39</f>
        <v>RA</v>
      </c>
      <c r="C1783" s="597" t="s">
        <v>1588</v>
      </c>
      <c r="D1783" s="600" t="s">
        <v>581</v>
      </c>
      <c r="E1783" s="465"/>
      <c r="F1783" s="457"/>
      <c r="G1783" s="462"/>
      <c r="H1783" s="462" t="str">
        <f>H$39</f>
        <v>MA</v>
      </c>
      <c r="I1783" s="439"/>
      <c r="J1783" s="464"/>
      <c r="K1783" s="465"/>
    </row>
    <row r="1784" spans="1:11" ht="100">
      <c r="A1784" s="462"/>
      <c r="B1784" s="462" t="str">
        <f>B$40</f>
        <v>S1</v>
      </c>
      <c r="C1784" s="439"/>
      <c r="D1784" s="464"/>
      <c r="E1784" s="465"/>
      <c r="F1784" s="457"/>
      <c r="G1784" s="462"/>
      <c r="H1784" s="462" t="s">
        <v>24</v>
      </c>
      <c r="I1784" s="667" t="s">
        <v>2984</v>
      </c>
      <c r="J1784" s="464" t="s">
        <v>581</v>
      </c>
      <c r="K1784" s="465"/>
    </row>
    <row r="1785" spans="1:11" ht="15">
      <c r="A1785" s="462"/>
      <c r="B1785" s="462" t="str">
        <f>B$41</f>
        <v>S2</v>
      </c>
      <c r="C1785" s="439"/>
      <c r="D1785" s="464"/>
      <c r="E1785" s="465"/>
      <c r="F1785" s="457"/>
      <c r="G1785" s="462"/>
      <c r="H1785" s="462" t="str">
        <f>H$41</f>
        <v>S2</v>
      </c>
      <c r="I1785" s="439"/>
      <c r="J1785" s="464"/>
      <c r="K1785" s="465"/>
    </row>
    <row r="1786" spans="1:11" ht="15">
      <c r="A1786" s="462"/>
      <c r="B1786" s="462" t="str">
        <f>B$42</f>
        <v>S3</v>
      </c>
      <c r="C1786" s="439"/>
      <c r="D1786" s="464"/>
      <c r="E1786" s="465"/>
      <c r="F1786" s="457"/>
      <c r="G1786" s="462"/>
      <c r="H1786" s="462" t="str">
        <f>H$42</f>
        <v>S3</v>
      </c>
      <c r="I1786" s="439"/>
      <c r="J1786" s="464"/>
      <c r="K1786" s="465"/>
    </row>
    <row r="1787" spans="1:11" ht="15">
      <c r="A1787" s="462"/>
      <c r="B1787" s="462" t="str">
        <f>B$43</f>
        <v>S4</v>
      </c>
      <c r="C1787" s="439"/>
      <c r="D1787" s="464"/>
      <c r="E1787" s="465"/>
      <c r="F1787" s="457"/>
      <c r="G1787" s="462"/>
      <c r="H1787" s="462" t="str">
        <f>H$43</f>
        <v>S4</v>
      </c>
      <c r="I1787" s="439"/>
      <c r="J1787" s="464"/>
      <c r="K1787" s="465"/>
    </row>
    <row r="1788" spans="1:11" ht="15">
      <c r="A1788" s="467"/>
      <c r="B1788" s="467"/>
      <c r="C1788" s="468"/>
      <c r="D1788" s="469"/>
      <c r="E1788" s="470"/>
      <c r="F1788" s="457"/>
      <c r="G1788" s="498"/>
      <c r="H1788" s="498"/>
      <c r="I1788" s="498"/>
      <c r="J1788" s="498"/>
      <c r="K1788" s="498"/>
    </row>
    <row r="1789" spans="1:11" ht="162.5">
      <c r="A1789" s="462" t="s">
        <v>1589</v>
      </c>
      <c r="B1789" s="462"/>
      <c r="C1789" s="463" t="s">
        <v>1590</v>
      </c>
      <c r="D1789" s="464"/>
      <c r="E1789" s="465"/>
      <c r="F1789" s="457"/>
      <c r="G1789" s="462" t="s">
        <v>1591</v>
      </c>
      <c r="H1789" s="462"/>
      <c r="I1789" s="463" t="s">
        <v>1592</v>
      </c>
      <c r="J1789" s="464"/>
      <c r="K1789" s="465"/>
    </row>
    <row r="1790" spans="1:11" ht="409.5">
      <c r="A1790" s="462"/>
      <c r="B1790" s="462"/>
      <c r="C1790" s="466" t="s">
        <v>1593</v>
      </c>
      <c r="D1790" s="464"/>
      <c r="E1790" s="465"/>
      <c r="F1790" s="457"/>
      <c r="G1790" s="462"/>
      <c r="H1790" s="462"/>
      <c r="I1790" s="466" t="s">
        <v>1594</v>
      </c>
      <c r="J1790" s="464"/>
      <c r="K1790" s="465"/>
    </row>
    <row r="1791" spans="1:11" ht="112.5">
      <c r="A1791" s="462"/>
      <c r="B1791" s="462"/>
      <c r="C1791" s="466" t="s">
        <v>1595</v>
      </c>
      <c r="D1791" s="464"/>
      <c r="E1791" s="465"/>
      <c r="F1791" s="457"/>
      <c r="G1791" s="462"/>
      <c r="H1791" s="462"/>
      <c r="I1791" s="466" t="s">
        <v>1596</v>
      </c>
      <c r="J1791" s="464"/>
      <c r="K1791" s="465"/>
    </row>
    <row r="1792" spans="1:11" ht="15">
      <c r="A1792" s="462"/>
      <c r="B1792" s="462" t="s">
        <v>19</v>
      </c>
      <c r="C1792" s="439"/>
      <c r="D1792" s="464"/>
      <c r="E1792" s="465"/>
      <c r="F1792" s="457"/>
      <c r="G1792" s="462"/>
      <c r="H1792" s="462" t="s">
        <v>19</v>
      </c>
      <c r="I1792" s="439"/>
      <c r="J1792" s="464"/>
      <c r="K1792" s="465"/>
    </row>
    <row r="1793" spans="1:11" ht="18" customHeight="1">
      <c r="A1793" s="462"/>
      <c r="B1793" s="462" t="str">
        <f>B$39</f>
        <v>RA</v>
      </c>
      <c r="C1793" s="597" t="s">
        <v>1597</v>
      </c>
      <c r="D1793" s="600" t="s">
        <v>581</v>
      </c>
      <c r="E1793" s="465"/>
      <c r="F1793" s="457"/>
      <c r="G1793" s="462"/>
      <c r="H1793" s="462" t="str">
        <f>H$39</f>
        <v>MA</v>
      </c>
      <c r="I1793" s="439"/>
      <c r="J1793" s="464"/>
      <c r="K1793" s="465"/>
    </row>
    <row r="1794" spans="1:11" ht="100">
      <c r="A1794" s="462"/>
      <c r="B1794" s="462" t="str">
        <f>B$40</f>
        <v>S1</v>
      </c>
      <c r="C1794" s="439"/>
      <c r="D1794" s="464"/>
      <c r="E1794" s="465"/>
      <c r="F1794" s="457"/>
      <c r="G1794" s="462"/>
      <c r="H1794" s="462" t="s">
        <v>24</v>
      </c>
      <c r="I1794" s="667" t="s">
        <v>2983</v>
      </c>
      <c r="J1794" s="464" t="s">
        <v>581</v>
      </c>
      <c r="K1794" s="465"/>
    </row>
    <row r="1795" spans="1:11" ht="15">
      <c r="A1795" s="462"/>
      <c r="B1795" s="462" t="str">
        <f>B$41</f>
        <v>S2</v>
      </c>
      <c r="C1795" s="439"/>
      <c r="D1795" s="464"/>
      <c r="E1795" s="465"/>
      <c r="F1795" s="457"/>
      <c r="G1795" s="462"/>
      <c r="H1795" s="462" t="str">
        <f>H$41</f>
        <v>S2</v>
      </c>
      <c r="I1795" s="439"/>
      <c r="J1795" s="464"/>
      <c r="K1795" s="465"/>
    </row>
    <row r="1796" spans="1:11" ht="15">
      <c r="A1796" s="462"/>
      <c r="B1796" s="462" t="str">
        <f>B$42</f>
        <v>S3</v>
      </c>
      <c r="C1796" s="439"/>
      <c r="D1796" s="464"/>
      <c r="E1796" s="465"/>
      <c r="F1796" s="457"/>
      <c r="G1796" s="462"/>
      <c r="H1796" s="462" t="str">
        <f>H$42</f>
        <v>S3</v>
      </c>
      <c r="I1796" s="439"/>
      <c r="J1796" s="464"/>
      <c r="K1796" s="465"/>
    </row>
    <row r="1797" spans="1:11" ht="15">
      <c r="A1797" s="462"/>
      <c r="B1797" s="462" t="str">
        <f>B$43</f>
        <v>S4</v>
      </c>
      <c r="C1797" s="439"/>
      <c r="D1797" s="464"/>
      <c r="E1797" s="465"/>
      <c r="F1797" s="457"/>
      <c r="G1797" s="462"/>
      <c r="H1797" s="462" t="str">
        <f>H$43</f>
        <v>S4</v>
      </c>
      <c r="I1797" s="439"/>
      <c r="J1797" s="464"/>
      <c r="K1797" s="465"/>
    </row>
    <row r="1798" spans="1:11" ht="15">
      <c r="A1798" s="467"/>
      <c r="B1798" s="467"/>
      <c r="C1798" s="468"/>
      <c r="D1798" s="469"/>
      <c r="E1798" s="470"/>
      <c r="F1798" s="457"/>
      <c r="G1798" s="498"/>
      <c r="H1798" s="498"/>
      <c r="I1798" s="498"/>
      <c r="J1798" s="498"/>
      <c r="K1798" s="498"/>
    </row>
    <row r="1799" spans="1:11" ht="137.5">
      <c r="A1799" s="462" t="s">
        <v>1598</v>
      </c>
      <c r="B1799" s="462"/>
      <c r="C1799" s="463" t="s">
        <v>1599</v>
      </c>
      <c r="D1799" s="464"/>
      <c r="E1799" s="465"/>
      <c r="F1799" s="457"/>
      <c r="G1799" s="472" t="s">
        <v>1600</v>
      </c>
      <c r="H1799" s="472"/>
      <c r="I1799" s="476" t="s">
        <v>1601</v>
      </c>
      <c r="J1799" s="499"/>
      <c r="K1799" s="499"/>
    </row>
    <row r="1800" spans="1:11" ht="15">
      <c r="A1800" s="462"/>
      <c r="B1800" s="462" t="s">
        <v>19</v>
      </c>
      <c r="C1800" s="439"/>
      <c r="D1800" s="464"/>
      <c r="E1800" s="465"/>
      <c r="F1800" s="457"/>
      <c r="G1800" s="499"/>
      <c r="H1800" s="472" t="s">
        <v>19</v>
      </c>
      <c r="I1800" s="499"/>
      <c r="J1800" s="499"/>
      <c r="K1800" s="499"/>
    </row>
    <row r="1801" spans="1:11" ht="18" customHeight="1">
      <c r="A1801" s="462"/>
      <c r="B1801" s="462" t="str">
        <f>B$39</f>
        <v>RA</v>
      </c>
      <c r="C1801" s="598" t="s">
        <v>1602</v>
      </c>
      <c r="D1801" s="600" t="s">
        <v>581</v>
      </c>
      <c r="E1801" s="465"/>
      <c r="F1801" s="457"/>
      <c r="G1801" s="499"/>
      <c r="H1801" s="472" t="str">
        <f>H$39</f>
        <v>MA</v>
      </c>
      <c r="I1801" s="499"/>
      <c r="J1801" s="499"/>
      <c r="K1801" s="499"/>
    </row>
    <row r="1802" spans="1:11" ht="150">
      <c r="A1802" s="462"/>
      <c r="B1802" s="462" t="str">
        <f>B$40</f>
        <v>S1</v>
      </c>
      <c r="C1802" s="644" t="s">
        <v>1603</v>
      </c>
      <c r="D1802" s="639" t="s">
        <v>581</v>
      </c>
      <c r="E1802" s="465"/>
      <c r="F1802" s="457"/>
      <c r="G1802" s="499"/>
      <c r="H1802" s="462" t="str">
        <f>H$40</f>
        <v>S1</v>
      </c>
      <c r="I1802" s="667" t="s">
        <v>2982</v>
      </c>
      <c r="J1802" s="464" t="s">
        <v>581</v>
      </c>
      <c r="K1802" s="499"/>
    </row>
    <row r="1803" spans="1:11" ht="15">
      <c r="A1803" s="462"/>
      <c r="B1803" s="462" t="str">
        <f>B$41</f>
        <v>S2</v>
      </c>
      <c r="C1803" s="439"/>
      <c r="D1803" s="464"/>
      <c r="E1803" s="465"/>
      <c r="F1803" s="457"/>
      <c r="G1803" s="499"/>
      <c r="H1803" s="472" t="str">
        <f>H$41</f>
        <v>S2</v>
      </c>
      <c r="I1803" s="499"/>
      <c r="J1803" s="499"/>
      <c r="K1803" s="499"/>
    </row>
    <row r="1804" spans="1:11" ht="15">
      <c r="A1804" s="462"/>
      <c r="B1804" s="462" t="str">
        <f>B$42</f>
        <v>S3</v>
      </c>
      <c r="C1804" s="439"/>
      <c r="D1804" s="464"/>
      <c r="E1804" s="465"/>
      <c r="F1804" s="457"/>
      <c r="G1804" s="499"/>
      <c r="H1804" s="472" t="str">
        <f>H$42</f>
        <v>S3</v>
      </c>
      <c r="I1804" s="499"/>
      <c r="J1804" s="499"/>
      <c r="K1804" s="499"/>
    </row>
    <row r="1805" spans="1:11" ht="15">
      <c r="A1805" s="462"/>
      <c r="B1805" s="462" t="str">
        <f>B$43</f>
        <v>S4</v>
      </c>
      <c r="C1805" s="439"/>
      <c r="D1805" s="464"/>
      <c r="E1805" s="465"/>
      <c r="F1805" s="457"/>
      <c r="G1805" s="499"/>
      <c r="H1805" s="472" t="str">
        <f>H$43</f>
        <v>S4</v>
      </c>
      <c r="I1805" s="499"/>
      <c r="J1805" s="499"/>
      <c r="K1805" s="499"/>
    </row>
    <row r="1806" spans="1:11" ht="15">
      <c r="A1806" s="467"/>
      <c r="B1806" s="467"/>
      <c r="C1806" s="468"/>
      <c r="D1806" s="469"/>
      <c r="E1806" s="470"/>
      <c r="F1806" s="457"/>
      <c r="G1806" s="498"/>
      <c r="H1806" s="498"/>
      <c r="I1806" s="498"/>
      <c r="J1806" s="498"/>
      <c r="K1806" s="498"/>
    </row>
    <row r="1807" spans="1:11" ht="15">
      <c r="A1807" s="459">
        <v>4.7</v>
      </c>
      <c r="B1807" s="459"/>
      <c r="C1807" s="453" t="s">
        <v>1604</v>
      </c>
      <c r="D1807" s="460"/>
      <c r="E1807" s="497"/>
      <c r="F1807" s="457"/>
      <c r="G1807" s="459">
        <v>4.8</v>
      </c>
      <c r="H1807" s="459"/>
      <c r="I1807" s="453" t="s">
        <v>1604</v>
      </c>
      <c r="J1807" s="460"/>
      <c r="K1807" s="497"/>
    </row>
    <row r="1808" spans="1:11" ht="100">
      <c r="A1808" s="462" t="s">
        <v>1605</v>
      </c>
      <c r="B1808" s="462"/>
      <c r="C1808" s="463" t="s">
        <v>1606</v>
      </c>
      <c r="D1808" s="464"/>
      <c r="E1808" s="465"/>
      <c r="F1808" s="457"/>
      <c r="G1808" s="462" t="s">
        <v>1607</v>
      </c>
      <c r="H1808" s="462"/>
      <c r="I1808" s="463" t="s">
        <v>1608</v>
      </c>
      <c r="J1808" s="464"/>
      <c r="K1808" s="465"/>
    </row>
    <row r="1809" spans="1:11" ht="75">
      <c r="A1809" s="462"/>
      <c r="B1809" s="462"/>
      <c r="C1809" s="466" t="s">
        <v>1609</v>
      </c>
      <c r="D1809" s="464"/>
      <c r="E1809" s="465"/>
      <c r="F1809" s="457"/>
      <c r="G1809" s="462"/>
      <c r="H1809" s="462"/>
      <c r="I1809" s="466" t="s">
        <v>1610</v>
      </c>
      <c r="J1809" s="464"/>
      <c r="K1809" s="465"/>
    </row>
    <row r="1810" spans="1:11" ht="15">
      <c r="A1810" s="462"/>
      <c r="B1810" s="462" t="s">
        <v>19</v>
      </c>
      <c r="C1810" s="439"/>
      <c r="D1810" s="464"/>
      <c r="E1810" s="465"/>
      <c r="F1810" s="457"/>
      <c r="G1810" s="462"/>
      <c r="H1810" s="462" t="s">
        <v>19</v>
      </c>
      <c r="I1810" s="439"/>
      <c r="J1810" s="464"/>
      <c r="K1810" s="465"/>
    </row>
    <row r="1811" spans="1:11" ht="25">
      <c r="A1811" s="462"/>
      <c r="B1811" s="462" t="str">
        <f>B$39</f>
        <v>RA</v>
      </c>
      <c r="C1811" s="597" t="s">
        <v>1611</v>
      </c>
      <c r="D1811" s="600"/>
      <c r="E1811" s="465"/>
      <c r="F1811" s="457"/>
      <c r="G1811" s="462"/>
      <c r="H1811" s="462" t="str">
        <f>H$39</f>
        <v>MA</v>
      </c>
      <c r="I1811" s="439"/>
      <c r="J1811" s="464"/>
      <c r="K1811" s="465"/>
    </row>
    <row r="1812" spans="1:11" ht="62.5">
      <c r="A1812" s="462"/>
      <c r="B1812" s="462" t="str">
        <f>B$40</f>
        <v>S1</v>
      </c>
      <c r="C1812" s="642" t="s">
        <v>1612</v>
      </c>
      <c r="D1812" s="639" t="s">
        <v>581</v>
      </c>
      <c r="E1812" s="465"/>
      <c r="F1812" s="457"/>
      <c r="G1812" s="462"/>
      <c r="H1812" s="462" t="str">
        <f>H$40</f>
        <v>S1</v>
      </c>
      <c r="I1812" s="664" t="s">
        <v>2981</v>
      </c>
      <c r="J1812" s="464" t="s">
        <v>581</v>
      </c>
      <c r="K1812" s="465"/>
    </row>
    <row r="1813" spans="1:11" ht="15">
      <c r="A1813" s="462"/>
      <c r="B1813" s="462" t="str">
        <f>B$41</f>
        <v>S2</v>
      </c>
      <c r="C1813" s="439"/>
      <c r="D1813" s="464"/>
      <c r="E1813" s="465"/>
      <c r="F1813" s="457"/>
      <c r="G1813" s="462"/>
      <c r="H1813" s="462" t="str">
        <f>H$41</f>
        <v>S2</v>
      </c>
      <c r="I1813" s="439"/>
      <c r="J1813" s="464"/>
      <c r="K1813" s="465"/>
    </row>
    <row r="1814" spans="1:11" ht="15">
      <c r="A1814" s="462"/>
      <c r="B1814" s="462" t="str">
        <f>B$42</f>
        <v>S3</v>
      </c>
      <c r="C1814" s="439"/>
      <c r="D1814" s="464"/>
      <c r="E1814" s="465"/>
      <c r="F1814" s="457"/>
      <c r="G1814" s="462"/>
      <c r="H1814" s="462" t="str">
        <f>H$42</f>
        <v>S3</v>
      </c>
      <c r="I1814" s="439"/>
      <c r="J1814" s="464"/>
      <c r="K1814" s="465"/>
    </row>
    <row r="1815" spans="1:11" ht="15">
      <c r="A1815" s="462"/>
      <c r="B1815" s="462" t="str">
        <f>B$43</f>
        <v>S4</v>
      </c>
      <c r="C1815" s="439"/>
      <c r="D1815" s="464"/>
      <c r="E1815" s="465"/>
      <c r="F1815" s="457"/>
      <c r="G1815" s="462"/>
      <c r="H1815" s="462" t="str">
        <f>H$43</f>
        <v>S4</v>
      </c>
      <c r="I1815" s="439"/>
      <c r="J1815" s="464"/>
      <c r="K1815" s="465"/>
    </row>
    <row r="1816" spans="1:11" ht="15">
      <c r="A1816" s="467"/>
      <c r="B1816" s="467"/>
      <c r="C1816" s="468"/>
      <c r="D1816" s="469"/>
      <c r="E1816" s="470"/>
      <c r="F1816" s="457"/>
      <c r="G1816" s="498"/>
      <c r="H1816" s="498"/>
      <c r="I1816" s="498"/>
      <c r="J1816" s="498"/>
      <c r="K1816" s="498"/>
    </row>
    <row r="1817" spans="1:11" ht="112.5">
      <c r="A1817" s="462" t="s">
        <v>1613</v>
      </c>
      <c r="B1817" s="462"/>
      <c r="C1817" s="463" t="s">
        <v>1614</v>
      </c>
      <c r="D1817" s="464"/>
      <c r="E1817" s="465"/>
      <c r="F1817" s="457"/>
      <c r="G1817" s="472" t="s">
        <v>1615</v>
      </c>
      <c r="H1817" s="472"/>
      <c r="I1817" s="476" t="s">
        <v>1616</v>
      </c>
      <c r="J1817" s="499"/>
      <c r="K1817" s="499"/>
    </row>
    <row r="1818" spans="1:11" ht="15">
      <c r="A1818" s="462"/>
      <c r="B1818" s="462" t="s">
        <v>19</v>
      </c>
      <c r="C1818" s="439"/>
      <c r="D1818" s="464"/>
      <c r="E1818" s="465"/>
      <c r="F1818" s="457"/>
      <c r="G1818" s="499"/>
      <c r="H1818" s="462" t="s">
        <v>19</v>
      </c>
      <c r="I1818" s="499"/>
      <c r="J1818" s="499"/>
      <c r="K1818" s="499"/>
    </row>
    <row r="1819" spans="1:11" ht="25">
      <c r="A1819" s="462"/>
      <c r="B1819" s="462" t="str">
        <f>B$39</f>
        <v>RA</v>
      </c>
      <c r="C1819" s="597" t="s">
        <v>1617</v>
      </c>
      <c r="D1819" s="600" t="s">
        <v>581</v>
      </c>
      <c r="E1819" s="465"/>
      <c r="F1819" s="457"/>
      <c r="G1819" s="499"/>
      <c r="H1819" s="462" t="str">
        <f>H$39</f>
        <v>MA</v>
      </c>
      <c r="I1819" s="499"/>
      <c r="J1819" s="499"/>
      <c r="K1819" s="499"/>
    </row>
    <row r="1820" spans="1:11" ht="50">
      <c r="A1820" s="462"/>
      <c r="B1820" s="462" t="str">
        <f>B$40</f>
        <v>S1</v>
      </c>
      <c r="C1820" s="642" t="s">
        <v>1618</v>
      </c>
      <c r="D1820" s="639" t="s">
        <v>581</v>
      </c>
      <c r="E1820" s="465"/>
      <c r="F1820" s="457"/>
      <c r="G1820" s="499"/>
      <c r="H1820" s="462" t="str">
        <f>H$40</f>
        <v>S1</v>
      </c>
      <c r="I1820" s="664" t="s">
        <v>2980</v>
      </c>
      <c r="J1820" s="464" t="s">
        <v>581</v>
      </c>
      <c r="K1820" s="499"/>
    </row>
    <row r="1821" spans="1:11" ht="15">
      <c r="A1821" s="462"/>
      <c r="B1821" s="462" t="str">
        <f>B$41</f>
        <v>S2</v>
      </c>
      <c r="C1821" s="439"/>
      <c r="D1821" s="464"/>
      <c r="E1821" s="465"/>
      <c r="F1821" s="457"/>
      <c r="G1821" s="499"/>
      <c r="H1821" s="462" t="str">
        <f>H$41</f>
        <v>S2</v>
      </c>
      <c r="I1821" s="499"/>
      <c r="J1821" s="499"/>
      <c r="K1821" s="499"/>
    </row>
    <row r="1822" spans="1:11" ht="15">
      <c r="A1822" s="462"/>
      <c r="B1822" s="462" t="str">
        <f>B$42</f>
        <v>S3</v>
      </c>
      <c r="C1822" s="439"/>
      <c r="D1822" s="464"/>
      <c r="E1822" s="465"/>
      <c r="F1822" s="457"/>
      <c r="G1822" s="499"/>
      <c r="H1822" s="462" t="str">
        <f>H$42</f>
        <v>S3</v>
      </c>
      <c r="I1822" s="499"/>
      <c r="J1822" s="499"/>
      <c r="K1822" s="499"/>
    </row>
    <row r="1823" spans="1:11" ht="15">
      <c r="A1823" s="462"/>
      <c r="B1823" s="462" t="str">
        <f>B$43</f>
        <v>S4</v>
      </c>
      <c r="C1823" s="439"/>
      <c r="D1823" s="464"/>
      <c r="E1823" s="465"/>
      <c r="F1823" s="457"/>
      <c r="G1823" s="499"/>
      <c r="H1823" s="462" t="str">
        <f>H$43</f>
        <v>S4</v>
      </c>
      <c r="I1823" s="499"/>
      <c r="J1823" s="499"/>
      <c r="K1823" s="499"/>
    </row>
    <row r="1824" spans="1:11" ht="15">
      <c r="A1824" s="467"/>
      <c r="B1824" s="467"/>
      <c r="C1824" s="468"/>
      <c r="D1824" s="469"/>
      <c r="E1824" s="470"/>
      <c r="F1824" s="457"/>
      <c r="G1824" s="498"/>
      <c r="H1824" s="498"/>
      <c r="I1824" s="498"/>
      <c r="J1824" s="498"/>
      <c r="K1824" s="498"/>
    </row>
    <row r="1825" spans="1:11" ht="15">
      <c r="A1825" s="459">
        <v>4.8</v>
      </c>
      <c r="B1825" s="459"/>
      <c r="C1825" s="453" t="s">
        <v>1619</v>
      </c>
      <c r="D1825" s="460"/>
      <c r="E1825" s="497"/>
      <c r="F1825" s="457"/>
      <c r="G1825" s="459">
        <v>4.9000000000000004</v>
      </c>
      <c r="H1825" s="459"/>
      <c r="I1825" s="453" t="s">
        <v>1620</v>
      </c>
      <c r="J1825" s="460"/>
      <c r="K1825" s="497"/>
    </row>
    <row r="1826" spans="1:11" ht="187.5">
      <c r="A1826" s="462" t="s">
        <v>1607</v>
      </c>
      <c r="B1826" s="462"/>
      <c r="C1826" s="463" t="s">
        <v>1621</v>
      </c>
      <c r="D1826" s="464"/>
      <c r="E1826" s="465"/>
      <c r="F1826" s="457"/>
      <c r="G1826" s="531" t="s">
        <v>1622</v>
      </c>
      <c r="H1826" s="531"/>
      <c r="I1826" s="570" t="s">
        <v>1623</v>
      </c>
      <c r="J1826" s="533"/>
      <c r="K1826" s="534"/>
    </row>
    <row r="1827" spans="1:11" ht="375">
      <c r="A1827" s="462"/>
      <c r="B1827" s="462"/>
      <c r="C1827" s="466" t="s">
        <v>1624</v>
      </c>
      <c r="D1827" s="464"/>
      <c r="E1827" s="465"/>
      <c r="F1827" s="457"/>
      <c r="G1827" s="472"/>
      <c r="H1827" s="472"/>
      <c r="I1827" s="476" t="s">
        <v>1625</v>
      </c>
      <c r="J1827" s="474"/>
      <c r="K1827" s="475"/>
    </row>
    <row r="1828" spans="1:11" ht="15">
      <c r="A1828" s="462"/>
      <c r="B1828" s="462" t="s">
        <v>19</v>
      </c>
      <c r="C1828" s="439"/>
      <c r="D1828" s="464"/>
      <c r="E1828" s="465"/>
      <c r="F1828" s="457"/>
      <c r="G1828" s="571"/>
      <c r="H1828" s="487" t="s">
        <v>19</v>
      </c>
      <c r="I1828" s="572"/>
      <c r="J1828" s="489"/>
      <c r="K1828" s="573"/>
    </row>
    <row r="1829" spans="1:11" ht="17.149999999999999" customHeight="1">
      <c r="A1829" s="462"/>
      <c r="B1829" s="462" t="str">
        <f>B$39</f>
        <v>RA</v>
      </c>
      <c r="C1829" s="597" t="s">
        <v>1626</v>
      </c>
      <c r="D1829" s="600" t="s">
        <v>581</v>
      </c>
      <c r="E1829" s="465"/>
      <c r="F1829" s="457"/>
      <c r="G1829" s="574"/>
      <c r="H1829" s="575" t="str">
        <f>H$39</f>
        <v>MA</v>
      </c>
      <c r="I1829" s="576"/>
      <c r="J1829" s="577"/>
      <c r="K1829" s="578"/>
    </row>
    <row r="1830" spans="1:11" ht="97" customHeight="1">
      <c r="A1830" s="462"/>
      <c r="B1830" s="462" t="str">
        <f>B$40</f>
        <v>S1</v>
      </c>
      <c r="C1830" s="644" t="s">
        <v>1627</v>
      </c>
      <c r="D1830" s="639" t="s">
        <v>581</v>
      </c>
      <c r="E1830" s="465"/>
      <c r="F1830" s="457"/>
      <c r="G1830" s="462"/>
      <c r="H1830" s="462" t="str">
        <f>H$40</f>
        <v>S1</v>
      </c>
      <c r="I1830" s="625" t="s">
        <v>1628</v>
      </c>
      <c r="J1830" s="464" t="s">
        <v>581</v>
      </c>
      <c r="K1830" s="465"/>
    </row>
    <row r="1831" spans="1:11" ht="15">
      <c r="A1831" s="462"/>
      <c r="B1831" s="462" t="str">
        <f>B$41</f>
        <v>S2</v>
      </c>
      <c r="C1831" s="439"/>
      <c r="D1831" s="464"/>
      <c r="E1831" s="465"/>
      <c r="F1831" s="457"/>
      <c r="G1831" s="462"/>
      <c r="H1831" s="462" t="str">
        <f>H$41</f>
        <v>S2</v>
      </c>
      <c r="I1831" s="439"/>
      <c r="J1831" s="464"/>
      <c r="K1831" s="465"/>
    </row>
    <row r="1832" spans="1:11" ht="15">
      <c r="A1832" s="462"/>
      <c r="B1832" s="462" t="str">
        <f>B$42</f>
        <v>S3</v>
      </c>
      <c r="C1832" s="439"/>
      <c r="D1832" s="464"/>
      <c r="E1832" s="465"/>
      <c r="F1832" s="457"/>
      <c r="G1832" s="462"/>
      <c r="H1832" s="462" t="str">
        <f>H$42</f>
        <v>S3</v>
      </c>
      <c r="I1832" s="439"/>
      <c r="J1832" s="464"/>
      <c r="K1832" s="465"/>
    </row>
    <row r="1833" spans="1:11" ht="15">
      <c r="A1833" s="462"/>
      <c r="B1833" s="462" t="str">
        <f>B$43</f>
        <v>S4</v>
      </c>
      <c r="C1833" s="439"/>
      <c r="D1833" s="464"/>
      <c r="E1833" s="465"/>
      <c r="F1833" s="457"/>
      <c r="G1833" s="462"/>
      <c r="H1833" s="462" t="str">
        <f>H$43</f>
        <v>S4</v>
      </c>
      <c r="I1833" s="439"/>
      <c r="J1833" s="464"/>
      <c r="K1833" s="465"/>
    </row>
    <row r="1834" spans="1:11" ht="15">
      <c r="A1834" s="467"/>
      <c r="B1834" s="467"/>
      <c r="C1834" s="468"/>
      <c r="D1834" s="469"/>
      <c r="E1834" s="470"/>
      <c r="F1834" s="457"/>
      <c r="G1834" s="498"/>
      <c r="H1834" s="498"/>
      <c r="I1834" s="498"/>
      <c r="J1834" s="498"/>
      <c r="K1834" s="498"/>
    </row>
    <row r="1835" spans="1:11" ht="15">
      <c r="A1835" s="459">
        <v>4.9000000000000004</v>
      </c>
      <c r="B1835" s="459"/>
      <c r="C1835" s="453" t="s">
        <v>1629</v>
      </c>
      <c r="D1835" s="460"/>
      <c r="E1835" s="497"/>
      <c r="F1835" s="457"/>
      <c r="G1835" s="459">
        <v>4.0999999999999996</v>
      </c>
      <c r="H1835" s="459"/>
      <c r="I1835" s="453" t="s">
        <v>1630</v>
      </c>
      <c r="J1835" s="460"/>
      <c r="K1835" s="497"/>
    </row>
    <row r="1836" spans="1:11" ht="134.15" customHeight="1">
      <c r="A1836" s="462" t="s">
        <v>1622</v>
      </c>
      <c r="B1836" s="462"/>
      <c r="C1836" s="463" t="s">
        <v>1631</v>
      </c>
      <c r="D1836" s="464"/>
      <c r="E1836" s="465"/>
      <c r="F1836" s="457"/>
      <c r="G1836" s="462" t="s">
        <v>1632</v>
      </c>
      <c r="H1836" s="462"/>
      <c r="I1836" s="463" t="s">
        <v>1633</v>
      </c>
      <c r="J1836" s="464"/>
      <c r="K1836" s="465"/>
    </row>
    <row r="1837" spans="1:11" ht="100">
      <c r="A1837" s="462"/>
      <c r="B1837" s="462"/>
      <c r="C1837" s="466" t="s">
        <v>1634</v>
      </c>
      <c r="D1837" s="464"/>
      <c r="E1837" s="465"/>
      <c r="F1837" s="457"/>
      <c r="G1837" s="462"/>
      <c r="H1837" s="462"/>
      <c r="I1837" s="466" t="s">
        <v>1635</v>
      </c>
      <c r="J1837" s="464"/>
      <c r="K1837" s="465"/>
    </row>
    <row r="1838" spans="1:11" ht="15">
      <c r="A1838" s="462"/>
      <c r="B1838" s="462" t="s">
        <v>19</v>
      </c>
      <c r="C1838" s="439"/>
      <c r="D1838" s="464"/>
      <c r="E1838" s="465"/>
      <c r="F1838" s="457"/>
      <c r="G1838" s="462"/>
      <c r="H1838" s="462" t="s">
        <v>19</v>
      </c>
      <c r="I1838" s="439"/>
      <c r="J1838" s="464"/>
      <c r="K1838" s="465"/>
    </row>
    <row r="1839" spans="1:11" ht="17.149999999999999" customHeight="1">
      <c r="A1839" s="462"/>
      <c r="B1839" s="462" t="str">
        <f>B$39</f>
        <v>RA</v>
      </c>
      <c r="C1839" s="597" t="s">
        <v>1636</v>
      </c>
      <c r="D1839" s="600" t="s">
        <v>581</v>
      </c>
      <c r="E1839" s="465"/>
      <c r="F1839" s="457"/>
      <c r="G1839" s="462"/>
      <c r="H1839" s="462" t="str">
        <f>H$39</f>
        <v>MA</v>
      </c>
      <c r="I1839" s="439"/>
      <c r="J1839" s="464"/>
      <c r="K1839" s="465"/>
    </row>
    <row r="1840" spans="1:11" ht="18" customHeight="1">
      <c r="A1840" s="462"/>
      <c r="B1840" s="462" t="str">
        <f>B$40</f>
        <v>S1</v>
      </c>
      <c r="C1840" s="642" t="s">
        <v>1637</v>
      </c>
      <c r="D1840" s="639" t="s">
        <v>581</v>
      </c>
      <c r="E1840" s="465"/>
      <c r="F1840" s="457"/>
      <c r="G1840" s="462"/>
      <c r="H1840" s="462" t="str">
        <f>H$40</f>
        <v>S1</v>
      </c>
      <c r="I1840" s="664" t="s">
        <v>2979</v>
      </c>
      <c r="J1840" s="464" t="s">
        <v>581</v>
      </c>
      <c r="K1840" s="465"/>
    </row>
    <row r="1841" spans="1:11" ht="15">
      <c r="A1841" s="462"/>
      <c r="B1841" s="462" t="str">
        <f>B$41</f>
        <v>S2</v>
      </c>
      <c r="C1841" s="439"/>
      <c r="D1841" s="464"/>
      <c r="E1841" s="465"/>
      <c r="F1841" s="457"/>
      <c r="G1841" s="462"/>
      <c r="H1841" s="462" t="str">
        <f>H$41</f>
        <v>S2</v>
      </c>
      <c r="I1841" s="439"/>
      <c r="J1841" s="464"/>
      <c r="K1841" s="465"/>
    </row>
    <row r="1842" spans="1:11" ht="15">
      <c r="A1842" s="462"/>
      <c r="B1842" s="462" t="str">
        <f>B$42</f>
        <v>S3</v>
      </c>
      <c r="C1842" s="439"/>
      <c r="D1842" s="464"/>
      <c r="E1842" s="465"/>
      <c r="F1842" s="457"/>
      <c r="G1842" s="462"/>
      <c r="H1842" s="462" t="str">
        <f>H$42</f>
        <v>S3</v>
      </c>
      <c r="I1842" s="439"/>
      <c r="J1842" s="464"/>
      <c r="K1842" s="465"/>
    </row>
    <row r="1843" spans="1:11" ht="15">
      <c r="A1843" s="462"/>
      <c r="B1843" s="462" t="str">
        <f>B$43</f>
        <v>S4</v>
      </c>
      <c r="C1843" s="439"/>
      <c r="D1843" s="464"/>
      <c r="E1843" s="465"/>
      <c r="F1843" s="457"/>
      <c r="G1843" s="462"/>
      <c r="H1843" s="462" t="str">
        <f>H$43</f>
        <v>S4</v>
      </c>
      <c r="I1843" s="439"/>
      <c r="J1843" s="464"/>
      <c r="K1843" s="465"/>
    </row>
    <row r="1844" spans="1:11" ht="15">
      <c r="A1844" s="467"/>
      <c r="B1844" s="467"/>
      <c r="C1844" s="468"/>
      <c r="D1844" s="469"/>
      <c r="E1844" s="470"/>
      <c r="F1844" s="457"/>
      <c r="G1844" s="467"/>
      <c r="H1844" s="467"/>
      <c r="I1844" s="468"/>
      <c r="J1844" s="469"/>
      <c r="K1844" s="470"/>
    </row>
    <row r="1845" spans="1:11" ht="125">
      <c r="A1845" s="467"/>
      <c r="B1845" s="467"/>
      <c r="C1845" s="468"/>
      <c r="D1845" s="469"/>
      <c r="E1845" s="470"/>
      <c r="F1845" s="457"/>
      <c r="G1845" s="472" t="s">
        <v>1638</v>
      </c>
      <c r="H1845" s="472"/>
      <c r="I1845" s="476" t="s">
        <v>1639</v>
      </c>
      <c r="J1845" s="474"/>
      <c r="K1845" s="475"/>
    </row>
    <row r="1846" spans="1:11" ht="15">
      <c r="A1846" s="467"/>
      <c r="B1846" s="467"/>
      <c r="C1846" s="468"/>
      <c r="D1846" s="469"/>
      <c r="E1846" s="470"/>
      <c r="F1846" s="457"/>
      <c r="G1846" s="472"/>
      <c r="H1846" s="472" t="s">
        <v>19</v>
      </c>
      <c r="I1846" s="477"/>
      <c r="J1846" s="474"/>
      <c r="K1846" s="475"/>
    </row>
    <row r="1847" spans="1:11" ht="15">
      <c r="A1847" s="467"/>
      <c r="B1847" s="467"/>
      <c r="C1847" s="468"/>
      <c r="D1847" s="469"/>
      <c r="E1847" s="470"/>
      <c r="F1847" s="457"/>
      <c r="G1847" s="472"/>
      <c r="H1847" s="472" t="str">
        <f>H$39</f>
        <v>MA</v>
      </c>
      <c r="I1847" s="477"/>
      <c r="J1847" s="474"/>
      <c r="K1847" s="475"/>
    </row>
    <row r="1848" spans="1:11" ht="15">
      <c r="A1848" s="467"/>
      <c r="B1848" s="467"/>
      <c r="C1848" s="468"/>
      <c r="D1848" s="469"/>
      <c r="E1848" s="470"/>
      <c r="F1848" s="457"/>
      <c r="G1848" s="472"/>
      <c r="H1848" s="462" t="str">
        <f>H$40</f>
        <v>S1</v>
      </c>
      <c r="I1848" s="676" t="s">
        <v>2978</v>
      </c>
      <c r="J1848" s="474" t="s">
        <v>581</v>
      </c>
      <c r="K1848" s="475"/>
    </row>
    <row r="1849" spans="1:11" ht="15">
      <c r="A1849" s="467"/>
      <c r="B1849" s="467"/>
      <c r="C1849" s="468"/>
      <c r="D1849" s="469"/>
      <c r="E1849" s="470"/>
      <c r="F1849" s="457"/>
      <c r="G1849" s="472"/>
      <c r="H1849" s="472" t="str">
        <f>H$41</f>
        <v>S2</v>
      </c>
      <c r="I1849" s="477"/>
      <c r="J1849" s="474"/>
      <c r="K1849" s="475"/>
    </row>
    <row r="1850" spans="1:11" ht="15">
      <c r="A1850" s="467"/>
      <c r="B1850" s="467"/>
      <c r="C1850" s="468"/>
      <c r="D1850" s="469"/>
      <c r="E1850" s="470"/>
      <c r="F1850" s="457"/>
      <c r="G1850" s="472"/>
      <c r="H1850" s="472" t="str">
        <f>H$42</f>
        <v>S3</v>
      </c>
      <c r="I1850" s="477"/>
      <c r="J1850" s="474"/>
      <c r="K1850" s="475"/>
    </row>
    <row r="1851" spans="1:11" ht="15">
      <c r="A1851" s="467"/>
      <c r="B1851" s="467"/>
      <c r="C1851" s="468"/>
      <c r="D1851" s="469"/>
      <c r="E1851" s="470"/>
      <c r="F1851" s="457"/>
      <c r="G1851" s="472"/>
      <c r="H1851" s="472" t="str">
        <f>H$43</f>
        <v>S4</v>
      </c>
      <c r="I1851" s="477"/>
      <c r="J1851" s="474"/>
      <c r="K1851" s="475"/>
    </row>
    <row r="1852" spans="1:11" ht="15">
      <c r="A1852" s="467"/>
      <c r="B1852" s="467"/>
      <c r="C1852" s="468"/>
      <c r="D1852" s="469"/>
      <c r="E1852" s="470"/>
      <c r="F1852" s="457"/>
      <c r="G1852" s="467"/>
      <c r="H1852" s="467"/>
      <c r="I1852" s="468"/>
      <c r="J1852" s="469"/>
      <c r="K1852" s="470"/>
    </row>
    <row r="1853" spans="1:11" ht="137.5">
      <c r="A1853" s="467"/>
      <c r="B1853" s="467"/>
      <c r="C1853" s="468"/>
      <c r="D1853" s="469"/>
      <c r="E1853" s="470"/>
      <c r="F1853" s="457"/>
      <c r="G1853" s="472" t="s">
        <v>1640</v>
      </c>
      <c r="H1853" s="472"/>
      <c r="I1853" s="476" t="s">
        <v>1641</v>
      </c>
      <c r="J1853" s="474"/>
      <c r="K1853" s="475"/>
    </row>
    <row r="1854" spans="1:11" ht="15">
      <c r="A1854" s="467"/>
      <c r="B1854" s="467"/>
      <c r="C1854" s="468"/>
      <c r="D1854" s="469"/>
      <c r="E1854" s="470"/>
      <c r="F1854" s="457"/>
      <c r="G1854" s="472"/>
      <c r="H1854" s="472" t="s">
        <v>19</v>
      </c>
      <c r="I1854" s="477"/>
      <c r="J1854" s="474"/>
      <c r="K1854" s="475"/>
    </row>
    <row r="1855" spans="1:11" ht="15">
      <c r="A1855" s="467"/>
      <c r="B1855" s="467"/>
      <c r="C1855" s="468"/>
      <c r="D1855" s="469"/>
      <c r="E1855" s="470"/>
      <c r="F1855" s="457"/>
      <c r="G1855" s="472"/>
      <c r="H1855" s="472" t="str">
        <f>H$39</f>
        <v>MA</v>
      </c>
      <c r="I1855" s="477"/>
      <c r="J1855" s="474"/>
      <c r="K1855" s="475"/>
    </row>
    <row r="1856" spans="1:11" ht="15">
      <c r="A1856" s="467"/>
      <c r="B1856" s="467"/>
      <c r="C1856" s="468"/>
      <c r="D1856" s="469"/>
      <c r="E1856" s="470"/>
      <c r="F1856" s="457"/>
      <c r="G1856" s="472"/>
      <c r="H1856" s="462" t="str">
        <f>H$40</f>
        <v>S1</v>
      </c>
      <c r="I1856" s="676" t="s">
        <v>2977</v>
      </c>
      <c r="J1856" s="474" t="s">
        <v>581</v>
      </c>
      <c r="K1856" s="475"/>
    </row>
    <row r="1857" spans="1:11" ht="15">
      <c r="A1857" s="467"/>
      <c r="B1857" s="467"/>
      <c r="C1857" s="468"/>
      <c r="D1857" s="469"/>
      <c r="E1857" s="470"/>
      <c r="F1857" s="457"/>
      <c r="G1857" s="472"/>
      <c r="H1857" s="472" t="str">
        <f>H$41</f>
        <v>S2</v>
      </c>
      <c r="I1857" s="477"/>
      <c r="J1857" s="474"/>
      <c r="K1857" s="475"/>
    </row>
    <row r="1858" spans="1:11" ht="15">
      <c r="A1858" s="467"/>
      <c r="B1858" s="467"/>
      <c r="C1858" s="468"/>
      <c r="D1858" s="469"/>
      <c r="E1858" s="470"/>
      <c r="F1858" s="457"/>
      <c r="G1858" s="472"/>
      <c r="H1858" s="472" t="str">
        <f>H$42</f>
        <v>S3</v>
      </c>
      <c r="I1858" s="477"/>
      <c r="J1858" s="474"/>
      <c r="K1858" s="475"/>
    </row>
    <row r="1859" spans="1:11" ht="15">
      <c r="A1859" s="467"/>
      <c r="B1859" s="467"/>
      <c r="C1859" s="468"/>
      <c r="D1859" s="469"/>
      <c r="E1859" s="470"/>
      <c r="F1859" s="457"/>
      <c r="G1859" s="472"/>
      <c r="H1859" s="472" t="str">
        <f>H$43</f>
        <v>S4</v>
      </c>
      <c r="I1859" s="477"/>
      <c r="J1859" s="474"/>
      <c r="K1859" s="475"/>
    </row>
    <row r="1860" spans="1:11" ht="15">
      <c r="A1860" s="467"/>
      <c r="B1860" s="467"/>
      <c r="C1860" s="468"/>
      <c r="D1860" s="469"/>
      <c r="E1860" s="470"/>
      <c r="F1860" s="457"/>
      <c r="G1860" s="467"/>
      <c r="H1860" s="467"/>
      <c r="I1860" s="468"/>
      <c r="J1860" s="469"/>
      <c r="K1860" s="470"/>
    </row>
    <row r="1861" spans="1:11" ht="137.5">
      <c r="A1861" s="467"/>
      <c r="B1861" s="467"/>
      <c r="C1861" s="468"/>
      <c r="D1861" s="469"/>
      <c r="E1861" s="470"/>
      <c r="F1861" s="457"/>
      <c r="G1861" s="462" t="s">
        <v>1642</v>
      </c>
      <c r="H1861" s="462"/>
      <c r="I1861" s="463" t="s">
        <v>1643</v>
      </c>
      <c r="J1861" s="464"/>
      <c r="K1861" s="465"/>
    </row>
    <row r="1862" spans="1:11" ht="62.5">
      <c r="A1862" s="467"/>
      <c r="B1862" s="467"/>
      <c r="C1862" s="468"/>
      <c r="D1862" s="469"/>
      <c r="E1862" s="470"/>
      <c r="F1862" s="457"/>
      <c r="G1862" s="462"/>
      <c r="H1862" s="462"/>
      <c r="I1862" s="579" t="s">
        <v>1644</v>
      </c>
      <c r="J1862" s="464"/>
      <c r="K1862" s="465"/>
    </row>
    <row r="1863" spans="1:11" ht="15">
      <c r="A1863" s="467"/>
      <c r="B1863" s="467"/>
      <c r="C1863" s="468"/>
      <c r="D1863" s="469"/>
      <c r="E1863" s="470"/>
      <c r="F1863" s="457"/>
      <c r="G1863" s="462"/>
      <c r="H1863" s="462" t="s">
        <v>19</v>
      </c>
      <c r="I1863" s="439"/>
      <c r="J1863" s="464"/>
      <c r="K1863" s="465"/>
    </row>
    <row r="1864" spans="1:11" ht="15">
      <c r="A1864" s="467"/>
      <c r="B1864" s="467"/>
      <c r="C1864" s="468"/>
      <c r="D1864" s="469"/>
      <c r="E1864" s="470"/>
      <c r="F1864" s="457"/>
      <c r="G1864" s="462"/>
      <c r="H1864" s="462" t="str">
        <f>H$39</f>
        <v>MA</v>
      </c>
      <c r="I1864" s="439"/>
      <c r="J1864" s="464"/>
      <c r="K1864" s="465"/>
    </row>
    <row r="1865" spans="1:11" ht="75">
      <c r="A1865" s="467"/>
      <c r="B1865" s="467"/>
      <c r="C1865" s="468"/>
      <c r="D1865" s="469"/>
      <c r="E1865" s="470"/>
      <c r="F1865" s="457"/>
      <c r="G1865" s="462"/>
      <c r="H1865" s="462" t="str">
        <f>H$40</f>
        <v>S1</v>
      </c>
      <c r="I1865" s="439" t="s">
        <v>3004</v>
      </c>
      <c r="J1865" s="464" t="s">
        <v>581</v>
      </c>
      <c r="K1865" s="465"/>
    </row>
    <row r="1866" spans="1:11" ht="15">
      <c r="A1866" s="467"/>
      <c r="B1866" s="467"/>
      <c r="C1866" s="468"/>
      <c r="D1866" s="469"/>
      <c r="E1866" s="470"/>
      <c r="F1866" s="457"/>
      <c r="G1866" s="462"/>
      <c r="H1866" s="462" t="str">
        <f>H$41</f>
        <v>S2</v>
      </c>
      <c r="I1866" s="439"/>
      <c r="J1866" s="464"/>
      <c r="K1866" s="465"/>
    </row>
    <row r="1867" spans="1:11" ht="15">
      <c r="A1867" s="467"/>
      <c r="B1867" s="467"/>
      <c r="C1867" s="468"/>
      <c r="D1867" s="469"/>
      <c r="E1867" s="470"/>
      <c r="F1867" s="457"/>
      <c r="G1867" s="462"/>
      <c r="H1867" s="462" t="str">
        <f>H$42</f>
        <v>S3</v>
      </c>
      <c r="I1867" s="439"/>
      <c r="J1867" s="464"/>
      <c r="K1867" s="465"/>
    </row>
    <row r="1868" spans="1:11" ht="15">
      <c r="A1868" s="467"/>
      <c r="B1868" s="467"/>
      <c r="C1868" s="468"/>
      <c r="D1868" s="469"/>
      <c r="E1868" s="470"/>
      <c r="F1868" s="457"/>
      <c r="G1868" s="531"/>
      <c r="H1868" s="531" t="str">
        <f>H$43</f>
        <v>S4</v>
      </c>
      <c r="I1868" s="532"/>
      <c r="J1868" s="533"/>
      <c r="K1868" s="534"/>
    </row>
    <row r="1869" spans="1:11" ht="15">
      <c r="A1869" s="467"/>
      <c r="B1869" s="467"/>
      <c r="C1869" s="468"/>
      <c r="D1869" s="469"/>
      <c r="E1869" s="470"/>
      <c r="F1869" s="457"/>
      <c r="G1869" s="492"/>
      <c r="H1869" s="492"/>
      <c r="I1869" s="493"/>
      <c r="J1869" s="494"/>
      <c r="K1869" s="495"/>
    </row>
    <row r="1870" spans="1:11" ht="87.5">
      <c r="A1870" s="467"/>
      <c r="B1870" s="467"/>
      <c r="C1870" s="468"/>
      <c r="D1870" s="469"/>
      <c r="E1870" s="470"/>
      <c r="F1870" s="457"/>
      <c r="G1870" s="529" t="s">
        <v>1645</v>
      </c>
      <c r="H1870" s="529"/>
      <c r="I1870" s="580" t="s">
        <v>1646</v>
      </c>
      <c r="J1870" s="568"/>
      <c r="K1870" s="569"/>
    </row>
    <row r="1871" spans="1:11" ht="175">
      <c r="A1871" s="467"/>
      <c r="B1871" s="467"/>
      <c r="C1871" s="468"/>
      <c r="D1871" s="469"/>
      <c r="E1871" s="470"/>
      <c r="F1871" s="457"/>
      <c r="G1871" s="462"/>
      <c r="H1871" s="462"/>
      <c r="I1871" s="466" t="s">
        <v>1647</v>
      </c>
      <c r="J1871" s="464"/>
      <c r="K1871" s="465"/>
    </row>
    <row r="1872" spans="1:11" ht="15">
      <c r="A1872" s="467"/>
      <c r="B1872" s="467"/>
      <c r="C1872" s="468"/>
      <c r="D1872" s="469"/>
      <c r="E1872" s="470"/>
      <c r="F1872" s="457"/>
      <c r="G1872" s="462"/>
      <c r="H1872" s="462" t="s">
        <v>19</v>
      </c>
      <c r="I1872" s="439"/>
      <c r="J1872" s="464"/>
      <c r="K1872" s="465"/>
    </row>
    <row r="1873" spans="1:11" ht="15">
      <c r="A1873" s="467"/>
      <c r="B1873" s="467"/>
      <c r="C1873" s="468"/>
      <c r="D1873" s="469"/>
      <c r="E1873" s="470"/>
      <c r="F1873" s="457"/>
      <c r="G1873" s="462"/>
      <c r="H1873" s="462" t="str">
        <f>H$39</f>
        <v>MA</v>
      </c>
      <c r="I1873" s="439"/>
      <c r="J1873" s="464"/>
      <c r="K1873" s="465"/>
    </row>
    <row r="1874" spans="1:11" ht="25">
      <c r="A1874" s="467"/>
      <c r="B1874" s="467"/>
      <c r="C1874" s="468"/>
      <c r="D1874" s="469"/>
      <c r="E1874" s="470"/>
      <c r="F1874" s="457"/>
      <c r="G1874" s="462"/>
      <c r="H1874" s="462" t="str">
        <f>H$40</f>
        <v>S1</v>
      </c>
      <c r="I1874" s="439" t="s">
        <v>3005</v>
      </c>
      <c r="J1874" s="464" t="s">
        <v>581</v>
      </c>
      <c r="K1874" s="465"/>
    </row>
    <row r="1875" spans="1:11" ht="15">
      <c r="A1875" s="467"/>
      <c r="B1875" s="467"/>
      <c r="C1875" s="468"/>
      <c r="D1875" s="469"/>
      <c r="E1875" s="470"/>
      <c r="F1875" s="457"/>
      <c r="G1875" s="462"/>
      <c r="H1875" s="462" t="str">
        <f>H$41</f>
        <v>S2</v>
      </c>
      <c r="I1875" s="439"/>
      <c r="J1875" s="464"/>
      <c r="K1875" s="465"/>
    </row>
    <row r="1876" spans="1:11" ht="15">
      <c r="A1876" s="467"/>
      <c r="B1876" s="467"/>
      <c r="C1876" s="468"/>
      <c r="D1876" s="469"/>
      <c r="E1876" s="470"/>
      <c r="F1876" s="457"/>
      <c r="G1876" s="462"/>
      <c r="H1876" s="462" t="str">
        <f>H$42</f>
        <v>S3</v>
      </c>
      <c r="I1876" s="439"/>
      <c r="J1876" s="464"/>
      <c r="K1876" s="465"/>
    </row>
    <row r="1877" spans="1:11" ht="15">
      <c r="A1877" s="467"/>
      <c r="B1877" s="467"/>
      <c r="C1877" s="468"/>
      <c r="D1877" s="469"/>
      <c r="E1877" s="470"/>
      <c r="F1877" s="457"/>
      <c r="G1877" s="462"/>
      <c r="H1877" s="462" t="str">
        <f>H$43</f>
        <v>S4</v>
      </c>
      <c r="I1877" s="439"/>
      <c r="J1877" s="464"/>
      <c r="K1877" s="465"/>
    </row>
    <row r="1878" spans="1:11" ht="15">
      <c r="A1878" s="467"/>
      <c r="B1878" s="467"/>
      <c r="C1878" s="468"/>
      <c r="D1878" s="469"/>
      <c r="E1878" s="470"/>
      <c r="F1878" s="457"/>
      <c r="G1878" s="467"/>
      <c r="H1878" s="467"/>
      <c r="I1878" s="468"/>
      <c r="J1878" s="469"/>
      <c r="K1878" s="470"/>
    </row>
    <row r="1879" spans="1:11" ht="150">
      <c r="A1879" s="467"/>
      <c r="B1879" s="467"/>
      <c r="C1879" s="468"/>
      <c r="D1879" s="469"/>
      <c r="E1879" s="470"/>
      <c r="F1879" s="457"/>
      <c r="G1879" s="462" t="s">
        <v>1648</v>
      </c>
      <c r="H1879" s="462"/>
      <c r="I1879" s="463" t="s">
        <v>1649</v>
      </c>
      <c r="J1879" s="464"/>
      <c r="K1879" s="465"/>
    </row>
    <row r="1880" spans="1:11" ht="75">
      <c r="A1880" s="467"/>
      <c r="B1880" s="467"/>
      <c r="C1880" s="468"/>
      <c r="D1880" s="469"/>
      <c r="E1880" s="470"/>
      <c r="F1880" s="457"/>
      <c r="G1880" s="462"/>
      <c r="H1880" s="462"/>
      <c r="I1880" s="466" t="s">
        <v>1650</v>
      </c>
      <c r="J1880" s="464"/>
      <c r="K1880" s="465"/>
    </row>
    <row r="1881" spans="1:11" ht="15">
      <c r="A1881" s="467"/>
      <c r="B1881" s="467"/>
      <c r="C1881" s="468"/>
      <c r="D1881" s="469"/>
      <c r="E1881" s="470"/>
      <c r="F1881" s="457"/>
      <c r="G1881" s="462"/>
      <c r="H1881" s="462" t="s">
        <v>19</v>
      </c>
      <c r="I1881" s="439"/>
      <c r="J1881" s="464"/>
      <c r="K1881" s="465"/>
    </row>
    <row r="1882" spans="1:11" ht="15">
      <c r="A1882" s="467"/>
      <c r="B1882" s="467"/>
      <c r="C1882" s="468"/>
      <c r="D1882" s="469"/>
      <c r="E1882" s="470"/>
      <c r="F1882" s="457"/>
      <c r="G1882" s="462"/>
      <c r="H1882" s="462" t="str">
        <f>H$39</f>
        <v>MA</v>
      </c>
      <c r="I1882" s="439"/>
      <c r="J1882" s="464"/>
      <c r="K1882" s="465"/>
    </row>
    <row r="1883" spans="1:11" ht="15">
      <c r="A1883" s="467"/>
      <c r="B1883" s="467"/>
      <c r="C1883" s="468"/>
      <c r="D1883" s="469"/>
      <c r="E1883" s="470"/>
      <c r="F1883" s="457"/>
      <c r="G1883" s="462"/>
      <c r="H1883" s="462" t="str">
        <f>H$40</f>
        <v>S1</v>
      </c>
      <c r="I1883" s="439" t="s">
        <v>2976</v>
      </c>
      <c r="J1883" s="464" t="s">
        <v>581</v>
      </c>
      <c r="K1883" s="465"/>
    </row>
    <row r="1884" spans="1:11" ht="15">
      <c r="A1884" s="467"/>
      <c r="B1884" s="467"/>
      <c r="C1884" s="468"/>
      <c r="D1884" s="469"/>
      <c r="E1884" s="470"/>
      <c r="F1884" s="457"/>
      <c r="G1884" s="462"/>
      <c r="H1884" s="462" t="str">
        <f>H$41</f>
        <v>S2</v>
      </c>
      <c r="I1884" s="439"/>
      <c r="J1884" s="464"/>
      <c r="K1884" s="465"/>
    </row>
    <row r="1885" spans="1:11" ht="15">
      <c r="A1885" s="467"/>
      <c r="B1885" s="467"/>
      <c r="C1885" s="468"/>
      <c r="D1885" s="469"/>
      <c r="E1885" s="470"/>
      <c r="F1885" s="457"/>
      <c r="G1885" s="462"/>
      <c r="H1885" s="462" t="str">
        <f>H$42</f>
        <v>S3</v>
      </c>
      <c r="I1885" s="439"/>
      <c r="J1885" s="464"/>
      <c r="K1885" s="465"/>
    </row>
    <row r="1886" spans="1:11" ht="15">
      <c r="A1886" s="467"/>
      <c r="B1886" s="467"/>
      <c r="C1886" s="468"/>
      <c r="D1886" s="469"/>
      <c r="E1886" s="470"/>
      <c r="F1886" s="457"/>
      <c r="G1886" s="462"/>
      <c r="H1886" s="462" t="str">
        <f>H$43</f>
        <v>S4</v>
      </c>
      <c r="I1886" s="439"/>
      <c r="J1886" s="464"/>
      <c r="K1886" s="465"/>
    </row>
    <row r="1887" spans="1:11" ht="15">
      <c r="A1887" s="467"/>
      <c r="B1887" s="467"/>
      <c r="C1887" s="468"/>
      <c r="D1887" s="469"/>
      <c r="E1887" s="470"/>
      <c r="F1887" s="457"/>
      <c r="G1887" s="467"/>
      <c r="H1887" s="467"/>
      <c r="I1887" s="468"/>
      <c r="J1887" s="469"/>
      <c r="K1887" s="470"/>
    </row>
    <row r="1888" spans="1:11" ht="15">
      <c r="A1888" s="459">
        <v>5</v>
      </c>
      <c r="B1888" s="459"/>
      <c r="C1888" s="453" t="s">
        <v>1651</v>
      </c>
      <c r="D1888" s="460"/>
      <c r="E1888" s="497"/>
      <c r="F1888" s="457"/>
      <c r="G1888" s="459">
        <v>5</v>
      </c>
      <c r="H1888" s="459"/>
      <c r="I1888" s="453" t="s">
        <v>1651</v>
      </c>
      <c r="J1888" s="460"/>
      <c r="K1888" s="497"/>
    </row>
    <row r="1889" spans="1:11" ht="25">
      <c r="A1889" s="459">
        <v>5.0999999999999996</v>
      </c>
      <c r="B1889" s="459"/>
      <c r="C1889" s="453" t="s">
        <v>1652</v>
      </c>
      <c r="D1889" s="460"/>
      <c r="E1889" s="497"/>
      <c r="F1889" s="457"/>
      <c r="G1889" s="459">
        <v>5.0999999999999996</v>
      </c>
      <c r="H1889" s="459"/>
      <c r="I1889" s="453" t="s">
        <v>1653</v>
      </c>
      <c r="J1889" s="460"/>
      <c r="K1889" s="497"/>
    </row>
    <row r="1890" spans="1:11" ht="15">
      <c r="A1890" s="467"/>
      <c r="B1890" s="467"/>
      <c r="C1890" s="468"/>
      <c r="D1890" s="469"/>
      <c r="E1890" s="470"/>
      <c r="F1890" s="457"/>
      <c r="G1890" s="462" t="s">
        <v>1654</v>
      </c>
      <c r="H1890" s="462"/>
      <c r="I1890" s="463" t="s">
        <v>1655</v>
      </c>
      <c r="J1890" s="464"/>
      <c r="K1890" s="465"/>
    </row>
    <row r="1891" spans="1:11" ht="187.5">
      <c r="A1891" s="467"/>
      <c r="B1891" s="467"/>
      <c r="C1891" s="468"/>
      <c r="D1891" s="469"/>
      <c r="E1891" s="470"/>
      <c r="F1891" s="457"/>
      <c r="G1891" s="462"/>
      <c r="H1891" s="462"/>
      <c r="I1891" s="466" t="s">
        <v>1656</v>
      </c>
      <c r="J1891" s="464"/>
      <c r="K1891" s="465"/>
    </row>
    <row r="1892" spans="1:11" ht="15">
      <c r="A1892" s="467"/>
      <c r="B1892" s="467"/>
      <c r="C1892" s="468"/>
      <c r="D1892" s="469"/>
      <c r="E1892" s="470"/>
      <c r="F1892" s="457"/>
      <c r="G1892" s="462"/>
      <c r="H1892" s="462" t="s">
        <v>19</v>
      </c>
      <c r="I1892" s="439"/>
      <c r="J1892" s="464"/>
      <c r="K1892" s="465"/>
    </row>
    <row r="1893" spans="1:11" ht="15">
      <c r="A1893" s="467"/>
      <c r="B1893" s="467"/>
      <c r="C1893" s="468"/>
      <c r="D1893" s="469"/>
      <c r="E1893" s="470"/>
      <c r="F1893" s="457"/>
      <c r="G1893" s="462"/>
      <c r="H1893" s="462" t="str">
        <f>H$39</f>
        <v>MA</v>
      </c>
      <c r="I1893" s="439"/>
      <c r="J1893" s="464"/>
      <c r="K1893" s="465"/>
    </row>
    <row r="1894" spans="1:11" ht="15">
      <c r="A1894" s="467"/>
      <c r="B1894" s="467"/>
      <c r="C1894" s="468"/>
      <c r="D1894" s="469"/>
      <c r="E1894" s="470"/>
      <c r="F1894" s="457"/>
      <c r="G1894" s="462"/>
      <c r="H1894" s="462" t="str">
        <f>H$40</f>
        <v>S1</v>
      </c>
      <c r="I1894" s="439"/>
      <c r="J1894" s="464"/>
      <c r="K1894" s="465"/>
    </row>
    <row r="1895" spans="1:11" ht="15">
      <c r="A1895" s="467"/>
      <c r="B1895" s="467"/>
      <c r="C1895" s="468"/>
      <c r="D1895" s="469"/>
      <c r="E1895" s="470"/>
      <c r="F1895" s="457"/>
      <c r="G1895" s="462"/>
      <c r="H1895" s="462" t="str">
        <f>H$41</f>
        <v>S2</v>
      </c>
      <c r="I1895" s="439"/>
      <c r="J1895" s="464"/>
      <c r="K1895" s="465"/>
    </row>
    <row r="1896" spans="1:11" ht="15">
      <c r="A1896" s="467"/>
      <c r="B1896" s="467"/>
      <c r="C1896" s="468"/>
      <c r="D1896" s="469"/>
      <c r="E1896" s="470"/>
      <c r="F1896" s="457"/>
      <c r="G1896" s="462"/>
      <c r="H1896" s="462" t="str">
        <f>H$42</f>
        <v>S3</v>
      </c>
      <c r="I1896" s="439"/>
      <c r="J1896" s="464"/>
      <c r="K1896" s="465"/>
    </row>
    <row r="1897" spans="1:11" ht="15">
      <c r="A1897" s="467"/>
      <c r="B1897" s="467"/>
      <c r="C1897" s="468"/>
      <c r="D1897" s="469"/>
      <c r="E1897" s="470"/>
      <c r="F1897" s="457"/>
      <c r="G1897" s="462"/>
      <c r="H1897" s="462" t="str">
        <f>H$43</f>
        <v>S4</v>
      </c>
      <c r="I1897" s="439"/>
      <c r="J1897" s="464"/>
      <c r="K1897" s="465"/>
    </row>
    <row r="1898" spans="1:11" ht="15">
      <c r="A1898" s="467"/>
      <c r="B1898" s="467"/>
      <c r="C1898" s="468"/>
      <c r="D1898" s="469"/>
      <c r="E1898" s="470"/>
      <c r="F1898" s="457"/>
      <c r="G1898" s="467"/>
      <c r="H1898" s="467"/>
      <c r="I1898" s="468"/>
      <c r="J1898" s="469"/>
      <c r="K1898" s="470"/>
    </row>
    <row r="1899" spans="1:11" ht="125">
      <c r="A1899" s="462" t="s">
        <v>1657</v>
      </c>
      <c r="B1899" s="462"/>
      <c r="C1899" s="463" t="s">
        <v>1658</v>
      </c>
      <c r="D1899" s="464"/>
      <c r="E1899" s="465"/>
      <c r="F1899" s="457"/>
      <c r="G1899" s="581" t="s">
        <v>1659</v>
      </c>
      <c r="H1899" s="551"/>
      <c r="I1899" s="566" t="s">
        <v>1660</v>
      </c>
      <c r="J1899" s="582"/>
      <c r="K1899" s="583"/>
    </row>
    <row r="1900" spans="1:11" ht="225">
      <c r="A1900" s="462"/>
      <c r="B1900" s="462"/>
      <c r="C1900" s="466" t="s">
        <v>1661</v>
      </c>
      <c r="D1900" s="464"/>
      <c r="E1900" s="465"/>
      <c r="F1900" s="457"/>
      <c r="G1900" s="529"/>
      <c r="H1900" s="529"/>
      <c r="I1900" s="567" t="s">
        <v>1662</v>
      </c>
      <c r="J1900" s="568"/>
      <c r="K1900" s="465"/>
    </row>
    <row r="1901" spans="1:11" ht="15">
      <c r="A1901" s="462"/>
      <c r="B1901" s="462" t="s">
        <v>19</v>
      </c>
      <c r="C1901" s="439"/>
      <c r="D1901" s="464"/>
      <c r="E1901" s="465"/>
      <c r="F1901" s="457"/>
      <c r="G1901" s="462"/>
      <c r="H1901" s="462" t="s">
        <v>19</v>
      </c>
      <c r="I1901" s="439"/>
      <c r="J1901" s="464"/>
      <c r="K1901" s="465"/>
    </row>
    <row r="1902" spans="1:11" ht="16" customHeight="1">
      <c r="A1902" s="462"/>
      <c r="B1902" s="462" t="str">
        <f>B$39</f>
        <v>RA</v>
      </c>
      <c r="C1902" s="597" t="s">
        <v>1663</v>
      </c>
      <c r="D1902" s="600" t="s">
        <v>581</v>
      </c>
      <c r="E1902" s="465"/>
      <c r="F1902" s="457"/>
      <c r="G1902" s="462"/>
      <c r="H1902" s="462" t="str">
        <f>H$39</f>
        <v>MA</v>
      </c>
      <c r="I1902" s="439"/>
      <c r="J1902" s="464"/>
      <c r="K1902" s="465"/>
    </row>
    <row r="1903" spans="1:11" ht="15">
      <c r="A1903" s="462"/>
      <c r="B1903" s="462" t="str">
        <f>B$40</f>
        <v>S1</v>
      </c>
      <c r="C1903" s="439"/>
      <c r="D1903" s="464"/>
      <c r="E1903" s="465"/>
      <c r="F1903" s="457"/>
      <c r="G1903" s="462"/>
      <c r="H1903" s="462" t="str">
        <f>H$40</f>
        <v>S1</v>
      </c>
      <c r="I1903" s="439"/>
      <c r="J1903" s="464"/>
      <c r="K1903" s="465"/>
    </row>
    <row r="1904" spans="1:11" ht="15">
      <c r="A1904" s="462"/>
      <c r="B1904" s="462" t="str">
        <f>B$41</f>
        <v>S2</v>
      </c>
      <c r="C1904" s="439"/>
      <c r="D1904" s="464"/>
      <c r="E1904" s="465"/>
      <c r="F1904" s="457"/>
      <c r="G1904" s="462"/>
      <c r="H1904" s="462" t="str">
        <f>H$41</f>
        <v>S2</v>
      </c>
      <c r="I1904" s="439"/>
      <c r="J1904" s="464"/>
      <c r="K1904" s="465"/>
    </row>
    <row r="1905" spans="1:11" ht="15">
      <c r="A1905" s="462"/>
      <c r="B1905" s="462" t="str">
        <f>B$42</f>
        <v>S3</v>
      </c>
      <c r="C1905" s="439"/>
      <c r="D1905" s="464"/>
      <c r="E1905" s="465"/>
      <c r="F1905" s="457"/>
      <c r="G1905" s="462"/>
      <c r="H1905" s="462" t="str">
        <f>H$42</f>
        <v>S3</v>
      </c>
      <c r="I1905" s="439"/>
      <c r="J1905" s="464"/>
      <c r="K1905" s="465"/>
    </row>
    <row r="1906" spans="1:11" ht="15">
      <c r="A1906" s="462"/>
      <c r="B1906" s="462" t="str">
        <f>B$43</f>
        <v>S4</v>
      </c>
      <c r="C1906" s="439"/>
      <c r="D1906" s="464"/>
      <c r="E1906" s="465"/>
      <c r="F1906" s="457"/>
      <c r="G1906" s="462"/>
      <c r="H1906" s="462" t="str">
        <f>H$43</f>
        <v>S4</v>
      </c>
      <c r="I1906" s="439"/>
      <c r="J1906" s="464"/>
      <c r="K1906" s="465"/>
    </row>
    <row r="1907" spans="1:11" ht="15">
      <c r="A1907" s="467"/>
      <c r="B1907" s="467"/>
      <c r="C1907" s="468"/>
      <c r="D1907" s="469"/>
      <c r="E1907" s="470"/>
      <c r="F1907" s="457"/>
      <c r="G1907" s="498"/>
      <c r="H1907" s="498"/>
      <c r="I1907" s="498"/>
      <c r="J1907" s="498"/>
      <c r="K1907" s="498"/>
    </row>
    <row r="1908" spans="1:11" ht="100">
      <c r="A1908" s="462" t="s">
        <v>1664</v>
      </c>
      <c r="B1908" s="462"/>
      <c r="C1908" s="463" t="s">
        <v>1665</v>
      </c>
      <c r="D1908" s="464"/>
      <c r="E1908" s="465"/>
      <c r="F1908" s="457"/>
      <c r="G1908" s="498"/>
      <c r="H1908" s="498"/>
      <c r="I1908" s="498"/>
      <c r="J1908" s="498"/>
      <c r="K1908" s="498"/>
    </row>
    <row r="1909" spans="1:11" ht="15">
      <c r="A1909" s="462"/>
      <c r="B1909" s="462" t="s">
        <v>19</v>
      </c>
      <c r="C1909" s="439"/>
      <c r="D1909" s="464"/>
      <c r="E1909" s="465"/>
      <c r="F1909" s="457"/>
      <c r="G1909" s="498"/>
      <c r="H1909" s="498"/>
      <c r="I1909" s="498"/>
      <c r="J1909" s="498"/>
      <c r="K1909" s="498"/>
    </row>
    <row r="1910" spans="1:11" ht="137.5">
      <c r="A1910" s="462"/>
      <c r="B1910" s="462" t="str">
        <f>B$39</f>
        <v>RA</v>
      </c>
      <c r="C1910" s="597" t="s">
        <v>1666</v>
      </c>
      <c r="D1910" s="600" t="s">
        <v>581</v>
      </c>
      <c r="E1910" s="465"/>
      <c r="F1910" s="457"/>
      <c r="G1910" s="498"/>
      <c r="H1910" s="498"/>
      <c r="I1910" s="498"/>
      <c r="J1910" s="498"/>
      <c r="K1910" s="498"/>
    </row>
    <row r="1911" spans="1:11" ht="15">
      <c r="A1911" s="462"/>
      <c r="B1911" s="462" t="str">
        <f>B$40</f>
        <v>S1</v>
      </c>
      <c r="C1911" s="439"/>
      <c r="D1911" s="464"/>
      <c r="E1911" s="465"/>
      <c r="F1911" s="457"/>
      <c r="G1911" s="498"/>
      <c r="H1911" s="498"/>
      <c r="I1911" s="498"/>
      <c r="J1911" s="498"/>
      <c r="K1911" s="498"/>
    </row>
    <row r="1912" spans="1:11" ht="15">
      <c r="A1912" s="462"/>
      <c r="B1912" s="462" t="str">
        <f>B$41</f>
        <v>S2</v>
      </c>
      <c r="C1912" s="439"/>
      <c r="D1912" s="464"/>
      <c r="E1912" s="465"/>
      <c r="F1912" s="457"/>
      <c r="G1912" s="498"/>
      <c r="H1912" s="498"/>
      <c r="I1912" s="498"/>
      <c r="J1912" s="498"/>
      <c r="K1912" s="498"/>
    </row>
    <row r="1913" spans="1:11" ht="15">
      <c r="A1913" s="462"/>
      <c r="B1913" s="462" t="str">
        <f>B$42</f>
        <v>S3</v>
      </c>
      <c r="C1913" s="439"/>
      <c r="D1913" s="464"/>
      <c r="E1913" s="465"/>
      <c r="F1913" s="457"/>
      <c r="G1913" s="498"/>
      <c r="H1913" s="498"/>
      <c r="I1913" s="498"/>
      <c r="J1913" s="498"/>
      <c r="K1913" s="498"/>
    </row>
    <row r="1914" spans="1:11" ht="15">
      <c r="A1914" s="462"/>
      <c r="B1914" s="462" t="str">
        <f>B$43</f>
        <v>S4</v>
      </c>
      <c r="C1914" s="439"/>
      <c r="D1914" s="464"/>
      <c r="E1914" s="465"/>
      <c r="F1914" s="457"/>
      <c r="G1914" s="498"/>
      <c r="H1914" s="498"/>
      <c r="I1914" s="498"/>
      <c r="J1914" s="498"/>
      <c r="K1914" s="498"/>
    </row>
    <row r="1915" spans="1:11" ht="15">
      <c r="A1915" s="467"/>
      <c r="B1915" s="467"/>
      <c r="C1915" s="468"/>
      <c r="D1915" s="469"/>
      <c r="E1915" s="470"/>
      <c r="F1915" s="457"/>
      <c r="G1915" s="498"/>
      <c r="H1915" s="498"/>
      <c r="I1915" s="498"/>
      <c r="J1915" s="498"/>
      <c r="K1915" s="498"/>
    </row>
    <row r="1916" spans="1:11" ht="200">
      <c r="A1916" s="462" t="s">
        <v>1667</v>
      </c>
      <c r="B1916" s="462"/>
      <c r="C1916" s="463" t="s">
        <v>1668</v>
      </c>
      <c r="D1916" s="464"/>
      <c r="E1916" s="465"/>
      <c r="F1916" s="457"/>
      <c r="G1916" s="462" t="s">
        <v>1669</v>
      </c>
      <c r="H1916" s="462"/>
      <c r="I1916" s="463" t="s">
        <v>1670</v>
      </c>
      <c r="J1916" s="464"/>
      <c r="K1916" s="465"/>
    </row>
    <row r="1917" spans="1:11" ht="347.15" customHeight="1">
      <c r="A1917" s="462"/>
      <c r="B1917" s="462"/>
      <c r="C1917" s="466" t="s">
        <v>1671</v>
      </c>
      <c r="D1917" s="464"/>
      <c r="E1917" s="465"/>
      <c r="F1917" s="457"/>
      <c r="G1917" s="462"/>
      <c r="H1917" s="462"/>
      <c r="I1917" s="466" t="s">
        <v>1672</v>
      </c>
      <c r="J1917" s="464"/>
      <c r="K1917" s="465"/>
    </row>
    <row r="1918" spans="1:11" ht="16" customHeight="1">
      <c r="A1918" s="462"/>
      <c r="B1918" s="462"/>
      <c r="C1918" s="466" t="s">
        <v>1673</v>
      </c>
      <c r="D1918" s="464"/>
      <c r="E1918" s="465"/>
      <c r="F1918" s="457"/>
      <c r="G1918" s="462"/>
      <c r="H1918" s="462"/>
      <c r="I1918" s="466"/>
      <c r="J1918" s="464"/>
      <c r="K1918" s="465"/>
    </row>
    <row r="1919" spans="1:11" ht="15">
      <c r="A1919" s="462"/>
      <c r="B1919" s="462" t="s">
        <v>19</v>
      </c>
      <c r="C1919" s="439"/>
      <c r="D1919" s="464"/>
      <c r="E1919" s="465"/>
      <c r="F1919" s="457"/>
      <c r="G1919" s="462"/>
      <c r="H1919" s="462" t="s">
        <v>19</v>
      </c>
      <c r="I1919" s="439"/>
      <c r="J1919" s="464"/>
      <c r="K1919" s="465"/>
    </row>
    <row r="1920" spans="1:11" ht="15" customHeight="1">
      <c r="A1920" s="462"/>
      <c r="B1920" s="462" t="str">
        <f>B$39</f>
        <v>RA</v>
      </c>
      <c r="C1920" s="605" t="s">
        <v>1674</v>
      </c>
      <c r="D1920" s="600" t="s">
        <v>581</v>
      </c>
      <c r="E1920" s="465"/>
      <c r="F1920" s="457"/>
      <c r="G1920" s="462"/>
      <c r="H1920" s="462" t="str">
        <f>H$39</f>
        <v>MA</v>
      </c>
      <c r="I1920" s="439"/>
      <c r="J1920" s="464"/>
      <c r="K1920" s="465"/>
    </row>
    <row r="1921" spans="1:11" ht="15" customHeight="1">
      <c r="A1921" s="462"/>
      <c r="B1921" s="462" t="str">
        <f>B$40</f>
        <v>S1</v>
      </c>
      <c r="C1921" s="651" t="s">
        <v>1675</v>
      </c>
      <c r="D1921" s="639" t="s">
        <v>581</v>
      </c>
      <c r="E1921" s="465"/>
      <c r="F1921" s="457"/>
      <c r="G1921" s="462"/>
      <c r="H1921" s="462" t="str">
        <f>H$40</f>
        <v>S1</v>
      </c>
      <c r="I1921" s="439"/>
      <c r="J1921" s="464"/>
      <c r="K1921" s="465"/>
    </row>
    <row r="1922" spans="1:11" ht="15">
      <c r="A1922" s="462"/>
      <c r="B1922" s="462" t="str">
        <f>B$41</f>
        <v>S2</v>
      </c>
      <c r="C1922" s="439"/>
      <c r="D1922" s="464"/>
      <c r="E1922" s="465"/>
      <c r="F1922" s="457"/>
      <c r="G1922" s="462"/>
      <c r="H1922" s="462" t="str">
        <f>H$41</f>
        <v>S2</v>
      </c>
      <c r="I1922" s="439"/>
      <c r="J1922" s="464"/>
      <c r="K1922" s="465"/>
    </row>
    <row r="1923" spans="1:11" ht="15">
      <c r="A1923" s="462"/>
      <c r="B1923" s="462" t="str">
        <f>B$42</f>
        <v>S3</v>
      </c>
      <c r="C1923" s="439"/>
      <c r="D1923" s="464"/>
      <c r="E1923" s="465"/>
      <c r="F1923" s="457"/>
      <c r="G1923" s="462"/>
      <c r="H1923" s="462" t="str">
        <f>H$42</f>
        <v>S3</v>
      </c>
      <c r="I1923" s="439"/>
      <c r="J1923" s="464"/>
      <c r="K1923" s="465"/>
    </row>
    <row r="1924" spans="1:11" ht="15">
      <c r="A1924" s="462"/>
      <c r="B1924" s="462" t="str">
        <f>B$43</f>
        <v>S4</v>
      </c>
      <c r="C1924" s="439"/>
      <c r="D1924" s="464"/>
      <c r="E1924" s="465"/>
      <c r="F1924" s="457"/>
      <c r="G1924" s="462"/>
      <c r="H1924" s="462" t="str">
        <f>H$43</f>
        <v>S4</v>
      </c>
      <c r="I1924" s="439"/>
      <c r="J1924" s="464"/>
      <c r="K1924" s="465"/>
    </row>
    <row r="1925" spans="1:11" ht="15">
      <c r="A1925" s="467"/>
      <c r="B1925" s="467"/>
      <c r="C1925" s="468"/>
      <c r="D1925" s="469"/>
      <c r="E1925" s="470"/>
      <c r="F1925" s="457"/>
      <c r="G1925" s="498"/>
      <c r="H1925" s="498"/>
      <c r="I1925" s="498"/>
      <c r="J1925" s="498"/>
      <c r="K1925" s="498"/>
    </row>
    <row r="1926" spans="1:11" ht="212.5">
      <c r="A1926" s="462" t="s">
        <v>1676</v>
      </c>
      <c r="B1926" s="462"/>
      <c r="C1926" s="463" t="s">
        <v>1677</v>
      </c>
      <c r="D1926" s="464"/>
      <c r="E1926" s="465"/>
      <c r="F1926" s="457"/>
      <c r="G1926" s="472" t="s">
        <v>1678</v>
      </c>
      <c r="H1926" s="472"/>
      <c r="I1926" s="476" t="s">
        <v>1679</v>
      </c>
      <c r="J1926" s="499"/>
      <c r="K1926" s="499"/>
    </row>
    <row r="1927" spans="1:11" ht="15">
      <c r="A1927" s="462"/>
      <c r="B1927" s="462" t="s">
        <v>19</v>
      </c>
      <c r="C1927" s="439"/>
      <c r="D1927" s="464"/>
      <c r="E1927" s="465"/>
      <c r="F1927" s="457"/>
      <c r="G1927" s="499"/>
      <c r="H1927" s="472" t="s">
        <v>19</v>
      </c>
      <c r="I1927" s="499"/>
      <c r="J1927" s="499"/>
      <c r="K1927" s="499"/>
    </row>
    <row r="1928" spans="1:11" ht="16" customHeight="1">
      <c r="A1928" s="462"/>
      <c r="B1928" s="462" t="str">
        <f>B$39</f>
        <v>RA</v>
      </c>
      <c r="C1928" s="597" t="s">
        <v>1680</v>
      </c>
      <c r="D1928" s="600" t="s">
        <v>581</v>
      </c>
      <c r="E1928" s="465"/>
      <c r="F1928" s="457"/>
      <c r="G1928" s="499"/>
      <c r="H1928" s="472" t="str">
        <f>H$39</f>
        <v>MA</v>
      </c>
      <c r="I1928" s="499"/>
      <c r="J1928" s="499"/>
      <c r="K1928" s="499"/>
    </row>
    <row r="1929" spans="1:11" ht="15">
      <c r="A1929" s="462"/>
      <c r="B1929" s="462" t="str">
        <f>B$40</f>
        <v>S1</v>
      </c>
      <c r="C1929" s="622" t="s">
        <v>1681</v>
      </c>
      <c r="D1929" s="639" t="s">
        <v>581</v>
      </c>
      <c r="E1929" s="465"/>
      <c r="F1929" s="457"/>
      <c r="G1929" s="499"/>
      <c r="H1929" s="462" t="str">
        <f>H$40</f>
        <v>S1</v>
      </c>
      <c r="I1929" s="499"/>
      <c r="J1929" s="499"/>
      <c r="K1929" s="499"/>
    </row>
    <row r="1930" spans="1:11" ht="15">
      <c r="A1930" s="462"/>
      <c r="B1930" s="462" t="str">
        <f>B$41</f>
        <v>S2</v>
      </c>
      <c r="C1930" s="439"/>
      <c r="D1930" s="464"/>
      <c r="E1930" s="465"/>
      <c r="F1930" s="457"/>
      <c r="G1930" s="499"/>
      <c r="H1930" s="472" t="str">
        <f>H$41</f>
        <v>S2</v>
      </c>
      <c r="I1930" s="499"/>
      <c r="J1930" s="499"/>
      <c r="K1930" s="499"/>
    </row>
    <row r="1931" spans="1:11" ht="15">
      <c r="A1931" s="462"/>
      <c r="B1931" s="462" t="str">
        <f>B$42</f>
        <v>S3</v>
      </c>
      <c r="C1931" s="439"/>
      <c r="D1931" s="464"/>
      <c r="E1931" s="465"/>
      <c r="F1931" s="457"/>
      <c r="G1931" s="499"/>
      <c r="H1931" s="472" t="str">
        <f>H$42</f>
        <v>S3</v>
      </c>
      <c r="I1931" s="499"/>
      <c r="J1931" s="499"/>
      <c r="K1931" s="499"/>
    </row>
    <row r="1932" spans="1:11" ht="15">
      <c r="A1932" s="462"/>
      <c r="B1932" s="462" t="str">
        <f>B$43</f>
        <v>S4</v>
      </c>
      <c r="C1932" s="439"/>
      <c r="D1932" s="464"/>
      <c r="E1932" s="465"/>
      <c r="F1932" s="457"/>
      <c r="G1932" s="499"/>
      <c r="H1932" s="472" t="str">
        <f>H$43</f>
        <v>S4</v>
      </c>
      <c r="I1932" s="499"/>
      <c r="J1932" s="499"/>
      <c r="K1932" s="499"/>
    </row>
    <row r="1933" spans="1:11" ht="15">
      <c r="A1933" s="467"/>
      <c r="B1933" s="467"/>
      <c r="C1933" s="468"/>
      <c r="D1933" s="469"/>
      <c r="E1933" s="470"/>
      <c r="F1933" s="457"/>
      <c r="G1933" s="498"/>
      <c r="H1933" s="498"/>
      <c r="I1933" s="498"/>
      <c r="J1933" s="498"/>
      <c r="K1933" s="498"/>
    </row>
    <row r="1934" spans="1:11" ht="137.5">
      <c r="A1934" s="467"/>
      <c r="B1934" s="467"/>
      <c r="C1934" s="468"/>
      <c r="D1934" s="469"/>
      <c r="E1934" s="470"/>
      <c r="F1934" s="457"/>
      <c r="G1934" s="462" t="s">
        <v>1682</v>
      </c>
      <c r="H1934" s="462"/>
      <c r="I1934" s="463" t="s">
        <v>1683</v>
      </c>
      <c r="J1934" s="464"/>
      <c r="K1934" s="465"/>
    </row>
    <row r="1935" spans="1:11" ht="225">
      <c r="A1935" s="467"/>
      <c r="B1935" s="467"/>
      <c r="C1935" s="468"/>
      <c r="D1935" s="469"/>
      <c r="E1935" s="470"/>
      <c r="F1935" s="457"/>
      <c r="G1935" s="462"/>
      <c r="H1935" s="462"/>
      <c r="I1935" s="466" t="s">
        <v>1684</v>
      </c>
      <c r="J1935" s="464"/>
      <c r="K1935" s="465"/>
    </row>
    <row r="1936" spans="1:11" ht="15">
      <c r="A1936" s="467"/>
      <c r="B1936" s="467"/>
      <c r="C1936" s="468"/>
      <c r="D1936" s="469"/>
      <c r="E1936" s="470"/>
      <c r="F1936" s="457"/>
      <c r="G1936" s="462"/>
      <c r="H1936" s="462" t="s">
        <v>19</v>
      </c>
      <c r="I1936" s="439"/>
      <c r="J1936" s="464"/>
      <c r="K1936" s="465"/>
    </row>
    <row r="1937" spans="1:11" ht="15">
      <c r="A1937" s="467"/>
      <c r="B1937" s="467"/>
      <c r="C1937" s="468"/>
      <c r="D1937" s="469"/>
      <c r="E1937" s="470"/>
      <c r="F1937" s="457"/>
      <c r="G1937" s="462"/>
      <c r="H1937" s="462" t="str">
        <f>H$39</f>
        <v>MA</v>
      </c>
      <c r="I1937" s="439"/>
      <c r="J1937" s="464"/>
      <c r="K1937" s="465"/>
    </row>
    <row r="1938" spans="1:11" ht="15">
      <c r="A1938" s="467"/>
      <c r="B1938" s="467"/>
      <c r="C1938" s="468"/>
      <c r="D1938" s="469"/>
      <c r="E1938" s="470"/>
      <c r="F1938" s="457"/>
      <c r="G1938" s="462"/>
      <c r="H1938" s="462" t="str">
        <f>H$40</f>
        <v>S1</v>
      </c>
      <c r="I1938" s="439"/>
      <c r="J1938" s="464"/>
      <c r="K1938" s="465"/>
    </row>
    <row r="1939" spans="1:11" ht="15">
      <c r="A1939" s="467"/>
      <c r="B1939" s="467"/>
      <c r="C1939" s="468"/>
      <c r="D1939" s="469"/>
      <c r="E1939" s="470"/>
      <c r="F1939" s="457"/>
      <c r="G1939" s="462"/>
      <c r="H1939" s="462" t="str">
        <f>H$41</f>
        <v>S2</v>
      </c>
      <c r="I1939" s="439"/>
      <c r="J1939" s="464"/>
      <c r="K1939" s="465"/>
    </row>
    <row r="1940" spans="1:11" ht="15">
      <c r="A1940" s="467"/>
      <c r="B1940" s="467"/>
      <c r="C1940" s="468"/>
      <c r="D1940" s="469"/>
      <c r="E1940" s="470"/>
      <c r="F1940" s="457"/>
      <c r="G1940" s="462"/>
      <c r="H1940" s="462" t="str">
        <f>H$42</f>
        <v>S3</v>
      </c>
      <c r="I1940" s="439"/>
      <c r="J1940" s="464"/>
      <c r="K1940" s="465"/>
    </row>
    <row r="1941" spans="1:11" ht="15">
      <c r="A1941" s="467"/>
      <c r="B1941" s="467"/>
      <c r="C1941" s="468"/>
      <c r="D1941" s="469"/>
      <c r="E1941" s="470"/>
      <c r="F1941" s="457"/>
      <c r="G1941" s="462"/>
      <c r="H1941" s="462" t="str">
        <f>H$43</f>
        <v>S4</v>
      </c>
      <c r="I1941" s="439"/>
      <c r="J1941" s="464"/>
      <c r="K1941" s="465"/>
    </row>
    <row r="1942" spans="1:11" ht="15">
      <c r="A1942" s="467"/>
      <c r="B1942" s="467"/>
      <c r="C1942" s="468"/>
      <c r="D1942" s="469"/>
      <c r="E1942" s="470"/>
      <c r="F1942" s="457"/>
      <c r="G1942" s="467"/>
      <c r="H1942" s="467"/>
      <c r="I1942" s="468"/>
      <c r="J1942" s="469"/>
      <c r="K1942" s="470"/>
    </row>
    <row r="1943" spans="1:11" ht="137.5">
      <c r="A1943" s="467"/>
      <c r="B1943" s="467"/>
      <c r="C1943" s="468"/>
      <c r="D1943" s="469"/>
      <c r="E1943" s="470"/>
      <c r="F1943" s="457"/>
      <c r="G1943" s="472" t="s">
        <v>1685</v>
      </c>
      <c r="H1943" s="472"/>
      <c r="I1943" s="476" t="s">
        <v>1686</v>
      </c>
      <c r="J1943" s="474"/>
      <c r="K1943" s="475"/>
    </row>
    <row r="1944" spans="1:11" ht="15">
      <c r="A1944" s="467"/>
      <c r="B1944" s="467"/>
      <c r="C1944" s="468"/>
      <c r="D1944" s="469"/>
      <c r="E1944" s="470"/>
      <c r="F1944" s="457"/>
      <c r="G1944" s="472"/>
      <c r="H1944" s="472" t="s">
        <v>19</v>
      </c>
      <c r="I1944" s="477"/>
      <c r="J1944" s="474"/>
      <c r="K1944" s="475"/>
    </row>
    <row r="1945" spans="1:11" ht="15">
      <c r="A1945" s="467"/>
      <c r="B1945" s="467"/>
      <c r="C1945" s="468"/>
      <c r="D1945" s="469"/>
      <c r="E1945" s="470"/>
      <c r="F1945" s="457"/>
      <c r="G1945" s="472"/>
      <c r="H1945" s="472" t="str">
        <f>H$39</f>
        <v>MA</v>
      </c>
      <c r="I1945" s="477"/>
      <c r="J1945" s="474"/>
      <c r="K1945" s="475"/>
    </row>
    <row r="1946" spans="1:11" ht="15">
      <c r="A1946" s="467"/>
      <c r="B1946" s="467"/>
      <c r="C1946" s="468"/>
      <c r="D1946" s="469"/>
      <c r="E1946" s="470"/>
      <c r="F1946" s="457"/>
      <c r="G1946" s="472"/>
      <c r="H1946" s="462" t="str">
        <f>H$40</f>
        <v>S1</v>
      </c>
      <c r="I1946" s="477"/>
      <c r="J1946" s="474"/>
      <c r="K1946" s="475"/>
    </row>
    <row r="1947" spans="1:11" ht="15">
      <c r="A1947" s="467"/>
      <c r="B1947" s="467"/>
      <c r="C1947" s="468"/>
      <c r="D1947" s="469"/>
      <c r="E1947" s="470"/>
      <c r="F1947" s="457"/>
      <c r="G1947" s="472"/>
      <c r="H1947" s="472" t="str">
        <f>H$41</f>
        <v>S2</v>
      </c>
      <c r="I1947" s="477"/>
      <c r="J1947" s="474"/>
      <c r="K1947" s="475"/>
    </row>
    <row r="1948" spans="1:11" ht="15">
      <c r="A1948" s="467"/>
      <c r="B1948" s="467"/>
      <c r="C1948" s="468"/>
      <c r="D1948" s="469"/>
      <c r="E1948" s="470"/>
      <c r="F1948" s="457"/>
      <c r="G1948" s="472"/>
      <c r="H1948" s="472" t="str">
        <f>H$42</f>
        <v>S3</v>
      </c>
      <c r="I1948" s="477"/>
      <c r="J1948" s="474"/>
      <c r="K1948" s="475"/>
    </row>
    <row r="1949" spans="1:11" ht="15">
      <c r="A1949" s="467"/>
      <c r="B1949" s="467"/>
      <c r="C1949" s="468"/>
      <c r="D1949" s="469"/>
      <c r="E1949" s="470"/>
      <c r="F1949" s="457"/>
      <c r="G1949" s="472"/>
      <c r="H1949" s="472" t="str">
        <f>H$43</f>
        <v>S4</v>
      </c>
      <c r="I1949" s="477"/>
      <c r="J1949" s="474"/>
      <c r="K1949" s="475"/>
    </row>
    <row r="1950" spans="1:11" ht="15">
      <c r="A1950" s="467"/>
      <c r="B1950" s="467"/>
      <c r="C1950" s="468"/>
      <c r="D1950" s="469"/>
      <c r="E1950" s="470"/>
      <c r="F1950" s="457"/>
      <c r="G1950" s="498"/>
      <c r="H1950" s="498"/>
      <c r="I1950" s="498"/>
      <c r="J1950" s="498"/>
      <c r="K1950" s="498"/>
    </row>
    <row r="1951" spans="1:11" ht="15">
      <c r="A1951" s="459">
        <v>5.2</v>
      </c>
      <c r="B1951" s="459"/>
      <c r="C1951" s="453" t="s">
        <v>1687</v>
      </c>
      <c r="D1951" s="460"/>
      <c r="E1951" s="461"/>
      <c r="F1951" s="457"/>
      <c r="G1951" s="459">
        <v>5.2</v>
      </c>
      <c r="H1951" s="459"/>
      <c r="I1951" s="453" t="s">
        <v>1687</v>
      </c>
      <c r="J1951" s="460"/>
      <c r="K1951" s="461"/>
    </row>
    <row r="1952" spans="1:11" ht="150">
      <c r="A1952" s="462" t="s">
        <v>1688</v>
      </c>
      <c r="B1952" s="462"/>
      <c r="C1952" s="463" t="s">
        <v>1689</v>
      </c>
      <c r="D1952" s="464"/>
      <c r="E1952" s="465"/>
      <c r="F1952" s="457"/>
      <c r="G1952" s="462" t="s">
        <v>1688</v>
      </c>
      <c r="H1952" s="462"/>
      <c r="I1952" s="463" t="s">
        <v>1690</v>
      </c>
      <c r="J1952" s="464"/>
      <c r="K1952" s="465"/>
    </row>
    <row r="1953" spans="1:11" ht="100">
      <c r="A1953" s="462"/>
      <c r="B1953" s="462"/>
      <c r="C1953" s="466" t="s">
        <v>1691</v>
      </c>
      <c r="D1953" s="464"/>
      <c r="E1953" s="465"/>
      <c r="F1953" s="457"/>
      <c r="G1953" s="462"/>
      <c r="H1953" s="462"/>
      <c r="I1953" s="466" t="s">
        <v>1692</v>
      </c>
      <c r="J1953" s="464"/>
      <c r="K1953" s="465"/>
    </row>
    <row r="1954" spans="1:11" ht="15">
      <c r="A1954" s="462"/>
      <c r="B1954" s="462" t="s">
        <v>19</v>
      </c>
      <c r="C1954" s="439"/>
      <c r="D1954" s="464"/>
      <c r="E1954" s="465"/>
      <c r="F1954" s="457"/>
      <c r="G1954" s="462"/>
      <c r="H1954" s="462" t="s">
        <v>19</v>
      </c>
      <c r="I1954" s="439"/>
      <c r="J1954" s="464"/>
      <c r="K1954" s="465"/>
    </row>
    <row r="1955" spans="1:11" ht="16" customHeight="1">
      <c r="A1955" s="462"/>
      <c r="B1955" s="462" t="str">
        <f>B$39</f>
        <v>RA</v>
      </c>
      <c r="C1955" s="604" t="s">
        <v>1693</v>
      </c>
      <c r="D1955" s="600" t="s">
        <v>581</v>
      </c>
      <c r="E1955" s="465"/>
      <c r="F1955" s="457"/>
      <c r="G1955" s="462"/>
      <c r="H1955" s="462" t="str">
        <f>H$39</f>
        <v>MA</v>
      </c>
      <c r="I1955" s="439"/>
      <c r="J1955" s="464"/>
      <c r="K1955" s="465"/>
    </row>
    <row r="1956" spans="1:11" ht="25">
      <c r="A1956" s="462"/>
      <c r="B1956" s="462" t="str">
        <f>B$40</f>
        <v>S1</v>
      </c>
      <c r="C1956" s="640" t="s">
        <v>1694</v>
      </c>
      <c r="D1956" s="464"/>
      <c r="E1956" s="465"/>
      <c r="F1956" s="457"/>
      <c r="G1956" s="462"/>
      <c r="H1956" s="462" t="str">
        <f>H$40</f>
        <v>S1</v>
      </c>
      <c r="I1956" s="439"/>
      <c r="J1956" s="464"/>
      <c r="K1956" s="465"/>
    </row>
    <row r="1957" spans="1:11" ht="15">
      <c r="A1957" s="462"/>
      <c r="B1957" s="462" t="str">
        <f>B$41</f>
        <v>S2</v>
      </c>
      <c r="C1957" s="439"/>
      <c r="D1957" s="464"/>
      <c r="E1957" s="465"/>
      <c r="F1957" s="457"/>
      <c r="G1957" s="462"/>
      <c r="H1957" s="462" t="str">
        <f>H$41</f>
        <v>S2</v>
      </c>
      <c r="I1957" s="439"/>
      <c r="J1957" s="464"/>
      <c r="K1957" s="465"/>
    </row>
    <row r="1958" spans="1:11" ht="15">
      <c r="A1958" s="462"/>
      <c r="B1958" s="462" t="str">
        <f>B$42</f>
        <v>S3</v>
      </c>
      <c r="C1958" s="439"/>
      <c r="D1958" s="464"/>
      <c r="E1958" s="465"/>
      <c r="F1958" s="457"/>
      <c r="G1958" s="462"/>
      <c r="H1958" s="462" t="str">
        <f>H$42</f>
        <v>S3</v>
      </c>
      <c r="I1958" s="439"/>
      <c r="J1958" s="464"/>
      <c r="K1958" s="465"/>
    </row>
    <row r="1959" spans="1:11" ht="15">
      <c r="A1959" s="462"/>
      <c r="B1959" s="462" t="str">
        <f>B$43</f>
        <v>S4</v>
      </c>
      <c r="C1959" s="439"/>
      <c r="D1959" s="464"/>
      <c r="E1959" s="465"/>
      <c r="F1959" s="457"/>
      <c r="G1959" s="462"/>
      <c r="H1959" s="462" t="str">
        <f>H$43</f>
        <v>S4</v>
      </c>
      <c r="I1959" s="439"/>
      <c r="J1959" s="464"/>
      <c r="K1959" s="465"/>
    </row>
    <row r="1960" spans="1:11" ht="15">
      <c r="A1960" s="467"/>
      <c r="B1960" s="467"/>
      <c r="C1960" s="468"/>
      <c r="D1960" s="469"/>
      <c r="E1960" s="470"/>
      <c r="F1960" s="457"/>
      <c r="G1960" s="498"/>
      <c r="H1960" s="498"/>
      <c r="I1960" s="498"/>
      <c r="J1960" s="498"/>
      <c r="K1960" s="498"/>
    </row>
    <row r="1961" spans="1:11" ht="112.5">
      <c r="A1961" s="462" t="s">
        <v>1695</v>
      </c>
      <c r="B1961" s="462"/>
      <c r="C1961" s="463" t="s">
        <v>1696</v>
      </c>
      <c r="D1961" s="464"/>
      <c r="E1961" s="465"/>
      <c r="F1961" s="457"/>
      <c r="G1961" s="462" t="s">
        <v>1695</v>
      </c>
      <c r="H1961" s="462"/>
      <c r="I1961" s="463" t="s">
        <v>1697</v>
      </c>
      <c r="J1961" s="464"/>
      <c r="K1961" s="465"/>
    </row>
    <row r="1962" spans="1:11" ht="15">
      <c r="A1962" s="462"/>
      <c r="B1962" s="462" t="s">
        <v>19</v>
      </c>
      <c r="C1962" s="439"/>
      <c r="D1962" s="464"/>
      <c r="E1962" s="465"/>
      <c r="F1962" s="457"/>
      <c r="G1962" s="462"/>
      <c r="H1962" s="462" t="s">
        <v>19</v>
      </c>
      <c r="I1962" s="439"/>
      <c r="J1962" s="464"/>
      <c r="K1962" s="465"/>
    </row>
    <row r="1963" spans="1:11" ht="37.5">
      <c r="A1963" s="462"/>
      <c r="B1963" s="462" t="str">
        <f>B$39</f>
        <v>RA</v>
      </c>
      <c r="C1963" s="597" t="s">
        <v>1698</v>
      </c>
      <c r="D1963" s="600" t="s">
        <v>581</v>
      </c>
      <c r="E1963" s="465"/>
      <c r="F1963" s="457"/>
      <c r="G1963" s="462"/>
      <c r="H1963" s="462" t="str">
        <f>H$39</f>
        <v>MA</v>
      </c>
      <c r="I1963" s="439"/>
      <c r="J1963" s="464"/>
      <c r="K1963" s="465"/>
    </row>
    <row r="1964" spans="1:11" ht="15">
      <c r="A1964" s="462"/>
      <c r="B1964" s="462" t="str">
        <f>B$40</f>
        <v>S1</v>
      </c>
      <c r="C1964" s="439"/>
      <c r="D1964" s="464"/>
      <c r="E1964" s="465"/>
      <c r="F1964" s="457"/>
      <c r="G1964" s="462"/>
      <c r="H1964" s="462" t="str">
        <f>H$40</f>
        <v>S1</v>
      </c>
      <c r="I1964" s="439"/>
      <c r="J1964" s="464"/>
      <c r="K1964" s="465"/>
    </row>
    <row r="1965" spans="1:11" ht="15">
      <c r="A1965" s="462"/>
      <c r="B1965" s="462" t="str">
        <f>B$41</f>
        <v>S2</v>
      </c>
      <c r="C1965" s="439"/>
      <c r="D1965" s="464"/>
      <c r="E1965" s="465"/>
      <c r="F1965" s="457"/>
      <c r="G1965" s="462"/>
      <c r="H1965" s="462" t="str">
        <f>H$41</f>
        <v>S2</v>
      </c>
      <c r="I1965" s="439"/>
      <c r="J1965" s="464"/>
      <c r="K1965" s="465"/>
    </row>
    <row r="1966" spans="1:11" ht="15">
      <c r="A1966" s="462"/>
      <c r="B1966" s="462" t="str">
        <f>B$42</f>
        <v>S3</v>
      </c>
      <c r="C1966" s="439"/>
      <c r="D1966" s="464"/>
      <c r="E1966" s="465"/>
      <c r="F1966" s="457"/>
      <c r="G1966" s="462"/>
      <c r="H1966" s="462" t="str">
        <f>H$42</f>
        <v>S3</v>
      </c>
      <c r="I1966" s="439"/>
      <c r="J1966" s="464"/>
      <c r="K1966" s="465"/>
    </row>
    <row r="1967" spans="1:11" ht="15">
      <c r="A1967" s="462"/>
      <c r="B1967" s="462" t="str">
        <f>B$43</f>
        <v>S4</v>
      </c>
      <c r="C1967" s="439"/>
      <c r="D1967" s="464"/>
      <c r="E1967" s="465"/>
      <c r="F1967" s="457"/>
      <c r="G1967" s="462"/>
      <c r="H1967" s="462" t="str">
        <f>H$43</f>
        <v>S4</v>
      </c>
      <c r="I1967" s="439"/>
      <c r="J1967" s="464"/>
      <c r="K1967" s="465"/>
    </row>
    <row r="1968" spans="1:11" ht="15">
      <c r="A1968" s="467"/>
      <c r="B1968" s="467"/>
      <c r="C1968" s="468"/>
      <c r="D1968" s="469"/>
      <c r="E1968" s="470"/>
      <c r="F1968" s="457"/>
      <c r="G1968" s="498"/>
      <c r="H1968" s="498"/>
      <c r="I1968" s="498"/>
      <c r="J1968" s="498"/>
      <c r="K1968" s="498"/>
    </row>
    <row r="1969" spans="1:11" ht="15">
      <c r="A1969" s="459">
        <v>5.3</v>
      </c>
      <c r="B1969" s="459"/>
      <c r="C1969" s="453" t="s">
        <v>1699</v>
      </c>
      <c r="D1969" s="460"/>
      <c r="E1969" s="461"/>
      <c r="F1969" s="457"/>
      <c r="G1969" s="459">
        <v>5.3</v>
      </c>
      <c r="H1969" s="459"/>
      <c r="I1969" s="453" t="s">
        <v>1700</v>
      </c>
      <c r="J1969" s="460"/>
      <c r="K1969" s="461"/>
    </row>
    <row r="1970" spans="1:11" ht="150">
      <c r="A1970" s="462" t="s">
        <v>435</v>
      </c>
      <c r="B1970" s="462"/>
      <c r="C1970" s="463" t="s">
        <v>1701</v>
      </c>
      <c r="D1970" s="464"/>
      <c r="E1970" s="465"/>
      <c r="F1970" s="457"/>
      <c r="G1970" s="462" t="s">
        <v>435</v>
      </c>
      <c r="H1970" s="462"/>
      <c r="I1970" s="463" t="s">
        <v>1702</v>
      </c>
      <c r="J1970" s="464"/>
      <c r="K1970" s="465"/>
    </row>
    <row r="1971" spans="1:11" ht="262.5">
      <c r="A1971" s="462"/>
      <c r="B1971" s="462"/>
      <c r="C1971" s="466" t="s">
        <v>1703</v>
      </c>
      <c r="D1971" s="464"/>
      <c r="E1971" s="465"/>
      <c r="F1971" s="457"/>
      <c r="G1971" s="462"/>
      <c r="H1971" s="462"/>
      <c r="I1971" s="466" t="s">
        <v>1704</v>
      </c>
      <c r="J1971" s="464"/>
      <c r="K1971" s="465"/>
    </row>
    <row r="1972" spans="1:11" ht="15">
      <c r="A1972" s="462"/>
      <c r="B1972" s="462" t="s">
        <v>19</v>
      </c>
      <c r="C1972" s="439"/>
      <c r="D1972" s="464"/>
      <c r="E1972" s="465"/>
      <c r="F1972" s="457"/>
      <c r="G1972" s="462"/>
      <c r="H1972" s="462" t="s">
        <v>19</v>
      </c>
      <c r="I1972" s="439"/>
      <c r="J1972" s="464"/>
      <c r="K1972" s="465"/>
    </row>
    <row r="1973" spans="1:11" ht="18" customHeight="1">
      <c r="A1973" s="462"/>
      <c r="B1973" s="462" t="str">
        <f>B$39</f>
        <v>RA</v>
      </c>
      <c r="C1973" s="597" t="s">
        <v>1705</v>
      </c>
      <c r="D1973" s="600" t="s">
        <v>581</v>
      </c>
      <c r="E1973" s="465"/>
      <c r="F1973" s="457"/>
      <c r="G1973" s="462"/>
      <c r="H1973" s="462" t="str">
        <f>H$39</f>
        <v>MA</v>
      </c>
      <c r="I1973" s="439"/>
      <c r="J1973" s="464"/>
      <c r="K1973" s="465"/>
    </row>
    <row r="1974" spans="1:11" ht="15">
      <c r="A1974" s="462"/>
      <c r="B1974" s="462" t="str">
        <f>B$40</f>
        <v>S1</v>
      </c>
      <c r="C1974" s="439"/>
      <c r="D1974" s="464"/>
      <c r="E1974" s="465"/>
      <c r="F1974" s="457"/>
      <c r="G1974" s="462"/>
      <c r="H1974" s="462" t="str">
        <f>H$40</f>
        <v>S1</v>
      </c>
      <c r="I1974" s="439"/>
      <c r="J1974" s="464"/>
      <c r="K1974" s="465"/>
    </row>
    <row r="1975" spans="1:11" ht="15">
      <c r="A1975" s="462"/>
      <c r="B1975" s="462" t="str">
        <f>B$41</f>
        <v>S2</v>
      </c>
      <c r="C1975" s="439"/>
      <c r="D1975" s="464"/>
      <c r="E1975" s="465"/>
      <c r="F1975" s="457"/>
      <c r="G1975" s="462"/>
      <c r="H1975" s="462" t="str">
        <f>H$41</f>
        <v>S2</v>
      </c>
      <c r="I1975" s="439"/>
      <c r="J1975" s="464"/>
      <c r="K1975" s="465"/>
    </row>
    <row r="1976" spans="1:11" ht="15">
      <c r="A1976" s="462"/>
      <c r="B1976" s="462" t="str">
        <f>B$42</f>
        <v>S3</v>
      </c>
      <c r="C1976" s="439"/>
      <c r="D1976" s="464"/>
      <c r="E1976" s="465"/>
      <c r="F1976" s="457"/>
      <c r="G1976" s="462"/>
      <c r="H1976" s="462" t="str">
        <f>H$42</f>
        <v>S3</v>
      </c>
      <c r="I1976" s="439"/>
      <c r="J1976" s="464"/>
      <c r="K1976" s="465"/>
    </row>
    <row r="1977" spans="1:11" ht="15">
      <c r="A1977" s="462"/>
      <c r="B1977" s="462" t="str">
        <f>B$43</f>
        <v>S4</v>
      </c>
      <c r="C1977" s="439"/>
      <c r="D1977" s="464"/>
      <c r="E1977" s="465"/>
      <c r="F1977" s="457"/>
      <c r="G1977" s="462"/>
      <c r="H1977" s="462" t="str">
        <f>H$43</f>
        <v>S4</v>
      </c>
      <c r="I1977" s="439"/>
      <c r="J1977" s="464"/>
      <c r="K1977" s="465"/>
    </row>
    <row r="1978" spans="1:11" ht="15">
      <c r="A1978" s="467"/>
      <c r="B1978" s="467"/>
      <c r="C1978" s="468"/>
      <c r="D1978" s="469"/>
      <c r="E1978" s="470"/>
      <c r="F1978" s="457"/>
      <c r="G1978" s="467"/>
      <c r="H1978" s="467"/>
      <c r="I1978" s="468"/>
      <c r="J1978" s="469"/>
      <c r="K1978" s="470"/>
    </row>
    <row r="1979" spans="1:11" ht="125">
      <c r="A1979" s="467"/>
      <c r="B1979" s="467"/>
      <c r="C1979" s="468"/>
      <c r="D1979" s="469"/>
      <c r="E1979" s="470"/>
      <c r="F1979" s="457"/>
      <c r="G1979" s="472" t="s">
        <v>1706</v>
      </c>
      <c r="H1979" s="472"/>
      <c r="I1979" s="476" t="s">
        <v>1707</v>
      </c>
      <c r="J1979" s="474"/>
      <c r="K1979" s="550"/>
    </row>
    <row r="1980" spans="1:11" ht="15">
      <c r="A1980" s="467"/>
      <c r="B1980" s="467"/>
      <c r="C1980" s="468"/>
      <c r="D1980" s="469"/>
      <c r="E1980" s="470"/>
      <c r="F1980" s="457"/>
      <c r="G1980" s="472"/>
      <c r="H1980" s="472" t="s">
        <v>19</v>
      </c>
      <c r="I1980" s="476"/>
      <c r="J1980" s="474"/>
      <c r="K1980" s="550"/>
    </row>
    <row r="1981" spans="1:11" ht="15">
      <c r="A1981" s="467"/>
      <c r="B1981" s="467"/>
      <c r="C1981" s="468"/>
      <c r="D1981" s="469"/>
      <c r="E1981" s="470"/>
      <c r="F1981" s="457"/>
      <c r="G1981" s="472"/>
      <c r="H1981" s="472" t="str">
        <f>H$39</f>
        <v>MA</v>
      </c>
      <c r="I1981" s="476"/>
      <c r="J1981" s="474"/>
      <c r="K1981" s="550"/>
    </row>
    <row r="1982" spans="1:11" ht="15">
      <c r="A1982" s="467"/>
      <c r="B1982" s="467"/>
      <c r="C1982" s="468"/>
      <c r="D1982" s="469"/>
      <c r="E1982" s="470"/>
      <c r="F1982" s="457"/>
      <c r="G1982" s="472"/>
      <c r="H1982" s="462" t="str">
        <f>H$40</f>
        <v>S1</v>
      </c>
      <c r="I1982" s="472"/>
      <c r="J1982" s="472"/>
      <c r="K1982" s="472"/>
    </row>
    <row r="1983" spans="1:11" ht="15">
      <c r="A1983" s="467"/>
      <c r="B1983" s="467"/>
      <c r="C1983" s="468"/>
      <c r="D1983" s="469"/>
      <c r="E1983" s="470"/>
      <c r="F1983" s="457"/>
      <c r="G1983" s="472"/>
      <c r="H1983" s="472" t="str">
        <f>H$41</f>
        <v>S2</v>
      </c>
      <c r="I1983" s="476"/>
      <c r="J1983" s="474"/>
      <c r="K1983" s="550"/>
    </row>
    <row r="1984" spans="1:11" ht="15">
      <c r="A1984" s="467"/>
      <c r="B1984" s="467"/>
      <c r="C1984" s="468"/>
      <c r="D1984" s="469"/>
      <c r="E1984" s="470"/>
      <c r="F1984" s="457"/>
      <c r="G1984" s="472"/>
      <c r="H1984" s="472" t="str">
        <f>H$42</f>
        <v>S3</v>
      </c>
      <c r="I1984" s="476"/>
      <c r="J1984" s="474"/>
      <c r="K1984" s="550"/>
    </row>
    <row r="1985" spans="1:11" ht="15">
      <c r="A1985" s="467"/>
      <c r="B1985" s="467"/>
      <c r="C1985" s="468"/>
      <c r="D1985" s="469"/>
      <c r="E1985" s="470"/>
      <c r="F1985" s="457"/>
      <c r="G1985" s="472"/>
      <c r="H1985" s="472" t="str">
        <f>H$43</f>
        <v>S4</v>
      </c>
      <c r="I1985" s="476"/>
      <c r="J1985" s="474"/>
      <c r="K1985" s="550"/>
    </row>
    <row r="1986" spans="1:11" ht="15">
      <c r="A1986" s="467"/>
      <c r="B1986" s="467"/>
      <c r="C1986" s="468"/>
      <c r="D1986" s="469"/>
      <c r="E1986" s="470"/>
      <c r="F1986" s="457"/>
      <c r="G1986" s="467"/>
      <c r="H1986" s="467"/>
      <c r="I1986" s="468"/>
      <c r="J1986" s="469"/>
      <c r="K1986" s="470"/>
    </row>
    <row r="1987" spans="1:11" ht="125">
      <c r="A1987" s="467"/>
      <c r="B1987" s="467"/>
      <c r="C1987" s="468"/>
      <c r="D1987" s="469"/>
      <c r="E1987" s="470"/>
      <c r="F1987" s="457"/>
      <c r="G1987" s="472" t="s">
        <v>1708</v>
      </c>
      <c r="H1987" s="472"/>
      <c r="I1987" s="476" t="s">
        <v>1709</v>
      </c>
      <c r="J1987" s="472"/>
      <c r="K1987" s="472"/>
    </row>
    <row r="1988" spans="1:11" ht="15">
      <c r="A1988" s="467"/>
      <c r="B1988" s="467"/>
      <c r="C1988" s="468"/>
      <c r="D1988" s="469"/>
      <c r="E1988" s="470"/>
      <c r="F1988" s="457"/>
      <c r="G1988" s="472"/>
      <c r="H1988" s="472" t="s">
        <v>19</v>
      </c>
      <c r="I1988" s="476"/>
      <c r="J1988" s="474"/>
      <c r="K1988" s="550"/>
    </row>
    <row r="1989" spans="1:11" ht="15">
      <c r="A1989" s="467"/>
      <c r="B1989" s="467"/>
      <c r="C1989" s="468"/>
      <c r="D1989" s="469"/>
      <c r="E1989" s="470"/>
      <c r="F1989" s="457"/>
      <c r="G1989" s="472"/>
      <c r="H1989" s="472" t="str">
        <f>H$39</f>
        <v>MA</v>
      </c>
      <c r="I1989" s="476"/>
      <c r="J1989" s="474"/>
      <c r="K1989" s="550"/>
    </row>
    <row r="1990" spans="1:11" ht="15">
      <c r="A1990" s="467"/>
      <c r="B1990" s="467"/>
      <c r="C1990" s="468"/>
      <c r="D1990" s="469"/>
      <c r="E1990" s="470"/>
      <c r="F1990" s="457"/>
      <c r="G1990" s="472"/>
      <c r="H1990" s="462" t="str">
        <f>H$40</f>
        <v>S1</v>
      </c>
      <c r="I1990" s="476"/>
      <c r="J1990" s="474"/>
      <c r="K1990" s="550"/>
    </row>
    <row r="1991" spans="1:11" ht="15">
      <c r="A1991" s="467"/>
      <c r="B1991" s="467"/>
      <c r="C1991" s="468"/>
      <c r="D1991" s="469"/>
      <c r="E1991" s="470"/>
      <c r="F1991" s="457"/>
      <c r="G1991" s="472"/>
      <c r="H1991" s="472" t="str">
        <f>H$41</f>
        <v>S2</v>
      </c>
      <c r="I1991" s="476"/>
      <c r="J1991" s="474"/>
      <c r="K1991" s="550"/>
    </row>
    <row r="1992" spans="1:11" ht="15">
      <c r="A1992" s="467"/>
      <c r="B1992" s="467"/>
      <c r="C1992" s="468"/>
      <c r="D1992" s="469"/>
      <c r="E1992" s="470"/>
      <c r="F1992" s="457"/>
      <c r="G1992" s="472"/>
      <c r="H1992" s="472" t="str">
        <f>H$42</f>
        <v>S3</v>
      </c>
      <c r="I1992" s="476"/>
      <c r="J1992" s="474"/>
      <c r="K1992" s="550"/>
    </row>
    <row r="1993" spans="1:11" ht="15">
      <c r="A1993" s="467"/>
      <c r="B1993" s="467"/>
      <c r="C1993" s="468"/>
      <c r="D1993" s="469"/>
      <c r="E1993" s="470"/>
      <c r="F1993" s="457"/>
      <c r="G1993" s="472"/>
      <c r="H1993" s="472" t="str">
        <f>H$43</f>
        <v>S4</v>
      </c>
      <c r="I1993" s="476"/>
      <c r="J1993" s="474"/>
      <c r="K1993" s="550"/>
    </row>
    <row r="1994" spans="1:11" ht="15">
      <c r="A1994" s="467"/>
      <c r="B1994" s="467"/>
      <c r="C1994" s="468"/>
      <c r="D1994" s="469"/>
      <c r="E1994" s="470"/>
      <c r="F1994" s="457"/>
      <c r="G1994" s="498"/>
      <c r="H1994" s="498"/>
      <c r="I1994" s="498"/>
      <c r="J1994" s="498"/>
      <c r="K1994" s="498"/>
    </row>
    <row r="1995" spans="1:11" ht="15">
      <c r="A1995" s="459">
        <v>5.4</v>
      </c>
      <c r="B1995" s="459"/>
      <c r="C1995" s="453" t="s">
        <v>1710</v>
      </c>
      <c r="D1995" s="460"/>
      <c r="E1995" s="497"/>
      <c r="F1995" s="457"/>
      <c r="G1995" s="459">
        <v>5.4</v>
      </c>
      <c r="H1995" s="459"/>
      <c r="I1995" s="453" t="s">
        <v>1710</v>
      </c>
      <c r="J1995" s="460"/>
      <c r="K1995" s="497"/>
    </row>
    <row r="1996" spans="1:11" ht="238" customHeight="1">
      <c r="A1996" s="462" t="s">
        <v>1711</v>
      </c>
      <c r="B1996" s="462"/>
      <c r="C1996" s="463" t="s">
        <v>1712</v>
      </c>
      <c r="D1996" s="464"/>
      <c r="E1996" s="465"/>
      <c r="F1996" s="457"/>
      <c r="G1996" s="462" t="s">
        <v>1711</v>
      </c>
      <c r="H1996" s="462"/>
      <c r="I1996" s="463" t="s">
        <v>1713</v>
      </c>
      <c r="J1996" s="464"/>
      <c r="K1996" s="465"/>
    </row>
    <row r="1997" spans="1:11" ht="125">
      <c r="A1997" s="462"/>
      <c r="B1997" s="462"/>
      <c r="C1997" s="466" t="s">
        <v>1714</v>
      </c>
      <c r="D1997" s="464"/>
      <c r="E1997" s="465"/>
      <c r="F1997" s="457"/>
      <c r="G1997" s="462"/>
      <c r="H1997" s="462"/>
      <c r="I1997" s="466" t="s">
        <v>1715</v>
      </c>
      <c r="J1997" s="464"/>
      <c r="K1997" s="465"/>
    </row>
    <row r="1998" spans="1:11" ht="15">
      <c r="A1998" s="462"/>
      <c r="B1998" s="462" t="s">
        <v>19</v>
      </c>
      <c r="C1998" s="439"/>
      <c r="D1998" s="464"/>
      <c r="E1998" s="465"/>
      <c r="F1998" s="457"/>
      <c r="G1998" s="462"/>
      <c r="H1998" s="462" t="s">
        <v>19</v>
      </c>
      <c r="I1998" s="439"/>
      <c r="J1998" s="464"/>
      <c r="K1998" s="465"/>
    </row>
    <row r="1999" spans="1:11" ht="19" customHeight="1">
      <c r="A1999" s="462"/>
      <c r="B1999" s="462" t="str">
        <f>B$39</f>
        <v>RA</v>
      </c>
      <c r="C1999" s="614" t="s">
        <v>1716</v>
      </c>
      <c r="D1999" s="600" t="s">
        <v>632</v>
      </c>
      <c r="E1999" s="601" t="s">
        <v>1717</v>
      </c>
      <c r="F1999" s="457"/>
      <c r="G1999" s="462"/>
      <c r="H1999" s="462" t="str">
        <f>H$39</f>
        <v>MA</v>
      </c>
      <c r="I1999" s="439"/>
      <c r="J1999" s="464"/>
      <c r="K1999" s="465"/>
    </row>
    <row r="2000" spans="1:11" ht="18" customHeight="1">
      <c r="A2000" s="462"/>
      <c r="B2000" s="462" t="str">
        <f>B$40</f>
        <v>S1</v>
      </c>
      <c r="C2000" s="636" t="s">
        <v>1718</v>
      </c>
      <c r="D2000" s="464" t="s">
        <v>581</v>
      </c>
      <c r="E2000" s="465"/>
      <c r="F2000" s="457"/>
      <c r="G2000" s="462"/>
      <c r="H2000" s="462" t="str">
        <f>H$40</f>
        <v>S1</v>
      </c>
      <c r="I2000" s="439"/>
      <c r="J2000" s="464"/>
      <c r="K2000" s="465"/>
    </row>
    <row r="2001" spans="1:11" ht="15">
      <c r="A2001" s="462"/>
      <c r="B2001" s="462" t="str">
        <f>B$41</f>
        <v>S2</v>
      </c>
      <c r="C2001" s="439"/>
      <c r="D2001" s="464"/>
      <c r="E2001" s="465"/>
      <c r="F2001" s="457"/>
      <c r="G2001" s="462"/>
      <c r="H2001" s="462" t="str">
        <f>H$41</f>
        <v>S2</v>
      </c>
      <c r="I2001" s="439"/>
      <c r="J2001" s="464"/>
      <c r="K2001" s="465"/>
    </row>
    <row r="2002" spans="1:11" ht="15">
      <c r="A2002" s="462"/>
      <c r="B2002" s="462" t="str">
        <f>B$42</f>
        <v>S3</v>
      </c>
      <c r="C2002" s="439"/>
      <c r="D2002" s="464"/>
      <c r="E2002" s="465"/>
      <c r="F2002" s="457"/>
      <c r="G2002" s="462"/>
      <c r="H2002" s="462" t="str">
        <f>H$42</f>
        <v>S3</v>
      </c>
      <c r="I2002" s="439"/>
      <c r="J2002" s="464"/>
      <c r="K2002" s="465"/>
    </row>
    <row r="2003" spans="1:11" ht="15">
      <c r="A2003" s="462"/>
      <c r="B2003" s="462" t="str">
        <f>B$43</f>
        <v>S4</v>
      </c>
      <c r="C2003" s="439"/>
      <c r="D2003" s="464"/>
      <c r="E2003" s="465"/>
      <c r="F2003" s="457"/>
      <c r="G2003" s="462"/>
      <c r="H2003" s="462" t="str">
        <f>H$43</f>
        <v>S4</v>
      </c>
      <c r="I2003" s="439"/>
      <c r="J2003" s="464"/>
      <c r="K2003" s="465"/>
    </row>
    <row r="2004" spans="1:11" ht="15">
      <c r="A2004" s="467"/>
      <c r="B2004" s="467"/>
      <c r="C2004" s="468"/>
      <c r="D2004" s="469"/>
      <c r="E2004" s="470"/>
      <c r="F2004" s="457"/>
      <c r="G2004" s="498"/>
      <c r="H2004" s="498"/>
      <c r="I2004" s="498"/>
      <c r="J2004" s="498"/>
      <c r="K2004" s="498"/>
    </row>
    <row r="2005" spans="1:11" ht="187" customHeight="1">
      <c r="A2005" s="462" t="s">
        <v>1719</v>
      </c>
      <c r="B2005" s="462"/>
      <c r="C2005" s="463" t="s">
        <v>1720</v>
      </c>
      <c r="D2005" s="464"/>
      <c r="E2005" s="465"/>
      <c r="F2005" s="457"/>
      <c r="G2005" s="472" t="s">
        <v>1721</v>
      </c>
      <c r="H2005" s="472"/>
      <c r="I2005" s="476" t="s">
        <v>1722</v>
      </c>
      <c r="J2005" s="472"/>
      <c r="K2005" s="472"/>
    </row>
    <row r="2006" spans="1:11" ht="15">
      <c r="A2006" s="462"/>
      <c r="B2006" s="462" t="s">
        <v>19</v>
      </c>
      <c r="C2006" s="439"/>
      <c r="D2006" s="464"/>
      <c r="E2006" s="465"/>
      <c r="F2006" s="457"/>
      <c r="G2006" s="472"/>
      <c r="H2006" s="462" t="s">
        <v>19</v>
      </c>
      <c r="I2006" s="472"/>
      <c r="J2006" s="472"/>
      <c r="K2006" s="472"/>
    </row>
    <row r="2007" spans="1:11" ht="19" customHeight="1">
      <c r="A2007" s="462"/>
      <c r="B2007" s="462" t="str">
        <f>B$39</f>
        <v>RA</v>
      </c>
      <c r="C2007" s="597" t="s">
        <v>1723</v>
      </c>
      <c r="D2007" s="600" t="s">
        <v>581</v>
      </c>
      <c r="E2007" s="465"/>
      <c r="F2007" s="457"/>
      <c r="G2007" s="472"/>
      <c r="H2007" s="462" t="str">
        <f>H$39</f>
        <v>MA</v>
      </c>
      <c r="I2007" s="472"/>
      <c r="J2007" s="472"/>
      <c r="K2007" s="472"/>
    </row>
    <row r="2008" spans="1:11" ht="19" customHeight="1">
      <c r="A2008" s="462"/>
      <c r="B2008" s="462" t="str">
        <f>B$40</f>
        <v>S1</v>
      </c>
      <c r="C2008" s="640" t="s">
        <v>1724</v>
      </c>
      <c r="D2008" s="639" t="s">
        <v>581</v>
      </c>
      <c r="E2008" s="465"/>
      <c r="F2008" s="457"/>
      <c r="G2008" s="472"/>
      <c r="H2008" s="462" t="str">
        <f>H$40</f>
        <v>S1</v>
      </c>
      <c r="I2008" s="472"/>
      <c r="J2008" s="472"/>
      <c r="K2008" s="472"/>
    </row>
    <row r="2009" spans="1:11" ht="15">
      <c r="A2009" s="462"/>
      <c r="B2009" s="462" t="str">
        <f>B$41</f>
        <v>S2</v>
      </c>
      <c r="C2009" s="439"/>
      <c r="D2009" s="464"/>
      <c r="E2009" s="465"/>
      <c r="F2009" s="457"/>
      <c r="G2009" s="472"/>
      <c r="H2009" s="462" t="str">
        <f>H$41</f>
        <v>S2</v>
      </c>
      <c r="I2009" s="472"/>
      <c r="J2009" s="472"/>
      <c r="K2009" s="472"/>
    </row>
    <row r="2010" spans="1:11" ht="15">
      <c r="A2010" s="462"/>
      <c r="B2010" s="462" t="str">
        <f>B$42</f>
        <v>S3</v>
      </c>
      <c r="C2010" s="439"/>
      <c r="D2010" s="464"/>
      <c r="E2010" s="465"/>
      <c r="F2010" s="457"/>
      <c r="G2010" s="472"/>
      <c r="H2010" s="462" t="str">
        <f>H$42</f>
        <v>S3</v>
      </c>
      <c r="I2010" s="472"/>
      <c r="J2010" s="472"/>
      <c r="K2010" s="472"/>
    </row>
    <row r="2011" spans="1:11" ht="15">
      <c r="A2011" s="462"/>
      <c r="B2011" s="462" t="str">
        <f>B$43</f>
        <v>S4</v>
      </c>
      <c r="C2011" s="439"/>
      <c r="D2011" s="464"/>
      <c r="E2011" s="465"/>
      <c r="F2011" s="457"/>
      <c r="G2011" s="472"/>
      <c r="H2011" s="462" t="str">
        <f>H$43</f>
        <v>S4</v>
      </c>
      <c r="I2011" s="472"/>
      <c r="J2011" s="472"/>
      <c r="K2011" s="472"/>
    </row>
    <row r="2012" spans="1:11" ht="15">
      <c r="A2012" s="467"/>
      <c r="B2012" s="467"/>
      <c r="C2012" s="468"/>
      <c r="D2012" s="469"/>
      <c r="E2012" s="470"/>
      <c r="F2012" s="457"/>
      <c r="G2012" s="498"/>
      <c r="H2012" s="498"/>
      <c r="I2012" s="498"/>
      <c r="J2012" s="498"/>
      <c r="K2012" s="498"/>
    </row>
    <row r="2013" spans="1:11" ht="186" customHeight="1">
      <c r="A2013" s="462" t="s">
        <v>1725</v>
      </c>
      <c r="B2013" s="462"/>
      <c r="C2013" s="463" t="s">
        <v>1726</v>
      </c>
      <c r="D2013" s="464"/>
      <c r="E2013" s="465"/>
      <c r="F2013" s="457"/>
      <c r="G2013" s="472" t="s">
        <v>1727</v>
      </c>
      <c r="H2013" s="472"/>
      <c r="I2013" s="476" t="s">
        <v>1728</v>
      </c>
      <c r="J2013" s="472"/>
      <c r="K2013" s="472"/>
    </row>
    <row r="2014" spans="1:11" ht="15">
      <c r="A2014" s="462"/>
      <c r="B2014" s="462" t="s">
        <v>19</v>
      </c>
      <c r="C2014" s="439"/>
      <c r="D2014" s="464"/>
      <c r="E2014" s="465"/>
      <c r="F2014" s="457"/>
      <c r="G2014" s="472"/>
      <c r="H2014" s="462" t="s">
        <v>19</v>
      </c>
      <c r="I2014" s="472"/>
      <c r="J2014" s="472"/>
      <c r="K2014" s="472"/>
    </row>
    <row r="2015" spans="1:11" ht="19" customHeight="1">
      <c r="A2015" s="462"/>
      <c r="B2015" s="462" t="str">
        <f>B$39</f>
        <v>RA</v>
      </c>
      <c r="C2015" s="597" t="s">
        <v>1729</v>
      </c>
      <c r="D2015" s="600" t="s">
        <v>581</v>
      </c>
      <c r="E2015" s="465"/>
      <c r="F2015" s="457"/>
      <c r="G2015" s="472"/>
      <c r="H2015" s="462" t="str">
        <f>H$39</f>
        <v>MA</v>
      </c>
      <c r="I2015" s="472"/>
      <c r="J2015" s="472"/>
      <c r="K2015" s="472"/>
    </row>
    <row r="2016" spans="1:11" ht="20.149999999999999" customHeight="1">
      <c r="A2016" s="462"/>
      <c r="B2016" s="462" t="str">
        <f>B$40</f>
        <v>S1</v>
      </c>
      <c r="C2016" s="640" t="s">
        <v>1730</v>
      </c>
      <c r="D2016" s="639" t="s">
        <v>581</v>
      </c>
      <c r="E2016" s="465"/>
      <c r="F2016" s="457"/>
      <c r="G2016" s="472"/>
      <c r="H2016" s="462" t="str">
        <f>H$40</f>
        <v>S1</v>
      </c>
      <c r="I2016" s="472"/>
      <c r="J2016" s="472"/>
      <c r="K2016" s="472"/>
    </row>
    <row r="2017" spans="1:11" ht="15">
      <c r="A2017" s="462"/>
      <c r="B2017" s="462" t="str">
        <f>B$41</f>
        <v>S2</v>
      </c>
      <c r="C2017" s="439"/>
      <c r="D2017" s="464"/>
      <c r="E2017" s="465"/>
      <c r="F2017" s="457"/>
      <c r="G2017" s="472"/>
      <c r="H2017" s="462" t="str">
        <f>H$41</f>
        <v>S2</v>
      </c>
      <c r="I2017" s="472"/>
      <c r="J2017" s="472"/>
      <c r="K2017" s="472"/>
    </row>
    <row r="2018" spans="1:11" ht="15">
      <c r="A2018" s="462"/>
      <c r="B2018" s="462" t="str">
        <f>B$42</f>
        <v>S3</v>
      </c>
      <c r="C2018" s="439"/>
      <c r="D2018" s="464"/>
      <c r="E2018" s="465"/>
      <c r="F2018" s="457"/>
      <c r="G2018" s="472"/>
      <c r="H2018" s="462" t="str">
        <f>H$42</f>
        <v>S3</v>
      </c>
      <c r="I2018" s="472"/>
      <c r="J2018" s="472"/>
      <c r="K2018" s="472"/>
    </row>
    <row r="2019" spans="1:11" ht="15">
      <c r="A2019" s="462"/>
      <c r="B2019" s="462" t="str">
        <f>B$43</f>
        <v>S4</v>
      </c>
      <c r="C2019" s="439"/>
      <c r="D2019" s="464"/>
      <c r="E2019" s="465"/>
      <c r="F2019" s="457"/>
      <c r="G2019" s="472"/>
      <c r="H2019" s="462" t="str">
        <f>H$43</f>
        <v>S4</v>
      </c>
      <c r="I2019" s="472"/>
      <c r="J2019" s="472"/>
      <c r="K2019" s="472"/>
    </row>
    <row r="2020" spans="1:11" ht="15">
      <c r="A2020" s="467"/>
      <c r="B2020" s="467"/>
      <c r="C2020" s="468"/>
      <c r="D2020" s="469"/>
      <c r="E2020" s="470"/>
      <c r="F2020" s="457"/>
      <c r="G2020" s="498"/>
      <c r="H2020" s="498"/>
      <c r="I2020" s="498"/>
      <c r="J2020" s="498"/>
      <c r="K2020" s="498"/>
    </row>
    <row r="2021" spans="1:11" ht="15">
      <c r="A2021" s="459">
        <v>5.5</v>
      </c>
      <c r="B2021" s="459"/>
      <c r="C2021" s="453" t="s">
        <v>1731</v>
      </c>
      <c r="D2021" s="460"/>
      <c r="E2021" s="497"/>
      <c r="F2021" s="457"/>
      <c r="G2021" s="459">
        <v>5.5</v>
      </c>
      <c r="H2021" s="459"/>
      <c r="I2021" s="453" t="s">
        <v>1731</v>
      </c>
      <c r="J2021" s="460"/>
      <c r="K2021" s="497"/>
    </row>
    <row r="2022" spans="1:11" ht="150">
      <c r="A2022" s="462" t="s">
        <v>449</v>
      </c>
      <c r="B2022" s="462"/>
      <c r="C2022" s="463" t="s">
        <v>1732</v>
      </c>
      <c r="D2022" s="464"/>
      <c r="E2022" s="465"/>
      <c r="F2022" s="457"/>
      <c r="G2022" s="462" t="s">
        <v>449</v>
      </c>
      <c r="H2022" s="462"/>
      <c r="I2022" s="463" t="s">
        <v>1733</v>
      </c>
      <c r="J2022" s="464"/>
      <c r="K2022" s="465"/>
    </row>
    <row r="2023" spans="1:11" ht="100">
      <c r="A2023" s="462"/>
      <c r="B2023" s="462"/>
      <c r="C2023" s="466" t="s">
        <v>1734</v>
      </c>
      <c r="D2023" s="464"/>
      <c r="E2023" s="465"/>
      <c r="F2023" s="457"/>
      <c r="G2023" s="462"/>
      <c r="H2023" s="462"/>
      <c r="I2023" s="466" t="s">
        <v>1735</v>
      </c>
      <c r="J2023" s="464"/>
      <c r="K2023" s="465"/>
    </row>
    <row r="2024" spans="1:11" ht="15">
      <c r="A2024" s="462"/>
      <c r="B2024" s="462" t="s">
        <v>19</v>
      </c>
      <c r="C2024" s="439"/>
      <c r="D2024" s="464"/>
      <c r="E2024" s="465"/>
      <c r="F2024" s="457"/>
      <c r="G2024" s="462"/>
      <c r="H2024" s="462" t="s">
        <v>19</v>
      </c>
      <c r="I2024" s="439"/>
      <c r="J2024" s="464"/>
      <c r="K2024" s="465"/>
    </row>
    <row r="2025" spans="1:11" ht="18" customHeight="1">
      <c r="A2025" s="462"/>
      <c r="B2025" s="462" t="str">
        <f>B$39</f>
        <v>RA</v>
      </c>
      <c r="C2025" s="597" t="s">
        <v>1736</v>
      </c>
      <c r="D2025" s="600" t="s">
        <v>581</v>
      </c>
      <c r="E2025" s="465"/>
      <c r="F2025" s="457"/>
      <c r="G2025" s="462"/>
      <c r="H2025" s="462" t="str">
        <f>H$39</f>
        <v>MA</v>
      </c>
      <c r="I2025" s="439"/>
      <c r="J2025" s="464"/>
      <c r="K2025" s="465"/>
    </row>
    <row r="2026" spans="1:11" ht="15">
      <c r="A2026" s="462"/>
      <c r="B2026" s="462" t="str">
        <f>B$40</f>
        <v>S1</v>
      </c>
      <c r="C2026" s="439"/>
      <c r="D2026" s="464"/>
      <c r="E2026" s="465"/>
      <c r="F2026" s="457"/>
      <c r="G2026" s="462"/>
      <c r="H2026" s="462" t="str">
        <f>H$40</f>
        <v>S1</v>
      </c>
      <c r="I2026" s="439"/>
      <c r="J2026" s="464"/>
      <c r="K2026" s="465"/>
    </row>
    <row r="2027" spans="1:11" ht="15">
      <c r="A2027" s="462"/>
      <c r="B2027" s="462" t="str">
        <f>B$41</f>
        <v>S2</v>
      </c>
      <c r="C2027" s="439"/>
      <c r="D2027" s="464"/>
      <c r="E2027" s="465"/>
      <c r="F2027" s="457"/>
      <c r="G2027" s="462"/>
      <c r="H2027" s="462" t="str">
        <f>H$41</f>
        <v>S2</v>
      </c>
      <c r="I2027" s="439"/>
      <c r="J2027" s="464"/>
      <c r="K2027" s="465"/>
    </row>
    <row r="2028" spans="1:11" ht="15">
      <c r="A2028" s="462"/>
      <c r="B2028" s="462" t="str">
        <f>B$42</f>
        <v>S3</v>
      </c>
      <c r="C2028" s="439"/>
      <c r="D2028" s="464"/>
      <c r="E2028" s="465"/>
      <c r="F2028" s="457"/>
      <c r="G2028" s="462"/>
      <c r="H2028" s="462" t="str">
        <f>H$42</f>
        <v>S3</v>
      </c>
      <c r="I2028" s="439"/>
      <c r="J2028" s="464"/>
      <c r="K2028" s="465"/>
    </row>
    <row r="2029" spans="1:11" ht="15">
      <c r="A2029" s="462"/>
      <c r="B2029" s="462" t="str">
        <f>B$43</f>
        <v>S4</v>
      </c>
      <c r="C2029" s="439"/>
      <c r="D2029" s="464"/>
      <c r="E2029" s="465"/>
      <c r="F2029" s="457"/>
      <c r="G2029" s="462"/>
      <c r="H2029" s="462" t="str">
        <f>H$43</f>
        <v>S4</v>
      </c>
      <c r="I2029" s="439"/>
      <c r="J2029" s="464"/>
      <c r="K2029" s="465"/>
    </row>
    <row r="2030" spans="1:11" ht="15">
      <c r="A2030" s="467"/>
      <c r="B2030" s="467"/>
      <c r="C2030" s="468"/>
      <c r="D2030" s="469"/>
      <c r="E2030" s="470"/>
      <c r="F2030" s="457"/>
      <c r="G2030" s="498"/>
      <c r="H2030" s="498"/>
      <c r="I2030" s="498"/>
      <c r="J2030" s="498"/>
      <c r="K2030" s="498"/>
    </row>
    <row r="2031" spans="1:11" ht="87.5">
      <c r="A2031" s="462" t="s">
        <v>1737</v>
      </c>
      <c r="B2031" s="462"/>
      <c r="C2031" s="463" t="s">
        <v>1738</v>
      </c>
      <c r="D2031" s="464"/>
      <c r="E2031" s="465"/>
      <c r="F2031" s="457"/>
      <c r="G2031" s="462" t="s">
        <v>1737</v>
      </c>
      <c r="H2031" s="462"/>
      <c r="I2031" s="463" t="s">
        <v>1739</v>
      </c>
      <c r="J2031" s="464"/>
      <c r="K2031" s="465"/>
    </row>
    <row r="2032" spans="1:11" ht="100">
      <c r="A2032" s="462"/>
      <c r="B2032" s="462"/>
      <c r="C2032" s="466" t="s">
        <v>1740</v>
      </c>
      <c r="D2032" s="464"/>
      <c r="E2032" s="465"/>
      <c r="F2032" s="457"/>
      <c r="G2032" s="462"/>
      <c r="H2032" s="462"/>
      <c r="I2032" s="466" t="s">
        <v>1741</v>
      </c>
      <c r="J2032" s="464"/>
      <c r="K2032" s="465"/>
    </row>
    <row r="2033" spans="1:11" ht="15">
      <c r="A2033" s="462"/>
      <c r="B2033" s="462" t="s">
        <v>19</v>
      </c>
      <c r="C2033" s="439"/>
      <c r="D2033" s="464"/>
      <c r="E2033" s="465"/>
      <c r="F2033" s="457"/>
      <c r="G2033" s="462"/>
      <c r="H2033" s="462" t="s">
        <v>19</v>
      </c>
      <c r="I2033" s="439"/>
      <c r="J2033" s="464"/>
      <c r="K2033" s="465"/>
    </row>
    <row r="2034" spans="1:11" ht="16" customHeight="1">
      <c r="A2034" s="462"/>
      <c r="B2034" s="462" t="str">
        <f>B$39</f>
        <v>RA</v>
      </c>
      <c r="C2034" s="597" t="s">
        <v>1742</v>
      </c>
      <c r="D2034" s="600" t="s">
        <v>581</v>
      </c>
      <c r="E2034" s="465"/>
      <c r="F2034" s="457"/>
      <c r="G2034" s="462"/>
      <c r="H2034" s="462" t="str">
        <f>H$39</f>
        <v>MA</v>
      </c>
      <c r="I2034" s="439"/>
      <c r="J2034" s="464"/>
      <c r="K2034" s="465"/>
    </row>
    <row r="2035" spans="1:11" ht="15">
      <c r="A2035" s="462"/>
      <c r="B2035" s="462" t="str">
        <f>B$40</f>
        <v>S1</v>
      </c>
      <c r="C2035" s="439"/>
      <c r="D2035" s="464"/>
      <c r="E2035" s="465"/>
      <c r="F2035" s="457"/>
      <c r="G2035" s="462"/>
      <c r="H2035" s="462" t="str">
        <f>H$40</f>
        <v>S1</v>
      </c>
      <c r="I2035" s="439"/>
      <c r="J2035" s="464"/>
      <c r="K2035" s="465"/>
    </row>
    <row r="2036" spans="1:11" ht="15">
      <c r="A2036" s="462"/>
      <c r="B2036" s="462" t="str">
        <f>B$41</f>
        <v>S2</v>
      </c>
      <c r="C2036" s="439"/>
      <c r="D2036" s="464"/>
      <c r="E2036" s="465"/>
      <c r="F2036" s="457"/>
      <c r="G2036" s="462"/>
      <c r="H2036" s="462" t="str">
        <f>H$41</f>
        <v>S2</v>
      </c>
      <c r="I2036" s="439"/>
      <c r="J2036" s="464"/>
      <c r="K2036" s="465"/>
    </row>
    <row r="2037" spans="1:11" ht="15">
      <c r="A2037" s="462"/>
      <c r="B2037" s="462" t="str">
        <f>B$42</f>
        <v>S3</v>
      </c>
      <c r="C2037" s="439"/>
      <c r="D2037" s="464"/>
      <c r="E2037" s="465"/>
      <c r="F2037" s="457"/>
      <c r="G2037" s="462"/>
      <c r="H2037" s="462" t="str">
        <f>H$42</f>
        <v>S3</v>
      </c>
      <c r="I2037" s="439"/>
      <c r="J2037" s="464"/>
      <c r="K2037" s="465"/>
    </row>
    <row r="2038" spans="1:11" ht="15">
      <c r="A2038" s="462"/>
      <c r="B2038" s="462" t="str">
        <f>B$43</f>
        <v>S4</v>
      </c>
      <c r="C2038" s="439"/>
      <c r="D2038" s="464"/>
      <c r="E2038" s="465"/>
      <c r="F2038" s="457"/>
      <c r="G2038" s="462"/>
      <c r="H2038" s="462" t="str">
        <f>H$43</f>
        <v>S4</v>
      </c>
      <c r="I2038" s="439"/>
      <c r="J2038" s="464"/>
      <c r="K2038" s="465"/>
    </row>
    <row r="2039" spans="1:11" ht="15">
      <c r="A2039" s="467"/>
      <c r="B2039" s="467"/>
      <c r="C2039" s="468"/>
      <c r="D2039" s="469"/>
      <c r="E2039" s="470"/>
      <c r="F2039" s="457"/>
      <c r="G2039" s="498"/>
      <c r="H2039" s="498"/>
      <c r="I2039" s="498"/>
      <c r="J2039" s="498"/>
      <c r="K2039" s="498"/>
    </row>
    <row r="2040" spans="1:11" ht="15">
      <c r="A2040" s="584">
        <v>5.6</v>
      </c>
      <c r="B2040" s="459"/>
      <c r="C2040" s="453" t="s">
        <v>1743</v>
      </c>
      <c r="D2040" s="460"/>
      <c r="E2040" s="497"/>
      <c r="F2040" s="457"/>
      <c r="G2040" s="584">
        <v>5.6</v>
      </c>
      <c r="H2040" s="459"/>
      <c r="I2040" s="453" t="s">
        <v>1743</v>
      </c>
      <c r="J2040" s="460"/>
      <c r="K2040" s="497"/>
    </row>
    <row r="2041" spans="1:11" ht="75">
      <c r="A2041" s="462" t="s">
        <v>1744</v>
      </c>
      <c r="B2041" s="462"/>
      <c r="C2041" s="463" t="s">
        <v>1745</v>
      </c>
      <c r="D2041" s="464"/>
      <c r="E2041" s="465"/>
      <c r="F2041" s="457"/>
      <c r="G2041" s="531" t="s">
        <v>1744</v>
      </c>
      <c r="H2041" s="462"/>
      <c r="I2041" s="463" t="s">
        <v>1746</v>
      </c>
      <c r="J2041" s="464"/>
      <c r="K2041" s="465"/>
    </row>
    <row r="2042" spans="1:11" ht="125">
      <c r="A2042" s="462"/>
      <c r="B2042" s="462"/>
      <c r="C2042" s="466" t="s">
        <v>1747</v>
      </c>
      <c r="D2042" s="464"/>
      <c r="E2042" s="465"/>
      <c r="F2042" s="457"/>
      <c r="G2042" s="472"/>
      <c r="H2042" s="585"/>
      <c r="I2042" s="466" t="s">
        <v>1748</v>
      </c>
      <c r="J2042" s="464"/>
      <c r="K2042" s="465"/>
    </row>
    <row r="2043" spans="1:11" ht="15">
      <c r="A2043" s="462"/>
      <c r="B2043" s="462" t="s">
        <v>19</v>
      </c>
      <c r="C2043" s="439"/>
      <c r="D2043" s="464"/>
      <c r="E2043" s="465"/>
      <c r="F2043" s="457"/>
      <c r="G2043" s="529"/>
      <c r="H2043" s="462" t="s">
        <v>19</v>
      </c>
      <c r="I2043" s="439"/>
      <c r="J2043" s="464"/>
      <c r="K2043" s="465"/>
    </row>
    <row r="2044" spans="1:11" ht="15">
      <c r="A2044" s="462"/>
      <c r="B2044" s="462" t="str">
        <f>B$39</f>
        <v>RA</v>
      </c>
      <c r="C2044" s="598" t="s">
        <v>1749</v>
      </c>
      <c r="D2044" s="600" t="s">
        <v>581</v>
      </c>
      <c r="E2044" s="465"/>
      <c r="F2044" s="457"/>
      <c r="G2044" s="462"/>
      <c r="H2044" s="462" t="str">
        <f>H$39</f>
        <v>MA</v>
      </c>
      <c r="I2044" s="439"/>
      <c r="J2044" s="464"/>
      <c r="K2044" s="465"/>
    </row>
    <row r="2045" spans="1:11" ht="15">
      <c r="A2045" s="462"/>
      <c r="B2045" s="462" t="str">
        <f>B$40</f>
        <v>S1</v>
      </c>
      <c r="C2045" s="439"/>
      <c r="D2045" s="464"/>
      <c r="E2045" s="465"/>
      <c r="F2045" s="457"/>
      <c r="G2045" s="462"/>
      <c r="H2045" s="462" t="str">
        <f>H$40</f>
        <v>S1</v>
      </c>
      <c r="I2045" s="439"/>
      <c r="J2045" s="464"/>
      <c r="K2045" s="465"/>
    </row>
    <row r="2046" spans="1:11" ht="15">
      <c r="A2046" s="462"/>
      <c r="B2046" s="462" t="str">
        <f>B$41</f>
        <v>S2</v>
      </c>
      <c r="C2046" s="439"/>
      <c r="D2046" s="464"/>
      <c r="E2046" s="465"/>
      <c r="F2046" s="457"/>
      <c r="G2046" s="462"/>
      <c r="H2046" s="462" t="str">
        <f>H$41</f>
        <v>S2</v>
      </c>
      <c r="I2046" s="439"/>
      <c r="J2046" s="464"/>
      <c r="K2046" s="465"/>
    </row>
    <row r="2047" spans="1:11" ht="15">
      <c r="A2047" s="462"/>
      <c r="B2047" s="462" t="str">
        <f>B$42</f>
        <v>S3</v>
      </c>
      <c r="C2047" s="439"/>
      <c r="D2047" s="464"/>
      <c r="E2047" s="465"/>
      <c r="F2047" s="457"/>
      <c r="G2047" s="462"/>
      <c r="H2047" s="462" t="str">
        <f>H$42</f>
        <v>S3</v>
      </c>
      <c r="I2047" s="439"/>
      <c r="J2047" s="464"/>
      <c r="K2047" s="465"/>
    </row>
    <row r="2048" spans="1:11" ht="15">
      <c r="A2048" s="462"/>
      <c r="B2048" s="462" t="str">
        <f>B$43</f>
        <v>S4</v>
      </c>
      <c r="C2048" s="439"/>
      <c r="D2048" s="464"/>
      <c r="E2048" s="465"/>
      <c r="F2048" s="457"/>
      <c r="G2048" s="462"/>
      <c r="H2048" s="462" t="str">
        <f>H$43</f>
        <v>S4</v>
      </c>
      <c r="I2048" s="439"/>
      <c r="J2048" s="464"/>
      <c r="K2048" s="465"/>
    </row>
    <row r="2049" spans="1:11" ht="15">
      <c r="A2049" s="467"/>
      <c r="B2049" s="467"/>
      <c r="C2049" s="468"/>
      <c r="D2049" s="469"/>
      <c r="E2049" s="470"/>
      <c r="F2049" s="457"/>
      <c r="G2049" s="498"/>
      <c r="H2049" s="498"/>
      <c r="I2049" s="498"/>
      <c r="J2049" s="498"/>
      <c r="K2049" s="498"/>
    </row>
    <row r="2050" spans="1:11" ht="87.5">
      <c r="A2050" s="462" t="s">
        <v>1750</v>
      </c>
      <c r="B2050" s="462"/>
      <c r="C2050" s="463" t="s">
        <v>1751</v>
      </c>
      <c r="D2050" s="464"/>
      <c r="E2050" s="465"/>
      <c r="F2050" s="457"/>
      <c r="G2050" s="586" t="s">
        <v>1752</v>
      </c>
      <c r="H2050" s="472"/>
      <c r="I2050" s="476" t="s">
        <v>1753</v>
      </c>
      <c r="J2050" s="472"/>
      <c r="K2050" s="472"/>
    </row>
    <row r="2051" spans="1:11" ht="15">
      <c r="A2051" s="462"/>
      <c r="B2051" s="462" t="s">
        <v>19</v>
      </c>
      <c r="C2051" s="439"/>
      <c r="D2051" s="464"/>
      <c r="E2051" s="465"/>
      <c r="F2051" s="457"/>
      <c r="G2051" s="472"/>
      <c r="H2051" s="472" t="s">
        <v>19</v>
      </c>
      <c r="I2051" s="472"/>
      <c r="J2051" s="472"/>
      <c r="K2051" s="472"/>
    </row>
    <row r="2052" spans="1:11" ht="15">
      <c r="A2052" s="462"/>
      <c r="B2052" s="462" t="str">
        <f>B$39</f>
        <v>RA</v>
      </c>
      <c r="C2052" s="598" t="s">
        <v>1754</v>
      </c>
      <c r="D2052" s="600" t="s">
        <v>581</v>
      </c>
      <c r="E2052" s="465"/>
      <c r="F2052" s="457"/>
      <c r="G2052" s="472"/>
      <c r="H2052" s="472" t="str">
        <f>H$39</f>
        <v>MA</v>
      </c>
      <c r="I2052" s="472"/>
      <c r="J2052" s="472"/>
      <c r="K2052" s="472"/>
    </row>
    <row r="2053" spans="1:11" ht="15">
      <c r="A2053" s="462"/>
      <c r="B2053" s="462" t="str">
        <f>B$40</f>
        <v>S1</v>
      </c>
      <c r="C2053" s="439"/>
      <c r="D2053" s="464"/>
      <c r="E2053" s="465"/>
      <c r="F2053" s="457"/>
      <c r="G2053" s="472"/>
      <c r="H2053" s="462" t="str">
        <f>H$40</f>
        <v>S1</v>
      </c>
      <c r="I2053" s="472"/>
      <c r="J2053" s="472"/>
      <c r="K2053" s="472"/>
    </row>
    <row r="2054" spans="1:11" ht="15">
      <c r="A2054" s="462"/>
      <c r="B2054" s="462" t="str">
        <f>B$41</f>
        <v>S2</v>
      </c>
      <c r="C2054" s="439"/>
      <c r="D2054" s="464"/>
      <c r="E2054" s="465"/>
      <c r="F2054" s="457"/>
      <c r="G2054" s="472"/>
      <c r="H2054" s="472" t="str">
        <f>H$41</f>
        <v>S2</v>
      </c>
      <c r="I2054" s="472"/>
      <c r="J2054" s="472"/>
      <c r="K2054" s="472"/>
    </row>
    <row r="2055" spans="1:11" ht="15">
      <c r="A2055" s="462"/>
      <c r="B2055" s="462" t="str">
        <f>B$42</f>
        <v>S3</v>
      </c>
      <c r="C2055" s="439"/>
      <c r="D2055" s="464"/>
      <c r="E2055" s="465"/>
      <c r="F2055" s="457"/>
      <c r="G2055" s="472"/>
      <c r="H2055" s="472" t="str">
        <f>H$42</f>
        <v>S3</v>
      </c>
      <c r="I2055" s="472"/>
      <c r="J2055" s="472"/>
      <c r="K2055" s="472"/>
    </row>
    <row r="2056" spans="1:11" ht="15">
      <c r="A2056" s="462"/>
      <c r="B2056" s="462" t="str">
        <f>B$43</f>
        <v>S4</v>
      </c>
      <c r="C2056" s="439"/>
      <c r="D2056" s="464"/>
      <c r="E2056" s="465"/>
      <c r="F2056" s="457"/>
      <c r="G2056" s="472"/>
      <c r="H2056" s="472" t="str">
        <f>H$43</f>
        <v>S4</v>
      </c>
      <c r="I2056" s="472"/>
      <c r="J2056" s="472"/>
      <c r="K2056" s="472"/>
    </row>
    <row r="2057" spans="1:11" ht="15">
      <c r="A2057" s="467"/>
      <c r="B2057" s="467"/>
      <c r="C2057" s="468"/>
      <c r="D2057" s="469"/>
      <c r="E2057" s="470"/>
      <c r="F2057" s="457"/>
      <c r="G2057" s="498"/>
      <c r="H2057" s="498"/>
      <c r="I2057" s="498"/>
      <c r="J2057" s="498"/>
      <c r="K2057" s="498"/>
    </row>
    <row r="2058" spans="1:11" ht="75">
      <c r="A2058" s="462" t="s">
        <v>1755</v>
      </c>
      <c r="B2058" s="462"/>
      <c r="C2058" s="463" t="s">
        <v>1756</v>
      </c>
      <c r="D2058" s="464"/>
      <c r="E2058" s="465"/>
      <c r="F2058" s="457"/>
      <c r="G2058" s="472" t="s">
        <v>1757</v>
      </c>
      <c r="H2058" s="472"/>
      <c r="I2058" s="476" t="s">
        <v>1758</v>
      </c>
      <c r="J2058" s="472"/>
      <c r="K2058" s="472"/>
    </row>
    <row r="2059" spans="1:11" ht="15">
      <c r="A2059" s="462"/>
      <c r="B2059" s="462" t="s">
        <v>19</v>
      </c>
      <c r="C2059" s="439"/>
      <c r="D2059" s="464"/>
      <c r="E2059" s="465"/>
      <c r="F2059" s="457"/>
      <c r="G2059" s="472"/>
      <c r="H2059" s="472" t="s">
        <v>19</v>
      </c>
      <c r="I2059" s="472"/>
      <c r="J2059" s="472"/>
      <c r="K2059" s="472"/>
    </row>
    <row r="2060" spans="1:11" ht="15">
      <c r="A2060" s="462"/>
      <c r="B2060" s="462" t="str">
        <f>B$39</f>
        <v>RA</v>
      </c>
      <c r="C2060" s="598" t="s">
        <v>1759</v>
      </c>
      <c r="D2060" s="600" t="s">
        <v>581</v>
      </c>
      <c r="E2060" s="465"/>
      <c r="F2060" s="457"/>
      <c r="G2060" s="472"/>
      <c r="H2060" s="472" t="str">
        <f>H$39</f>
        <v>MA</v>
      </c>
      <c r="I2060" s="472"/>
      <c r="J2060" s="472"/>
      <c r="K2060" s="472"/>
    </row>
    <row r="2061" spans="1:11" ht="15">
      <c r="A2061" s="462"/>
      <c r="B2061" s="462" t="str">
        <f>B$40</f>
        <v>S1</v>
      </c>
      <c r="C2061" s="439"/>
      <c r="D2061" s="464"/>
      <c r="E2061" s="465"/>
      <c r="F2061" s="457"/>
      <c r="G2061" s="472"/>
      <c r="H2061" s="462" t="str">
        <f>H$40</f>
        <v>S1</v>
      </c>
      <c r="I2061" s="472"/>
      <c r="J2061" s="472"/>
      <c r="K2061" s="472"/>
    </row>
    <row r="2062" spans="1:11" ht="15">
      <c r="A2062" s="462"/>
      <c r="B2062" s="462" t="str">
        <f>B$41</f>
        <v>S2</v>
      </c>
      <c r="C2062" s="439"/>
      <c r="D2062" s="464"/>
      <c r="E2062" s="465"/>
      <c r="F2062" s="457"/>
      <c r="G2062" s="472"/>
      <c r="H2062" s="472" t="str">
        <f>H$41</f>
        <v>S2</v>
      </c>
      <c r="I2062" s="472"/>
      <c r="J2062" s="472"/>
      <c r="K2062" s="472"/>
    </row>
    <row r="2063" spans="1:11" ht="15">
      <c r="A2063" s="462"/>
      <c r="B2063" s="462" t="str">
        <f>B$42</f>
        <v>S3</v>
      </c>
      <c r="C2063" s="439"/>
      <c r="D2063" s="464"/>
      <c r="E2063" s="465"/>
      <c r="F2063" s="457"/>
      <c r="G2063" s="472"/>
      <c r="H2063" s="472" t="str">
        <f>H$42</f>
        <v>S3</v>
      </c>
      <c r="I2063" s="472"/>
      <c r="J2063" s="472"/>
      <c r="K2063" s="472"/>
    </row>
    <row r="2064" spans="1:11" ht="15">
      <c r="A2064" s="462"/>
      <c r="B2064" s="462" t="str">
        <f>B$43</f>
        <v>S4</v>
      </c>
      <c r="C2064" s="439"/>
      <c r="D2064" s="464"/>
      <c r="E2064" s="465"/>
      <c r="F2064" s="457"/>
      <c r="G2064" s="472"/>
      <c r="H2064" s="472" t="str">
        <f>H$43</f>
        <v>S4</v>
      </c>
      <c r="I2064" s="472"/>
      <c r="J2064" s="472"/>
      <c r="K2064" s="472"/>
    </row>
    <row r="2065" spans="1:11" ht="15">
      <c r="A2065" s="467"/>
      <c r="B2065" s="467"/>
      <c r="C2065" s="468"/>
      <c r="D2065" s="469"/>
      <c r="E2065" s="470"/>
      <c r="F2065" s="457"/>
      <c r="G2065" s="498"/>
      <c r="H2065" s="498"/>
      <c r="I2065" s="498"/>
      <c r="J2065" s="498"/>
      <c r="K2065" s="498"/>
    </row>
    <row r="2066" spans="1:11" ht="75">
      <c r="A2066" s="462" t="s">
        <v>1760</v>
      </c>
      <c r="B2066" s="462"/>
      <c r="C2066" s="463" t="s">
        <v>1761</v>
      </c>
      <c r="D2066" s="464"/>
      <c r="E2066" s="465"/>
      <c r="F2066" s="457"/>
      <c r="G2066" s="472" t="s">
        <v>1762</v>
      </c>
      <c r="H2066" s="472"/>
      <c r="I2066" s="476" t="s">
        <v>1763</v>
      </c>
      <c r="J2066" s="472"/>
      <c r="K2066" s="472"/>
    </row>
    <row r="2067" spans="1:11" ht="15">
      <c r="A2067" s="462"/>
      <c r="B2067" s="462" t="s">
        <v>19</v>
      </c>
      <c r="C2067" s="439"/>
      <c r="D2067" s="464"/>
      <c r="E2067" s="465"/>
      <c r="F2067" s="457"/>
      <c r="G2067" s="472"/>
      <c r="H2067" s="472" t="s">
        <v>19</v>
      </c>
      <c r="I2067" s="472"/>
      <c r="J2067" s="472"/>
      <c r="K2067" s="472"/>
    </row>
    <row r="2068" spans="1:11" ht="17.149999999999999" customHeight="1">
      <c r="A2068" s="462"/>
      <c r="B2068" s="462" t="str">
        <f>B$39</f>
        <v>RA</v>
      </c>
      <c r="C2068" s="598" t="s">
        <v>1764</v>
      </c>
      <c r="D2068" s="600" t="s">
        <v>581</v>
      </c>
      <c r="E2068" s="465"/>
      <c r="F2068" s="457"/>
      <c r="G2068" s="472"/>
      <c r="H2068" s="472" t="str">
        <f>H$39</f>
        <v>MA</v>
      </c>
      <c r="I2068" s="472"/>
      <c r="J2068" s="472"/>
      <c r="K2068" s="472"/>
    </row>
    <row r="2069" spans="1:11" ht="15">
      <c r="A2069" s="462"/>
      <c r="B2069" s="462" t="str">
        <f>B$40</f>
        <v>S1</v>
      </c>
      <c r="C2069" s="439"/>
      <c r="D2069" s="464"/>
      <c r="E2069" s="465"/>
      <c r="F2069" s="457"/>
      <c r="G2069" s="472"/>
      <c r="H2069" s="462" t="str">
        <f>H$40</f>
        <v>S1</v>
      </c>
      <c r="I2069" s="472"/>
      <c r="J2069" s="472"/>
      <c r="K2069" s="472"/>
    </row>
    <row r="2070" spans="1:11" ht="15">
      <c r="A2070" s="462"/>
      <c r="B2070" s="462" t="str">
        <f>B$41</f>
        <v>S2</v>
      </c>
      <c r="C2070" s="439"/>
      <c r="D2070" s="464"/>
      <c r="E2070" s="465"/>
      <c r="F2070" s="457"/>
      <c r="G2070" s="472"/>
      <c r="H2070" s="472" t="str">
        <f>H$41</f>
        <v>S2</v>
      </c>
      <c r="I2070" s="472"/>
      <c r="J2070" s="472"/>
      <c r="K2070" s="472"/>
    </row>
    <row r="2071" spans="1:11" ht="15">
      <c r="A2071" s="462"/>
      <c r="B2071" s="462" t="str">
        <f>B$42</f>
        <v>S3</v>
      </c>
      <c r="C2071" s="439"/>
      <c r="D2071" s="464"/>
      <c r="E2071" s="465"/>
      <c r="F2071" s="457"/>
      <c r="G2071" s="472"/>
      <c r="H2071" s="472" t="str">
        <f>H$42</f>
        <v>S3</v>
      </c>
      <c r="I2071" s="472"/>
      <c r="J2071" s="472"/>
      <c r="K2071" s="472"/>
    </row>
    <row r="2072" spans="1:11" ht="15">
      <c r="A2072" s="462"/>
      <c r="B2072" s="462" t="str">
        <f>B$43</f>
        <v>S4</v>
      </c>
      <c r="C2072" s="439"/>
      <c r="D2072" s="464"/>
      <c r="E2072" s="465"/>
      <c r="F2072" s="457"/>
      <c r="G2072" s="472"/>
      <c r="H2072" s="472" t="str">
        <f>H$43</f>
        <v>S4</v>
      </c>
      <c r="I2072" s="472"/>
      <c r="J2072" s="472"/>
      <c r="K2072" s="472"/>
    </row>
    <row r="2073" spans="1:11" ht="15">
      <c r="A2073" s="467"/>
      <c r="B2073" s="467"/>
      <c r="C2073" s="468"/>
      <c r="D2073" s="469"/>
      <c r="E2073" s="470"/>
      <c r="F2073" s="457"/>
      <c r="G2073" s="498"/>
      <c r="H2073" s="498"/>
      <c r="I2073" s="498"/>
      <c r="J2073" s="498"/>
      <c r="K2073" s="498"/>
    </row>
    <row r="2074" spans="1:11" ht="75">
      <c r="A2074" s="462" t="s">
        <v>1765</v>
      </c>
      <c r="B2074" s="462"/>
      <c r="C2074" s="463" t="s">
        <v>1766</v>
      </c>
      <c r="D2074" s="464"/>
      <c r="E2074" s="465"/>
      <c r="F2074" s="457"/>
      <c r="G2074" s="496" t="s">
        <v>1767</v>
      </c>
      <c r="H2074" s="472"/>
      <c r="I2074" s="476" t="s">
        <v>1768</v>
      </c>
      <c r="J2074" s="472"/>
      <c r="K2074" s="472"/>
    </row>
    <row r="2075" spans="1:11" ht="15">
      <c r="A2075" s="462"/>
      <c r="B2075" s="462" t="s">
        <v>19</v>
      </c>
      <c r="C2075" s="439"/>
      <c r="D2075" s="464"/>
      <c r="E2075" s="465"/>
      <c r="F2075" s="457"/>
      <c r="G2075" s="472"/>
      <c r="H2075" s="472" t="s">
        <v>19</v>
      </c>
      <c r="I2075" s="472"/>
      <c r="J2075" s="472"/>
      <c r="K2075" s="472"/>
    </row>
    <row r="2076" spans="1:11" ht="15">
      <c r="A2076" s="462"/>
      <c r="B2076" s="462" t="str">
        <f>B$39</f>
        <v>RA</v>
      </c>
      <c r="C2076" s="598" t="s">
        <v>1769</v>
      </c>
      <c r="D2076" s="600" t="s">
        <v>581</v>
      </c>
      <c r="E2076" s="465"/>
      <c r="F2076" s="457"/>
      <c r="G2076" s="472"/>
      <c r="H2076" s="472" t="str">
        <f>H$39</f>
        <v>MA</v>
      </c>
      <c r="I2076" s="472"/>
      <c r="J2076" s="472"/>
      <c r="K2076" s="472"/>
    </row>
    <row r="2077" spans="1:11" ht="15">
      <c r="A2077" s="462"/>
      <c r="B2077" s="462" t="str">
        <f>B$40</f>
        <v>S1</v>
      </c>
      <c r="C2077" s="439"/>
      <c r="D2077" s="464"/>
      <c r="E2077" s="465"/>
      <c r="F2077" s="457"/>
      <c r="G2077" s="472"/>
      <c r="H2077" s="462" t="str">
        <f>H$40</f>
        <v>S1</v>
      </c>
      <c r="I2077" s="472"/>
      <c r="J2077" s="472"/>
      <c r="K2077" s="472"/>
    </row>
    <row r="2078" spans="1:11" ht="15">
      <c r="A2078" s="462"/>
      <c r="B2078" s="462" t="str">
        <f>B$41</f>
        <v>S2</v>
      </c>
      <c r="C2078" s="439"/>
      <c r="D2078" s="464"/>
      <c r="E2078" s="465"/>
      <c r="F2078" s="457"/>
      <c r="G2078" s="472"/>
      <c r="H2078" s="472" t="str">
        <f>H$41</f>
        <v>S2</v>
      </c>
      <c r="I2078" s="472"/>
      <c r="J2078" s="472"/>
      <c r="K2078" s="472"/>
    </row>
    <row r="2079" spans="1:11" ht="15">
      <c r="A2079" s="462"/>
      <c r="B2079" s="462" t="str">
        <f>B$42</f>
        <v>S3</v>
      </c>
      <c r="C2079" s="439"/>
      <c r="D2079" s="464"/>
      <c r="E2079" s="465"/>
      <c r="F2079" s="457"/>
      <c r="G2079" s="472"/>
      <c r="H2079" s="472" t="str">
        <f>H$42</f>
        <v>S3</v>
      </c>
      <c r="I2079" s="472"/>
      <c r="J2079" s="472"/>
      <c r="K2079" s="472"/>
    </row>
    <row r="2080" spans="1:11" ht="15">
      <c r="A2080" s="462"/>
      <c r="B2080" s="462" t="str">
        <f>B$43</f>
        <v>S4</v>
      </c>
      <c r="C2080" s="439"/>
      <c r="D2080" s="464"/>
      <c r="E2080" s="465"/>
      <c r="F2080" s="457"/>
      <c r="G2080" s="472"/>
      <c r="H2080" s="472" t="str">
        <f>H$43</f>
        <v>S4</v>
      </c>
      <c r="I2080" s="472"/>
      <c r="J2080" s="472"/>
      <c r="K2080" s="472"/>
    </row>
    <row r="2081" spans="1:11" ht="15">
      <c r="A2081" s="467"/>
      <c r="B2081" s="467"/>
      <c r="C2081" s="468"/>
      <c r="D2081" s="469"/>
      <c r="E2081" s="470"/>
      <c r="F2081" s="457"/>
      <c r="G2081" s="498"/>
      <c r="H2081" s="498"/>
      <c r="I2081" s="498"/>
      <c r="J2081" s="498"/>
      <c r="K2081" s="498"/>
    </row>
    <row r="2082" spans="1:11" ht="87.5">
      <c r="A2082" s="467"/>
      <c r="B2082" s="467"/>
      <c r="C2082" s="468"/>
      <c r="D2082" s="469"/>
      <c r="E2082" s="470"/>
      <c r="F2082" s="457"/>
      <c r="G2082" s="586" t="s">
        <v>1770</v>
      </c>
      <c r="H2082" s="472"/>
      <c r="I2082" s="476" t="s">
        <v>1771</v>
      </c>
      <c r="J2082" s="472"/>
      <c r="K2082" s="472"/>
    </row>
    <row r="2083" spans="1:11" ht="15">
      <c r="A2083" s="467"/>
      <c r="B2083" s="467"/>
      <c r="C2083" s="468"/>
      <c r="D2083" s="469"/>
      <c r="E2083" s="470"/>
      <c r="F2083" s="457"/>
      <c r="G2083" s="472"/>
      <c r="H2083" s="472" t="s">
        <v>19</v>
      </c>
      <c r="I2083" s="472"/>
      <c r="J2083" s="472"/>
      <c r="K2083" s="472"/>
    </row>
    <row r="2084" spans="1:11" ht="15">
      <c r="A2084" s="467"/>
      <c r="B2084" s="467"/>
      <c r="C2084" s="468"/>
      <c r="D2084" s="469"/>
      <c r="E2084" s="470"/>
      <c r="F2084" s="457"/>
      <c r="G2084" s="472"/>
      <c r="H2084" s="472" t="str">
        <f>H$39</f>
        <v>MA</v>
      </c>
      <c r="I2084" s="472"/>
      <c r="J2084" s="472"/>
      <c r="K2084" s="472"/>
    </row>
    <row r="2085" spans="1:11" ht="15">
      <c r="A2085" s="467"/>
      <c r="B2085" s="467"/>
      <c r="C2085" s="468"/>
      <c r="D2085" s="469"/>
      <c r="E2085" s="470"/>
      <c r="F2085" s="457"/>
      <c r="G2085" s="472"/>
      <c r="H2085" s="462" t="str">
        <f>H$40</f>
        <v>S1</v>
      </c>
      <c r="I2085" s="472"/>
      <c r="J2085" s="472"/>
      <c r="K2085" s="472"/>
    </row>
    <row r="2086" spans="1:11" ht="15">
      <c r="A2086" s="467"/>
      <c r="B2086" s="467"/>
      <c r="C2086" s="468"/>
      <c r="D2086" s="469"/>
      <c r="E2086" s="470"/>
      <c r="F2086" s="457"/>
      <c r="G2086" s="472"/>
      <c r="H2086" s="472" t="str">
        <f>H$41</f>
        <v>S2</v>
      </c>
      <c r="I2086" s="472"/>
      <c r="J2086" s="472"/>
      <c r="K2086" s="472"/>
    </row>
    <row r="2087" spans="1:11" ht="15">
      <c r="A2087" s="467"/>
      <c r="B2087" s="467"/>
      <c r="C2087" s="468"/>
      <c r="D2087" s="469"/>
      <c r="E2087" s="470"/>
      <c r="F2087" s="457"/>
      <c r="G2087" s="472"/>
      <c r="H2087" s="472" t="str">
        <f>H$42</f>
        <v>S3</v>
      </c>
      <c r="I2087" s="472"/>
      <c r="J2087" s="472"/>
      <c r="K2087" s="472"/>
    </row>
    <row r="2088" spans="1:11" ht="15">
      <c r="A2088" s="467"/>
      <c r="B2088" s="467"/>
      <c r="C2088" s="468"/>
      <c r="D2088" s="469"/>
      <c r="E2088" s="470"/>
      <c r="F2088" s="457"/>
      <c r="G2088" s="472"/>
      <c r="H2088" s="472" t="str">
        <f>H$43</f>
        <v>S4</v>
      </c>
      <c r="I2088" s="472"/>
      <c r="J2088" s="472"/>
      <c r="K2088" s="472"/>
    </row>
    <row r="2089" spans="1:11" ht="15">
      <c r="A2089" s="467"/>
      <c r="B2089" s="467"/>
      <c r="C2089" s="468"/>
      <c r="D2089" s="469"/>
      <c r="E2089" s="470"/>
      <c r="F2089" s="457"/>
      <c r="G2089" s="498"/>
      <c r="H2089" s="498"/>
      <c r="I2089" s="498"/>
      <c r="J2089" s="498"/>
      <c r="K2089" s="498"/>
    </row>
    <row r="2090" spans="1:11" ht="87.5">
      <c r="A2090" s="467"/>
      <c r="B2090" s="467"/>
      <c r="C2090" s="468"/>
      <c r="D2090" s="469"/>
      <c r="E2090" s="470"/>
      <c r="F2090" s="457"/>
      <c r="G2090" s="472" t="s">
        <v>1772</v>
      </c>
      <c r="H2090" s="472"/>
      <c r="I2090" s="476" t="s">
        <v>1773</v>
      </c>
      <c r="J2090" s="472"/>
      <c r="K2090" s="472"/>
    </row>
    <row r="2091" spans="1:11" ht="15">
      <c r="A2091" s="467"/>
      <c r="B2091" s="467"/>
      <c r="C2091" s="468"/>
      <c r="D2091" s="469"/>
      <c r="E2091" s="470"/>
      <c r="F2091" s="457"/>
      <c r="G2091" s="472"/>
      <c r="H2091" s="472" t="s">
        <v>19</v>
      </c>
      <c r="I2091" s="472"/>
      <c r="J2091" s="472"/>
      <c r="K2091" s="472"/>
    </row>
    <row r="2092" spans="1:11" ht="15">
      <c r="A2092" s="467"/>
      <c r="B2092" s="467"/>
      <c r="C2092" s="468"/>
      <c r="D2092" s="469"/>
      <c r="E2092" s="470"/>
      <c r="F2092" s="457"/>
      <c r="G2092" s="472"/>
      <c r="H2092" s="472" t="str">
        <f>H$39</f>
        <v>MA</v>
      </c>
      <c r="I2092" s="472"/>
      <c r="J2092" s="472"/>
      <c r="K2092" s="472"/>
    </row>
    <row r="2093" spans="1:11" ht="15">
      <c r="A2093" s="467"/>
      <c r="B2093" s="467"/>
      <c r="C2093" s="468"/>
      <c r="D2093" s="469"/>
      <c r="E2093" s="470"/>
      <c r="F2093" s="457"/>
      <c r="G2093" s="472"/>
      <c r="H2093" s="462" t="str">
        <f>H$40</f>
        <v>S1</v>
      </c>
      <c r="I2093" s="472"/>
      <c r="J2093" s="472"/>
      <c r="K2093" s="472"/>
    </row>
    <row r="2094" spans="1:11" ht="15">
      <c r="A2094" s="467"/>
      <c r="B2094" s="467"/>
      <c r="C2094" s="468"/>
      <c r="D2094" s="469"/>
      <c r="E2094" s="470"/>
      <c r="F2094" s="457"/>
      <c r="G2094" s="472"/>
      <c r="H2094" s="472" t="str">
        <f>H$41</f>
        <v>S2</v>
      </c>
      <c r="I2094" s="472"/>
      <c r="J2094" s="472"/>
      <c r="K2094" s="472"/>
    </row>
    <row r="2095" spans="1:11" ht="15">
      <c r="A2095" s="467"/>
      <c r="B2095" s="467"/>
      <c r="C2095" s="468"/>
      <c r="D2095" s="469"/>
      <c r="E2095" s="470"/>
      <c r="F2095" s="457"/>
      <c r="G2095" s="472"/>
      <c r="H2095" s="472" t="str">
        <f>H$42</f>
        <v>S3</v>
      </c>
      <c r="I2095" s="472"/>
      <c r="J2095" s="472"/>
      <c r="K2095" s="472"/>
    </row>
    <row r="2096" spans="1:11" ht="15">
      <c r="A2096" s="467"/>
      <c r="B2096" s="467"/>
      <c r="C2096" s="468"/>
      <c r="D2096" s="469"/>
      <c r="E2096" s="470"/>
      <c r="F2096" s="457"/>
      <c r="G2096" s="472"/>
      <c r="H2096" s="472" t="str">
        <f>H$43</f>
        <v>S4</v>
      </c>
      <c r="I2096" s="472"/>
      <c r="J2096" s="472"/>
      <c r="K2096" s="472"/>
    </row>
    <row r="2097" spans="1:11" ht="15">
      <c r="A2097" s="467"/>
      <c r="B2097" s="467"/>
      <c r="C2097" s="468"/>
      <c r="D2097" s="469"/>
      <c r="E2097" s="470"/>
      <c r="F2097" s="457"/>
      <c r="G2097" s="498"/>
      <c r="H2097" s="498"/>
      <c r="I2097" s="498"/>
      <c r="J2097" s="498"/>
      <c r="K2097" s="498"/>
    </row>
    <row r="2098" spans="1:11" ht="75">
      <c r="A2098" s="467"/>
      <c r="B2098" s="467"/>
      <c r="C2098" s="468"/>
      <c r="D2098" s="469"/>
      <c r="E2098" s="470"/>
      <c r="F2098" s="457"/>
      <c r="G2098" s="472" t="s">
        <v>1774</v>
      </c>
      <c r="H2098" s="472"/>
      <c r="I2098" s="476" t="s">
        <v>1775</v>
      </c>
      <c r="J2098" s="472"/>
      <c r="K2098" s="472"/>
    </row>
    <row r="2099" spans="1:11" ht="15">
      <c r="A2099" s="467"/>
      <c r="B2099" s="467"/>
      <c r="C2099" s="468"/>
      <c r="D2099" s="469"/>
      <c r="E2099" s="470"/>
      <c r="F2099" s="457"/>
      <c r="G2099" s="472"/>
      <c r="H2099" s="472" t="s">
        <v>19</v>
      </c>
      <c r="I2099" s="472"/>
      <c r="J2099" s="472"/>
      <c r="K2099" s="472"/>
    </row>
    <row r="2100" spans="1:11" ht="15">
      <c r="A2100" s="467"/>
      <c r="B2100" s="467"/>
      <c r="C2100" s="468"/>
      <c r="D2100" s="469"/>
      <c r="E2100" s="470"/>
      <c r="F2100" s="457"/>
      <c r="G2100" s="472"/>
      <c r="H2100" s="472" t="str">
        <f>H$39</f>
        <v>MA</v>
      </c>
      <c r="I2100" s="472"/>
      <c r="J2100" s="472"/>
      <c r="K2100" s="472"/>
    </row>
    <row r="2101" spans="1:11" ht="15">
      <c r="A2101" s="467"/>
      <c r="B2101" s="467"/>
      <c r="C2101" s="468"/>
      <c r="D2101" s="469"/>
      <c r="E2101" s="470"/>
      <c r="F2101" s="457"/>
      <c r="G2101" s="472"/>
      <c r="H2101" s="462" t="str">
        <f>H$40</f>
        <v>S1</v>
      </c>
      <c r="I2101" s="472"/>
      <c r="J2101" s="472"/>
      <c r="K2101" s="472"/>
    </row>
    <row r="2102" spans="1:11" ht="15">
      <c r="A2102" s="467"/>
      <c r="B2102" s="467"/>
      <c r="C2102" s="468"/>
      <c r="D2102" s="469"/>
      <c r="E2102" s="470"/>
      <c r="F2102" s="457"/>
      <c r="G2102" s="472"/>
      <c r="H2102" s="472" t="str">
        <f>H$41</f>
        <v>S2</v>
      </c>
      <c r="I2102" s="472"/>
      <c r="J2102" s="472"/>
      <c r="K2102" s="472"/>
    </row>
    <row r="2103" spans="1:11" ht="15">
      <c r="A2103" s="467"/>
      <c r="B2103" s="467"/>
      <c r="C2103" s="468"/>
      <c r="D2103" s="469"/>
      <c r="E2103" s="470"/>
      <c r="F2103" s="457"/>
      <c r="G2103" s="472"/>
      <c r="H2103" s="472" t="str">
        <f>H$42</f>
        <v>S3</v>
      </c>
      <c r="I2103" s="472"/>
      <c r="J2103" s="472"/>
      <c r="K2103" s="472"/>
    </row>
    <row r="2104" spans="1:11" ht="15">
      <c r="A2104" s="467"/>
      <c r="B2104" s="467"/>
      <c r="C2104" s="468"/>
      <c r="D2104" s="469"/>
      <c r="E2104" s="470"/>
      <c r="F2104" s="457"/>
      <c r="G2104" s="472"/>
      <c r="H2104" s="472" t="str">
        <f>H$43</f>
        <v>S4</v>
      </c>
      <c r="I2104" s="472"/>
      <c r="J2104" s="472"/>
      <c r="K2104" s="472"/>
    </row>
    <row r="2105" spans="1:11" ht="15">
      <c r="A2105" s="467"/>
      <c r="B2105" s="467"/>
      <c r="C2105" s="468"/>
      <c r="D2105" s="469"/>
      <c r="E2105" s="470"/>
      <c r="F2105" s="457"/>
      <c r="G2105" s="498"/>
      <c r="H2105" s="498"/>
      <c r="I2105" s="498"/>
      <c r="J2105" s="498"/>
      <c r="K2105" s="498"/>
    </row>
    <row r="2106" spans="1:11" ht="15">
      <c r="A2106" s="459">
        <v>5.7</v>
      </c>
      <c r="B2106" s="459"/>
      <c r="C2106" s="453" t="s">
        <v>1776</v>
      </c>
      <c r="D2106" s="460"/>
      <c r="E2106" s="497"/>
      <c r="F2106" s="457"/>
      <c r="G2106" s="459">
        <v>5.7</v>
      </c>
      <c r="H2106" s="459"/>
      <c r="I2106" s="453" t="s">
        <v>1776</v>
      </c>
      <c r="J2106" s="460"/>
      <c r="K2106" s="497"/>
    </row>
    <row r="2107" spans="1:11" ht="75">
      <c r="A2107" s="462" t="s">
        <v>1777</v>
      </c>
      <c r="B2107" s="462"/>
      <c r="C2107" s="463" t="s">
        <v>1778</v>
      </c>
      <c r="D2107" s="464"/>
      <c r="E2107" s="465"/>
      <c r="F2107" s="457"/>
      <c r="G2107" s="462" t="s">
        <v>1777</v>
      </c>
      <c r="H2107" s="462"/>
      <c r="I2107" s="463" t="s">
        <v>1779</v>
      </c>
      <c r="J2107" s="464"/>
      <c r="K2107" s="465"/>
    </row>
    <row r="2108" spans="1:11" ht="15">
      <c r="A2108" s="462"/>
      <c r="B2108" s="462" t="s">
        <v>19</v>
      </c>
      <c r="C2108" s="439"/>
      <c r="D2108" s="464"/>
      <c r="E2108" s="465"/>
      <c r="F2108" s="457"/>
      <c r="G2108" s="462"/>
      <c r="H2108" s="462" t="s">
        <v>19</v>
      </c>
      <c r="I2108" s="439"/>
      <c r="J2108" s="464"/>
      <c r="K2108" s="465"/>
    </row>
    <row r="2109" spans="1:11" ht="18" customHeight="1">
      <c r="A2109" s="462"/>
      <c r="B2109" s="462" t="str">
        <f>B$39</f>
        <v>RA</v>
      </c>
      <c r="C2109" s="615" t="s">
        <v>1780</v>
      </c>
      <c r="D2109" s="600" t="s">
        <v>581</v>
      </c>
      <c r="E2109" s="465"/>
      <c r="F2109" s="457"/>
      <c r="G2109" s="462"/>
      <c r="H2109" s="462" t="str">
        <f>H$39</f>
        <v>MA</v>
      </c>
      <c r="I2109" s="439"/>
      <c r="J2109" s="464"/>
      <c r="K2109" s="465"/>
    </row>
    <row r="2110" spans="1:11" ht="15">
      <c r="A2110" s="462"/>
      <c r="B2110" s="462" t="str">
        <f>B$40</f>
        <v>S1</v>
      </c>
      <c r="C2110" s="439"/>
      <c r="D2110" s="464"/>
      <c r="E2110" s="465"/>
      <c r="F2110" s="457"/>
      <c r="G2110" s="462"/>
      <c r="H2110" s="462" t="str">
        <f>H$40</f>
        <v>S1</v>
      </c>
      <c r="I2110" s="439"/>
      <c r="J2110" s="464"/>
      <c r="K2110" s="465"/>
    </row>
    <row r="2111" spans="1:11" ht="15">
      <c r="A2111" s="462"/>
      <c r="B2111" s="462" t="str">
        <f>B$41</f>
        <v>S2</v>
      </c>
      <c r="C2111" s="439"/>
      <c r="D2111" s="464"/>
      <c r="E2111" s="465"/>
      <c r="F2111" s="457"/>
      <c r="G2111" s="462"/>
      <c r="H2111" s="462" t="str">
        <f>H$41</f>
        <v>S2</v>
      </c>
      <c r="I2111" s="439"/>
      <c r="J2111" s="464"/>
      <c r="K2111" s="465"/>
    </row>
    <row r="2112" spans="1:11" ht="15">
      <c r="A2112" s="462"/>
      <c r="B2112" s="462" t="str">
        <f>B$42</f>
        <v>S3</v>
      </c>
      <c r="C2112" s="439"/>
      <c r="D2112" s="464"/>
      <c r="E2112" s="465"/>
      <c r="F2112" s="457"/>
      <c r="G2112" s="462"/>
      <c r="H2112" s="462" t="str">
        <f>H$42</f>
        <v>S3</v>
      </c>
      <c r="I2112" s="439"/>
      <c r="J2112" s="464"/>
      <c r="K2112" s="465"/>
    </row>
    <row r="2113" spans="1:11" ht="15">
      <c r="A2113" s="462"/>
      <c r="B2113" s="462" t="str">
        <f>B$43</f>
        <v>S4</v>
      </c>
      <c r="C2113" s="439"/>
      <c r="D2113" s="464"/>
      <c r="E2113" s="465"/>
      <c r="F2113" s="457"/>
      <c r="G2113" s="462"/>
      <c r="H2113" s="462" t="str">
        <f>H$43</f>
        <v>S4</v>
      </c>
      <c r="I2113" s="439"/>
      <c r="J2113" s="464"/>
      <c r="K2113" s="465"/>
    </row>
    <row r="2114" spans="1:11" ht="15">
      <c r="A2114" s="510"/>
      <c r="B2114" s="510"/>
      <c r="C2114" s="511"/>
      <c r="D2114" s="469"/>
      <c r="E2114" s="470"/>
      <c r="F2114" s="457"/>
      <c r="G2114" s="498"/>
      <c r="H2114" s="498"/>
      <c r="I2114" s="498"/>
      <c r="J2114" s="498"/>
      <c r="K2114" s="498"/>
    </row>
    <row r="2115" spans="1:11" ht="75">
      <c r="A2115" s="467"/>
      <c r="B2115" s="467"/>
      <c r="C2115" s="468"/>
      <c r="D2115" s="469"/>
      <c r="E2115" s="470"/>
      <c r="F2115" s="457"/>
      <c r="G2115" s="462" t="s">
        <v>1781</v>
      </c>
      <c r="H2115" s="462"/>
      <c r="I2115" s="463" t="s">
        <v>1782</v>
      </c>
      <c r="J2115" s="464"/>
      <c r="K2115" s="465"/>
    </row>
    <row r="2116" spans="1:11" ht="15">
      <c r="A2116" s="467"/>
      <c r="B2116" s="467"/>
      <c r="C2116" s="468"/>
      <c r="D2116" s="469"/>
      <c r="E2116" s="470"/>
      <c r="F2116" s="457"/>
      <c r="G2116" s="462"/>
      <c r="H2116" s="462" t="s">
        <v>19</v>
      </c>
      <c r="I2116" s="439"/>
      <c r="J2116" s="464"/>
      <c r="K2116" s="465"/>
    </row>
    <row r="2117" spans="1:11" ht="15">
      <c r="A2117" s="467"/>
      <c r="B2117" s="467"/>
      <c r="C2117" s="468"/>
      <c r="D2117" s="469"/>
      <c r="E2117" s="470"/>
      <c r="F2117" s="457"/>
      <c r="G2117" s="462"/>
      <c r="H2117" s="462" t="str">
        <f>H$39</f>
        <v>MA</v>
      </c>
      <c r="I2117" s="439"/>
      <c r="J2117" s="464"/>
      <c r="K2117" s="465"/>
    </row>
    <row r="2118" spans="1:11" ht="15">
      <c r="A2118" s="467"/>
      <c r="B2118" s="467"/>
      <c r="C2118" s="468"/>
      <c r="D2118" s="469"/>
      <c r="E2118" s="470"/>
      <c r="F2118" s="457"/>
      <c r="G2118" s="462"/>
      <c r="H2118" s="462" t="str">
        <f>H$40</f>
        <v>S1</v>
      </c>
      <c r="I2118" s="439"/>
      <c r="J2118" s="464"/>
      <c r="K2118" s="465"/>
    </row>
    <row r="2119" spans="1:11" ht="15">
      <c r="A2119" s="467"/>
      <c r="B2119" s="467"/>
      <c r="C2119" s="468"/>
      <c r="D2119" s="469"/>
      <c r="E2119" s="470"/>
      <c r="F2119" s="457"/>
      <c r="G2119" s="462"/>
      <c r="H2119" s="462" t="str">
        <f>H$41</f>
        <v>S2</v>
      </c>
      <c r="I2119" s="439"/>
      <c r="J2119" s="464"/>
      <c r="K2119" s="465"/>
    </row>
    <row r="2120" spans="1:11" ht="15">
      <c r="A2120" s="467"/>
      <c r="B2120" s="467"/>
      <c r="C2120" s="468"/>
      <c r="D2120" s="469"/>
      <c r="E2120" s="470"/>
      <c r="F2120" s="457"/>
      <c r="G2120" s="462"/>
      <c r="H2120" s="462" t="str">
        <f>H$42</f>
        <v>S3</v>
      </c>
      <c r="I2120" s="439"/>
      <c r="J2120" s="464"/>
      <c r="K2120" s="465"/>
    </row>
    <row r="2121" spans="1:11" ht="15">
      <c r="A2121" s="467"/>
      <c r="B2121" s="467"/>
      <c r="C2121" s="468"/>
      <c r="D2121" s="469"/>
      <c r="E2121" s="470"/>
      <c r="F2121" s="457"/>
      <c r="G2121" s="462"/>
      <c r="H2121" s="462" t="str">
        <f>H$43</f>
        <v>S4</v>
      </c>
      <c r="I2121" s="439"/>
      <c r="J2121" s="464"/>
      <c r="K2121" s="465"/>
    </row>
  </sheetData>
  <mergeCells count="1">
    <mergeCell ref="B10:C10"/>
  </mergeCells>
  <conditionalFormatting sqref="I116">
    <cfRule type="expression" dxfId="6" priority="1" stopIfTrue="1">
      <formula>ISNUMBER(SEARCH("Closed",$J116))</formula>
    </cfRule>
    <cfRule type="expression" dxfId="5" priority="2" stopIfTrue="1">
      <formula>IF($B116="Minor", TRUE, FALSE)</formula>
    </cfRule>
    <cfRule type="expression" dxfId="4" priority="3" stopIfTrue="1">
      <formula>IF(OR($B116="Major",$B116="Pre-Condition"), TRUE, FALSE)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F7C3-F2B6-40B6-89AD-FAC007068B06}">
  <dimension ref="A1:N9"/>
  <sheetViews>
    <sheetView workbookViewId="0"/>
  </sheetViews>
  <sheetFormatPr defaultColWidth="8.81640625" defaultRowHeight="14"/>
  <sheetData>
    <row r="1" spans="1:14" ht="14.5">
      <c r="A1" s="253" t="s">
        <v>1783</v>
      </c>
      <c r="B1" s="253"/>
      <c r="C1" s="253"/>
      <c r="D1" s="253"/>
      <c r="E1" s="253"/>
      <c r="F1" s="253"/>
      <c r="G1" s="253"/>
      <c r="H1" s="253"/>
      <c r="I1" s="253"/>
      <c r="J1" s="253"/>
      <c r="K1" s="253"/>
      <c r="L1" s="253"/>
      <c r="M1" s="253"/>
      <c r="N1" s="253"/>
    </row>
    <row r="3" spans="1:14" ht="15.5">
      <c r="A3" s="687"/>
      <c r="B3" s="688"/>
      <c r="C3" s="689"/>
      <c r="D3" s="690"/>
      <c r="E3" s="691"/>
      <c r="F3" s="692"/>
      <c r="G3" s="693" t="s">
        <v>20</v>
      </c>
      <c r="H3" s="693" t="s">
        <v>24</v>
      </c>
      <c r="I3" s="693" t="s">
        <v>26</v>
      </c>
      <c r="J3" s="693" t="s">
        <v>27</v>
      </c>
      <c r="K3" s="693" t="s">
        <v>28</v>
      </c>
      <c r="L3" s="693" t="s">
        <v>20</v>
      </c>
    </row>
    <row r="4" spans="1:14" ht="25">
      <c r="A4" s="694" t="s">
        <v>3012</v>
      </c>
      <c r="B4" s="688"/>
      <c r="C4" s="695"/>
      <c r="D4" s="696"/>
      <c r="E4" s="697"/>
      <c r="F4" s="692"/>
      <c r="G4" s="698"/>
      <c r="H4" s="698"/>
      <c r="I4" s="698"/>
      <c r="J4" s="698"/>
      <c r="K4" s="698"/>
      <c r="L4" s="698"/>
    </row>
    <row r="5" spans="1:14" ht="75">
      <c r="A5" s="699">
        <v>1</v>
      </c>
      <c r="B5" s="699"/>
      <c r="C5" s="694" t="s">
        <v>574</v>
      </c>
      <c r="D5" s="700"/>
      <c r="E5" s="701"/>
      <c r="F5" s="692"/>
      <c r="G5" s="702" t="s">
        <v>3013</v>
      </c>
      <c r="H5" s="698"/>
      <c r="I5" s="702"/>
      <c r="J5" s="698"/>
      <c r="K5" s="698"/>
      <c r="L5" s="702" t="s">
        <v>3013</v>
      </c>
    </row>
    <row r="6" spans="1:14" ht="37.5">
      <c r="A6" s="699">
        <v>2</v>
      </c>
      <c r="B6" s="699"/>
      <c r="C6" s="694" t="s">
        <v>667</v>
      </c>
      <c r="D6" s="700"/>
      <c r="E6" s="701"/>
      <c r="F6" s="692"/>
      <c r="G6" s="702" t="s">
        <v>3013</v>
      </c>
      <c r="I6" s="698"/>
      <c r="J6" s="698"/>
      <c r="K6" s="702"/>
      <c r="L6" s="702" t="s">
        <v>3013</v>
      </c>
    </row>
    <row r="7" spans="1:14" ht="50">
      <c r="A7" s="699">
        <v>3</v>
      </c>
      <c r="B7" s="699"/>
      <c r="C7" s="694" t="s">
        <v>1148</v>
      </c>
      <c r="D7" s="700"/>
      <c r="E7" s="701"/>
      <c r="F7" s="692"/>
      <c r="G7" s="702" t="s">
        <v>3013</v>
      </c>
      <c r="H7" s="702" t="s">
        <v>3013</v>
      </c>
      <c r="I7" s="702"/>
      <c r="J7" s="698"/>
      <c r="K7" s="698"/>
      <c r="L7" s="702" t="s">
        <v>3013</v>
      </c>
    </row>
    <row r="8" spans="1:14" ht="75">
      <c r="A8" s="699">
        <v>4</v>
      </c>
      <c r="B8" s="699"/>
      <c r="C8" s="694" t="s">
        <v>1429</v>
      </c>
      <c r="D8" s="700"/>
      <c r="E8" s="703"/>
      <c r="F8" s="692"/>
      <c r="G8" s="702" t="s">
        <v>3013</v>
      </c>
      <c r="H8" s="702" t="s">
        <v>3013</v>
      </c>
      <c r="I8" s="698"/>
      <c r="J8" s="702"/>
      <c r="K8" s="698"/>
      <c r="L8" s="702" t="s">
        <v>3013</v>
      </c>
    </row>
    <row r="9" spans="1:14" ht="50">
      <c r="A9" s="699">
        <v>5</v>
      </c>
      <c r="B9" s="699"/>
      <c r="C9" s="694" t="s">
        <v>1651</v>
      </c>
      <c r="D9" s="700"/>
      <c r="E9" s="701"/>
      <c r="F9" s="692"/>
      <c r="G9" s="702" t="s">
        <v>3013</v>
      </c>
      <c r="H9" s="702"/>
      <c r="I9" s="698"/>
      <c r="J9" s="698"/>
      <c r="K9" s="698"/>
      <c r="L9" s="702" t="s">
        <v>3013</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5EE6-C703-F54A-B843-A84F5770322E}">
  <dimension ref="A1:G77"/>
  <sheetViews>
    <sheetView view="pageBreakPreview" zoomScaleNormal="100" zoomScaleSheetLayoutView="100" workbookViewId="0"/>
  </sheetViews>
  <sheetFormatPr defaultColWidth="8.81640625" defaultRowHeight="12.5"/>
  <cols>
    <col min="1" max="1" width="30.453125" style="704" customWidth="1"/>
    <col min="2" max="2" width="36.453125" style="704" customWidth="1"/>
    <col min="3" max="3" width="13.1796875" style="704" customWidth="1"/>
    <col min="4" max="6" width="8.81640625" style="704"/>
    <col min="7" max="7" width="29.453125" style="704" customWidth="1"/>
    <col min="8" max="8" width="51.1796875" style="704" customWidth="1"/>
    <col min="9" max="256" width="8.81640625" style="704"/>
    <col min="257" max="257" width="30.453125" style="704" customWidth="1"/>
    <col min="258" max="258" width="36.453125" style="704" customWidth="1"/>
    <col min="259" max="259" width="13.1796875" style="704" customWidth="1"/>
    <col min="260" max="262" width="8.81640625" style="704"/>
    <col min="263" max="263" width="29.453125" style="704" customWidth="1"/>
    <col min="264" max="264" width="51.1796875" style="704" customWidth="1"/>
    <col min="265" max="512" width="8.81640625" style="704"/>
    <col min="513" max="513" width="30.453125" style="704" customWidth="1"/>
    <col min="514" max="514" width="36.453125" style="704" customWidth="1"/>
    <col min="515" max="515" width="13.1796875" style="704" customWidth="1"/>
    <col min="516" max="518" width="8.81640625" style="704"/>
    <col min="519" max="519" width="29.453125" style="704" customWidth="1"/>
    <col min="520" max="520" width="51.1796875" style="704" customWidth="1"/>
    <col min="521" max="768" width="8.81640625" style="704"/>
    <col min="769" max="769" width="30.453125" style="704" customWidth="1"/>
    <col min="770" max="770" width="36.453125" style="704" customWidth="1"/>
    <col min="771" max="771" width="13.1796875" style="704" customWidth="1"/>
    <col min="772" max="774" width="8.81640625" style="704"/>
    <col min="775" max="775" width="29.453125" style="704" customWidth="1"/>
    <col min="776" max="776" width="51.1796875" style="704" customWidth="1"/>
    <col min="777" max="1024" width="8.81640625" style="704"/>
    <col min="1025" max="1025" width="30.453125" style="704" customWidth="1"/>
    <col min="1026" max="1026" width="36.453125" style="704" customWidth="1"/>
    <col min="1027" max="1027" width="13.1796875" style="704" customWidth="1"/>
    <col min="1028" max="1030" width="8.81640625" style="704"/>
    <col min="1031" max="1031" width="29.453125" style="704" customWidth="1"/>
    <col min="1032" max="1032" width="51.1796875" style="704" customWidth="1"/>
    <col min="1033" max="1280" width="8.81640625" style="704"/>
    <col min="1281" max="1281" width="30.453125" style="704" customWidth="1"/>
    <col min="1282" max="1282" width="36.453125" style="704" customWidth="1"/>
    <col min="1283" max="1283" width="13.1796875" style="704" customWidth="1"/>
    <col min="1284" max="1286" width="8.81640625" style="704"/>
    <col min="1287" max="1287" width="29.453125" style="704" customWidth="1"/>
    <col min="1288" max="1288" width="51.1796875" style="704" customWidth="1"/>
    <col min="1289" max="1536" width="8.81640625" style="704"/>
    <col min="1537" max="1537" width="30.453125" style="704" customWidth="1"/>
    <col min="1538" max="1538" width="36.453125" style="704" customWidth="1"/>
    <col min="1539" max="1539" width="13.1796875" style="704" customWidth="1"/>
    <col min="1540" max="1542" width="8.81640625" style="704"/>
    <col min="1543" max="1543" width="29.453125" style="704" customWidth="1"/>
    <col min="1544" max="1544" width="51.1796875" style="704" customWidth="1"/>
    <col min="1545" max="1792" width="8.81640625" style="704"/>
    <col min="1793" max="1793" width="30.453125" style="704" customWidth="1"/>
    <col min="1794" max="1794" width="36.453125" style="704" customWidth="1"/>
    <col min="1795" max="1795" width="13.1796875" style="704" customWidth="1"/>
    <col min="1796" max="1798" width="8.81640625" style="704"/>
    <col min="1799" max="1799" width="29.453125" style="704" customWidth="1"/>
    <col min="1800" max="1800" width="51.1796875" style="704" customWidth="1"/>
    <col min="1801" max="2048" width="8.81640625" style="704"/>
    <col min="2049" max="2049" width="30.453125" style="704" customWidth="1"/>
    <col min="2050" max="2050" width="36.453125" style="704" customWidth="1"/>
    <col min="2051" max="2051" width="13.1796875" style="704" customWidth="1"/>
    <col min="2052" max="2054" width="8.81640625" style="704"/>
    <col min="2055" max="2055" width="29.453125" style="704" customWidth="1"/>
    <col min="2056" max="2056" width="51.1796875" style="704" customWidth="1"/>
    <col min="2057" max="2304" width="8.81640625" style="704"/>
    <col min="2305" max="2305" width="30.453125" style="704" customWidth="1"/>
    <col min="2306" max="2306" width="36.453125" style="704" customWidth="1"/>
    <col min="2307" max="2307" width="13.1796875" style="704" customWidth="1"/>
    <col min="2308" max="2310" width="8.81640625" style="704"/>
    <col min="2311" max="2311" width="29.453125" style="704" customWidth="1"/>
    <col min="2312" max="2312" width="51.1796875" style="704" customWidth="1"/>
    <col min="2313" max="2560" width="8.81640625" style="704"/>
    <col min="2561" max="2561" width="30.453125" style="704" customWidth="1"/>
    <col min="2562" max="2562" width="36.453125" style="704" customWidth="1"/>
    <col min="2563" max="2563" width="13.1796875" style="704" customWidth="1"/>
    <col min="2564" max="2566" width="8.81640625" style="704"/>
    <col min="2567" max="2567" width="29.453125" style="704" customWidth="1"/>
    <col min="2568" max="2568" width="51.1796875" style="704" customWidth="1"/>
    <col min="2569" max="2816" width="8.81640625" style="704"/>
    <col min="2817" max="2817" width="30.453125" style="704" customWidth="1"/>
    <col min="2818" max="2818" width="36.453125" style="704" customWidth="1"/>
    <col min="2819" max="2819" width="13.1796875" style="704" customWidth="1"/>
    <col min="2820" max="2822" width="8.81640625" style="704"/>
    <col min="2823" max="2823" width="29.453125" style="704" customWidth="1"/>
    <col min="2824" max="2824" width="51.1796875" style="704" customWidth="1"/>
    <col min="2825" max="3072" width="8.81640625" style="704"/>
    <col min="3073" max="3073" width="30.453125" style="704" customWidth="1"/>
    <col min="3074" max="3074" width="36.453125" style="704" customWidth="1"/>
    <col min="3075" max="3075" width="13.1796875" style="704" customWidth="1"/>
    <col min="3076" max="3078" width="8.81640625" style="704"/>
    <col min="3079" max="3079" width="29.453125" style="704" customWidth="1"/>
    <col min="3080" max="3080" width="51.1796875" style="704" customWidth="1"/>
    <col min="3081" max="3328" width="8.81640625" style="704"/>
    <col min="3329" max="3329" width="30.453125" style="704" customWidth="1"/>
    <col min="3330" max="3330" width="36.453125" style="704" customWidth="1"/>
    <col min="3331" max="3331" width="13.1796875" style="704" customWidth="1"/>
    <col min="3332" max="3334" width="8.81640625" style="704"/>
    <col min="3335" max="3335" width="29.453125" style="704" customWidth="1"/>
    <col min="3336" max="3336" width="51.1796875" style="704" customWidth="1"/>
    <col min="3337" max="3584" width="8.81640625" style="704"/>
    <col min="3585" max="3585" width="30.453125" style="704" customWidth="1"/>
    <col min="3586" max="3586" width="36.453125" style="704" customWidth="1"/>
    <col min="3587" max="3587" width="13.1796875" style="704" customWidth="1"/>
    <col min="3588" max="3590" width="8.81640625" style="704"/>
    <col min="3591" max="3591" width="29.453125" style="704" customWidth="1"/>
    <col min="3592" max="3592" width="51.1796875" style="704" customWidth="1"/>
    <col min="3593" max="3840" width="8.81640625" style="704"/>
    <col min="3841" max="3841" width="30.453125" style="704" customWidth="1"/>
    <col min="3842" max="3842" width="36.453125" style="704" customWidth="1"/>
    <col min="3843" max="3843" width="13.1796875" style="704" customWidth="1"/>
    <col min="3844" max="3846" width="8.81640625" style="704"/>
    <col min="3847" max="3847" width="29.453125" style="704" customWidth="1"/>
    <col min="3848" max="3848" width="51.1796875" style="704" customWidth="1"/>
    <col min="3849" max="4096" width="8.81640625" style="704"/>
    <col min="4097" max="4097" width="30.453125" style="704" customWidth="1"/>
    <col min="4098" max="4098" width="36.453125" style="704" customWidth="1"/>
    <col min="4099" max="4099" width="13.1796875" style="704" customWidth="1"/>
    <col min="4100" max="4102" width="8.81640625" style="704"/>
    <col min="4103" max="4103" width="29.453125" style="704" customWidth="1"/>
    <col min="4104" max="4104" width="51.1796875" style="704" customWidth="1"/>
    <col min="4105" max="4352" width="8.81640625" style="704"/>
    <col min="4353" max="4353" width="30.453125" style="704" customWidth="1"/>
    <col min="4354" max="4354" width="36.453125" style="704" customWidth="1"/>
    <col min="4355" max="4355" width="13.1796875" style="704" customWidth="1"/>
    <col min="4356" max="4358" width="8.81640625" style="704"/>
    <col min="4359" max="4359" width="29.453125" style="704" customWidth="1"/>
    <col min="4360" max="4360" width="51.1796875" style="704" customWidth="1"/>
    <col min="4361" max="4608" width="8.81640625" style="704"/>
    <col min="4609" max="4609" width="30.453125" style="704" customWidth="1"/>
    <col min="4610" max="4610" width="36.453125" style="704" customWidth="1"/>
    <col min="4611" max="4611" width="13.1796875" style="704" customWidth="1"/>
    <col min="4612" max="4614" width="8.81640625" style="704"/>
    <col min="4615" max="4615" width="29.453125" style="704" customWidth="1"/>
    <col min="4616" max="4616" width="51.1796875" style="704" customWidth="1"/>
    <col min="4617" max="4864" width="8.81640625" style="704"/>
    <col min="4865" max="4865" width="30.453125" style="704" customWidth="1"/>
    <col min="4866" max="4866" width="36.453125" style="704" customWidth="1"/>
    <col min="4867" max="4867" width="13.1796875" style="704" customWidth="1"/>
    <col min="4868" max="4870" width="8.81640625" style="704"/>
    <col min="4871" max="4871" width="29.453125" style="704" customWidth="1"/>
    <col min="4872" max="4872" width="51.1796875" style="704" customWidth="1"/>
    <col min="4873" max="5120" width="8.81640625" style="704"/>
    <col min="5121" max="5121" width="30.453125" style="704" customWidth="1"/>
    <col min="5122" max="5122" width="36.453125" style="704" customWidth="1"/>
    <col min="5123" max="5123" width="13.1796875" style="704" customWidth="1"/>
    <col min="5124" max="5126" width="8.81640625" style="704"/>
    <col min="5127" max="5127" width="29.453125" style="704" customWidth="1"/>
    <col min="5128" max="5128" width="51.1796875" style="704" customWidth="1"/>
    <col min="5129" max="5376" width="8.81640625" style="704"/>
    <col min="5377" max="5377" width="30.453125" style="704" customWidth="1"/>
    <col min="5378" max="5378" width="36.453125" style="704" customWidth="1"/>
    <col min="5379" max="5379" width="13.1796875" style="704" customWidth="1"/>
    <col min="5380" max="5382" width="8.81640625" style="704"/>
    <col min="5383" max="5383" width="29.453125" style="704" customWidth="1"/>
    <col min="5384" max="5384" width="51.1796875" style="704" customWidth="1"/>
    <col min="5385" max="5632" width="8.81640625" style="704"/>
    <col min="5633" max="5633" width="30.453125" style="704" customWidth="1"/>
    <col min="5634" max="5634" width="36.453125" style="704" customWidth="1"/>
    <col min="5635" max="5635" width="13.1796875" style="704" customWidth="1"/>
    <col min="5636" max="5638" width="8.81640625" style="704"/>
    <col min="5639" max="5639" width="29.453125" style="704" customWidth="1"/>
    <col min="5640" max="5640" width="51.1796875" style="704" customWidth="1"/>
    <col min="5641" max="5888" width="8.81640625" style="704"/>
    <col min="5889" max="5889" width="30.453125" style="704" customWidth="1"/>
    <col min="5890" max="5890" width="36.453125" style="704" customWidth="1"/>
    <col min="5891" max="5891" width="13.1796875" style="704" customWidth="1"/>
    <col min="5892" max="5894" width="8.81640625" style="704"/>
    <col min="5895" max="5895" width="29.453125" style="704" customWidth="1"/>
    <col min="5896" max="5896" width="51.1796875" style="704" customWidth="1"/>
    <col min="5897" max="6144" width="8.81640625" style="704"/>
    <col min="6145" max="6145" width="30.453125" style="704" customWidth="1"/>
    <col min="6146" max="6146" width="36.453125" style="704" customWidth="1"/>
    <col min="6147" max="6147" width="13.1796875" style="704" customWidth="1"/>
    <col min="6148" max="6150" width="8.81640625" style="704"/>
    <col min="6151" max="6151" width="29.453125" style="704" customWidth="1"/>
    <col min="6152" max="6152" width="51.1796875" style="704" customWidth="1"/>
    <col min="6153" max="6400" width="8.81640625" style="704"/>
    <col min="6401" max="6401" width="30.453125" style="704" customWidth="1"/>
    <col min="6402" max="6402" width="36.453125" style="704" customWidth="1"/>
    <col min="6403" max="6403" width="13.1796875" style="704" customWidth="1"/>
    <col min="6404" max="6406" width="8.81640625" style="704"/>
    <col min="6407" max="6407" width="29.453125" style="704" customWidth="1"/>
    <col min="6408" max="6408" width="51.1796875" style="704" customWidth="1"/>
    <col min="6409" max="6656" width="8.81640625" style="704"/>
    <col min="6657" max="6657" width="30.453125" style="704" customWidth="1"/>
    <col min="6658" max="6658" width="36.453125" style="704" customWidth="1"/>
    <col min="6659" max="6659" width="13.1796875" style="704" customWidth="1"/>
    <col min="6660" max="6662" width="8.81640625" style="704"/>
    <col min="6663" max="6663" width="29.453125" style="704" customWidth="1"/>
    <col min="6664" max="6664" width="51.1796875" style="704" customWidth="1"/>
    <col min="6665" max="6912" width="8.81640625" style="704"/>
    <col min="6913" max="6913" width="30.453125" style="704" customWidth="1"/>
    <col min="6914" max="6914" width="36.453125" style="704" customWidth="1"/>
    <col min="6915" max="6915" width="13.1796875" style="704" customWidth="1"/>
    <col min="6916" max="6918" width="8.81640625" style="704"/>
    <col min="6919" max="6919" width="29.453125" style="704" customWidth="1"/>
    <col min="6920" max="6920" width="51.1796875" style="704" customWidth="1"/>
    <col min="6921" max="7168" width="8.81640625" style="704"/>
    <col min="7169" max="7169" width="30.453125" style="704" customWidth="1"/>
    <col min="7170" max="7170" width="36.453125" style="704" customWidth="1"/>
    <col min="7171" max="7171" width="13.1796875" style="704" customWidth="1"/>
    <col min="7172" max="7174" width="8.81640625" style="704"/>
    <col min="7175" max="7175" width="29.453125" style="704" customWidth="1"/>
    <col min="7176" max="7176" width="51.1796875" style="704" customWidth="1"/>
    <col min="7177" max="7424" width="8.81640625" style="704"/>
    <col min="7425" max="7425" width="30.453125" style="704" customWidth="1"/>
    <col min="7426" max="7426" width="36.453125" style="704" customWidth="1"/>
    <col min="7427" max="7427" width="13.1796875" style="704" customWidth="1"/>
    <col min="7428" max="7430" width="8.81640625" style="704"/>
    <col min="7431" max="7431" width="29.453125" style="704" customWidth="1"/>
    <col min="7432" max="7432" width="51.1796875" style="704" customWidth="1"/>
    <col min="7433" max="7680" width="8.81640625" style="704"/>
    <col min="7681" max="7681" width="30.453125" style="704" customWidth="1"/>
    <col min="7682" max="7682" width="36.453125" style="704" customWidth="1"/>
    <col min="7683" max="7683" width="13.1796875" style="704" customWidth="1"/>
    <col min="7684" max="7686" width="8.81640625" style="704"/>
    <col min="7687" max="7687" width="29.453125" style="704" customWidth="1"/>
    <col min="7688" max="7688" width="51.1796875" style="704" customWidth="1"/>
    <col min="7689" max="7936" width="8.81640625" style="704"/>
    <col min="7937" max="7937" width="30.453125" style="704" customWidth="1"/>
    <col min="7938" max="7938" width="36.453125" style="704" customWidth="1"/>
    <col min="7939" max="7939" width="13.1796875" style="704" customWidth="1"/>
    <col min="7940" max="7942" width="8.81640625" style="704"/>
    <col min="7943" max="7943" width="29.453125" style="704" customWidth="1"/>
    <col min="7944" max="7944" width="51.1796875" style="704" customWidth="1"/>
    <col min="7945" max="8192" width="8.81640625" style="704"/>
    <col min="8193" max="8193" width="30.453125" style="704" customWidth="1"/>
    <col min="8194" max="8194" width="36.453125" style="704" customWidth="1"/>
    <col min="8195" max="8195" width="13.1796875" style="704" customWidth="1"/>
    <col min="8196" max="8198" width="8.81640625" style="704"/>
    <col min="8199" max="8199" width="29.453125" style="704" customWidth="1"/>
    <col min="8200" max="8200" width="51.1796875" style="704" customWidth="1"/>
    <col min="8201" max="8448" width="8.81640625" style="704"/>
    <col min="8449" max="8449" width="30.453125" style="704" customWidth="1"/>
    <col min="8450" max="8450" width="36.453125" style="704" customWidth="1"/>
    <col min="8451" max="8451" width="13.1796875" style="704" customWidth="1"/>
    <col min="8452" max="8454" width="8.81640625" style="704"/>
    <col min="8455" max="8455" width="29.453125" style="704" customWidth="1"/>
    <col min="8456" max="8456" width="51.1796875" style="704" customWidth="1"/>
    <col min="8457" max="8704" width="8.81640625" style="704"/>
    <col min="8705" max="8705" width="30.453125" style="704" customWidth="1"/>
    <col min="8706" max="8706" width="36.453125" style="704" customWidth="1"/>
    <col min="8707" max="8707" width="13.1796875" style="704" customWidth="1"/>
    <col min="8708" max="8710" width="8.81640625" style="704"/>
    <col min="8711" max="8711" width="29.453125" style="704" customWidth="1"/>
    <col min="8712" max="8712" width="51.1796875" style="704" customWidth="1"/>
    <col min="8713" max="8960" width="8.81640625" style="704"/>
    <col min="8961" max="8961" width="30.453125" style="704" customWidth="1"/>
    <col min="8962" max="8962" width="36.453125" style="704" customWidth="1"/>
    <col min="8963" max="8963" width="13.1796875" style="704" customWidth="1"/>
    <col min="8964" max="8966" width="8.81640625" style="704"/>
    <col min="8967" max="8967" width="29.453125" style="704" customWidth="1"/>
    <col min="8968" max="8968" width="51.1796875" style="704" customWidth="1"/>
    <col min="8969" max="9216" width="8.81640625" style="704"/>
    <col min="9217" max="9217" width="30.453125" style="704" customWidth="1"/>
    <col min="9218" max="9218" width="36.453125" style="704" customWidth="1"/>
    <col min="9219" max="9219" width="13.1796875" style="704" customWidth="1"/>
    <col min="9220" max="9222" width="8.81640625" style="704"/>
    <col min="9223" max="9223" width="29.453125" style="704" customWidth="1"/>
    <col min="9224" max="9224" width="51.1796875" style="704" customWidth="1"/>
    <col min="9225" max="9472" width="8.81640625" style="704"/>
    <col min="9473" max="9473" width="30.453125" style="704" customWidth="1"/>
    <col min="9474" max="9474" width="36.453125" style="704" customWidth="1"/>
    <col min="9475" max="9475" width="13.1796875" style="704" customWidth="1"/>
    <col min="9476" max="9478" width="8.81640625" style="704"/>
    <col min="9479" max="9479" width="29.453125" style="704" customWidth="1"/>
    <col min="9480" max="9480" width="51.1796875" style="704" customWidth="1"/>
    <col min="9481" max="9728" width="8.81640625" style="704"/>
    <col min="9729" max="9729" width="30.453125" style="704" customWidth="1"/>
    <col min="9730" max="9730" width="36.453125" style="704" customWidth="1"/>
    <col min="9731" max="9731" width="13.1796875" style="704" customWidth="1"/>
    <col min="9732" max="9734" width="8.81640625" style="704"/>
    <col min="9735" max="9735" width="29.453125" style="704" customWidth="1"/>
    <col min="9736" max="9736" width="51.1796875" style="704" customWidth="1"/>
    <col min="9737" max="9984" width="8.81640625" style="704"/>
    <col min="9985" max="9985" width="30.453125" style="704" customWidth="1"/>
    <col min="9986" max="9986" width="36.453125" style="704" customWidth="1"/>
    <col min="9987" max="9987" width="13.1796875" style="704" customWidth="1"/>
    <col min="9988" max="9990" width="8.81640625" style="704"/>
    <col min="9991" max="9991" width="29.453125" style="704" customWidth="1"/>
    <col min="9992" max="9992" width="51.1796875" style="704" customWidth="1"/>
    <col min="9993" max="10240" width="8.81640625" style="704"/>
    <col min="10241" max="10241" width="30.453125" style="704" customWidth="1"/>
    <col min="10242" max="10242" width="36.453125" style="704" customWidth="1"/>
    <col min="10243" max="10243" width="13.1796875" style="704" customWidth="1"/>
    <col min="10244" max="10246" width="8.81640625" style="704"/>
    <col min="10247" max="10247" width="29.453125" style="704" customWidth="1"/>
    <col min="10248" max="10248" width="51.1796875" style="704" customWidth="1"/>
    <col min="10249" max="10496" width="8.81640625" style="704"/>
    <col min="10497" max="10497" width="30.453125" style="704" customWidth="1"/>
    <col min="10498" max="10498" width="36.453125" style="704" customWidth="1"/>
    <col min="10499" max="10499" width="13.1796875" style="704" customWidth="1"/>
    <col min="10500" max="10502" width="8.81640625" style="704"/>
    <col min="10503" max="10503" width="29.453125" style="704" customWidth="1"/>
    <col min="10504" max="10504" width="51.1796875" style="704" customWidth="1"/>
    <col min="10505" max="10752" width="8.81640625" style="704"/>
    <col min="10753" max="10753" width="30.453125" style="704" customWidth="1"/>
    <col min="10754" max="10754" width="36.453125" style="704" customWidth="1"/>
    <col min="10755" max="10755" width="13.1796875" style="704" customWidth="1"/>
    <col min="10756" max="10758" width="8.81640625" style="704"/>
    <col min="10759" max="10759" width="29.453125" style="704" customWidth="1"/>
    <col min="10760" max="10760" width="51.1796875" style="704" customWidth="1"/>
    <col min="10761" max="11008" width="8.81640625" style="704"/>
    <col min="11009" max="11009" width="30.453125" style="704" customWidth="1"/>
    <col min="11010" max="11010" width="36.453125" style="704" customWidth="1"/>
    <col min="11011" max="11011" width="13.1796875" style="704" customWidth="1"/>
    <col min="11012" max="11014" width="8.81640625" style="704"/>
    <col min="11015" max="11015" width="29.453125" style="704" customWidth="1"/>
    <col min="11016" max="11016" width="51.1796875" style="704" customWidth="1"/>
    <col min="11017" max="11264" width="8.81640625" style="704"/>
    <col min="11265" max="11265" width="30.453125" style="704" customWidth="1"/>
    <col min="11266" max="11266" width="36.453125" style="704" customWidth="1"/>
    <col min="11267" max="11267" width="13.1796875" style="704" customWidth="1"/>
    <col min="11268" max="11270" width="8.81640625" style="704"/>
    <col min="11271" max="11271" width="29.453125" style="704" customWidth="1"/>
    <col min="11272" max="11272" width="51.1796875" style="704" customWidth="1"/>
    <col min="11273" max="11520" width="8.81640625" style="704"/>
    <col min="11521" max="11521" width="30.453125" style="704" customWidth="1"/>
    <col min="11522" max="11522" width="36.453125" style="704" customWidth="1"/>
    <col min="11523" max="11523" width="13.1796875" style="704" customWidth="1"/>
    <col min="11524" max="11526" width="8.81640625" style="704"/>
    <col min="11527" max="11527" width="29.453125" style="704" customWidth="1"/>
    <col min="11528" max="11528" width="51.1796875" style="704" customWidth="1"/>
    <col min="11529" max="11776" width="8.81640625" style="704"/>
    <col min="11777" max="11777" width="30.453125" style="704" customWidth="1"/>
    <col min="11778" max="11778" width="36.453125" style="704" customWidth="1"/>
    <col min="11779" max="11779" width="13.1796875" style="704" customWidth="1"/>
    <col min="11780" max="11782" width="8.81640625" style="704"/>
    <col min="11783" max="11783" width="29.453125" style="704" customWidth="1"/>
    <col min="11784" max="11784" width="51.1796875" style="704" customWidth="1"/>
    <col min="11785" max="12032" width="8.81640625" style="704"/>
    <col min="12033" max="12033" width="30.453125" style="704" customWidth="1"/>
    <col min="12034" max="12034" width="36.453125" style="704" customWidth="1"/>
    <col min="12035" max="12035" width="13.1796875" style="704" customWidth="1"/>
    <col min="12036" max="12038" width="8.81640625" style="704"/>
    <col min="12039" max="12039" width="29.453125" style="704" customWidth="1"/>
    <col min="12040" max="12040" width="51.1796875" style="704" customWidth="1"/>
    <col min="12041" max="12288" width="8.81640625" style="704"/>
    <col min="12289" max="12289" width="30.453125" style="704" customWidth="1"/>
    <col min="12290" max="12290" width="36.453125" style="704" customWidth="1"/>
    <col min="12291" max="12291" width="13.1796875" style="704" customWidth="1"/>
    <col min="12292" max="12294" width="8.81640625" style="704"/>
    <col min="12295" max="12295" width="29.453125" style="704" customWidth="1"/>
    <col min="12296" max="12296" width="51.1796875" style="704" customWidth="1"/>
    <col min="12297" max="12544" width="8.81640625" style="704"/>
    <col min="12545" max="12545" width="30.453125" style="704" customWidth="1"/>
    <col min="12546" max="12546" width="36.453125" style="704" customWidth="1"/>
    <col min="12547" max="12547" width="13.1796875" style="704" customWidth="1"/>
    <col min="12548" max="12550" width="8.81640625" style="704"/>
    <col min="12551" max="12551" width="29.453125" style="704" customWidth="1"/>
    <col min="12552" max="12552" width="51.1796875" style="704" customWidth="1"/>
    <col min="12553" max="12800" width="8.81640625" style="704"/>
    <col min="12801" max="12801" width="30.453125" style="704" customWidth="1"/>
    <col min="12802" max="12802" width="36.453125" style="704" customWidth="1"/>
    <col min="12803" max="12803" width="13.1796875" style="704" customWidth="1"/>
    <col min="12804" max="12806" width="8.81640625" style="704"/>
    <col min="12807" max="12807" width="29.453125" style="704" customWidth="1"/>
    <col min="12808" max="12808" width="51.1796875" style="704" customWidth="1"/>
    <col min="12809" max="13056" width="8.81640625" style="704"/>
    <col min="13057" max="13057" width="30.453125" style="704" customWidth="1"/>
    <col min="13058" max="13058" width="36.453125" style="704" customWidth="1"/>
    <col min="13059" max="13059" width="13.1796875" style="704" customWidth="1"/>
    <col min="13060" max="13062" width="8.81640625" style="704"/>
    <col min="13063" max="13063" width="29.453125" style="704" customWidth="1"/>
    <col min="13064" max="13064" width="51.1796875" style="704" customWidth="1"/>
    <col min="13065" max="13312" width="8.81640625" style="704"/>
    <col min="13313" max="13313" width="30.453125" style="704" customWidth="1"/>
    <col min="13314" max="13314" width="36.453125" style="704" customWidth="1"/>
    <col min="13315" max="13315" width="13.1796875" style="704" customWidth="1"/>
    <col min="13316" max="13318" width="8.81640625" style="704"/>
    <col min="13319" max="13319" width="29.453125" style="704" customWidth="1"/>
    <col min="13320" max="13320" width="51.1796875" style="704" customWidth="1"/>
    <col min="13321" max="13568" width="8.81640625" style="704"/>
    <col min="13569" max="13569" width="30.453125" style="704" customWidth="1"/>
    <col min="13570" max="13570" width="36.453125" style="704" customWidth="1"/>
    <col min="13571" max="13571" width="13.1796875" style="704" customWidth="1"/>
    <col min="13572" max="13574" width="8.81640625" style="704"/>
    <col min="13575" max="13575" width="29.453125" style="704" customWidth="1"/>
    <col min="13576" max="13576" width="51.1796875" style="704" customWidth="1"/>
    <col min="13577" max="13824" width="8.81640625" style="704"/>
    <col min="13825" max="13825" width="30.453125" style="704" customWidth="1"/>
    <col min="13826" max="13826" width="36.453125" style="704" customWidth="1"/>
    <col min="13827" max="13827" width="13.1796875" style="704" customWidth="1"/>
    <col min="13828" max="13830" width="8.81640625" style="704"/>
    <col min="13831" max="13831" width="29.453125" style="704" customWidth="1"/>
    <col min="13832" max="13832" width="51.1796875" style="704" customWidth="1"/>
    <col min="13833" max="14080" width="8.81640625" style="704"/>
    <col min="14081" max="14081" width="30.453125" style="704" customWidth="1"/>
    <col min="14082" max="14082" width="36.453125" style="704" customWidth="1"/>
    <col min="14083" max="14083" width="13.1796875" style="704" customWidth="1"/>
    <col min="14084" max="14086" width="8.81640625" style="704"/>
    <col min="14087" max="14087" width="29.453125" style="704" customWidth="1"/>
    <col min="14088" max="14088" width="51.1796875" style="704" customWidth="1"/>
    <col min="14089" max="14336" width="8.81640625" style="704"/>
    <col min="14337" max="14337" width="30.453125" style="704" customWidth="1"/>
    <col min="14338" max="14338" width="36.453125" style="704" customWidth="1"/>
    <col min="14339" max="14339" width="13.1796875" style="704" customWidth="1"/>
    <col min="14340" max="14342" width="8.81640625" style="704"/>
    <col min="14343" max="14343" width="29.453125" style="704" customWidth="1"/>
    <col min="14344" max="14344" width="51.1796875" style="704" customWidth="1"/>
    <col min="14345" max="14592" width="8.81640625" style="704"/>
    <col min="14593" max="14593" width="30.453125" style="704" customWidth="1"/>
    <col min="14594" max="14594" width="36.453125" style="704" customWidth="1"/>
    <col min="14595" max="14595" width="13.1796875" style="704" customWidth="1"/>
    <col min="14596" max="14598" width="8.81640625" style="704"/>
    <col min="14599" max="14599" width="29.453125" style="704" customWidth="1"/>
    <col min="14600" max="14600" width="51.1796875" style="704" customWidth="1"/>
    <col min="14601" max="14848" width="8.81640625" style="704"/>
    <col min="14849" max="14849" width="30.453125" style="704" customWidth="1"/>
    <col min="14850" max="14850" width="36.453125" style="704" customWidth="1"/>
    <col min="14851" max="14851" width="13.1796875" style="704" customWidth="1"/>
    <col min="14852" max="14854" width="8.81640625" style="704"/>
    <col min="14855" max="14855" width="29.453125" style="704" customWidth="1"/>
    <col min="14856" max="14856" width="51.1796875" style="704" customWidth="1"/>
    <col min="14857" max="15104" width="8.81640625" style="704"/>
    <col min="15105" max="15105" width="30.453125" style="704" customWidth="1"/>
    <col min="15106" max="15106" width="36.453125" style="704" customWidth="1"/>
    <col min="15107" max="15107" width="13.1796875" style="704" customWidth="1"/>
    <col min="15108" max="15110" width="8.81640625" style="704"/>
    <col min="15111" max="15111" width="29.453125" style="704" customWidth="1"/>
    <col min="15112" max="15112" width="51.1796875" style="704" customWidth="1"/>
    <col min="15113" max="15360" width="8.81640625" style="704"/>
    <col min="15361" max="15361" width="30.453125" style="704" customWidth="1"/>
    <col min="15362" max="15362" width="36.453125" style="704" customWidth="1"/>
    <col min="15363" max="15363" width="13.1796875" style="704" customWidth="1"/>
    <col min="15364" max="15366" width="8.81640625" style="704"/>
    <col min="15367" max="15367" width="29.453125" style="704" customWidth="1"/>
    <col min="15368" max="15368" width="51.1796875" style="704" customWidth="1"/>
    <col min="15369" max="15616" width="8.81640625" style="704"/>
    <col min="15617" max="15617" width="30.453125" style="704" customWidth="1"/>
    <col min="15618" max="15618" width="36.453125" style="704" customWidth="1"/>
    <col min="15619" max="15619" width="13.1796875" style="704" customWidth="1"/>
    <col min="15620" max="15622" width="8.81640625" style="704"/>
    <col min="15623" max="15623" width="29.453125" style="704" customWidth="1"/>
    <col min="15624" max="15624" width="51.1796875" style="704" customWidth="1"/>
    <col min="15625" max="15872" width="8.81640625" style="704"/>
    <col min="15873" max="15873" width="30.453125" style="704" customWidth="1"/>
    <col min="15874" max="15874" width="36.453125" style="704" customWidth="1"/>
    <col min="15875" max="15875" width="13.1796875" style="704" customWidth="1"/>
    <col min="15876" max="15878" width="8.81640625" style="704"/>
    <col min="15879" max="15879" width="29.453125" style="704" customWidth="1"/>
    <col min="15880" max="15880" width="51.1796875" style="704" customWidth="1"/>
    <col min="15881" max="16128" width="8.81640625" style="704"/>
    <col min="16129" max="16129" width="30.453125" style="704" customWidth="1"/>
    <col min="16130" max="16130" width="36.453125" style="704" customWidth="1"/>
    <col min="16131" max="16131" width="13.1796875" style="704" customWidth="1"/>
    <col min="16132" max="16134" width="8.81640625" style="704"/>
    <col min="16135" max="16135" width="29.453125" style="704" customWidth="1"/>
    <col min="16136" max="16136" width="51.1796875" style="704" customWidth="1"/>
    <col min="16137" max="16384" width="8.81640625" style="704"/>
  </cols>
  <sheetData>
    <row r="1" spans="1:7" ht="15.5">
      <c r="A1" s="732" t="s">
        <v>3105</v>
      </c>
    </row>
    <row r="2" spans="1:7">
      <c r="A2" s="714" t="s">
        <v>3104</v>
      </c>
      <c r="B2" s="714" t="s">
        <v>3103</v>
      </c>
      <c r="C2" s="705" t="s">
        <v>3102</v>
      </c>
    </row>
    <row r="3" spans="1:7">
      <c r="A3" s="714" t="s">
        <v>3101</v>
      </c>
      <c r="B3" s="714"/>
    </row>
    <row r="4" spans="1:7" ht="177.5">
      <c r="A4" s="714" t="s">
        <v>3100</v>
      </c>
      <c r="B4" s="721" t="s">
        <v>3099</v>
      </c>
      <c r="C4" s="729"/>
    </row>
    <row r="5" spans="1:7" ht="37.5">
      <c r="A5" s="731" t="s">
        <v>3098</v>
      </c>
      <c r="B5" s="730" t="s">
        <v>3097</v>
      </c>
      <c r="C5" s="729"/>
    </row>
    <row r="6" spans="1:7">
      <c r="A6" s="714" t="s">
        <v>3096</v>
      </c>
      <c r="B6" s="728">
        <v>42491</v>
      </c>
    </row>
    <row r="7" spans="1:7" ht="13">
      <c r="A7" s="708" t="s">
        <v>3095</v>
      </c>
    </row>
    <row r="8" spans="1:7" ht="13">
      <c r="A8" s="708" t="s">
        <v>3094</v>
      </c>
      <c r="B8" s="706" t="s">
        <v>3093</v>
      </c>
      <c r="E8" s="722"/>
      <c r="G8" s="722"/>
    </row>
    <row r="9" spans="1:7" ht="13">
      <c r="B9" s="706" t="s">
        <v>3092</v>
      </c>
      <c r="E9" s="722"/>
      <c r="G9" s="722"/>
    </row>
    <row r="10" spans="1:7" ht="13">
      <c r="B10" s="706" t="s">
        <v>3091</v>
      </c>
      <c r="E10" s="722"/>
      <c r="G10" s="722"/>
    </row>
    <row r="11" spans="1:7" ht="13">
      <c r="B11" s="727" t="s">
        <v>3090</v>
      </c>
      <c r="E11" s="722"/>
      <c r="G11" s="722"/>
    </row>
    <row r="12" spans="1:7" ht="13">
      <c r="B12" s="706" t="s">
        <v>3089</v>
      </c>
      <c r="E12" s="722"/>
      <c r="G12" s="722"/>
    </row>
    <row r="13" spans="1:7" ht="13">
      <c r="B13" s="706"/>
      <c r="E13" s="722"/>
      <c r="G13" s="722"/>
    </row>
    <row r="14" spans="1:7" ht="14">
      <c r="A14" s="726" t="s">
        <v>3088</v>
      </c>
      <c r="B14" s="706" t="s">
        <v>3087</v>
      </c>
      <c r="E14" s="722"/>
      <c r="G14" s="722"/>
    </row>
    <row r="15" spans="1:7" ht="14">
      <c r="A15" s="726" t="s">
        <v>3086</v>
      </c>
      <c r="B15" s="706" t="s">
        <v>3085</v>
      </c>
      <c r="E15" s="722"/>
      <c r="G15" s="722"/>
    </row>
    <row r="16" spans="1:7" ht="14">
      <c r="A16" s="726" t="s">
        <v>3084</v>
      </c>
      <c r="B16" s="706" t="s">
        <v>3083</v>
      </c>
      <c r="E16" s="722"/>
      <c r="G16" s="722"/>
    </row>
    <row r="17" spans="1:7" ht="14">
      <c r="A17" s="726" t="s">
        <v>3082</v>
      </c>
      <c r="B17" s="706" t="s">
        <v>3081</v>
      </c>
      <c r="E17" s="722"/>
      <c r="G17" s="722"/>
    </row>
    <row r="18" spans="1:7" ht="14">
      <c r="A18" s="726" t="s">
        <v>3029</v>
      </c>
      <c r="B18" s="706" t="s">
        <v>3080</v>
      </c>
      <c r="E18" s="722"/>
      <c r="G18" s="722"/>
    </row>
    <row r="19" spans="1:7">
      <c r="E19" s="722"/>
      <c r="G19" s="722"/>
    </row>
    <row r="20" spans="1:7" ht="13">
      <c r="A20" s="772" t="s">
        <v>3079</v>
      </c>
      <c r="B20" s="773"/>
      <c r="C20" s="725" t="s">
        <v>566</v>
      </c>
      <c r="D20" s="725" t="s">
        <v>24</v>
      </c>
      <c r="E20" s="725" t="s">
        <v>26</v>
      </c>
      <c r="F20" s="725" t="s">
        <v>27</v>
      </c>
      <c r="G20" s="725" t="s">
        <v>28</v>
      </c>
    </row>
    <row r="21" spans="1:7" ht="13">
      <c r="A21" s="709" t="s">
        <v>3078</v>
      </c>
      <c r="B21" s="709" t="s">
        <v>3077</v>
      </c>
      <c r="C21" s="715"/>
      <c r="D21" s="715">
        <v>308</v>
      </c>
      <c r="E21" s="715"/>
      <c r="F21" s="715"/>
      <c r="G21" s="715"/>
    </row>
    <row r="22" spans="1:7" ht="13">
      <c r="A22" s="724"/>
      <c r="B22" s="709" t="s">
        <v>3076</v>
      </c>
      <c r="C22" s="715"/>
      <c r="D22" s="715">
        <v>14</v>
      </c>
      <c r="E22" s="715"/>
      <c r="F22" s="715"/>
      <c r="G22" s="715"/>
    </row>
    <row r="23" spans="1:7" ht="13">
      <c r="A23" s="724"/>
      <c r="B23" s="709" t="s">
        <v>3075</v>
      </c>
      <c r="C23" s="715"/>
      <c r="D23" s="715">
        <v>1</v>
      </c>
      <c r="E23" s="715"/>
      <c r="F23" s="715"/>
      <c r="G23" s="715"/>
    </row>
    <row r="24" spans="1:7" ht="13">
      <c r="A24" s="714"/>
      <c r="B24" s="706"/>
    </row>
    <row r="25" spans="1:7" ht="13">
      <c r="A25" s="709" t="s">
        <v>3074</v>
      </c>
      <c r="E25" s="722"/>
      <c r="G25" s="722"/>
    </row>
    <row r="26" spans="1:7" ht="52">
      <c r="A26" s="709" t="s">
        <v>3073</v>
      </c>
      <c r="B26" s="723" t="s">
        <v>3072</v>
      </c>
      <c r="C26" s="723" t="s">
        <v>3071</v>
      </c>
      <c r="E26" s="722"/>
      <c r="G26" s="722"/>
    </row>
    <row r="27" spans="1:7" ht="38">
      <c r="A27" s="721" t="s">
        <v>3070</v>
      </c>
      <c r="B27" s="720" t="s">
        <v>3069</v>
      </c>
      <c r="C27" s="720" t="s">
        <v>3053</v>
      </c>
    </row>
    <row r="28" spans="1:7" ht="38">
      <c r="A28" s="721" t="s">
        <v>3068</v>
      </c>
      <c r="B28" s="720" t="s">
        <v>3067</v>
      </c>
      <c r="C28" s="720" t="s">
        <v>3053</v>
      </c>
    </row>
    <row r="29" spans="1:7" ht="42">
      <c r="A29" s="721" t="s">
        <v>3066</v>
      </c>
      <c r="B29" s="720" t="s">
        <v>3065</v>
      </c>
      <c r="C29" s="720" t="s">
        <v>3062</v>
      </c>
    </row>
    <row r="30" spans="1:7" ht="14">
      <c r="A30" s="721" t="s">
        <v>3064</v>
      </c>
      <c r="B30" s="720" t="s">
        <v>3063</v>
      </c>
      <c r="C30" s="720" t="s">
        <v>3062</v>
      </c>
    </row>
    <row r="31" spans="1:7" ht="50.5">
      <c r="A31" s="721" t="s">
        <v>3061</v>
      </c>
      <c r="B31" s="720" t="s">
        <v>3060</v>
      </c>
      <c r="C31" s="720" t="s">
        <v>3053</v>
      </c>
    </row>
    <row r="32" spans="1:7" ht="38">
      <c r="A32" s="721" t="s">
        <v>3059</v>
      </c>
      <c r="B32" s="720" t="s">
        <v>3058</v>
      </c>
      <c r="C32" s="720" t="s">
        <v>3053</v>
      </c>
    </row>
    <row r="33" spans="1:6" ht="14">
      <c r="A33" s="721" t="s">
        <v>3057</v>
      </c>
      <c r="B33" s="720" t="s">
        <v>3056</v>
      </c>
      <c r="C33" s="720" t="s">
        <v>3053</v>
      </c>
    </row>
    <row r="34" spans="1:6" ht="28">
      <c r="A34" s="721" t="s">
        <v>3055</v>
      </c>
      <c r="B34" s="720" t="s">
        <v>3054</v>
      </c>
      <c r="C34" s="720" t="s">
        <v>3053</v>
      </c>
    </row>
    <row r="35" spans="1:6" ht="14">
      <c r="B35" s="719" t="s">
        <v>3042</v>
      </c>
      <c r="C35" s="718" t="s">
        <v>3052</v>
      </c>
      <c r="E35" s="707"/>
    </row>
    <row r="36" spans="1:6" ht="13">
      <c r="A36" s="706"/>
      <c r="C36" s="706"/>
      <c r="D36" s="706"/>
      <c r="E36" s="706"/>
      <c r="F36" s="706"/>
    </row>
    <row r="37" spans="1:6" ht="13">
      <c r="A37" s="709" t="s">
        <v>3051</v>
      </c>
    </row>
    <row r="38" spans="1:6" ht="14">
      <c r="A38" s="717" t="s">
        <v>3050</v>
      </c>
      <c r="C38" s="717"/>
    </row>
    <row r="39" spans="1:6" ht="14">
      <c r="A39" s="717" t="s">
        <v>3049</v>
      </c>
      <c r="C39" s="717"/>
    </row>
    <row r="40" spans="1:6" ht="14">
      <c r="A40" s="717"/>
      <c r="C40" s="717"/>
    </row>
    <row r="41" spans="1:6" ht="13">
      <c r="A41" s="709" t="s">
        <v>3048</v>
      </c>
      <c r="B41" s="709" t="s">
        <v>3047</v>
      </c>
      <c r="C41" s="713" t="s">
        <v>566</v>
      </c>
      <c r="D41" s="709" t="s">
        <v>3046</v>
      </c>
      <c r="E41" s="709" t="s">
        <v>20</v>
      </c>
    </row>
    <row r="42" spans="1:6" ht="14">
      <c r="A42" s="704" t="s">
        <v>3045</v>
      </c>
      <c r="B42" s="715">
        <v>93</v>
      </c>
      <c r="C42" s="705">
        <f>ROUND((ROUND((SQRT(B42)),1)*0.4),0)</f>
        <v>4</v>
      </c>
      <c r="D42" s="705">
        <f>ROUND((ROUND((SQRT(B42)),1)*0.2),0)</f>
        <v>2</v>
      </c>
      <c r="E42" s="705">
        <f>ROUND((ROUND((SQRT(B42)),1)*0.2),0)</f>
        <v>2</v>
      </c>
      <c r="F42" s="716"/>
    </row>
    <row r="43" spans="1:6">
      <c r="A43" s="704" t="s">
        <v>3044</v>
      </c>
      <c r="B43" s="715">
        <v>211</v>
      </c>
      <c r="C43" s="705">
        <f>ROUND((ROUND((SQRT(B43)),1)*0.5),0)</f>
        <v>7</v>
      </c>
      <c r="D43" s="705">
        <f>ROUND((ROUND((SQRT(B43)),1)*0.3),0)</f>
        <v>4</v>
      </c>
      <c r="E43" s="705">
        <f>ROUND((ROUND((SQRT(B43)),1)*0.3),0)</f>
        <v>4</v>
      </c>
    </row>
    <row r="44" spans="1:6">
      <c r="A44" s="704" t="s">
        <v>3043</v>
      </c>
      <c r="B44" s="715">
        <v>3</v>
      </c>
      <c r="C44" s="705">
        <f>ROUND((ROUND((SQRT(B44)),1)*0.6),0)</f>
        <v>1</v>
      </c>
      <c r="D44" s="705">
        <f>ROUND((ROUND((SQRT(B44)),1)*0.4),0)</f>
        <v>1</v>
      </c>
      <c r="E44" s="705">
        <f>ROUND((ROUND((SQRT(B44)),1)*0.6),0)</f>
        <v>1</v>
      </c>
    </row>
    <row r="45" spans="1:6">
      <c r="A45" s="714" t="s">
        <v>3042</v>
      </c>
      <c r="B45" s="714"/>
      <c r="C45" s="710">
        <f>SUM(C42:C44)</f>
        <v>12</v>
      </c>
      <c r="D45" s="710">
        <f>SUM(D42:D44)</f>
        <v>7</v>
      </c>
      <c r="E45" s="710">
        <f>SUM(E42:E44)</f>
        <v>7</v>
      </c>
    </row>
    <row r="47" spans="1:6" ht="13">
      <c r="A47" s="709" t="s">
        <v>3041</v>
      </c>
    </row>
    <row r="48" spans="1:6" ht="13">
      <c r="A48" s="713" t="s">
        <v>3040</v>
      </c>
    </row>
    <row r="49" spans="1:7" ht="13">
      <c r="A49" s="712" t="s">
        <v>3039</v>
      </c>
    </row>
    <row r="50" spans="1:7" ht="13">
      <c r="A50" s="712" t="s">
        <v>3038</v>
      </c>
    </row>
    <row r="51" spans="1:7" ht="13">
      <c r="A51" s="712" t="s">
        <v>3037</v>
      </c>
    </row>
    <row r="52" spans="1:7" ht="13">
      <c r="A52" s="712" t="s">
        <v>3036</v>
      </c>
    </row>
    <row r="53" spans="1:7" ht="13">
      <c r="A53" s="712" t="s">
        <v>3035</v>
      </c>
    </row>
    <row r="54" spans="1:7" ht="13">
      <c r="A54" s="712" t="s">
        <v>3034</v>
      </c>
    </row>
    <row r="55" spans="1:7" ht="13">
      <c r="A55" s="712" t="s">
        <v>3033</v>
      </c>
    </row>
    <row r="56" spans="1:7" ht="13">
      <c r="A56" s="709" t="s">
        <v>3032</v>
      </c>
      <c r="B56" s="710"/>
    </row>
    <row r="57" spans="1:7" ht="42" customHeight="1">
      <c r="A57" s="711" t="s">
        <v>3031</v>
      </c>
      <c r="B57" s="710"/>
      <c r="C57" s="774" t="s">
        <v>3030</v>
      </c>
      <c r="D57" s="775"/>
      <c r="E57" s="775"/>
      <c r="F57" s="775"/>
      <c r="G57" s="775"/>
    </row>
    <row r="58" spans="1:7">
      <c r="B58" s="705"/>
    </row>
    <row r="60" spans="1:7" ht="13">
      <c r="A60" s="709" t="s">
        <v>3029</v>
      </c>
      <c r="D60" s="708"/>
    </row>
    <row r="61" spans="1:7" ht="13">
      <c r="A61" s="709" t="s">
        <v>3028</v>
      </c>
      <c r="B61" s="708"/>
    </row>
    <row r="62" spans="1:7" ht="13">
      <c r="A62" s="704" t="s">
        <v>3027</v>
      </c>
      <c r="B62" s="706"/>
      <c r="E62" s="707"/>
    </row>
    <row r="63" spans="1:7" ht="16.5" customHeight="1">
      <c r="A63" s="704" t="s">
        <v>3026</v>
      </c>
      <c r="B63" s="706"/>
      <c r="C63" s="706"/>
      <c r="D63" s="706"/>
      <c r="E63" s="706"/>
      <c r="F63" s="706"/>
    </row>
    <row r="64" spans="1:7">
      <c r="A64" s="704" t="s">
        <v>3025</v>
      </c>
    </row>
    <row r="65" spans="1:1">
      <c r="A65" s="704" t="s">
        <v>3024</v>
      </c>
    </row>
    <row r="66" spans="1:1">
      <c r="A66" s="704" t="s">
        <v>3023</v>
      </c>
    </row>
    <row r="67" spans="1:1">
      <c r="A67" s="704" t="s">
        <v>3022</v>
      </c>
    </row>
    <row r="68" spans="1:1">
      <c r="A68" s="704" t="s">
        <v>3021</v>
      </c>
    </row>
    <row r="69" spans="1:1">
      <c r="A69" s="704" t="s">
        <v>3020</v>
      </c>
    </row>
    <row r="70" spans="1:1">
      <c r="A70" s="704" t="s">
        <v>3019</v>
      </c>
    </row>
    <row r="71" spans="1:1">
      <c r="A71" s="704" t="s">
        <v>3018</v>
      </c>
    </row>
    <row r="72" spans="1:1">
      <c r="A72" s="705" t="s">
        <v>3017</v>
      </c>
    </row>
    <row r="73" spans="1:1">
      <c r="A73" s="704" t="s">
        <v>3016</v>
      </c>
    </row>
    <row r="74" spans="1:1">
      <c r="A74" s="704" t="s">
        <v>3015</v>
      </c>
    </row>
    <row r="75" spans="1:1">
      <c r="A75" s="704" t="s">
        <v>3014</v>
      </c>
    </row>
    <row r="77" spans="1:1">
      <c r="A77" s="705"/>
    </row>
  </sheetData>
  <mergeCells count="2">
    <mergeCell ref="A20:B20"/>
    <mergeCell ref="C57:G57"/>
  </mergeCells>
  <pageMargins left="0.7" right="0.7" top="0.75" bottom="0.75" header="0.3" footer="0.3"/>
  <pageSetup paperSize="9"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33F3-0B71-4285-9ACF-00AA161C5379}">
  <dimension ref="A1:J37"/>
  <sheetViews>
    <sheetView workbookViewId="0"/>
  </sheetViews>
  <sheetFormatPr defaultColWidth="9.1796875" defaultRowHeight="14"/>
  <cols>
    <col min="1" max="1" width="8.1796875" style="5" customWidth="1"/>
    <col min="2" max="2" width="13.1796875" style="5" customWidth="1"/>
    <col min="3" max="3" width="5.453125" style="5" customWidth="1"/>
    <col min="4" max="4" width="11" style="5" customWidth="1"/>
    <col min="5" max="5" width="11.81640625" style="5" customWidth="1"/>
    <col min="6" max="6" width="9.453125" style="5" customWidth="1"/>
    <col min="7" max="7" width="10.1796875" style="5" customWidth="1"/>
    <col min="8" max="8" width="58" style="5" customWidth="1"/>
    <col min="9" max="9" width="35.1796875" style="5" customWidth="1"/>
    <col min="10" max="10" width="3.54296875" style="48" customWidth="1"/>
    <col min="11" max="16384" width="9.1796875" style="4"/>
  </cols>
  <sheetData>
    <row r="1" spans="1:9" ht="15" customHeight="1">
      <c r="A1" s="287" t="s">
        <v>1784</v>
      </c>
      <c r="B1" s="288"/>
      <c r="C1" s="285"/>
      <c r="D1" s="285"/>
      <c r="E1" s="285"/>
      <c r="F1" s="285"/>
      <c r="G1" s="285"/>
      <c r="H1" s="285"/>
      <c r="I1" s="286"/>
    </row>
    <row r="2" spans="1:9" ht="76.5" customHeight="1">
      <c r="A2" s="46" t="s">
        <v>1785</v>
      </c>
      <c r="B2" s="289" t="s">
        <v>1786</v>
      </c>
      <c r="C2" s="290" t="s">
        <v>1787</v>
      </c>
      <c r="D2" s="47" t="s">
        <v>1788</v>
      </c>
      <c r="E2" s="47" t="s">
        <v>1789</v>
      </c>
      <c r="F2" s="47" t="s">
        <v>280</v>
      </c>
      <c r="G2" s="47" t="s">
        <v>1790</v>
      </c>
      <c r="H2" s="47" t="s">
        <v>1791</v>
      </c>
      <c r="I2" s="47" t="s">
        <v>1792</v>
      </c>
    </row>
    <row r="3" spans="1:9" ht="294">
      <c r="A3" s="291" t="s">
        <v>24</v>
      </c>
      <c r="B3" s="629" t="s">
        <v>1793</v>
      </c>
      <c r="C3" s="291"/>
      <c r="D3" s="291" t="s">
        <v>1794</v>
      </c>
      <c r="E3" s="632" t="s">
        <v>1795</v>
      </c>
      <c r="F3" s="291" t="s">
        <v>1794</v>
      </c>
      <c r="G3" s="291" t="s">
        <v>1796</v>
      </c>
      <c r="H3" s="629" t="s">
        <v>1797</v>
      </c>
      <c r="I3" s="629" t="s">
        <v>1798</v>
      </c>
    </row>
    <row r="4" spans="1:9" ht="70">
      <c r="A4" s="291" t="s">
        <v>24</v>
      </c>
      <c r="B4" s="629" t="s">
        <v>1799</v>
      </c>
      <c r="C4" s="292"/>
      <c r="D4" s="291" t="s">
        <v>1794</v>
      </c>
      <c r="E4" s="632" t="s">
        <v>1800</v>
      </c>
      <c r="F4" s="291" t="s">
        <v>1794</v>
      </c>
      <c r="G4" s="292" t="s">
        <v>1801</v>
      </c>
      <c r="H4" s="629" t="s">
        <v>1802</v>
      </c>
      <c r="I4" s="629" t="s">
        <v>1803</v>
      </c>
    </row>
    <row r="5" spans="1:9" ht="28">
      <c r="A5" s="291" t="s">
        <v>24</v>
      </c>
      <c r="B5" s="629" t="s">
        <v>1804</v>
      </c>
      <c r="C5" s="292"/>
      <c r="D5" s="291" t="s">
        <v>1794</v>
      </c>
      <c r="E5" s="632" t="s">
        <v>1800</v>
      </c>
      <c r="F5" s="291" t="s">
        <v>1794</v>
      </c>
      <c r="G5" s="292" t="s">
        <v>1805</v>
      </c>
      <c r="H5" s="629" t="s">
        <v>1806</v>
      </c>
      <c r="I5" s="629" t="s">
        <v>1798</v>
      </c>
    </row>
    <row r="6" spans="1:9" ht="42">
      <c r="A6" s="291" t="s">
        <v>24</v>
      </c>
      <c r="B6" s="629" t="s">
        <v>1807</v>
      </c>
      <c r="C6" s="293"/>
      <c r="D6" s="291" t="s">
        <v>1794</v>
      </c>
      <c r="E6" s="632" t="s">
        <v>1795</v>
      </c>
      <c r="F6" s="291" t="s">
        <v>1794</v>
      </c>
      <c r="G6" s="293" t="s">
        <v>1808</v>
      </c>
      <c r="H6" s="629" t="s">
        <v>1809</v>
      </c>
      <c r="I6" s="629" t="s">
        <v>1810</v>
      </c>
    </row>
    <row r="7" spans="1:9" ht="42">
      <c r="A7" s="291" t="s">
        <v>24</v>
      </c>
      <c r="B7" s="629" t="s">
        <v>1811</v>
      </c>
      <c r="C7" s="293"/>
      <c r="D7" s="291" t="s">
        <v>1794</v>
      </c>
      <c r="E7" s="632" t="s">
        <v>1795</v>
      </c>
      <c r="F7" s="291" t="s">
        <v>1794</v>
      </c>
      <c r="G7" s="293" t="s">
        <v>1805</v>
      </c>
      <c r="H7" s="629" t="s">
        <v>1812</v>
      </c>
      <c r="I7" s="629" t="s">
        <v>1810</v>
      </c>
    </row>
    <row r="8" spans="1:9" ht="42">
      <c r="A8" s="291" t="s">
        <v>24</v>
      </c>
      <c r="B8" s="629" t="s">
        <v>1807</v>
      </c>
      <c r="C8" s="293"/>
      <c r="D8" s="291" t="s">
        <v>1794</v>
      </c>
      <c r="E8" s="632" t="s">
        <v>1795</v>
      </c>
      <c r="F8" s="291" t="s">
        <v>1794</v>
      </c>
      <c r="G8" s="293" t="s">
        <v>1808</v>
      </c>
      <c r="H8" s="629" t="s">
        <v>1813</v>
      </c>
      <c r="I8" s="629" t="s">
        <v>1810</v>
      </c>
    </row>
    <row r="9" spans="1:9" ht="42">
      <c r="A9" s="291" t="s">
        <v>24</v>
      </c>
      <c r="B9" s="629" t="s">
        <v>1814</v>
      </c>
      <c r="C9" s="293"/>
      <c r="D9" s="291" t="s">
        <v>1794</v>
      </c>
      <c r="E9" s="632" t="s">
        <v>1795</v>
      </c>
      <c r="F9" s="291" t="s">
        <v>1794</v>
      </c>
      <c r="G9" s="293" t="s">
        <v>1808</v>
      </c>
      <c r="H9" s="629" t="s">
        <v>1815</v>
      </c>
      <c r="I9" s="629" t="s">
        <v>1810</v>
      </c>
    </row>
    <row r="10" spans="1:9">
      <c r="A10" s="293"/>
      <c r="B10" s="293"/>
      <c r="C10" s="293"/>
      <c r="D10" s="293"/>
      <c r="E10" s="293"/>
      <c r="F10" s="293"/>
      <c r="G10" s="293"/>
      <c r="H10" s="294"/>
      <c r="I10" s="294"/>
    </row>
    <row r="11" spans="1:9">
      <c r="A11" s="293"/>
      <c r="B11" s="293"/>
      <c r="C11" s="293"/>
      <c r="D11" s="293"/>
      <c r="E11" s="293"/>
      <c r="F11" s="293"/>
      <c r="G11" s="293"/>
      <c r="H11" s="294"/>
      <c r="I11" s="294"/>
    </row>
    <row r="12" spans="1:9">
      <c r="A12" s="293"/>
      <c r="B12" s="293"/>
      <c r="C12" s="293"/>
      <c r="D12" s="293"/>
      <c r="E12" s="293"/>
      <c r="F12" s="293"/>
      <c r="G12" s="293"/>
      <c r="H12" s="294"/>
      <c r="I12" s="294"/>
    </row>
    <row r="13" spans="1:9">
      <c r="A13" s="293"/>
      <c r="B13" s="293"/>
      <c r="C13" s="293"/>
      <c r="D13" s="293"/>
      <c r="E13" s="293"/>
      <c r="F13" s="293"/>
      <c r="G13" s="293"/>
      <c r="H13" s="294"/>
      <c r="I13" s="294"/>
    </row>
    <row r="14" spans="1:9">
      <c r="A14" s="293"/>
      <c r="B14" s="293"/>
      <c r="C14" s="293"/>
      <c r="D14" s="293"/>
      <c r="E14" s="293"/>
      <c r="F14" s="293"/>
      <c r="G14" s="293"/>
      <c r="H14" s="294"/>
      <c r="I14" s="294"/>
    </row>
    <row r="15" spans="1:9">
      <c r="A15" s="293"/>
      <c r="B15" s="293"/>
      <c r="C15" s="293"/>
      <c r="D15" s="293"/>
      <c r="E15" s="293"/>
      <c r="F15" s="293"/>
      <c r="G15" s="293"/>
      <c r="H15" s="294"/>
      <c r="I15" s="294"/>
    </row>
    <row r="16" spans="1:9">
      <c r="A16" s="293"/>
      <c r="B16" s="293"/>
      <c r="C16" s="293"/>
      <c r="D16" s="293"/>
      <c r="E16" s="293"/>
      <c r="F16" s="293"/>
      <c r="G16" s="293"/>
      <c r="H16" s="294"/>
      <c r="I16" s="294"/>
    </row>
    <row r="17" spans="1:9">
      <c r="A17" s="293"/>
      <c r="B17" s="293"/>
      <c r="C17" s="293"/>
      <c r="D17" s="293"/>
      <c r="E17" s="293"/>
      <c r="F17" s="293"/>
      <c r="G17" s="293"/>
      <c r="H17" s="294"/>
      <c r="I17" s="294"/>
    </row>
    <row r="18" spans="1:9">
      <c r="A18" s="293"/>
      <c r="B18" s="293"/>
      <c r="C18" s="293"/>
      <c r="D18" s="293"/>
      <c r="E18" s="293"/>
      <c r="F18" s="293"/>
      <c r="G18" s="293"/>
      <c r="H18" s="294"/>
      <c r="I18" s="294"/>
    </row>
    <row r="19" spans="1:9">
      <c r="A19" s="293"/>
      <c r="B19" s="293"/>
      <c r="C19" s="293"/>
      <c r="D19" s="293"/>
      <c r="E19" s="293"/>
      <c r="F19" s="293"/>
      <c r="G19" s="293"/>
      <c r="H19" s="294"/>
      <c r="I19" s="294"/>
    </row>
    <row r="20" spans="1:9">
      <c r="A20" s="293"/>
      <c r="B20" s="293"/>
      <c r="C20" s="293"/>
      <c r="D20" s="293"/>
      <c r="E20" s="293"/>
      <c r="F20" s="293"/>
      <c r="G20" s="293"/>
      <c r="H20" s="294"/>
      <c r="I20" s="294"/>
    </row>
    <row r="21" spans="1:9">
      <c r="A21" s="293"/>
      <c r="B21" s="293"/>
      <c r="C21" s="293"/>
      <c r="D21" s="293"/>
      <c r="E21" s="293"/>
      <c r="F21" s="293"/>
      <c r="G21" s="293"/>
      <c r="H21" s="294"/>
      <c r="I21" s="294"/>
    </row>
    <row r="22" spans="1:9">
      <c r="A22" s="293"/>
      <c r="B22" s="293"/>
      <c r="C22" s="293"/>
      <c r="D22" s="293"/>
      <c r="E22" s="293"/>
      <c r="F22" s="293"/>
      <c r="G22" s="293"/>
      <c r="H22" s="294"/>
      <c r="I22" s="294"/>
    </row>
    <row r="23" spans="1:9">
      <c r="A23" s="293"/>
      <c r="B23" s="293"/>
      <c r="C23" s="293"/>
      <c r="D23" s="293"/>
      <c r="E23" s="293"/>
      <c r="F23" s="293"/>
      <c r="G23" s="293"/>
      <c r="H23" s="294"/>
      <c r="I23" s="294"/>
    </row>
    <row r="24" spans="1:9">
      <c r="A24" s="293"/>
      <c r="B24" s="293"/>
      <c r="C24" s="293"/>
      <c r="D24" s="293"/>
      <c r="E24" s="293"/>
      <c r="F24" s="293"/>
      <c r="G24" s="293"/>
      <c r="H24" s="294"/>
      <c r="I24" s="294"/>
    </row>
    <row r="25" spans="1:9">
      <c r="A25" s="293"/>
      <c r="B25" s="293"/>
      <c r="C25" s="293"/>
      <c r="D25" s="293"/>
      <c r="E25" s="293"/>
      <c r="F25" s="293"/>
      <c r="G25" s="293"/>
      <c r="H25" s="294"/>
      <c r="I25" s="294"/>
    </row>
    <row r="26" spans="1:9">
      <c r="A26" s="293"/>
      <c r="B26" s="293"/>
      <c r="C26" s="293"/>
      <c r="D26" s="293"/>
      <c r="E26" s="293"/>
      <c r="F26" s="293"/>
      <c r="G26" s="293"/>
      <c r="H26" s="294"/>
      <c r="I26" s="294"/>
    </row>
    <row r="27" spans="1:9">
      <c r="A27" s="293"/>
      <c r="B27" s="293"/>
      <c r="C27" s="293"/>
      <c r="D27" s="293"/>
      <c r="E27" s="293"/>
      <c r="F27" s="293"/>
      <c r="G27" s="293"/>
      <c r="H27" s="294"/>
      <c r="I27" s="294"/>
    </row>
    <row r="28" spans="1:9">
      <c r="A28" s="293"/>
      <c r="B28" s="293"/>
      <c r="C28" s="293"/>
      <c r="D28" s="293"/>
      <c r="E28" s="293"/>
      <c r="F28" s="293"/>
      <c r="G28" s="293"/>
      <c r="H28" s="294"/>
      <c r="I28" s="294"/>
    </row>
    <row r="29" spans="1:9">
      <c r="A29" s="293"/>
      <c r="B29" s="293"/>
      <c r="C29" s="293"/>
      <c r="D29" s="293"/>
      <c r="E29" s="293"/>
      <c r="F29" s="293"/>
      <c r="G29" s="293"/>
      <c r="H29" s="294"/>
      <c r="I29" s="294"/>
    </row>
    <row r="30" spans="1:9">
      <c r="A30" s="293"/>
      <c r="B30" s="293"/>
      <c r="C30" s="293"/>
      <c r="D30" s="293"/>
      <c r="E30" s="293"/>
      <c r="F30" s="293"/>
      <c r="G30" s="293"/>
      <c r="H30" s="294"/>
      <c r="I30" s="294"/>
    </row>
    <row r="31" spans="1:9">
      <c r="A31" s="293"/>
      <c r="B31" s="293"/>
      <c r="C31" s="293"/>
      <c r="D31" s="293"/>
      <c r="E31" s="293"/>
      <c r="F31" s="293"/>
      <c r="G31" s="293"/>
      <c r="H31" s="294"/>
      <c r="I31" s="293"/>
    </row>
    <row r="32" spans="1:9">
      <c r="A32" s="293"/>
      <c r="B32" s="293"/>
      <c r="C32" s="293"/>
      <c r="D32" s="293"/>
      <c r="E32" s="293"/>
      <c r="F32" s="293"/>
      <c r="G32" s="293"/>
      <c r="H32" s="294"/>
      <c r="I32" s="293"/>
    </row>
    <row r="33" spans="1:9">
      <c r="A33" s="293"/>
      <c r="B33" s="293"/>
      <c r="C33" s="293"/>
      <c r="D33" s="293"/>
      <c r="E33" s="293"/>
      <c r="F33" s="293"/>
      <c r="G33" s="293"/>
      <c r="H33" s="294"/>
      <c r="I33" s="293"/>
    </row>
    <row r="34" spans="1:9">
      <c r="H34" s="295"/>
    </row>
    <row r="35" spans="1:9">
      <c r="H35" s="295"/>
    </row>
    <row r="36" spans="1:9">
      <c r="H36" s="295"/>
    </row>
    <row r="37" spans="1:9">
      <c r="H37" s="295"/>
    </row>
  </sheetData>
  <conditionalFormatting sqref="B3:B9">
    <cfRule type="expression" dxfId="3" priority="4">
      <formula>AND($I3, NOT($L3), B$4, ISBLANK(B3))</formula>
    </cfRule>
  </conditionalFormatting>
  <conditionalFormatting sqref="E3:E9">
    <cfRule type="expression" dxfId="2" priority="3">
      <formula>AND($I3, NOT($L3), E$4, ISBLANK(E3))</formula>
    </cfRule>
  </conditionalFormatting>
  <conditionalFormatting sqref="H3:I9">
    <cfRule type="expression" dxfId="1" priority="1">
      <formula>AND($I3, NOT($L3), H$4, ISBLANK(H3))</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58C8-C278-40D1-A144-B4C95C79E73A}">
  <dimension ref="A1:D43"/>
  <sheetViews>
    <sheetView zoomScaleNormal="100" zoomScaleSheetLayoutView="100" workbookViewId="0"/>
  </sheetViews>
  <sheetFormatPr defaultColWidth="9.1796875" defaultRowHeight="14"/>
  <cols>
    <col min="1" max="1" width="24.453125" style="4" customWidth="1"/>
    <col min="2" max="2" width="27.453125" style="4" customWidth="1"/>
    <col min="3" max="3" width="20.1796875" style="4" customWidth="1"/>
    <col min="4" max="16384" width="9.1796875" style="4"/>
  </cols>
  <sheetData>
    <row r="1" spans="1:4" ht="21" customHeight="1">
      <c r="A1" s="45" t="s">
        <v>1816</v>
      </c>
      <c r="B1" s="26" t="s">
        <v>1817</v>
      </c>
    </row>
    <row r="2" spans="1:4" ht="28.5" customHeight="1">
      <c r="A2" s="776" t="s">
        <v>1818</v>
      </c>
      <c r="B2" s="776"/>
      <c r="C2" s="776"/>
      <c r="D2" s="148"/>
    </row>
    <row r="3" spans="1:4" ht="12.75" customHeight="1">
      <c r="A3" s="149"/>
      <c r="B3" s="149"/>
      <c r="C3" s="149"/>
      <c r="D3" s="148"/>
    </row>
    <row r="4" spans="1:4">
      <c r="A4" s="45" t="s">
        <v>1819</v>
      </c>
      <c r="B4" s="45" t="s">
        <v>1820</v>
      </c>
      <c r="C4" s="45" t="s">
        <v>1821</v>
      </c>
    </row>
    <row r="6" spans="1:4">
      <c r="A6" s="45" t="s">
        <v>1822</v>
      </c>
    </row>
    <row r="7" spans="1:4">
      <c r="A7" s="4" t="s">
        <v>1823</v>
      </c>
      <c r="B7" s="54" t="s">
        <v>1824</v>
      </c>
      <c r="C7" s="4" t="s">
        <v>528</v>
      </c>
    </row>
    <row r="8" spans="1:4">
      <c r="A8" s="4" t="s">
        <v>1825</v>
      </c>
      <c r="B8" s="54" t="s">
        <v>1826</v>
      </c>
      <c r="C8" s="4" t="s">
        <v>528</v>
      </c>
    </row>
    <row r="9" spans="1:4">
      <c r="A9" s="4" t="s">
        <v>1827</v>
      </c>
      <c r="B9" s="54" t="s">
        <v>1828</v>
      </c>
    </row>
    <row r="10" spans="1:4">
      <c r="A10" s="4" t="s">
        <v>1829</v>
      </c>
      <c r="B10" s="54" t="s">
        <v>1830</v>
      </c>
      <c r="C10" s="4" t="s">
        <v>528</v>
      </c>
    </row>
    <row r="11" spans="1:4">
      <c r="A11" s="4" t="s">
        <v>1831</v>
      </c>
      <c r="B11" s="54" t="s">
        <v>1832</v>
      </c>
      <c r="C11" s="4" t="s">
        <v>528</v>
      </c>
    </row>
    <row r="12" spans="1:4">
      <c r="A12" s="4" t="s">
        <v>1833</v>
      </c>
      <c r="B12" s="54" t="s">
        <v>1834</v>
      </c>
      <c r="C12" s="4" t="s">
        <v>528</v>
      </c>
    </row>
    <row r="13" spans="1:4">
      <c r="A13" s="4" t="s">
        <v>1835</v>
      </c>
      <c r="B13" s="54" t="s">
        <v>1836</v>
      </c>
    </row>
    <row r="14" spans="1:4">
      <c r="A14" s="4" t="s">
        <v>1837</v>
      </c>
      <c r="B14" s="54" t="s">
        <v>1838</v>
      </c>
    </row>
    <row r="15" spans="1:4">
      <c r="A15" s="4" t="s">
        <v>1839</v>
      </c>
      <c r="B15" s="54" t="s">
        <v>1840</v>
      </c>
      <c r="C15" s="4" t="s">
        <v>528</v>
      </c>
    </row>
    <row r="16" spans="1:4">
      <c r="A16" s="4" t="s">
        <v>1841</v>
      </c>
      <c r="B16" s="54" t="s">
        <v>1842</v>
      </c>
      <c r="C16" s="4" t="s">
        <v>528</v>
      </c>
    </row>
    <row r="17" spans="1:3">
      <c r="A17" s="4" t="s">
        <v>1843</v>
      </c>
      <c r="B17" s="54" t="s">
        <v>1844</v>
      </c>
    </row>
    <row r="18" spans="1:3">
      <c r="A18" s="4" t="s">
        <v>1845</v>
      </c>
      <c r="B18" s="54" t="s">
        <v>1846</v>
      </c>
    </row>
    <row r="19" spans="1:3">
      <c r="A19" s="4" t="s">
        <v>1847</v>
      </c>
      <c r="B19" s="54" t="s">
        <v>1848</v>
      </c>
    </row>
    <row r="20" spans="1:3">
      <c r="A20" s="4" t="s">
        <v>1849</v>
      </c>
      <c r="B20" s="54" t="s">
        <v>1850</v>
      </c>
      <c r="C20" s="4" t="s">
        <v>528</v>
      </c>
    </row>
    <row r="21" spans="1:3">
      <c r="A21" s="4" t="s">
        <v>2611</v>
      </c>
      <c r="B21" s="54" t="s">
        <v>2612</v>
      </c>
      <c r="C21" s="4" t="s">
        <v>528</v>
      </c>
    </row>
    <row r="22" spans="1:3">
      <c r="A22" s="4" t="s">
        <v>2613</v>
      </c>
      <c r="B22" s="54" t="s">
        <v>2614</v>
      </c>
      <c r="C22" s="4" t="s">
        <v>528</v>
      </c>
    </row>
    <row r="23" spans="1:3">
      <c r="A23" s="4" t="s">
        <v>1851</v>
      </c>
      <c r="B23" s="54"/>
    </row>
    <row r="24" spans="1:3">
      <c r="B24" s="54"/>
    </row>
    <row r="25" spans="1:3">
      <c r="B25" s="54"/>
    </row>
    <row r="26" spans="1:3">
      <c r="A26" s="45" t="s">
        <v>1852</v>
      </c>
      <c r="B26" s="54"/>
    </row>
    <row r="27" spans="1:3">
      <c r="A27" s="4" t="s">
        <v>1853</v>
      </c>
      <c r="B27" s="54" t="s">
        <v>1854</v>
      </c>
    </row>
    <row r="28" spans="1:3">
      <c r="A28" s="4" t="s">
        <v>1855</v>
      </c>
      <c r="B28" s="54" t="s">
        <v>1856</v>
      </c>
    </row>
    <row r="29" spans="1:3">
      <c r="A29" s="4" t="s">
        <v>1857</v>
      </c>
      <c r="B29" s="54" t="s">
        <v>1858</v>
      </c>
    </row>
    <row r="30" spans="1:3">
      <c r="A30" s="4" t="s">
        <v>1859</v>
      </c>
      <c r="B30" s="54" t="s">
        <v>1860</v>
      </c>
      <c r="C30" s="4" t="s">
        <v>528</v>
      </c>
    </row>
    <row r="31" spans="1:3">
      <c r="A31" s="4" t="s">
        <v>1861</v>
      </c>
      <c r="B31" s="54" t="s">
        <v>1862</v>
      </c>
    </row>
    <row r="32" spans="1:3">
      <c r="A32" s="4" t="s">
        <v>1863</v>
      </c>
      <c r="B32" s="54" t="s">
        <v>1864</v>
      </c>
    </row>
    <row r="33" spans="1:3">
      <c r="A33" s="4" t="s">
        <v>1865</v>
      </c>
      <c r="B33" s="54" t="s">
        <v>1866</v>
      </c>
    </row>
    <row r="34" spans="1:3">
      <c r="A34" s="4" t="s">
        <v>1867</v>
      </c>
      <c r="B34" s="54" t="s">
        <v>1868</v>
      </c>
    </row>
    <row r="35" spans="1:3">
      <c r="A35" s="4" t="s">
        <v>1869</v>
      </c>
      <c r="B35" s="54" t="s">
        <v>1870</v>
      </c>
      <c r="C35" s="4" t="s">
        <v>528</v>
      </c>
    </row>
    <row r="36" spans="1:3">
      <c r="A36" s="4" t="s">
        <v>1871</v>
      </c>
      <c r="B36" s="54" t="s">
        <v>1872</v>
      </c>
    </row>
    <row r="37" spans="1:3">
      <c r="A37" s="4" t="s">
        <v>1873</v>
      </c>
      <c r="B37" s="54" t="s">
        <v>1874</v>
      </c>
    </row>
    <row r="38" spans="1:3">
      <c r="A38" s="4" t="s">
        <v>1875</v>
      </c>
      <c r="B38" s="54" t="s">
        <v>1876</v>
      </c>
    </row>
    <row r="39" spans="1:3">
      <c r="A39" s="4" t="s">
        <v>1877</v>
      </c>
      <c r="B39" s="54" t="s">
        <v>1878</v>
      </c>
      <c r="C39" s="4" t="s">
        <v>528</v>
      </c>
    </row>
    <row r="40" spans="1:3">
      <c r="A40" s="4" t="s">
        <v>1879</v>
      </c>
      <c r="B40" s="54" t="s">
        <v>1880</v>
      </c>
      <c r="C40" s="4" t="s">
        <v>528</v>
      </c>
    </row>
    <row r="41" spans="1:3">
      <c r="A41" s="4" t="s">
        <v>1881</v>
      </c>
      <c r="B41" s="54" t="s">
        <v>1882</v>
      </c>
    </row>
    <row r="42" spans="1:3">
      <c r="A42" s="4" t="s">
        <v>1883</v>
      </c>
      <c r="B42" s="54" t="s">
        <v>1884</v>
      </c>
    </row>
    <row r="43" spans="1:3">
      <c r="A43" s="4" t="s">
        <v>1851</v>
      </c>
      <c r="B43" s="54"/>
    </row>
  </sheetData>
  <mergeCells count="1">
    <mergeCell ref="A2:C2"/>
  </mergeCells>
  <phoneticPr fontId="6"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75EB4-7E4F-48B0-A4BA-07FCF0BFB85E}">
  <dimension ref="A1:D256"/>
  <sheetViews>
    <sheetView workbookViewId="0">
      <selection activeCell="F255" sqref="F255"/>
    </sheetView>
  </sheetViews>
  <sheetFormatPr defaultColWidth="8" defaultRowHeight="14"/>
  <cols>
    <col min="1" max="1" width="7.453125" style="150" customWidth="1"/>
    <col min="2" max="2" width="70.81640625" style="169" customWidth="1"/>
    <col min="3" max="3" width="7" style="170" customWidth="1"/>
    <col min="4" max="4" width="8" style="171" customWidth="1"/>
    <col min="5" max="16384" width="8" style="154"/>
  </cols>
  <sheetData>
    <row r="1" spans="1:4">
      <c r="A1" s="150" t="s">
        <v>1885</v>
      </c>
      <c r="B1" s="151"/>
      <c r="C1" s="152"/>
      <c r="D1" s="153"/>
    </row>
    <row r="2" spans="1:4" ht="49.5" customHeight="1">
      <c r="A2" s="780" t="s">
        <v>1886</v>
      </c>
      <c r="B2" s="780"/>
      <c r="C2" s="257"/>
      <c r="D2" s="257"/>
    </row>
    <row r="3" spans="1:4" ht="42">
      <c r="A3" s="155" t="s">
        <v>1887</v>
      </c>
      <c r="B3" s="156" t="s">
        <v>1888</v>
      </c>
      <c r="C3" s="157" t="s">
        <v>558</v>
      </c>
      <c r="D3" s="156" t="s">
        <v>1889</v>
      </c>
    </row>
    <row r="4" spans="1:4">
      <c r="A4" s="158">
        <v>1.1000000000000001</v>
      </c>
      <c r="B4" s="159" t="s">
        <v>1890</v>
      </c>
      <c r="C4" s="195"/>
      <c r="D4" s="196"/>
    </row>
    <row r="5" spans="1:4">
      <c r="A5" s="160" t="s">
        <v>566</v>
      </c>
      <c r="B5" s="161"/>
      <c r="C5" s="162"/>
      <c r="D5" s="163"/>
    </row>
    <row r="6" spans="1:4">
      <c r="A6" s="164" t="s">
        <v>24</v>
      </c>
      <c r="B6" s="165"/>
      <c r="C6" s="166"/>
      <c r="D6" s="167"/>
    </row>
    <row r="7" spans="1:4">
      <c r="A7" s="164" t="s">
        <v>26</v>
      </c>
      <c r="B7" s="165"/>
      <c r="C7" s="166"/>
      <c r="D7" s="167"/>
    </row>
    <row r="8" spans="1:4">
      <c r="A8" s="164" t="s">
        <v>27</v>
      </c>
      <c r="B8" s="165"/>
      <c r="C8" s="166"/>
      <c r="D8" s="167"/>
    </row>
    <row r="9" spans="1:4">
      <c r="A9" s="164" t="s">
        <v>28</v>
      </c>
      <c r="B9" s="165"/>
      <c r="C9" s="166"/>
      <c r="D9" s="167"/>
    </row>
    <row r="10" spans="1:4">
      <c r="A10" s="168"/>
    </row>
    <row r="11" spans="1:4" ht="28">
      <c r="A11" s="158">
        <v>1.2</v>
      </c>
      <c r="B11" s="159" t="s">
        <v>1891</v>
      </c>
      <c r="C11" s="197"/>
      <c r="D11" s="198"/>
    </row>
    <row r="12" spans="1:4">
      <c r="A12" s="164" t="s">
        <v>566</v>
      </c>
      <c r="B12" s="172"/>
      <c r="C12" s="166"/>
      <c r="D12" s="167"/>
    </row>
    <row r="13" spans="1:4">
      <c r="A13" s="164" t="s">
        <v>24</v>
      </c>
      <c r="B13" s="165"/>
      <c r="C13" s="166"/>
      <c r="D13" s="167"/>
    </row>
    <row r="14" spans="1:4">
      <c r="A14" s="164" t="s">
        <v>26</v>
      </c>
      <c r="B14" s="165"/>
      <c r="C14" s="166"/>
      <c r="D14" s="167"/>
    </row>
    <row r="15" spans="1:4">
      <c r="A15" s="164" t="s">
        <v>27</v>
      </c>
      <c r="B15" s="165"/>
      <c r="C15" s="166"/>
      <c r="D15" s="167"/>
    </row>
    <row r="16" spans="1:4">
      <c r="A16" s="164" t="s">
        <v>28</v>
      </c>
      <c r="B16" s="165"/>
      <c r="C16" s="166"/>
      <c r="D16" s="167"/>
    </row>
    <row r="17" spans="1:4">
      <c r="A17" s="168"/>
    </row>
    <row r="18" spans="1:4" ht="28">
      <c r="A18" s="192">
        <v>1.3</v>
      </c>
      <c r="B18" s="193" t="s">
        <v>1892</v>
      </c>
      <c r="C18" s="199" t="s">
        <v>121</v>
      </c>
      <c r="D18" s="200" t="s">
        <v>121</v>
      </c>
    </row>
    <row r="19" spans="1:4">
      <c r="A19" s="168"/>
    </row>
    <row r="20" spans="1:4" ht="28">
      <c r="A20" s="158">
        <v>1.4</v>
      </c>
      <c r="B20" s="159" t="s">
        <v>1893</v>
      </c>
      <c r="C20" s="197"/>
      <c r="D20" s="198"/>
    </row>
    <row r="21" spans="1:4">
      <c r="A21" s="164" t="s">
        <v>566</v>
      </c>
      <c r="B21" s="165"/>
      <c r="C21" s="166"/>
      <c r="D21" s="167"/>
    </row>
    <row r="22" spans="1:4">
      <c r="A22" s="164" t="s">
        <v>24</v>
      </c>
      <c r="B22" s="165"/>
      <c r="C22" s="166"/>
      <c r="D22" s="167"/>
    </row>
    <row r="23" spans="1:4">
      <c r="A23" s="164" t="s">
        <v>26</v>
      </c>
      <c r="B23" s="165"/>
      <c r="C23" s="166"/>
      <c r="D23" s="167"/>
    </row>
    <row r="24" spans="1:4">
      <c r="A24" s="164" t="s">
        <v>27</v>
      </c>
      <c r="B24" s="165"/>
      <c r="C24" s="166"/>
      <c r="D24" s="167"/>
    </row>
    <row r="25" spans="1:4">
      <c r="A25" s="164" t="s">
        <v>28</v>
      </c>
      <c r="B25" s="165"/>
      <c r="C25" s="166"/>
      <c r="D25" s="167"/>
    </row>
    <row r="26" spans="1:4">
      <c r="A26" s="168"/>
    </row>
    <row r="27" spans="1:4" ht="154.5" customHeight="1">
      <c r="A27" s="173">
        <v>1.5</v>
      </c>
      <c r="B27" s="194" t="s">
        <v>1894</v>
      </c>
      <c r="C27" s="201"/>
      <c r="D27" s="202"/>
    </row>
    <row r="28" spans="1:4">
      <c r="A28" s="164" t="s">
        <v>566</v>
      </c>
      <c r="B28" s="203"/>
      <c r="C28" s="166"/>
      <c r="D28" s="167"/>
    </row>
    <row r="29" spans="1:4">
      <c r="A29" s="164" t="s">
        <v>24</v>
      </c>
      <c r="B29" s="165"/>
      <c r="C29" s="166"/>
      <c r="D29" s="167"/>
    </row>
    <row r="30" spans="1:4">
      <c r="A30" s="164" t="s">
        <v>26</v>
      </c>
      <c r="B30" s="165"/>
      <c r="C30" s="166"/>
      <c r="D30" s="167"/>
    </row>
    <row r="31" spans="1:4">
      <c r="A31" s="164" t="s">
        <v>27</v>
      </c>
      <c r="B31" s="165"/>
      <c r="C31" s="166"/>
      <c r="D31" s="167"/>
    </row>
    <row r="32" spans="1:4">
      <c r="A32" s="164" t="s">
        <v>28</v>
      </c>
      <c r="B32" s="165"/>
      <c r="C32" s="166"/>
      <c r="D32" s="167"/>
    </row>
    <row r="33" spans="1:4">
      <c r="A33" s="168"/>
    </row>
    <row r="34" spans="1:4" ht="72" customHeight="1">
      <c r="A34" s="175">
        <v>1.6</v>
      </c>
      <c r="B34" s="194" t="s">
        <v>1895</v>
      </c>
      <c r="C34" s="197"/>
      <c r="D34" s="198"/>
    </row>
    <row r="35" spans="1:4">
      <c r="A35" s="164" t="s">
        <v>566</v>
      </c>
      <c r="B35" s="165"/>
      <c r="C35" s="166"/>
      <c r="D35" s="167"/>
    </row>
    <row r="36" spans="1:4">
      <c r="A36" s="164" t="s">
        <v>24</v>
      </c>
      <c r="B36" s="165"/>
      <c r="C36" s="166"/>
      <c r="D36" s="167"/>
    </row>
    <row r="37" spans="1:4">
      <c r="A37" s="164" t="s">
        <v>26</v>
      </c>
      <c r="B37" s="165"/>
      <c r="C37" s="166"/>
      <c r="D37" s="167"/>
    </row>
    <row r="38" spans="1:4">
      <c r="A38" s="164" t="s">
        <v>27</v>
      </c>
      <c r="B38" s="165"/>
      <c r="C38" s="166"/>
      <c r="D38" s="167"/>
    </row>
    <row r="39" spans="1:4">
      <c r="A39" s="164" t="s">
        <v>28</v>
      </c>
      <c r="B39" s="165"/>
      <c r="C39" s="166"/>
      <c r="D39" s="167"/>
    </row>
    <row r="40" spans="1:4">
      <c r="A40" s="168"/>
    </row>
    <row r="41" spans="1:4" ht="68.25" customHeight="1">
      <c r="A41" s="158">
        <v>1.7</v>
      </c>
      <c r="B41" s="194" t="s">
        <v>1896</v>
      </c>
      <c r="C41" s="197"/>
      <c r="D41" s="198"/>
    </row>
    <row r="42" spans="1:4">
      <c r="A42" s="164" t="s">
        <v>566</v>
      </c>
      <c r="B42" s="165"/>
      <c r="C42" s="166"/>
      <c r="D42" s="167"/>
    </row>
    <row r="43" spans="1:4">
      <c r="A43" s="164" t="s">
        <v>24</v>
      </c>
      <c r="B43" s="165"/>
      <c r="C43" s="166"/>
      <c r="D43" s="167"/>
    </row>
    <row r="44" spans="1:4">
      <c r="A44" s="164" t="s">
        <v>26</v>
      </c>
      <c r="B44" s="165"/>
      <c r="C44" s="166"/>
      <c r="D44" s="167"/>
    </row>
    <row r="45" spans="1:4">
      <c r="A45" s="164" t="s">
        <v>27</v>
      </c>
      <c r="B45" s="165"/>
      <c r="C45" s="166"/>
      <c r="D45" s="167"/>
    </row>
    <row r="46" spans="1:4">
      <c r="A46" s="164" t="s">
        <v>28</v>
      </c>
      <c r="B46" s="165"/>
      <c r="C46" s="166"/>
      <c r="D46" s="167"/>
    </row>
    <row r="47" spans="1:4">
      <c r="A47" s="168"/>
    </row>
    <row r="48" spans="1:4" ht="51.75" customHeight="1">
      <c r="A48" s="158">
        <v>1.8</v>
      </c>
      <c r="B48" s="159" t="s">
        <v>1897</v>
      </c>
      <c r="C48" s="195"/>
      <c r="D48" s="196"/>
    </row>
    <row r="49" spans="1:4">
      <c r="A49" s="164" t="s">
        <v>566</v>
      </c>
      <c r="B49" s="172"/>
      <c r="C49" s="166"/>
      <c r="D49" s="167"/>
    </row>
    <row r="50" spans="1:4">
      <c r="A50" s="164" t="s">
        <v>24</v>
      </c>
      <c r="B50" s="172"/>
      <c r="C50" s="166"/>
      <c r="D50" s="167"/>
    </row>
    <row r="51" spans="1:4">
      <c r="A51" s="164" t="s">
        <v>26</v>
      </c>
      <c r="B51" s="172"/>
      <c r="C51" s="166"/>
      <c r="D51" s="167"/>
    </row>
    <row r="52" spans="1:4">
      <c r="A52" s="164" t="s">
        <v>27</v>
      </c>
      <c r="B52" s="172"/>
      <c r="C52" s="166"/>
      <c r="D52" s="167"/>
    </row>
    <row r="53" spans="1:4">
      <c r="A53" s="164" t="s">
        <v>28</v>
      </c>
      <c r="B53" s="172"/>
      <c r="C53" s="166"/>
      <c r="D53" s="167"/>
    </row>
    <row r="54" spans="1:4">
      <c r="A54" s="168"/>
      <c r="B54" s="176"/>
    </row>
    <row r="55" spans="1:4" ht="59.25" customHeight="1">
      <c r="A55" s="158">
        <v>1.9</v>
      </c>
      <c r="B55" s="159" t="s">
        <v>1898</v>
      </c>
      <c r="C55" s="197"/>
      <c r="D55" s="198"/>
    </row>
    <row r="56" spans="1:4">
      <c r="A56" s="164" t="s">
        <v>566</v>
      </c>
      <c r="B56" s="172"/>
      <c r="C56" s="166"/>
      <c r="D56" s="167"/>
    </row>
    <row r="57" spans="1:4">
      <c r="A57" s="164" t="s">
        <v>24</v>
      </c>
      <c r="B57" s="172"/>
      <c r="C57" s="166"/>
      <c r="D57" s="167"/>
    </row>
    <row r="58" spans="1:4">
      <c r="A58" s="164" t="s">
        <v>26</v>
      </c>
      <c r="B58" s="172"/>
      <c r="C58" s="166"/>
      <c r="D58" s="167"/>
    </row>
    <row r="59" spans="1:4">
      <c r="A59" s="164" t="s">
        <v>27</v>
      </c>
      <c r="B59" s="172"/>
      <c r="C59" s="166"/>
      <c r="D59" s="167"/>
    </row>
    <row r="60" spans="1:4">
      <c r="A60" s="164" t="s">
        <v>28</v>
      </c>
      <c r="B60" s="172"/>
      <c r="C60" s="166"/>
      <c r="D60" s="167"/>
    </row>
    <row r="61" spans="1:4">
      <c r="A61" s="168"/>
      <c r="B61" s="176"/>
    </row>
    <row r="62" spans="1:4" ht="34.5" customHeight="1">
      <c r="A62" s="177">
        <v>1.1000000000000001</v>
      </c>
      <c r="B62" s="159" t="s">
        <v>1899</v>
      </c>
      <c r="C62" s="197"/>
      <c r="D62" s="198"/>
    </row>
    <row r="63" spans="1:4">
      <c r="A63" s="164" t="s">
        <v>566</v>
      </c>
      <c r="B63" s="165"/>
      <c r="C63" s="166"/>
      <c r="D63" s="167"/>
    </row>
    <row r="64" spans="1:4">
      <c r="A64" s="164" t="s">
        <v>24</v>
      </c>
      <c r="B64" s="165"/>
      <c r="C64" s="166"/>
      <c r="D64" s="167"/>
    </row>
    <row r="65" spans="1:4">
      <c r="A65" s="164" t="s">
        <v>26</v>
      </c>
      <c r="B65" s="165"/>
      <c r="C65" s="166"/>
      <c r="D65" s="167"/>
    </row>
    <row r="66" spans="1:4">
      <c r="A66" s="164" t="s">
        <v>27</v>
      </c>
      <c r="B66" s="165"/>
      <c r="C66" s="166"/>
      <c r="D66" s="167"/>
    </row>
    <row r="67" spans="1:4">
      <c r="A67" s="164" t="s">
        <v>28</v>
      </c>
      <c r="B67" s="165"/>
      <c r="C67" s="166"/>
      <c r="D67" s="167"/>
    </row>
    <row r="68" spans="1:4">
      <c r="A68" s="168"/>
    </row>
    <row r="69" spans="1:4" ht="56">
      <c r="A69" s="177">
        <v>1.1100000000000001</v>
      </c>
      <c r="B69" s="159" t="s">
        <v>1900</v>
      </c>
      <c r="C69" s="197"/>
      <c r="D69" s="198"/>
    </row>
    <row r="70" spans="1:4">
      <c r="A70" s="164" t="s">
        <v>566</v>
      </c>
      <c r="B70" s="165"/>
      <c r="C70" s="166"/>
      <c r="D70" s="167"/>
    </row>
    <row r="71" spans="1:4">
      <c r="A71" s="164" t="s">
        <v>24</v>
      </c>
      <c r="B71" s="165"/>
      <c r="C71" s="166"/>
      <c r="D71" s="167"/>
    </row>
    <row r="72" spans="1:4">
      <c r="A72" s="164" t="s">
        <v>26</v>
      </c>
      <c r="B72" s="165"/>
      <c r="C72" s="166"/>
      <c r="D72" s="167"/>
    </row>
    <row r="73" spans="1:4">
      <c r="A73" s="164" t="s">
        <v>27</v>
      </c>
      <c r="B73" s="165"/>
      <c r="C73" s="166"/>
      <c r="D73" s="167"/>
    </row>
    <row r="74" spans="1:4">
      <c r="A74" s="164" t="s">
        <v>28</v>
      </c>
      <c r="B74" s="165"/>
      <c r="C74" s="166"/>
      <c r="D74" s="167"/>
    </row>
    <row r="75" spans="1:4">
      <c r="A75" s="168"/>
    </row>
    <row r="76" spans="1:4" ht="42">
      <c r="A76" s="175">
        <v>1.1200000000000001</v>
      </c>
      <c r="B76" s="159" t="s">
        <v>1901</v>
      </c>
      <c r="C76" s="197"/>
      <c r="D76" s="198"/>
    </row>
    <row r="77" spans="1:4">
      <c r="A77" s="164" t="s">
        <v>566</v>
      </c>
      <c r="B77" s="178" t="s">
        <v>1902</v>
      </c>
      <c r="C77" s="172"/>
      <c r="D77" s="172"/>
    </row>
    <row r="78" spans="1:4">
      <c r="A78" s="164" t="s">
        <v>24</v>
      </c>
      <c r="B78" s="172"/>
      <c r="C78" s="172"/>
      <c r="D78" s="172"/>
    </row>
    <row r="79" spans="1:4">
      <c r="A79" s="164" t="s">
        <v>26</v>
      </c>
      <c r="B79" s="172"/>
      <c r="C79" s="172"/>
      <c r="D79" s="172"/>
    </row>
    <row r="80" spans="1:4">
      <c r="A80" s="164" t="s">
        <v>27</v>
      </c>
      <c r="B80" s="172"/>
      <c r="C80" s="172"/>
      <c r="D80" s="172"/>
    </row>
    <row r="81" spans="1:4">
      <c r="A81" s="164" t="s">
        <v>28</v>
      </c>
      <c r="B81" s="172"/>
      <c r="C81" s="172"/>
      <c r="D81" s="172"/>
    </row>
    <row r="82" spans="1:4">
      <c r="A82" s="179"/>
      <c r="B82" s="176"/>
      <c r="C82" s="176"/>
      <c r="D82" s="176"/>
    </row>
    <row r="83" spans="1:4" ht="70">
      <c r="A83" s="173">
        <v>1.1299999999999999</v>
      </c>
      <c r="B83" s="43" t="s">
        <v>1903</v>
      </c>
      <c r="C83" s="201" t="s">
        <v>121</v>
      </c>
      <c r="D83" s="202" t="s">
        <v>121</v>
      </c>
    </row>
    <row r="84" spans="1:4" ht="28">
      <c r="A84" s="173"/>
      <c r="B84" s="44" t="s">
        <v>1904</v>
      </c>
      <c r="C84" s="166"/>
      <c r="D84" s="167"/>
    </row>
    <row r="85" spans="1:4">
      <c r="A85" s="168"/>
    </row>
    <row r="86" spans="1:4" ht="56">
      <c r="A86" s="173">
        <v>2.1</v>
      </c>
      <c r="B86" s="174" t="s">
        <v>1905</v>
      </c>
      <c r="C86" s="201"/>
      <c r="D86" s="202"/>
    </row>
    <row r="87" spans="1:4" ht="56.25" customHeight="1">
      <c r="A87" s="180"/>
      <c r="B87" s="181" t="s">
        <v>1906</v>
      </c>
      <c r="C87" s="205"/>
      <c r="D87" s="206"/>
    </row>
    <row r="88" spans="1:4">
      <c r="A88" s="164" t="s">
        <v>566</v>
      </c>
      <c r="B88" s="172"/>
      <c r="C88" s="166"/>
      <c r="D88" s="167"/>
    </row>
    <row r="89" spans="1:4">
      <c r="A89" s="164" t="s">
        <v>24</v>
      </c>
      <c r="B89" s="172"/>
      <c r="C89" s="166"/>
      <c r="D89" s="167"/>
    </row>
    <row r="90" spans="1:4">
      <c r="A90" s="164" t="s">
        <v>26</v>
      </c>
      <c r="B90" s="172"/>
      <c r="C90" s="166"/>
      <c r="D90" s="167"/>
    </row>
    <row r="91" spans="1:4">
      <c r="A91" s="164" t="s">
        <v>27</v>
      </c>
      <c r="B91" s="172"/>
      <c r="C91" s="166"/>
      <c r="D91" s="167"/>
    </row>
    <row r="92" spans="1:4">
      <c r="A92" s="164" t="s">
        <v>28</v>
      </c>
      <c r="B92" s="172"/>
      <c r="C92" s="166"/>
      <c r="D92" s="167"/>
    </row>
    <row r="93" spans="1:4">
      <c r="A93" s="168"/>
    </row>
    <row r="94" spans="1:4" ht="27.75" customHeight="1">
      <c r="A94" s="777">
        <v>2.2000000000000002</v>
      </c>
      <c r="B94" s="174" t="s">
        <v>1907</v>
      </c>
      <c r="C94" s="201"/>
      <c r="D94" s="202"/>
    </row>
    <row r="95" spans="1:4" ht="14.25" customHeight="1">
      <c r="A95" s="778"/>
      <c r="B95" s="151" t="s">
        <v>1908</v>
      </c>
      <c r="C95" s="152"/>
      <c r="D95" s="182"/>
    </row>
    <row r="96" spans="1:4" ht="14.25" customHeight="1">
      <c r="A96" s="778"/>
      <c r="B96" s="151" t="s">
        <v>1909</v>
      </c>
      <c r="C96" s="152"/>
      <c r="D96" s="182"/>
    </row>
    <row r="97" spans="1:4" ht="14.25" customHeight="1">
      <c r="A97" s="778"/>
      <c r="B97" s="151" t="s">
        <v>1910</v>
      </c>
      <c r="C97" s="152"/>
      <c r="D97" s="182"/>
    </row>
    <row r="98" spans="1:4" ht="14.25" customHeight="1">
      <c r="A98" s="778"/>
      <c r="B98" s="151" t="s">
        <v>1911</v>
      </c>
      <c r="C98" s="152"/>
      <c r="D98" s="182"/>
    </row>
    <row r="99" spans="1:4" ht="14.25" customHeight="1">
      <c r="A99" s="778"/>
      <c r="B99" s="151" t="s">
        <v>1912</v>
      </c>
      <c r="C99" s="207"/>
      <c r="D99" s="208"/>
    </row>
    <row r="100" spans="1:4" ht="14.25" customHeight="1">
      <c r="A100" s="778"/>
      <c r="B100" s="151" t="s">
        <v>1913</v>
      </c>
      <c r="C100" s="152"/>
      <c r="D100" s="182"/>
    </row>
    <row r="101" spans="1:4" ht="27.75" customHeight="1">
      <c r="A101" s="778"/>
      <c r="B101" s="151" t="s">
        <v>1914</v>
      </c>
      <c r="C101" s="207"/>
      <c r="D101" s="208"/>
    </row>
    <row r="102" spans="1:4" ht="31.5" customHeight="1">
      <c r="A102" s="778"/>
      <c r="B102" s="151" t="s">
        <v>1915</v>
      </c>
      <c r="C102" s="207"/>
      <c r="D102" s="208"/>
    </row>
    <row r="103" spans="1:4" ht="14.25" customHeight="1">
      <c r="A103" s="778"/>
      <c r="B103" s="151" t="s">
        <v>1916</v>
      </c>
      <c r="C103" s="207"/>
      <c r="D103" s="208"/>
    </row>
    <row r="104" spans="1:4" ht="15.75" customHeight="1">
      <c r="A104" s="778"/>
      <c r="B104" s="151" t="s">
        <v>1917</v>
      </c>
      <c r="C104" s="207"/>
      <c r="D104" s="208"/>
    </row>
    <row r="105" spans="1:4">
      <c r="A105" s="779"/>
      <c r="B105" s="181" t="s">
        <v>1918</v>
      </c>
      <c r="C105" s="205"/>
      <c r="D105" s="206"/>
    </row>
    <row r="106" spans="1:4">
      <c r="A106" s="164" t="s">
        <v>566</v>
      </c>
      <c r="B106" s="165"/>
      <c r="C106" s="166"/>
      <c r="D106" s="167"/>
    </row>
    <row r="107" spans="1:4">
      <c r="A107" s="164" t="s">
        <v>24</v>
      </c>
      <c r="B107" s="165"/>
      <c r="C107" s="166"/>
      <c r="D107" s="167"/>
    </row>
    <row r="108" spans="1:4">
      <c r="A108" s="164" t="s">
        <v>26</v>
      </c>
      <c r="B108" s="165"/>
      <c r="C108" s="166"/>
      <c r="D108" s="167"/>
    </row>
    <row r="109" spans="1:4">
      <c r="A109" s="164" t="s">
        <v>27</v>
      </c>
      <c r="B109" s="165"/>
      <c r="C109" s="166"/>
      <c r="D109" s="167"/>
    </row>
    <row r="110" spans="1:4">
      <c r="A110" s="164" t="s">
        <v>28</v>
      </c>
      <c r="B110" s="165"/>
      <c r="C110" s="166"/>
      <c r="D110" s="167"/>
    </row>
    <row r="111" spans="1:4">
      <c r="A111" s="168"/>
    </row>
    <row r="112" spans="1:4" ht="42">
      <c r="A112" s="173">
        <v>2.2999999999999998</v>
      </c>
      <c r="B112" s="174" t="s">
        <v>1919</v>
      </c>
      <c r="C112" s="201"/>
      <c r="D112" s="202"/>
    </row>
    <row r="113" spans="1:4" ht="45.75" customHeight="1">
      <c r="A113" s="183"/>
      <c r="B113" s="151" t="s">
        <v>1920</v>
      </c>
      <c r="C113" s="207"/>
      <c r="D113" s="208"/>
    </row>
    <row r="114" spans="1:4">
      <c r="A114" s="183"/>
      <c r="B114" s="151" t="s">
        <v>1921</v>
      </c>
      <c r="C114" s="152"/>
      <c r="D114" s="182"/>
    </row>
    <row r="115" spans="1:4">
      <c r="A115" s="183"/>
      <c r="B115" s="151" t="s">
        <v>1922</v>
      </c>
      <c r="C115" s="152"/>
      <c r="D115" s="182"/>
    </row>
    <row r="116" spans="1:4" ht="54" customHeight="1">
      <c r="A116" s="183"/>
      <c r="B116" s="151" t="s">
        <v>1923</v>
      </c>
      <c r="C116" s="207"/>
      <c r="D116" s="208"/>
    </row>
    <row r="117" spans="1:4" ht="30.75" customHeight="1">
      <c r="A117" s="183"/>
      <c r="B117" s="151" t="s">
        <v>1924</v>
      </c>
      <c r="C117" s="207"/>
      <c r="D117" s="208"/>
    </row>
    <row r="118" spans="1:4">
      <c r="A118" s="183"/>
      <c r="B118" s="151" t="s">
        <v>1925</v>
      </c>
      <c r="C118" s="152"/>
      <c r="D118" s="182"/>
    </row>
    <row r="119" spans="1:4" ht="45.75" customHeight="1">
      <c r="A119" s="183"/>
      <c r="B119" s="151" t="s">
        <v>1926</v>
      </c>
      <c r="C119" s="209"/>
      <c r="D119" s="210"/>
    </row>
    <row r="120" spans="1:4">
      <c r="A120" s="183"/>
      <c r="B120" s="151" t="s">
        <v>1927</v>
      </c>
      <c r="C120" s="152"/>
      <c r="D120" s="182"/>
    </row>
    <row r="121" spans="1:4">
      <c r="A121" s="183"/>
      <c r="B121" s="151" t="s">
        <v>1928</v>
      </c>
      <c r="C121" s="152"/>
      <c r="D121" s="182"/>
    </row>
    <row r="122" spans="1:4" ht="28">
      <c r="A122" s="183"/>
      <c r="B122" s="151" t="s">
        <v>1929</v>
      </c>
      <c r="C122" s="152"/>
      <c r="D122" s="182"/>
    </row>
    <row r="123" spans="1:4" ht="28">
      <c r="A123" s="183"/>
      <c r="B123" s="151" t="s">
        <v>1930</v>
      </c>
      <c r="C123" s="152"/>
      <c r="D123" s="182"/>
    </row>
    <row r="124" spans="1:4">
      <c r="A124" s="180"/>
      <c r="B124" s="181" t="s">
        <v>1931</v>
      </c>
      <c r="C124" s="184"/>
      <c r="D124" s="185"/>
    </row>
    <row r="125" spans="1:4">
      <c r="A125" s="164" t="s">
        <v>566</v>
      </c>
      <c r="B125" s="172"/>
      <c r="C125" s="166"/>
      <c r="D125" s="167"/>
    </row>
    <row r="126" spans="1:4">
      <c r="A126" s="164" t="s">
        <v>24</v>
      </c>
      <c r="B126" s="172"/>
      <c r="C126" s="166"/>
      <c r="D126" s="167"/>
    </row>
    <row r="127" spans="1:4">
      <c r="A127" s="164" t="s">
        <v>26</v>
      </c>
      <c r="B127" s="172"/>
      <c r="C127" s="166"/>
      <c r="D127" s="167"/>
    </row>
    <row r="128" spans="1:4">
      <c r="A128" s="164" t="s">
        <v>27</v>
      </c>
      <c r="B128" s="172"/>
      <c r="C128" s="166"/>
      <c r="D128" s="167"/>
    </row>
    <row r="129" spans="1:4">
      <c r="A129" s="164" t="s">
        <v>28</v>
      </c>
      <c r="B129" s="165"/>
      <c r="C129" s="166"/>
      <c r="D129" s="167"/>
    </row>
    <row r="130" spans="1:4">
      <c r="A130" s="168"/>
    </row>
    <row r="131" spans="1:4" ht="42">
      <c r="A131" s="158">
        <v>2.4</v>
      </c>
      <c r="B131" s="151" t="s">
        <v>1932</v>
      </c>
      <c r="C131" s="186" t="s">
        <v>121</v>
      </c>
      <c r="D131" s="187" t="s">
        <v>121</v>
      </c>
    </row>
    <row r="132" spans="1:4">
      <c r="A132" s="164" t="s">
        <v>566</v>
      </c>
      <c r="B132" s="172"/>
      <c r="C132" s="166"/>
      <c r="D132" s="167"/>
    </row>
    <row r="133" spans="1:4">
      <c r="A133" s="164" t="s">
        <v>24</v>
      </c>
      <c r="B133" s="172"/>
      <c r="C133" s="166"/>
      <c r="D133" s="167"/>
    </row>
    <row r="134" spans="1:4">
      <c r="A134" s="164" t="s">
        <v>26</v>
      </c>
      <c r="B134" s="172"/>
      <c r="C134" s="166"/>
      <c r="D134" s="167"/>
    </row>
    <row r="135" spans="1:4">
      <c r="A135" s="164" t="s">
        <v>27</v>
      </c>
      <c r="B135" s="172"/>
      <c r="C135" s="166"/>
      <c r="D135" s="167"/>
    </row>
    <row r="136" spans="1:4">
      <c r="A136" s="164" t="s">
        <v>28</v>
      </c>
      <c r="B136" s="165"/>
      <c r="C136" s="166"/>
      <c r="D136" s="167"/>
    </row>
    <row r="137" spans="1:4">
      <c r="A137" s="168"/>
    </row>
    <row r="138" spans="1:4" ht="75.75" customHeight="1">
      <c r="A138" s="173">
        <v>2.5</v>
      </c>
      <c r="B138" s="151" t="s">
        <v>1933</v>
      </c>
      <c r="C138" s="201"/>
      <c r="D138" s="202"/>
    </row>
    <row r="139" spans="1:4" ht="70.5" customHeight="1">
      <c r="A139" s="180"/>
      <c r="B139" s="181" t="s">
        <v>1934</v>
      </c>
      <c r="C139" s="205"/>
      <c r="D139" s="206"/>
    </row>
    <row r="140" spans="1:4">
      <c r="A140" s="164" t="s">
        <v>566</v>
      </c>
      <c r="B140" s="165"/>
      <c r="C140" s="166"/>
      <c r="D140" s="167"/>
    </row>
    <row r="141" spans="1:4">
      <c r="A141" s="164" t="s">
        <v>24</v>
      </c>
      <c r="B141" s="165"/>
      <c r="C141" s="166"/>
      <c r="D141" s="167"/>
    </row>
    <row r="142" spans="1:4">
      <c r="A142" s="164" t="s">
        <v>26</v>
      </c>
      <c r="B142" s="165"/>
      <c r="C142" s="166"/>
      <c r="D142" s="167"/>
    </row>
    <row r="143" spans="1:4">
      <c r="A143" s="164" t="s">
        <v>27</v>
      </c>
      <c r="B143" s="165"/>
      <c r="C143" s="166"/>
      <c r="D143" s="167"/>
    </row>
    <row r="144" spans="1:4">
      <c r="A144" s="164" t="s">
        <v>28</v>
      </c>
      <c r="B144" s="165"/>
      <c r="C144" s="166"/>
      <c r="D144" s="167"/>
    </row>
    <row r="145" spans="1:4">
      <c r="A145" s="168"/>
    </row>
    <row r="146" spans="1:4" ht="56">
      <c r="A146" s="173">
        <v>2.6</v>
      </c>
      <c r="B146" s="181" t="s">
        <v>1935</v>
      </c>
      <c r="C146" s="201"/>
      <c r="D146" s="202"/>
    </row>
    <row r="147" spans="1:4">
      <c r="A147" s="164" t="s">
        <v>566</v>
      </c>
      <c r="B147" s="165"/>
      <c r="C147" s="166"/>
      <c r="D147" s="167"/>
    </row>
    <row r="148" spans="1:4">
      <c r="A148" s="164" t="s">
        <v>24</v>
      </c>
      <c r="B148" s="165"/>
      <c r="C148" s="166"/>
      <c r="D148" s="167"/>
    </row>
    <row r="149" spans="1:4">
      <c r="A149" s="164" t="s">
        <v>26</v>
      </c>
      <c r="B149" s="165"/>
      <c r="C149" s="166"/>
      <c r="D149" s="167"/>
    </row>
    <row r="150" spans="1:4">
      <c r="A150" s="164" t="s">
        <v>27</v>
      </c>
      <c r="B150" s="165"/>
      <c r="C150" s="166"/>
      <c r="D150" s="167"/>
    </row>
    <row r="151" spans="1:4">
      <c r="A151" s="164" t="s">
        <v>28</v>
      </c>
      <c r="B151" s="165"/>
      <c r="C151" s="166"/>
      <c r="D151" s="167"/>
    </row>
    <row r="152" spans="1:4">
      <c r="A152" s="168"/>
    </row>
    <row r="153" spans="1:4" ht="84">
      <c r="A153" s="173">
        <v>2.7</v>
      </c>
      <c r="B153" s="194" t="s">
        <v>1936</v>
      </c>
      <c r="C153" s="201"/>
      <c r="D153" s="202"/>
    </row>
    <row r="154" spans="1:4">
      <c r="A154" s="164" t="s">
        <v>566</v>
      </c>
      <c r="B154" s="204"/>
      <c r="C154" s="166"/>
      <c r="D154" s="167"/>
    </row>
    <row r="155" spans="1:4">
      <c r="A155" s="164" t="s">
        <v>24</v>
      </c>
      <c r="B155" s="165"/>
      <c r="C155" s="166"/>
      <c r="D155" s="167"/>
    </row>
    <row r="156" spans="1:4">
      <c r="A156" s="164" t="s">
        <v>26</v>
      </c>
      <c r="B156" s="165"/>
      <c r="C156" s="166"/>
      <c r="D156" s="167"/>
    </row>
    <row r="157" spans="1:4">
      <c r="A157" s="164" t="s">
        <v>27</v>
      </c>
      <c r="B157" s="165"/>
      <c r="C157" s="166"/>
      <c r="D157" s="167"/>
    </row>
    <row r="158" spans="1:4">
      <c r="A158" s="164" t="s">
        <v>28</v>
      </c>
      <c r="B158" s="165"/>
      <c r="C158" s="166"/>
      <c r="D158" s="167"/>
    </row>
    <row r="159" spans="1:4">
      <c r="A159" s="168"/>
    </row>
    <row r="160" spans="1:4" ht="42" customHeight="1">
      <c r="A160" s="158">
        <v>2.8</v>
      </c>
      <c r="B160" s="159" t="s">
        <v>1937</v>
      </c>
      <c r="C160" s="197"/>
      <c r="D160" s="198"/>
    </row>
    <row r="161" spans="1:4">
      <c r="A161" s="164" t="s">
        <v>566</v>
      </c>
      <c r="B161" s="165"/>
      <c r="C161" s="166"/>
      <c r="D161" s="167"/>
    </row>
    <row r="162" spans="1:4">
      <c r="A162" s="164" t="s">
        <v>24</v>
      </c>
      <c r="B162" s="188"/>
      <c r="C162" s="166"/>
      <c r="D162" s="167"/>
    </row>
    <row r="163" spans="1:4">
      <c r="A163" s="164" t="s">
        <v>26</v>
      </c>
      <c r="B163" s="165"/>
      <c r="C163" s="166"/>
      <c r="D163" s="167"/>
    </row>
    <row r="164" spans="1:4">
      <c r="A164" s="164" t="s">
        <v>27</v>
      </c>
      <c r="B164" s="165"/>
      <c r="C164" s="166"/>
      <c r="D164" s="167"/>
    </row>
    <row r="165" spans="1:4">
      <c r="A165" s="164" t="s">
        <v>28</v>
      </c>
      <c r="B165" s="165"/>
      <c r="C165" s="166"/>
      <c r="D165" s="167"/>
    </row>
    <row r="166" spans="1:4">
      <c r="A166" s="168"/>
    </row>
    <row r="167" spans="1:4" ht="56">
      <c r="A167" s="173">
        <v>3.1</v>
      </c>
      <c r="B167" s="174" t="s">
        <v>1938</v>
      </c>
      <c r="C167" s="189"/>
      <c r="D167" s="190"/>
    </row>
    <row r="168" spans="1:4" ht="42">
      <c r="A168" s="183"/>
      <c r="B168" s="151" t="s">
        <v>1939</v>
      </c>
      <c r="C168" s="152"/>
      <c r="D168" s="182"/>
    </row>
    <row r="169" spans="1:4" ht="28">
      <c r="A169" s="183"/>
      <c r="B169" s="151" t="s">
        <v>1940</v>
      </c>
      <c r="C169" s="152"/>
      <c r="D169" s="182"/>
    </row>
    <row r="170" spans="1:4" ht="112">
      <c r="A170" s="180"/>
      <c r="B170" s="181" t="s">
        <v>1941</v>
      </c>
      <c r="C170" s="184"/>
      <c r="D170" s="185"/>
    </row>
    <row r="171" spans="1:4">
      <c r="A171" s="164" t="s">
        <v>566</v>
      </c>
      <c r="B171" s="165"/>
      <c r="C171" s="166"/>
      <c r="D171" s="167"/>
    </row>
    <row r="172" spans="1:4">
      <c r="A172" s="164" t="s">
        <v>24</v>
      </c>
      <c r="B172" s="165"/>
      <c r="C172" s="166"/>
      <c r="D172" s="167"/>
    </row>
    <row r="173" spans="1:4">
      <c r="A173" s="164" t="s">
        <v>26</v>
      </c>
      <c r="B173" s="165"/>
      <c r="C173" s="166"/>
      <c r="D173" s="167"/>
    </row>
    <row r="174" spans="1:4">
      <c r="A174" s="164" t="s">
        <v>27</v>
      </c>
      <c r="B174" s="165"/>
      <c r="C174" s="166"/>
      <c r="D174" s="167"/>
    </row>
    <row r="175" spans="1:4">
      <c r="A175" s="164" t="s">
        <v>28</v>
      </c>
      <c r="B175" s="165"/>
      <c r="C175" s="166"/>
      <c r="D175" s="167"/>
    </row>
    <row r="176" spans="1:4">
      <c r="A176" s="168"/>
    </row>
    <row r="177" spans="1:4" ht="42">
      <c r="A177" s="173">
        <v>3.2</v>
      </c>
      <c r="B177" s="181" t="s">
        <v>1942</v>
      </c>
      <c r="C177" s="189"/>
      <c r="D177" s="190"/>
    </row>
    <row r="178" spans="1:4" ht="42">
      <c r="A178" s="183"/>
      <c r="B178" s="151" t="s">
        <v>1943</v>
      </c>
      <c r="C178" s="152"/>
      <c r="D178" s="182"/>
    </row>
    <row r="179" spans="1:4" ht="56">
      <c r="A179" s="183"/>
      <c r="B179" s="151" t="s">
        <v>1944</v>
      </c>
      <c r="C179" s="152"/>
      <c r="D179" s="182"/>
    </row>
    <row r="180" spans="1:4" ht="28">
      <c r="A180" s="180"/>
      <c r="B180" s="191" t="s">
        <v>1945</v>
      </c>
      <c r="C180" s="184"/>
      <c r="D180" s="185"/>
    </row>
    <row r="181" spans="1:4">
      <c r="A181" s="164"/>
      <c r="B181" s="165"/>
      <c r="C181" s="166"/>
      <c r="D181" s="167"/>
    </row>
    <row r="182" spans="1:4">
      <c r="A182" s="164"/>
      <c r="B182" s="165"/>
      <c r="C182" s="166"/>
      <c r="D182" s="167"/>
    </row>
    <row r="183" spans="1:4">
      <c r="A183" s="164"/>
      <c r="B183" s="165"/>
      <c r="C183" s="166"/>
      <c r="D183" s="167"/>
    </row>
    <row r="184" spans="1:4">
      <c r="A184" s="164"/>
      <c r="B184" s="165"/>
      <c r="C184" s="166"/>
      <c r="D184" s="167"/>
    </row>
    <row r="185" spans="1:4">
      <c r="A185" s="164"/>
      <c r="B185" s="165"/>
      <c r="C185" s="166"/>
      <c r="D185" s="167"/>
    </row>
    <row r="186" spans="1:4">
      <c r="A186" s="168"/>
    </row>
    <row r="187" spans="1:4" ht="56">
      <c r="A187" s="173">
        <v>4.0999999999999996</v>
      </c>
      <c r="B187" s="174" t="s">
        <v>1946</v>
      </c>
      <c r="C187" s="189"/>
      <c r="D187" s="190"/>
    </row>
    <row r="188" spans="1:4">
      <c r="A188" s="164" t="s">
        <v>566</v>
      </c>
      <c r="B188" s="165"/>
      <c r="C188" s="166"/>
      <c r="D188" s="167"/>
    </row>
    <row r="189" spans="1:4">
      <c r="A189" s="164" t="s">
        <v>24</v>
      </c>
      <c r="B189" s="165"/>
      <c r="C189" s="166"/>
      <c r="D189" s="167"/>
    </row>
    <row r="190" spans="1:4">
      <c r="A190" s="164" t="s">
        <v>26</v>
      </c>
      <c r="B190" s="165"/>
      <c r="C190" s="166"/>
      <c r="D190" s="167"/>
    </row>
    <row r="191" spans="1:4">
      <c r="A191" s="164" t="s">
        <v>27</v>
      </c>
      <c r="B191" s="165"/>
      <c r="C191" s="166"/>
      <c r="D191" s="167"/>
    </row>
    <row r="192" spans="1:4">
      <c r="A192" s="164" t="s">
        <v>28</v>
      </c>
      <c r="B192" s="165"/>
      <c r="C192" s="166"/>
      <c r="D192" s="167"/>
    </row>
    <row r="193" spans="1:4">
      <c r="A193" s="168"/>
    </row>
    <row r="194" spans="1:4" ht="42">
      <c r="A194" s="158">
        <v>4.2</v>
      </c>
      <c r="B194" s="159" t="s">
        <v>1947</v>
      </c>
      <c r="C194" s="186"/>
      <c r="D194" s="187"/>
    </row>
    <row r="195" spans="1:4">
      <c r="A195" s="164" t="s">
        <v>566</v>
      </c>
      <c r="B195" s="165"/>
      <c r="C195" s="166"/>
      <c r="D195" s="167"/>
    </row>
    <row r="196" spans="1:4">
      <c r="A196" s="164" t="s">
        <v>24</v>
      </c>
      <c r="B196" s="165"/>
      <c r="C196" s="166"/>
      <c r="D196" s="167"/>
    </row>
    <row r="197" spans="1:4">
      <c r="A197" s="164" t="s">
        <v>26</v>
      </c>
      <c r="B197" s="165"/>
      <c r="C197" s="166"/>
      <c r="D197" s="167"/>
    </row>
    <row r="198" spans="1:4">
      <c r="A198" s="164" t="s">
        <v>27</v>
      </c>
      <c r="B198" s="165"/>
      <c r="C198" s="166"/>
      <c r="D198" s="167"/>
    </row>
    <row r="199" spans="1:4">
      <c r="A199" s="164" t="s">
        <v>28</v>
      </c>
      <c r="B199" s="165"/>
      <c r="C199" s="166"/>
      <c r="D199" s="167"/>
    </row>
    <row r="201" spans="1:4" ht="42">
      <c r="A201" s="158">
        <v>4.3</v>
      </c>
      <c r="B201" s="159" t="s">
        <v>1948</v>
      </c>
      <c r="C201" s="186"/>
      <c r="D201" s="187"/>
    </row>
    <row r="202" spans="1:4">
      <c r="A202" s="164" t="s">
        <v>566</v>
      </c>
      <c r="B202" s="165"/>
      <c r="C202" s="166"/>
      <c r="D202" s="167"/>
    </row>
    <row r="203" spans="1:4">
      <c r="A203" s="164" t="s">
        <v>24</v>
      </c>
      <c r="B203" s="165"/>
      <c r="C203" s="166"/>
      <c r="D203" s="167"/>
    </row>
    <row r="204" spans="1:4">
      <c r="A204" s="164" t="s">
        <v>26</v>
      </c>
      <c r="B204" s="165"/>
      <c r="C204" s="166"/>
      <c r="D204" s="167"/>
    </row>
    <row r="205" spans="1:4">
      <c r="A205" s="164" t="s">
        <v>27</v>
      </c>
      <c r="B205" s="165"/>
      <c r="C205" s="166"/>
      <c r="D205" s="167"/>
    </row>
    <row r="206" spans="1:4">
      <c r="A206" s="164" t="s">
        <v>28</v>
      </c>
      <c r="B206" s="165"/>
      <c r="C206" s="166"/>
      <c r="D206" s="167"/>
    </row>
    <row r="207" spans="1:4">
      <c r="A207" s="168"/>
    </row>
    <row r="208" spans="1:4" ht="70">
      <c r="A208" s="173">
        <v>5.0999999999999996</v>
      </c>
      <c r="B208" s="174" t="s">
        <v>1949</v>
      </c>
      <c r="C208" s="189"/>
      <c r="D208" s="190"/>
    </row>
    <row r="209" spans="1:4">
      <c r="A209" s="164" t="s">
        <v>566</v>
      </c>
      <c r="B209" s="165"/>
      <c r="C209" s="166"/>
      <c r="D209" s="167"/>
    </row>
    <row r="210" spans="1:4">
      <c r="A210" s="164" t="s">
        <v>24</v>
      </c>
      <c r="B210" s="165"/>
      <c r="C210" s="166"/>
      <c r="D210" s="167"/>
    </row>
    <row r="211" spans="1:4">
      <c r="A211" s="164" t="s">
        <v>26</v>
      </c>
      <c r="B211" s="165"/>
      <c r="C211" s="166"/>
      <c r="D211" s="167"/>
    </row>
    <row r="212" spans="1:4">
      <c r="A212" s="164" t="s">
        <v>27</v>
      </c>
      <c r="B212" s="165"/>
      <c r="C212" s="166"/>
      <c r="D212" s="167"/>
    </row>
    <row r="213" spans="1:4">
      <c r="A213" s="164" t="s">
        <v>28</v>
      </c>
      <c r="B213" s="165"/>
      <c r="C213" s="166"/>
      <c r="D213" s="167"/>
    </row>
    <row r="214" spans="1:4">
      <c r="A214" s="168"/>
    </row>
    <row r="215" spans="1:4" ht="42">
      <c r="A215" s="158">
        <v>5.2</v>
      </c>
      <c r="B215" s="159" t="s">
        <v>1950</v>
      </c>
      <c r="C215" s="186"/>
      <c r="D215" s="187"/>
    </row>
    <row r="216" spans="1:4">
      <c r="A216" s="164" t="s">
        <v>566</v>
      </c>
      <c r="B216" s="165"/>
      <c r="C216" s="166"/>
      <c r="D216" s="167"/>
    </row>
    <row r="217" spans="1:4">
      <c r="A217" s="164" t="s">
        <v>24</v>
      </c>
      <c r="B217" s="165"/>
      <c r="C217" s="166"/>
      <c r="D217" s="167"/>
    </row>
    <row r="218" spans="1:4">
      <c r="A218" s="164" t="s">
        <v>26</v>
      </c>
      <c r="B218" s="165"/>
      <c r="C218" s="166"/>
      <c r="D218" s="167"/>
    </row>
    <row r="219" spans="1:4">
      <c r="A219" s="164" t="s">
        <v>27</v>
      </c>
      <c r="B219" s="165"/>
      <c r="C219" s="166"/>
      <c r="D219" s="167"/>
    </row>
    <row r="220" spans="1:4">
      <c r="A220" s="164" t="s">
        <v>28</v>
      </c>
      <c r="B220" s="165"/>
      <c r="C220" s="166"/>
      <c r="D220" s="167"/>
    </row>
    <row r="221" spans="1:4">
      <c r="A221" s="168"/>
    </row>
    <row r="222" spans="1:4" ht="56">
      <c r="A222" s="158">
        <v>5.3</v>
      </c>
      <c r="B222" s="159" t="s">
        <v>1951</v>
      </c>
      <c r="C222" s="186"/>
      <c r="D222" s="187"/>
    </row>
    <row r="223" spans="1:4">
      <c r="A223" s="164" t="s">
        <v>566</v>
      </c>
      <c r="B223" s="165"/>
      <c r="C223" s="166"/>
      <c r="D223" s="167"/>
    </row>
    <row r="224" spans="1:4">
      <c r="A224" s="164" t="s">
        <v>24</v>
      </c>
      <c r="B224" s="165"/>
      <c r="C224" s="166"/>
      <c r="D224" s="167"/>
    </row>
    <row r="225" spans="1:4">
      <c r="A225" s="164" t="s">
        <v>26</v>
      </c>
      <c r="B225" s="165"/>
      <c r="C225" s="166"/>
      <c r="D225" s="167"/>
    </row>
    <row r="226" spans="1:4">
      <c r="A226" s="164" t="s">
        <v>27</v>
      </c>
      <c r="B226" s="165"/>
      <c r="C226" s="166"/>
      <c r="D226" s="167"/>
    </row>
    <row r="227" spans="1:4">
      <c r="A227" s="164" t="s">
        <v>28</v>
      </c>
      <c r="B227" s="165"/>
      <c r="C227" s="166"/>
      <c r="D227" s="167"/>
    </row>
    <row r="228" spans="1:4">
      <c r="A228" s="168"/>
    </row>
    <row r="229" spans="1:4" ht="56">
      <c r="A229" s="158">
        <v>5.4</v>
      </c>
      <c r="B229" s="159" t="s">
        <v>1952</v>
      </c>
      <c r="C229" s="186"/>
      <c r="D229" s="187"/>
    </row>
    <row r="230" spans="1:4">
      <c r="A230" s="164" t="s">
        <v>566</v>
      </c>
      <c r="B230" s="165"/>
      <c r="C230" s="166"/>
      <c r="D230" s="167"/>
    </row>
    <row r="231" spans="1:4">
      <c r="A231" s="164" t="s">
        <v>24</v>
      </c>
      <c r="B231" s="165"/>
      <c r="C231" s="166"/>
      <c r="D231" s="167"/>
    </row>
    <row r="232" spans="1:4">
      <c r="A232" s="164" t="s">
        <v>26</v>
      </c>
      <c r="B232" s="165"/>
      <c r="C232" s="166"/>
      <c r="D232" s="167"/>
    </row>
    <row r="233" spans="1:4">
      <c r="A233" s="164" t="s">
        <v>27</v>
      </c>
      <c r="B233" s="165"/>
      <c r="C233" s="166"/>
      <c r="D233" s="167"/>
    </row>
    <row r="234" spans="1:4">
      <c r="A234" s="164" t="s">
        <v>28</v>
      </c>
      <c r="B234" s="165"/>
      <c r="C234" s="166"/>
      <c r="D234" s="167"/>
    </row>
    <row r="235" spans="1:4">
      <c r="A235" s="168"/>
    </row>
    <row r="236" spans="1:4" ht="42">
      <c r="A236" s="158">
        <v>5.5</v>
      </c>
      <c r="B236" s="159" t="s">
        <v>1953</v>
      </c>
      <c r="C236" s="186"/>
      <c r="D236" s="187"/>
    </row>
    <row r="237" spans="1:4">
      <c r="A237" s="164" t="s">
        <v>566</v>
      </c>
      <c r="B237" s="165"/>
      <c r="C237" s="166"/>
      <c r="D237" s="167"/>
    </row>
    <row r="238" spans="1:4">
      <c r="A238" s="164" t="s">
        <v>24</v>
      </c>
      <c r="B238" s="165"/>
      <c r="C238" s="166"/>
      <c r="D238" s="167"/>
    </row>
    <row r="239" spans="1:4">
      <c r="A239" s="164" t="s">
        <v>26</v>
      </c>
      <c r="B239" s="165"/>
      <c r="C239" s="166"/>
      <c r="D239" s="167"/>
    </row>
    <row r="240" spans="1:4">
      <c r="A240" s="164" t="s">
        <v>27</v>
      </c>
      <c r="B240" s="165"/>
      <c r="C240" s="166"/>
      <c r="D240" s="167"/>
    </row>
    <row r="241" spans="1:4">
      <c r="A241" s="164" t="s">
        <v>28</v>
      </c>
      <c r="B241" s="165"/>
      <c r="C241" s="166"/>
      <c r="D241" s="167"/>
    </row>
    <row r="242" spans="1:4">
      <c r="A242" s="168"/>
    </row>
    <row r="243" spans="1:4" ht="43.5" customHeight="1">
      <c r="A243" s="173">
        <v>5.6</v>
      </c>
      <c r="B243" s="259" t="s">
        <v>1954</v>
      </c>
      <c r="C243" s="201"/>
      <c r="D243" s="202"/>
    </row>
    <row r="244" spans="1:4">
      <c r="A244" s="183"/>
      <c r="B244" s="260" t="s">
        <v>1955</v>
      </c>
      <c r="C244" s="152"/>
      <c r="D244" s="182"/>
    </row>
    <row r="245" spans="1:4">
      <c r="A245" s="183"/>
      <c r="B245" s="260" t="s">
        <v>1956</v>
      </c>
      <c r="C245" s="152"/>
      <c r="D245" s="182"/>
    </row>
    <row r="246" spans="1:4">
      <c r="A246" s="183"/>
      <c r="B246" s="260" t="s">
        <v>1957</v>
      </c>
      <c r="C246" s="152"/>
      <c r="D246" s="182"/>
    </row>
    <row r="247" spans="1:4">
      <c r="A247" s="183"/>
      <c r="B247" s="260" t="s">
        <v>1958</v>
      </c>
      <c r="C247" s="152"/>
      <c r="D247" s="182"/>
    </row>
    <row r="248" spans="1:4" ht="28">
      <c r="A248" s="180"/>
      <c r="B248" s="261" t="s">
        <v>1959</v>
      </c>
      <c r="C248" s="211"/>
      <c r="D248" s="212"/>
    </row>
    <row r="249" spans="1:4">
      <c r="A249" s="164" t="s">
        <v>566</v>
      </c>
      <c r="B249" s="165"/>
      <c r="C249" s="166"/>
      <c r="D249" s="167"/>
    </row>
    <row r="250" spans="1:4">
      <c r="A250" s="164" t="s">
        <v>24</v>
      </c>
      <c r="B250" s="165"/>
      <c r="C250" s="166"/>
      <c r="D250" s="167"/>
    </row>
    <row r="251" spans="1:4">
      <c r="A251" s="164" t="s">
        <v>26</v>
      </c>
      <c r="B251" s="165"/>
      <c r="C251" s="166"/>
      <c r="D251" s="167"/>
    </row>
    <row r="252" spans="1:4">
      <c r="A252" s="164" t="s">
        <v>27</v>
      </c>
      <c r="B252" s="165"/>
      <c r="C252" s="166"/>
      <c r="D252" s="167"/>
    </row>
    <row r="253" spans="1:4">
      <c r="A253" s="164" t="s">
        <v>28</v>
      </c>
      <c r="B253" s="165"/>
      <c r="C253" s="166"/>
      <c r="D253" s="167"/>
    </row>
    <row r="254" spans="1:4">
      <c r="A254" s="168"/>
    </row>
    <row r="255" spans="1:4" ht="42">
      <c r="A255" s="192">
        <v>5.7</v>
      </c>
      <c r="B255" s="193" t="s">
        <v>1960</v>
      </c>
      <c r="C255" s="199" t="s">
        <v>1961</v>
      </c>
      <c r="D255" s="200" t="s">
        <v>1961</v>
      </c>
    </row>
    <row r="256" spans="1:4">
      <c r="A256" s="168"/>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C1C2-2464-4A06-80B0-209824F0C4D7}">
  <dimension ref="A1:D39"/>
  <sheetViews>
    <sheetView workbookViewId="0"/>
  </sheetViews>
  <sheetFormatPr defaultColWidth="8.81640625" defaultRowHeight="14"/>
  <cols>
    <col min="2" max="2" width="78.1796875" customWidth="1"/>
  </cols>
  <sheetData>
    <row r="1" spans="1:4" s="154" customFormat="1">
      <c r="A1" s="150" t="s">
        <v>1962</v>
      </c>
      <c r="B1" s="151"/>
      <c r="C1" s="152"/>
      <c r="D1" s="153"/>
    </row>
    <row r="2" spans="1:4" s="154" customFormat="1" ht="49.5" customHeight="1">
      <c r="A2" s="780" t="s">
        <v>1963</v>
      </c>
      <c r="B2" s="781"/>
      <c r="C2" s="781"/>
      <c r="D2" s="781"/>
    </row>
    <row r="3" spans="1:4" s="154" customFormat="1" ht="28">
      <c r="A3" s="155" t="s">
        <v>1887</v>
      </c>
      <c r="B3" s="156" t="s">
        <v>1964</v>
      </c>
      <c r="C3" s="157" t="s">
        <v>558</v>
      </c>
      <c r="D3" s="156" t="s">
        <v>1889</v>
      </c>
    </row>
    <row r="4" spans="1:4" s="154" customFormat="1">
      <c r="A4" s="158">
        <v>1.1000000000000001</v>
      </c>
      <c r="B4" s="159" t="s">
        <v>1965</v>
      </c>
      <c r="C4" s="195"/>
      <c r="D4" s="196"/>
    </row>
    <row r="5" spans="1:4" s="154" customFormat="1" ht="56">
      <c r="A5" s="160" t="s">
        <v>20</v>
      </c>
      <c r="B5" s="161" t="s">
        <v>1966</v>
      </c>
      <c r="C5" s="162" t="s">
        <v>581</v>
      </c>
      <c r="D5" s="163"/>
    </row>
    <row r="6" spans="1:4" s="154" customFormat="1" ht="56">
      <c r="A6" s="164" t="s">
        <v>24</v>
      </c>
      <c r="B6" s="165" t="s">
        <v>1966</v>
      </c>
      <c r="C6" s="166" t="s">
        <v>558</v>
      </c>
      <c r="D6" s="167"/>
    </row>
    <row r="7" spans="1:4" s="154" customFormat="1">
      <c r="A7" s="164" t="s">
        <v>26</v>
      </c>
      <c r="B7" s="165"/>
      <c r="C7" s="166"/>
      <c r="D7" s="167"/>
    </row>
    <row r="8" spans="1:4" s="154" customFormat="1">
      <c r="A8" s="164" t="s">
        <v>27</v>
      </c>
      <c r="B8" s="165"/>
      <c r="C8" s="166"/>
      <c r="D8" s="167"/>
    </row>
    <row r="9" spans="1:4" s="154" customFormat="1">
      <c r="A9" s="164" t="s">
        <v>28</v>
      </c>
      <c r="B9" s="165"/>
      <c r="C9" s="166"/>
      <c r="D9" s="167"/>
    </row>
    <row r="10" spans="1:4" ht="28">
      <c r="A10" s="158">
        <v>1.2</v>
      </c>
      <c r="B10" s="159" t="s">
        <v>1967</v>
      </c>
      <c r="C10" s="195"/>
      <c r="D10" s="196"/>
    </row>
    <row r="11" spans="1:4" ht="84">
      <c r="A11" s="160" t="s">
        <v>20</v>
      </c>
      <c r="B11" s="161" t="s">
        <v>1968</v>
      </c>
      <c r="C11" s="162" t="s">
        <v>581</v>
      </c>
      <c r="D11" s="163"/>
    </row>
    <row r="12" spans="1:4" ht="84">
      <c r="A12" s="164" t="s">
        <v>24</v>
      </c>
      <c r="B12" s="161" t="s">
        <v>1968</v>
      </c>
      <c r="C12" s="166" t="s">
        <v>581</v>
      </c>
      <c r="D12" s="167"/>
    </row>
    <row r="13" spans="1:4">
      <c r="A13" s="164" t="s">
        <v>26</v>
      </c>
      <c r="B13" s="165"/>
      <c r="C13" s="166"/>
      <c r="D13" s="167"/>
    </row>
    <row r="14" spans="1:4">
      <c r="A14" s="164" t="s">
        <v>27</v>
      </c>
      <c r="B14" s="165"/>
      <c r="C14" s="166"/>
      <c r="D14" s="167"/>
    </row>
    <row r="15" spans="1:4">
      <c r="A15" s="164" t="s">
        <v>28</v>
      </c>
      <c r="B15" s="165"/>
      <c r="C15" s="166"/>
      <c r="D15" s="167"/>
    </row>
    <row r="16" spans="1:4" ht="30.75" customHeight="1">
      <c r="A16" s="158">
        <v>1.3</v>
      </c>
      <c r="B16" s="159" t="s">
        <v>1969</v>
      </c>
      <c r="C16" s="195"/>
      <c r="D16" s="196"/>
    </row>
    <row r="17" spans="1:4" ht="56">
      <c r="A17" s="160" t="s">
        <v>20</v>
      </c>
      <c r="B17" s="161" t="s">
        <v>1970</v>
      </c>
      <c r="C17" s="162" t="s">
        <v>581</v>
      </c>
      <c r="D17" s="163"/>
    </row>
    <row r="18" spans="1:4" ht="56">
      <c r="A18" s="164" t="s">
        <v>24</v>
      </c>
      <c r="B18" s="165" t="s">
        <v>1970</v>
      </c>
      <c r="C18" s="166" t="s">
        <v>581</v>
      </c>
      <c r="D18" s="167"/>
    </row>
    <row r="19" spans="1:4">
      <c r="A19" s="164" t="s">
        <v>26</v>
      </c>
      <c r="B19" s="165"/>
      <c r="C19" s="166"/>
      <c r="D19" s="167"/>
    </row>
    <row r="20" spans="1:4">
      <c r="A20" s="164" t="s">
        <v>27</v>
      </c>
      <c r="B20" s="165"/>
      <c r="C20" s="166"/>
      <c r="D20" s="167"/>
    </row>
    <row r="21" spans="1:4">
      <c r="A21" s="164" t="s">
        <v>28</v>
      </c>
      <c r="B21" s="165"/>
      <c r="C21" s="166"/>
      <c r="D21" s="167"/>
    </row>
    <row r="22" spans="1:4" ht="28">
      <c r="A22" s="158">
        <v>1.4</v>
      </c>
      <c r="B22" s="159" t="s">
        <v>1971</v>
      </c>
      <c r="C22" s="195"/>
      <c r="D22" s="196"/>
    </row>
    <row r="23" spans="1:4" ht="42">
      <c r="A23" s="160" t="s">
        <v>20</v>
      </c>
      <c r="B23" s="161" t="s">
        <v>1972</v>
      </c>
      <c r="C23" s="162" t="s">
        <v>581</v>
      </c>
      <c r="D23" s="163"/>
    </row>
    <row r="24" spans="1:4" ht="42">
      <c r="A24" s="164" t="s">
        <v>24</v>
      </c>
      <c r="B24" s="165" t="s">
        <v>1972</v>
      </c>
      <c r="C24" s="166" t="s">
        <v>581</v>
      </c>
      <c r="D24" s="167"/>
    </row>
    <row r="25" spans="1:4">
      <c r="A25" s="164" t="s">
        <v>26</v>
      </c>
      <c r="B25" s="165"/>
      <c r="C25" s="166"/>
      <c r="D25" s="167"/>
    </row>
    <row r="26" spans="1:4">
      <c r="A26" s="164" t="s">
        <v>27</v>
      </c>
      <c r="B26" s="165"/>
      <c r="C26" s="166"/>
      <c r="D26" s="167"/>
    </row>
    <row r="27" spans="1:4">
      <c r="A27" s="164" t="s">
        <v>28</v>
      </c>
      <c r="B27" s="165"/>
      <c r="C27" s="166"/>
      <c r="D27" s="167"/>
    </row>
    <row r="28" spans="1:4">
      <c r="A28" s="158">
        <v>1.5</v>
      </c>
      <c r="B28" s="159" t="s">
        <v>1973</v>
      </c>
      <c r="C28" s="195"/>
      <c r="D28" s="196"/>
    </row>
    <row r="29" spans="1:4" ht="28">
      <c r="A29" s="160" t="s">
        <v>20</v>
      </c>
      <c r="B29" s="161" t="s">
        <v>1974</v>
      </c>
      <c r="C29" s="162" t="s">
        <v>581</v>
      </c>
      <c r="D29" s="163"/>
    </row>
    <row r="30" spans="1:4" ht="28">
      <c r="A30" s="164" t="s">
        <v>24</v>
      </c>
      <c r="B30" s="161" t="s">
        <v>1974</v>
      </c>
      <c r="C30" s="166" t="s">
        <v>581</v>
      </c>
      <c r="D30" s="167"/>
    </row>
    <row r="31" spans="1:4">
      <c r="A31" s="164" t="s">
        <v>26</v>
      </c>
      <c r="B31" s="165"/>
      <c r="C31" s="166"/>
      <c r="D31" s="167"/>
    </row>
    <row r="32" spans="1:4">
      <c r="A32" s="164" t="s">
        <v>27</v>
      </c>
      <c r="B32" s="165"/>
      <c r="C32" s="166"/>
      <c r="D32" s="167"/>
    </row>
    <row r="33" spans="1:4">
      <c r="A33" s="164" t="s">
        <v>28</v>
      </c>
      <c r="B33" s="165"/>
      <c r="C33" s="166"/>
      <c r="D33" s="167"/>
    </row>
    <row r="34" spans="1:4" ht="182">
      <c r="A34" s="158">
        <v>1.1000000000000001</v>
      </c>
      <c r="B34" s="159" t="s">
        <v>1975</v>
      </c>
      <c r="C34" s="195"/>
      <c r="D34" s="196"/>
    </row>
    <row r="35" spans="1:4" ht="70">
      <c r="A35" s="160" t="s">
        <v>20</v>
      </c>
      <c r="B35" s="161" t="s">
        <v>1976</v>
      </c>
      <c r="C35" s="162" t="s">
        <v>581</v>
      </c>
      <c r="D35" s="163"/>
    </row>
    <row r="36" spans="1:4" ht="154">
      <c r="A36" s="164" t="s">
        <v>24</v>
      </c>
      <c r="B36" s="161" t="s">
        <v>2616</v>
      </c>
      <c r="C36" s="166" t="s">
        <v>581</v>
      </c>
      <c r="D36" s="167"/>
    </row>
    <row r="37" spans="1:4">
      <c r="A37" s="164" t="s">
        <v>26</v>
      </c>
      <c r="B37" s="165"/>
      <c r="C37" s="166"/>
      <c r="D37" s="167"/>
    </row>
    <row r="38" spans="1:4">
      <c r="A38" s="164" t="s">
        <v>27</v>
      </c>
      <c r="B38" s="165"/>
      <c r="C38" s="166"/>
      <c r="D38" s="167"/>
    </row>
    <row r="39" spans="1:4">
      <c r="A39" s="164" t="s">
        <v>28</v>
      </c>
      <c r="B39" s="165"/>
      <c r="C39" s="166"/>
      <c r="D39" s="167"/>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560F-5F25-4611-A8EF-DE6DB2E852FE}">
  <dimension ref="A1:X318"/>
  <sheetViews>
    <sheetView view="pageBreakPreview" topLeftCell="A8" zoomScaleNormal="100" zoomScaleSheetLayoutView="100" workbookViewId="0">
      <selection activeCell="A8" sqref="A8"/>
    </sheetView>
  </sheetViews>
  <sheetFormatPr defaultColWidth="8.81640625" defaultRowHeight="12.5"/>
  <cols>
    <col min="1" max="1" width="8.453125" style="51" customWidth="1"/>
    <col min="2" max="2" width="6.453125" style="51" hidden="1" customWidth="1"/>
    <col min="3" max="3" width="28.453125" style="51" hidden="1" customWidth="1"/>
    <col min="4" max="4" width="14.453125" style="51" hidden="1" customWidth="1"/>
    <col min="5" max="5" width="13.54296875" style="51" hidden="1" customWidth="1"/>
    <col min="6" max="6" width="19.453125" style="51" hidden="1" customWidth="1"/>
    <col min="7" max="7" width="17.1796875" style="5" hidden="1" customWidth="1"/>
    <col min="8" max="10" width="19" style="51" hidden="1" customWidth="1"/>
    <col min="11" max="11" width="11.54296875" style="51" hidden="1" customWidth="1"/>
    <col min="12" max="12" width="23.453125" style="51" customWidth="1"/>
    <col min="13" max="13" width="19" style="51" hidden="1" customWidth="1"/>
    <col min="14" max="14" width="10.453125" style="51" hidden="1" customWidth="1"/>
    <col min="15" max="15" width="10.81640625" style="51" customWidth="1"/>
    <col min="16" max="16" width="11.1796875" style="51" customWidth="1"/>
    <col min="17" max="19" width="13.54296875" style="51" customWidth="1"/>
    <col min="20" max="20" width="11.1796875" style="51" hidden="1" customWidth="1"/>
    <col min="21" max="21" width="18.1796875" style="51" customWidth="1"/>
    <col min="22" max="22" width="18.81640625" style="51" customWidth="1"/>
    <col min="23" max="23" width="28" style="51" customWidth="1"/>
    <col min="24" max="24" width="13.54296875" style="51" customWidth="1"/>
    <col min="25" max="16384" width="8.81640625" style="51"/>
  </cols>
  <sheetData>
    <row r="1" spans="1:24" s="262" customFormat="1" ht="25.5" hidden="1" customHeight="1">
      <c r="G1" s="263"/>
      <c r="L1" s="264" t="s">
        <v>1977</v>
      </c>
      <c r="V1" s="262" t="s">
        <v>1978</v>
      </c>
      <c r="W1" s="265" t="s">
        <v>1979</v>
      </c>
      <c r="X1" s="262" t="s">
        <v>1980</v>
      </c>
    </row>
    <row r="2" spans="1:24" s="262" customFormat="1" ht="37.5" hidden="1">
      <c r="G2" s="263"/>
      <c r="L2" s="264" t="s">
        <v>1977</v>
      </c>
      <c r="V2" s="262" t="s">
        <v>1981</v>
      </c>
      <c r="W2" s="265" t="s">
        <v>153</v>
      </c>
      <c r="X2" s="262" t="s">
        <v>1982</v>
      </c>
    </row>
    <row r="3" spans="1:24" s="262" customFormat="1" ht="25" hidden="1">
      <c r="G3" s="263"/>
      <c r="L3" s="264" t="s">
        <v>1977</v>
      </c>
      <c r="V3" s="262" t="s">
        <v>1983</v>
      </c>
      <c r="W3" s="265" t="s">
        <v>155</v>
      </c>
      <c r="X3" s="262" t="s">
        <v>1984</v>
      </c>
    </row>
    <row r="4" spans="1:24" s="262" customFormat="1" hidden="1">
      <c r="G4" s="263"/>
      <c r="L4" s="264" t="s">
        <v>1977</v>
      </c>
      <c r="V4" s="262" t="s">
        <v>1985</v>
      </c>
      <c r="W4" s="265" t="s">
        <v>156</v>
      </c>
    </row>
    <row r="5" spans="1:24" s="262" customFormat="1" hidden="1">
      <c r="G5" s="263"/>
      <c r="L5" s="264" t="s">
        <v>1977</v>
      </c>
      <c r="V5" s="262" t="s">
        <v>1986</v>
      </c>
      <c r="W5" s="265" t="s">
        <v>157</v>
      </c>
    </row>
    <row r="6" spans="1:24" s="262" customFormat="1" hidden="1">
      <c r="G6" s="263"/>
      <c r="L6" s="264" t="s">
        <v>1977</v>
      </c>
      <c r="W6" s="265" t="s">
        <v>158</v>
      </c>
    </row>
    <row r="7" spans="1:24" s="262" customFormat="1" hidden="1">
      <c r="G7" s="263"/>
      <c r="L7" s="264" t="s">
        <v>1977</v>
      </c>
      <c r="W7" s="265" t="s">
        <v>159</v>
      </c>
    </row>
    <row r="8" spans="1:24" s="214" customFormat="1" ht="27" customHeight="1" thickBot="1">
      <c r="A8" s="213" t="s">
        <v>1987</v>
      </c>
      <c r="B8" s="215"/>
      <c r="C8" s="213"/>
      <c r="D8" s="266"/>
      <c r="E8" s="266"/>
      <c r="F8" s="214" t="s">
        <v>1988</v>
      </c>
      <c r="L8" s="213" t="s">
        <v>1989</v>
      </c>
      <c r="M8" s="215"/>
      <c r="P8" s="215"/>
      <c r="Q8" s="215"/>
      <c r="R8" s="215"/>
      <c r="S8" s="215"/>
      <c r="T8" s="215"/>
      <c r="U8" s="215"/>
      <c r="V8" s="215"/>
    </row>
    <row r="9" spans="1:24" s="214" customFormat="1" ht="40.5" customHeight="1" thickBot="1">
      <c r="A9" s="213"/>
      <c r="B9" s="267"/>
      <c r="C9" s="268" t="s">
        <v>1990</v>
      </c>
      <c r="D9" s="269"/>
      <c r="E9" s="270"/>
      <c r="F9" s="782" t="s">
        <v>1991</v>
      </c>
      <c r="G9" s="783"/>
      <c r="H9" s="783"/>
      <c r="I9" s="783"/>
      <c r="J9" s="784"/>
      <c r="K9" s="271"/>
      <c r="L9" s="213" t="s">
        <v>1992</v>
      </c>
      <c r="M9" s="215"/>
      <c r="P9" s="215"/>
      <c r="Q9" s="215"/>
      <c r="R9" s="215"/>
      <c r="S9" s="215"/>
      <c r="T9" s="215"/>
      <c r="U9" s="215"/>
      <c r="V9" s="213"/>
    </row>
    <row r="10" spans="1:24" s="217" customFormat="1" ht="26.25" customHeight="1" thickBot="1">
      <c r="A10" s="272"/>
      <c r="B10" s="273" t="s">
        <v>1993</v>
      </c>
      <c r="C10" s="274" t="s">
        <v>1994</v>
      </c>
      <c r="D10" s="275" t="s">
        <v>1995</v>
      </c>
      <c r="E10" s="275" t="s">
        <v>1996</v>
      </c>
      <c r="F10" s="276" t="s">
        <v>1997</v>
      </c>
      <c r="G10" s="276" t="s">
        <v>1998</v>
      </c>
      <c r="H10" s="276" t="s">
        <v>1999</v>
      </c>
      <c r="I10" s="276" t="s">
        <v>2000</v>
      </c>
      <c r="J10" s="277" t="s">
        <v>80</v>
      </c>
      <c r="K10" s="278" t="s">
        <v>2001</v>
      </c>
      <c r="L10" s="279" t="s">
        <v>2002</v>
      </c>
      <c r="M10" s="216" t="s">
        <v>2003</v>
      </c>
      <c r="N10" s="216" t="s">
        <v>190</v>
      </c>
      <c r="O10" s="216" t="s">
        <v>2004</v>
      </c>
      <c r="P10" s="216" t="s">
        <v>2005</v>
      </c>
      <c r="Q10" s="216" t="s">
        <v>2006</v>
      </c>
      <c r="R10" s="216" t="s">
        <v>2007</v>
      </c>
      <c r="S10" s="216" t="s">
        <v>2008</v>
      </c>
      <c r="T10" s="216" t="s">
        <v>2009</v>
      </c>
      <c r="U10" s="216" t="s">
        <v>2010</v>
      </c>
      <c r="W10" s="217" t="s">
        <v>2011</v>
      </c>
      <c r="X10" s="280" t="s">
        <v>2012</v>
      </c>
    </row>
    <row r="11" spans="1:24" ht="12.75" customHeight="1">
      <c r="A11" s="50"/>
      <c r="B11" s="49"/>
      <c r="C11" s="50"/>
      <c r="D11" s="50"/>
      <c r="E11" s="50"/>
      <c r="F11" s="50"/>
      <c r="G11" s="281"/>
      <c r="H11" s="50"/>
      <c r="I11" s="50"/>
      <c r="J11" s="50"/>
      <c r="K11" s="50"/>
      <c r="L11" s="661" t="s">
        <v>2623</v>
      </c>
      <c r="M11" s="50"/>
      <c r="N11" s="50"/>
      <c r="O11">
        <v>1214.1476766293922</v>
      </c>
      <c r="P11" s="50" t="s">
        <v>1983</v>
      </c>
      <c r="Q11" s="50" t="s">
        <v>2013</v>
      </c>
      <c r="R11" s="50" t="s">
        <v>169</v>
      </c>
      <c r="S11" s="50" t="s">
        <v>2014</v>
      </c>
      <c r="T11" s="50"/>
      <c r="U11" s="49"/>
    </row>
    <row r="12" spans="1:24" ht="12.75" customHeight="1">
      <c r="A12" s="50"/>
      <c r="B12" s="49"/>
      <c r="C12" s="50"/>
      <c r="D12" s="50"/>
      <c r="E12" s="50"/>
      <c r="F12" s="50"/>
      <c r="G12" s="281"/>
      <c r="H12" s="50"/>
      <c r="I12" s="50"/>
      <c r="J12" s="50"/>
      <c r="K12" s="50"/>
      <c r="L12" s="661" t="s">
        <v>2624</v>
      </c>
      <c r="M12" s="50"/>
      <c r="N12" s="50"/>
      <c r="O12">
        <v>1533.880326979473</v>
      </c>
      <c r="P12" s="50"/>
      <c r="Q12" s="50" t="s">
        <v>2013</v>
      </c>
      <c r="R12" s="50" t="s">
        <v>169</v>
      </c>
      <c r="S12" s="50" t="s">
        <v>2014</v>
      </c>
      <c r="T12" s="50"/>
      <c r="U12" s="49"/>
    </row>
    <row r="13" spans="1:24" ht="12.75" customHeight="1">
      <c r="A13" s="50"/>
      <c r="B13" s="49"/>
      <c r="C13" s="50"/>
      <c r="D13" s="50"/>
      <c r="E13" s="50"/>
      <c r="F13" s="50"/>
      <c r="G13" s="281"/>
      <c r="H13" s="50"/>
      <c r="I13" s="50"/>
      <c r="J13" s="50"/>
      <c r="K13" s="50"/>
      <c r="L13" s="661" t="s">
        <v>2625</v>
      </c>
      <c r="M13" s="50"/>
      <c r="N13" s="50"/>
      <c r="O13">
        <v>3860.3471458336071</v>
      </c>
      <c r="P13" s="50"/>
      <c r="Q13" s="50" t="s">
        <v>2013</v>
      </c>
      <c r="R13" s="50" t="s">
        <v>169</v>
      </c>
      <c r="S13" s="50" t="s">
        <v>2014</v>
      </c>
      <c r="T13" s="50"/>
      <c r="U13" s="49"/>
    </row>
    <row r="14" spans="1:24" ht="12.75" customHeight="1">
      <c r="A14" s="50"/>
      <c r="B14" s="49"/>
      <c r="C14" s="50"/>
      <c r="D14" s="50"/>
      <c r="E14" s="50"/>
      <c r="F14" s="50"/>
      <c r="G14" s="281"/>
      <c r="H14" s="50"/>
      <c r="I14" s="50"/>
      <c r="J14" s="50"/>
      <c r="K14" s="50"/>
      <c r="L14" s="661" t="s">
        <v>2626</v>
      </c>
      <c r="M14" s="50"/>
      <c r="N14" s="50"/>
      <c r="O14">
        <v>6853.2310606266565</v>
      </c>
      <c r="P14" s="50"/>
      <c r="Q14" s="50" t="s">
        <v>2013</v>
      </c>
      <c r="R14" s="50" t="s">
        <v>169</v>
      </c>
      <c r="S14" s="50" t="s">
        <v>2014</v>
      </c>
      <c r="T14" s="50"/>
      <c r="U14" s="49"/>
    </row>
    <row r="15" spans="1:24" ht="12.75" customHeight="1">
      <c r="A15" s="50"/>
      <c r="B15" s="49"/>
      <c r="C15" s="50"/>
      <c r="D15" s="50"/>
      <c r="E15" s="50"/>
      <c r="F15" s="50"/>
      <c r="G15" s="281"/>
      <c r="H15" s="50"/>
      <c r="I15" s="50"/>
      <c r="J15" s="50"/>
      <c r="K15" s="50"/>
      <c r="L15" s="661" t="s">
        <v>2627</v>
      </c>
      <c r="M15" s="50"/>
      <c r="N15" s="50"/>
      <c r="O15">
        <v>5013.3106151458514</v>
      </c>
      <c r="P15" s="50"/>
      <c r="Q15" s="50" t="s">
        <v>2013</v>
      </c>
      <c r="R15" s="50" t="s">
        <v>169</v>
      </c>
      <c r="S15" s="50" t="s">
        <v>2014</v>
      </c>
      <c r="T15" s="50"/>
      <c r="U15" s="49"/>
    </row>
    <row r="16" spans="1:24" ht="12.75" customHeight="1">
      <c r="A16" s="50"/>
      <c r="B16" s="49"/>
      <c r="C16" s="50"/>
      <c r="D16" s="50"/>
      <c r="E16" s="50"/>
      <c r="F16" s="50"/>
      <c r="G16" s="281"/>
      <c r="H16" s="50"/>
      <c r="I16" s="50"/>
      <c r="J16" s="50"/>
      <c r="K16" s="50"/>
      <c r="L16" s="661" t="s">
        <v>2628</v>
      </c>
      <c r="M16" s="50"/>
      <c r="N16" s="50"/>
      <c r="O16">
        <v>629.0593947639162</v>
      </c>
      <c r="P16" s="50"/>
      <c r="Q16" s="50" t="s">
        <v>2013</v>
      </c>
      <c r="R16" s="50" t="s">
        <v>169</v>
      </c>
      <c r="S16" s="50" t="s">
        <v>2014</v>
      </c>
      <c r="T16" s="50"/>
      <c r="U16" s="49"/>
    </row>
    <row r="17" spans="1:21" ht="12.75" customHeight="1">
      <c r="A17" s="50"/>
      <c r="B17" s="49"/>
      <c r="C17" s="50"/>
      <c r="D17" s="50"/>
      <c r="E17" s="50"/>
      <c r="F17" s="50"/>
      <c r="G17" s="281"/>
      <c r="H17" s="50"/>
      <c r="I17" s="50"/>
      <c r="J17" s="50"/>
      <c r="K17" s="50"/>
      <c r="L17" s="661" t="s">
        <v>2629</v>
      </c>
      <c r="M17" s="50"/>
      <c r="N17" s="50"/>
      <c r="O17">
        <v>2067.9739375031322</v>
      </c>
      <c r="P17" s="50"/>
      <c r="Q17" s="50" t="s">
        <v>2013</v>
      </c>
      <c r="R17" s="50" t="s">
        <v>169</v>
      </c>
      <c r="S17" s="50" t="s">
        <v>2014</v>
      </c>
      <c r="T17" s="50"/>
      <c r="U17" s="49"/>
    </row>
    <row r="18" spans="1:21" ht="12.75" customHeight="1">
      <c r="A18" s="50"/>
      <c r="B18" s="49"/>
      <c r="C18" s="50"/>
      <c r="D18" s="50"/>
      <c r="E18" s="50"/>
      <c r="F18" s="50"/>
      <c r="G18" s="281"/>
      <c r="H18" s="50"/>
      <c r="I18" s="50"/>
      <c r="J18" s="50"/>
      <c r="K18" s="50"/>
      <c r="L18" s="661" t="s">
        <v>2630</v>
      </c>
      <c r="M18" s="50"/>
      <c r="N18" s="50"/>
      <c r="O18">
        <v>92.460114698307976</v>
      </c>
      <c r="P18" s="50"/>
      <c r="Q18" s="50" t="s">
        <v>2013</v>
      </c>
      <c r="R18" s="50" t="s">
        <v>169</v>
      </c>
      <c r="S18" s="50" t="s">
        <v>2014</v>
      </c>
      <c r="T18" s="50"/>
      <c r="U18" s="49"/>
    </row>
    <row r="19" spans="1:21" ht="12.75" customHeight="1">
      <c r="A19" s="50"/>
      <c r="B19" s="49"/>
      <c r="C19" s="50"/>
      <c r="D19" s="50"/>
      <c r="E19" s="50"/>
      <c r="F19" s="50"/>
      <c r="G19" s="281"/>
      <c r="H19" s="50"/>
      <c r="I19" s="50"/>
      <c r="J19" s="50"/>
      <c r="K19" s="50"/>
      <c r="L19" s="661" t="s">
        <v>2631</v>
      </c>
      <c r="M19" s="50"/>
      <c r="N19" s="50"/>
      <c r="O19">
        <v>2121.8335096733049</v>
      </c>
      <c r="P19" s="50"/>
      <c r="Q19" s="50" t="s">
        <v>2013</v>
      </c>
      <c r="R19" s="50" t="s">
        <v>169</v>
      </c>
      <c r="S19" s="50" t="s">
        <v>2014</v>
      </c>
      <c r="T19" s="50"/>
      <c r="U19" s="49"/>
    </row>
    <row r="20" spans="1:21" ht="12.75" customHeight="1">
      <c r="A20" s="50"/>
      <c r="B20" s="49"/>
      <c r="C20" s="50"/>
      <c r="D20" s="50"/>
      <c r="E20" s="50"/>
      <c r="F20" s="50"/>
      <c r="G20" s="281"/>
      <c r="H20" s="50"/>
      <c r="I20" s="50"/>
      <c r="J20" s="50"/>
      <c r="K20" s="50"/>
      <c r="L20" s="661" t="s">
        <v>2632</v>
      </c>
      <c r="M20" s="50"/>
      <c r="N20" s="50"/>
      <c r="O20">
        <v>3366.9078241950947</v>
      </c>
      <c r="P20" s="50"/>
      <c r="Q20" s="50" t="s">
        <v>2013</v>
      </c>
      <c r="R20" s="50" t="s">
        <v>169</v>
      </c>
      <c r="S20" s="50" t="s">
        <v>2014</v>
      </c>
      <c r="T20" s="50"/>
      <c r="U20" s="49"/>
    </row>
    <row r="21" spans="1:21" ht="12.75" customHeight="1">
      <c r="A21" s="50"/>
      <c r="B21" s="49"/>
      <c r="C21" s="50"/>
      <c r="D21" s="50"/>
      <c r="E21" s="50"/>
      <c r="F21" s="50"/>
      <c r="G21" s="281"/>
      <c r="H21" s="50"/>
      <c r="I21" s="50"/>
      <c r="J21" s="50"/>
      <c r="K21" s="50"/>
      <c r="L21" s="661" t="s">
        <v>2633</v>
      </c>
      <c r="M21" s="50"/>
      <c r="N21" s="50"/>
      <c r="O21">
        <v>171.61762073989601</v>
      </c>
      <c r="P21" s="50"/>
      <c r="Q21" s="50" t="s">
        <v>2013</v>
      </c>
      <c r="R21" s="50" t="s">
        <v>169</v>
      </c>
      <c r="S21" s="50" t="s">
        <v>2014</v>
      </c>
      <c r="T21" s="50"/>
      <c r="U21" s="49"/>
    </row>
    <row r="22" spans="1:21" ht="12.75" customHeight="1">
      <c r="A22" s="50"/>
      <c r="B22" s="49"/>
      <c r="C22" s="50"/>
      <c r="D22" s="50"/>
      <c r="E22" s="50"/>
      <c r="F22" s="50"/>
      <c r="G22" s="281"/>
      <c r="H22" s="50"/>
      <c r="I22" s="50"/>
      <c r="J22" s="50"/>
      <c r="K22" s="50"/>
      <c r="L22" s="661" t="s">
        <v>2634</v>
      </c>
      <c r="M22" s="50"/>
      <c r="N22" s="50"/>
      <c r="O22">
        <v>186.31436898684899</v>
      </c>
      <c r="P22" s="50"/>
      <c r="Q22" s="50" t="s">
        <v>2013</v>
      </c>
      <c r="R22" s="50" t="s">
        <v>169</v>
      </c>
      <c r="S22" s="50" t="s">
        <v>2014</v>
      </c>
      <c r="T22" s="50"/>
      <c r="U22" s="49"/>
    </row>
    <row r="23" spans="1:21" ht="12.75" customHeight="1">
      <c r="A23" s="50"/>
      <c r="B23" s="49"/>
      <c r="C23" s="50"/>
      <c r="D23" s="50"/>
      <c r="E23" s="50"/>
      <c r="F23" s="50"/>
      <c r="G23" s="281"/>
      <c r="H23" s="50"/>
      <c r="I23" s="50"/>
      <c r="J23" s="50"/>
      <c r="K23" s="50"/>
      <c r="L23" s="661" t="s">
        <v>2635</v>
      </c>
      <c r="M23" s="50"/>
      <c r="N23" s="50"/>
      <c r="O23">
        <v>16.045338377477002</v>
      </c>
      <c r="P23" s="50"/>
      <c r="Q23" s="50" t="s">
        <v>2013</v>
      </c>
      <c r="R23" s="50" t="s">
        <v>169</v>
      </c>
      <c r="S23" s="50" t="s">
        <v>2014</v>
      </c>
      <c r="T23" s="50"/>
      <c r="U23" s="49"/>
    </row>
    <row r="24" spans="1:21" ht="12.75" customHeight="1">
      <c r="A24" s="50"/>
      <c r="B24" s="49"/>
      <c r="C24" s="50"/>
      <c r="D24" s="50"/>
      <c r="E24" s="50"/>
      <c r="F24" s="50"/>
      <c r="G24" s="281"/>
      <c r="H24" s="50"/>
      <c r="I24" s="50"/>
      <c r="J24" s="50"/>
      <c r="K24" s="50"/>
      <c r="L24" s="661" t="s">
        <v>2636</v>
      </c>
      <c r="M24" s="50"/>
      <c r="N24" s="50"/>
      <c r="O24">
        <v>1085.7777180326393</v>
      </c>
      <c r="P24" s="50"/>
      <c r="Q24" s="50" t="s">
        <v>2013</v>
      </c>
      <c r="R24" s="50" t="s">
        <v>169</v>
      </c>
      <c r="S24" s="50" t="s">
        <v>2014</v>
      </c>
      <c r="T24" s="50"/>
      <c r="U24" s="49"/>
    </row>
    <row r="25" spans="1:21" ht="12.75" customHeight="1">
      <c r="A25" s="50"/>
      <c r="B25" s="49"/>
      <c r="C25" s="50"/>
      <c r="D25" s="50"/>
      <c r="E25" s="50"/>
      <c r="F25" s="50"/>
      <c r="G25" s="281"/>
      <c r="H25" s="50"/>
      <c r="I25" s="50"/>
      <c r="J25" s="50"/>
      <c r="K25" s="50"/>
      <c r="L25" s="661" t="s">
        <v>2637</v>
      </c>
      <c r="M25" s="50"/>
      <c r="N25" s="50"/>
      <c r="O25">
        <v>428.14448342750995</v>
      </c>
      <c r="P25" s="50"/>
      <c r="Q25" s="50" t="s">
        <v>2013</v>
      </c>
      <c r="R25" s="50" t="s">
        <v>169</v>
      </c>
      <c r="S25" s="50" t="s">
        <v>2014</v>
      </c>
      <c r="T25" s="50"/>
      <c r="U25" s="49"/>
    </row>
    <row r="26" spans="1:21" ht="12.75" customHeight="1">
      <c r="A26" s="50"/>
      <c r="B26" s="49"/>
      <c r="C26" s="50"/>
      <c r="D26" s="50"/>
      <c r="E26" s="50"/>
      <c r="F26" s="50"/>
      <c r="G26" s="281"/>
      <c r="H26" s="50"/>
      <c r="I26" s="50"/>
      <c r="J26" s="50"/>
      <c r="K26" s="50"/>
      <c r="L26" s="661" t="s">
        <v>2638</v>
      </c>
      <c r="M26" s="50"/>
      <c r="N26" s="50"/>
      <c r="O26">
        <v>573.96850506015198</v>
      </c>
      <c r="P26" s="50"/>
      <c r="Q26" s="50" t="s">
        <v>2013</v>
      </c>
      <c r="R26" s="50" t="s">
        <v>169</v>
      </c>
      <c r="S26" s="50" t="s">
        <v>2014</v>
      </c>
      <c r="T26" s="50"/>
      <c r="U26" s="49"/>
    </row>
    <row r="27" spans="1:21" ht="12.75" customHeight="1">
      <c r="A27" s="50"/>
      <c r="B27" s="49"/>
      <c r="C27" s="50"/>
      <c r="D27" s="50"/>
      <c r="E27" s="50"/>
      <c r="F27" s="50"/>
      <c r="G27" s="281"/>
      <c r="H27" s="50"/>
      <c r="I27" s="50"/>
      <c r="J27" s="50"/>
      <c r="K27" s="50"/>
      <c r="L27" s="661" t="s">
        <v>2639</v>
      </c>
      <c r="M27" s="50"/>
      <c r="N27" s="50"/>
      <c r="O27">
        <v>2401.2628852754369</v>
      </c>
      <c r="P27" s="50"/>
      <c r="Q27" s="50" t="s">
        <v>2013</v>
      </c>
      <c r="R27" s="50" t="s">
        <v>169</v>
      </c>
      <c r="S27" s="50" t="s">
        <v>2014</v>
      </c>
      <c r="T27" s="50"/>
      <c r="U27" s="49"/>
    </row>
    <row r="28" spans="1:21" ht="12.75" customHeight="1">
      <c r="A28" s="50"/>
      <c r="B28" s="49"/>
      <c r="C28" s="50"/>
      <c r="D28" s="50"/>
      <c r="E28" s="50"/>
      <c r="F28" s="50"/>
      <c r="G28" s="281"/>
      <c r="H28" s="50"/>
      <c r="I28" s="50"/>
      <c r="J28" s="50"/>
      <c r="K28" s="50"/>
      <c r="L28" s="661" t="s">
        <v>2640</v>
      </c>
      <c r="M28" s="50"/>
      <c r="N28" s="50"/>
      <c r="O28">
        <v>4535.6817046644601</v>
      </c>
      <c r="P28" s="50"/>
      <c r="Q28" s="50" t="s">
        <v>2013</v>
      </c>
      <c r="R28" s="50" t="s">
        <v>169</v>
      </c>
      <c r="S28" s="50" t="s">
        <v>2014</v>
      </c>
      <c r="T28" s="50"/>
      <c r="U28" s="49"/>
    </row>
    <row r="29" spans="1:21" ht="12.75" customHeight="1">
      <c r="A29" s="50"/>
      <c r="B29" s="49"/>
      <c r="C29" s="50"/>
      <c r="D29" s="50"/>
      <c r="E29" s="50"/>
      <c r="F29" s="50"/>
      <c r="G29" s="281"/>
      <c r="H29" s="50"/>
      <c r="I29" s="50"/>
      <c r="J29" s="50"/>
      <c r="K29" s="50"/>
      <c r="L29" s="661" t="s">
        <v>2641</v>
      </c>
      <c r="M29" s="50"/>
      <c r="N29" s="50"/>
      <c r="O29">
        <v>1443.7014521578999</v>
      </c>
      <c r="P29" s="50"/>
      <c r="Q29" s="50" t="s">
        <v>2013</v>
      </c>
      <c r="R29" s="50" t="s">
        <v>169</v>
      </c>
      <c r="S29" s="50" t="s">
        <v>2014</v>
      </c>
      <c r="T29" s="50"/>
      <c r="U29" s="49"/>
    </row>
    <row r="30" spans="1:21" ht="12.75" customHeight="1">
      <c r="A30" s="50"/>
      <c r="B30" s="49"/>
      <c r="C30" s="50"/>
      <c r="D30" s="50"/>
      <c r="E30" s="50"/>
      <c r="F30" s="50"/>
      <c r="G30" s="281"/>
      <c r="H30" s="50"/>
      <c r="I30" s="50"/>
      <c r="J30" s="50"/>
      <c r="K30" s="50"/>
      <c r="L30" s="661" t="s">
        <v>2642</v>
      </c>
      <c r="M30" s="50"/>
      <c r="N30" s="50"/>
      <c r="O30">
        <v>2618.9056139949307</v>
      </c>
      <c r="P30" s="50"/>
      <c r="Q30" s="50" t="s">
        <v>2013</v>
      </c>
      <c r="R30" s="50" t="s">
        <v>169</v>
      </c>
      <c r="S30" s="50" t="s">
        <v>2014</v>
      </c>
      <c r="T30" s="50"/>
      <c r="U30" s="49"/>
    </row>
    <row r="31" spans="1:21" ht="12.75" customHeight="1">
      <c r="A31" s="50"/>
      <c r="B31" s="49"/>
      <c r="C31" s="50"/>
      <c r="D31" s="50"/>
      <c r="E31" s="50"/>
      <c r="F31" s="50"/>
      <c r="G31" s="281"/>
      <c r="H31" s="50"/>
      <c r="I31" s="50"/>
      <c r="J31" s="50"/>
      <c r="K31" s="50"/>
      <c r="L31" s="661" t="s">
        <v>2643</v>
      </c>
      <c r="M31" s="50"/>
      <c r="N31" s="50"/>
      <c r="O31">
        <v>16.191712544617001</v>
      </c>
      <c r="P31" s="50"/>
      <c r="Q31" s="50" t="s">
        <v>2013</v>
      </c>
      <c r="R31" s="50" t="s">
        <v>169</v>
      </c>
      <c r="S31" s="50" t="s">
        <v>2014</v>
      </c>
      <c r="T31" s="50"/>
      <c r="U31" s="49"/>
    </row>
    <row r="32" spans="1:21" ht="12.75" customHeight="1">
      <c r="A32" s="50"/>
      <c r="B32" s="49"/>
      <c r="C32" s="50"/>
      <c r="D32" s="50"/>
      <c r="E32" s="50"/>
      <c r="F32" s="50"/>
      <c r="G32" s="281"/>
      <c r="H32" s="50"/>
      <c r="I32" s="50"/>
      <c r="J32" s="50"/>
      <c r="K32" s="50"/>
      <c r="L32" s="661" t="s">
        <v>2644</v>
      </c>
      <c r="M32" s="50"/>
      <c r="N32" s="50"/>
      <c r="O32">
        <v>1576.8152753212821</v>
      </c>
      <c r="P32" s="50"/>
      <c r="Q32" s="50" t="s">
        <v>2013</v>
      </c>
      <c r="R32" s="50" t="s">
        <v>169</v>
      </c>
      <c r="S32" s="50" t="s">
        <v>2014</v>
      </c>
      <c r="T32" s="50"/>
      <c r="U32" s="49"/>
    </row>
    <row r="33" spans="1:21" ht="12.75" customHeight="1">
      <c r="A33" s="50"/>
      <c r="B33" s="49"/>
      <c r="C33" s="50"/>
      <c r="D33" s="50"/>
      <c r="E33" s="50"/>
      <c r="F33" s="50"/>
      <c r="G33" s="281"/>
      <c r="H33" s="50"/>
      <c r="I33" s="50"/>
      <c r="J33" s="50"/>
      <c r="K33" s="50"/>
      <c r="L33" s="661" t="s">
        <v>2645</v>
      </c>
      <c r="M33" s="50"/>
      <c r="N33" s="50"/>
      <c r="O33">
        <v>65.149282462819997</v>
      </c>
      <c r="P33" s="50"/>
      <c r="Q33" s="50" t="s">
        <v>2013</v>
      </c>
      <c r="R33" s="50" t="s">
        <v>169</v>
      </c>
      <c r="S33" s="50" t="s">
        <v>2014</v>
      </c>
      <c r="T33" s="50"/>
      <c r="U33" s="49"/>
    </row>
    <row r="34" spans="1:21" ht="12.75" customHeight="1">
      <c r="A34" s="50"/>
      <c r="B34" s="49"/>
      <c r="C34" s="50"/>
      <c r="D34" s="50"/>
      <c r="E34" s="50"/>
      <c r="F34" s="50"/>
      <c r="G34" s="281"/>
      <c r="H34" s="50"/>
      <c r="I34" s="50"/>
      <c r="J34" s="50"/>
      <c r="K34" s="50"/>
      <c r="L34" s="661" t="s">
        <v>2646</v>
      </c>
      <c r="M34" s="50"/>
      <c r="N34" s="50"/>
      <c r="O34">
        <v>1592.3471694739501</v>
      </c>
      <c r="P34" s="50"/>
      <c r="Q34" s="50" t="s">
        <v>2013</v>
      </c>
      <c r="R34" s="50" t="s">
        <v>169</v>
      </c>
      <c r="S34" s="50" t="s">
        <v>2014</v>
      </c>
      <c r="T34" s="50"/>
      <c r="U34" s="49"/>
    </row>
    <row r="35" spans="1:21" ht="12.75" customHeight="1">
      <c r="A35" s="50"/>
      <c r="B35" s="49"/>
      <c r="C35" s="50"/>
      <c r="D35" s="50"/>
      <c r="E35" s="50"/>
      <c r="F35" s="50"/>
      <c r="G35" s="281"/>
      <c r="H35" s="50"/>
      <c r="I35" s="50"/>
      <c r="J35" s="50"/>
      <c r="K35" s="50"/>
      <c r="L35" s="661" t="s">
        <v>2647</v>
      </c>
      <c r="M35" s="50"/>
      <c r="N35" s="50"/>
      <c r="O35">
        <v>3672.0599698044848</v>
      </c>
      <c r="P35" s="50"/>
      <c r="Q35" s="50" t="s">
        <v>2013</v>
      </c>
      <c r="R35" s="50" t="s">
        <v>169</v>
      </c>
      <c r="S35" s="50" t="s">
        <v>2014</v>
      </c>
      <c r="T35" s="50"/>
      <c r="U35" s="49"/>
    </row>
    <row r="36" spans="1:21" ht="12.75" customHeight="1">
      <c r="A36" s="50"/>
      <c r="B36" s="49"/>
      <c r="C36" s="50"/>
      <c r="D36" s="50"/>
      <c r="E36" s="50"/>
      <c r="F36" s="50"/>
      <c r="G36" s="281"/>
      <c r="H36" s="50"/>
      <c r="I36" s="50"/>
      <c r="J36" s="50"/>
      <c r="K36" s="50"/>
      <c r="L36" s="661" t="s">
        <v>2648</v>
      </c>
      <c r="M36" s="50"/>
      <c r="N36" s="50"/>
      <c r="O36">
        <v>1845.9474366927147</v>
      </c>
      <c r="P36" s="50"/>
      <c r="Q36" s="50" t="s">
        <v>2013</v>
      </c>
      <c r="R36" s="50" t="s">
        <v>169</v>
      </c>
      <c r="S36" s="50" t="s">
        <v>2014</v>
      </c>
      <c r="T36" s="50"/>
      <c r="U36" s="49"/>
    </row>
    <row r="37" spans="1:21" ht="12.75" customHeight="1">
      <c r="A37" s="50"/>
      <c r="B37" s="49"/>
      <c r="C37" s="50"/>
      <c r="D37" s="50"/>
      <c r="E37" s="50"/>
      <c r="F37" s="50"/>
      <c r="G37" s="281"/>
      <c r="H37" s="50"/>
      <c r="I37" s="50"/>
      <c r="J37" s="50"/>
      <c r="K37" s="50"/>
      <c r="L37" s="661" t="s">
        <v>2649</v>
      </c>
      <c r="M37" s="50"/>
      <c r="N37" s="50"/>
      <c r="O37">
        <v>1050.2010160944369</v>
      </c>
      <c r="P37" s="50"/>
      <c r="Q37" s="50" t="s">
        <v>2013</v>
      </c>
      <c r="R37" s="50" t="s">
        <v>169</v>
      </c>
      <c r="S37" s="50" t="s">
        <v>2014</v>
      </c>
      <c r="T37" s="50"/>
      <c r="U37" s="49"/>
    </row>
    <row r="38" spans="1:21" ht="12.75" customHeight="1">
      <c r="A38" s="50"/>
      <c r="B38" s="49"/>
      <c r="C38" s="50"/>
      <c r="D38" s="50"/>
      <c r="E38" s="50"/>
      <c r="F38" s="50"/>
      <c r="G38" s="281"/>
      <c r="H38" s="50"/>
      <c r="I38" s="50"/>
      <c r="J38" s="50"/>
      <c r="K38" s="50"/>
      <c r="L38" s="661" t="s">
        <v>2650</v>
      </c>
      <c r="M38" s="50"/>
      <c r="N38" s="50"/>
      <c r="O38">
        <v>143.95692808321397</v>
      </c>
      <c r="P38" s="50"/>
      <c r="Q38" s="50" t="s">
        <v>2013</v>
      </c>
      <c r="R38" s="50" t="s">
        <v>169</v>
      </c>
      <c r="S38" s="50" t="s">
        <v>2014</v>
      </c>
      <c r="T38" s="50"/>
      <c r="U38" s="49"/>
    </row>
    <row r="39" spans="1:21" ht="12.75" customHeight="1">
      <c r="A39" s="50"/>
      <c r="B39" s="49"/>
      <c r="C39" s="50"/>
      <c r="D39" s="50"/>
      <c r="E39" s="50"/>
      <c r="F39" s="50"/>
      <c r="G39" s="281"/>
      <c r="H39" s="50"/>
      <c r="I39" s="50"/>
      <c r="J39" s="50"/>
      <c r="K39" s="50"/>
      <c r="L39" s="661" t="s">
        <v>2651</v>
      </c>
      <c r="M39" s="50"/>
      <c r="N39" s="50"/>
      <c r="O39">
        <v>1401.6359994237882</v>
      </c>
      <c r="P39" s="50"/>
      <c r="Q39" s="50" t="s">
        <v>2013</v>
      </c>
      <c r="R39" s="50" t="s">
        <v>169</v>
      </c>
      <c r="S39" s="50" t="s">
        <v>2014</v>
      </c>
      <c r="T39" s="50"/>
      <c r="U39" s="49"/>
    </row>
    <row r="40" spans="1:21" ht="12.75" customHeight="1">
      <c r="A40" s="50"/>
      <c r="B40" s="49"/>
      <c r="C40" s="50"/>
      <c r="D40" s="50"/>
      <c r="E40" s="50"/>
      <c r="F40" s="50"/>
      <c r="G40" s="281"/>
      <c r="H40" s="50"/>
      <c r="I40" s="50"/>
      <c r="J40" s="50"/>
      <c r="K40" s="50"/>
      <c r="L40" s="661" t="s">
        <v>2652</v>
      </c>
      <c r="M40" s="50"/>
      <c r="N40" s="50"/>
      <c r="O40">
        <v>8516.1203532240652</v>
      </c>
      <c r="P40" s="50"/>
      <c r="Q40" s="50" t="s">
        <v>2013</v>
      </c>
      <c r="R40" s="50" t="s">
        <v>169</v>
      </c>
      <c r="S40" s="50" t="s">
        <v>2014</v>
      </c>
      <c r="T40" s="50"/>
      <c r="U40" s="49"/>
    </row>
    <row r="41" spans="1:21" ht="12.75" customHeight="1">
      <c r="A41" s="50"/>
      <c r="B41" s="49"/>
      <c r="C41" s="50"/>
      <c r="D41" s="50"/>
      <c r="E41" s="50"/>
      <c r="F41" s="50"/>
      <c r="G41" s="281"/>
      <c r="H41" s="50"/>
      <c r="I41" s="50"/>
      <c r="J41" s="50"/>
      <c r="K41" s="50"/>
      <c r="L41" s="661" t="s">
        <v>2653</v>
      </c>
      <c r="M41" s="50"/>
      <c r="N41" s="50"/>
      <c r="O41">
        <v>585.96667185363185</v>
      </c>
      <c r="P41" s="50"/>
      <c r="Q41" s="50" t="s">
        <v>2013</v>
      </c>
      <c r="R41" s="50" t="s">
        <v>169</v>
      </c>
      <c r="S41" s="50" t="s">
        <v>2014</v>
      </c>
      <c r="T41" s="50"/>
      <c r="U41" s="49"/>
    </row>
    <row r="42" spans="1:21" ht="12.75" customHeight="1">
      <c r="A42" s="50"/>
      <c r="B42" s="49"/>
      <c r="C42" s="50"/>
      <c r="D42" s="50"/>
      <c r="E42" s="50"/>
      <c r="F42" s="50"/>
      <c r="G42" s="281"/>
      <c r="H42" s="50"/>
      <c r="I42" s="50"/>
      <c r="J42" s="50"/>
      <c r="K42" s="50"/>
      <c r="L42" s="661" t="s">
        <v>2654</v>
      </c>
      <c r="M42" s="50"/>
      <c r="N42" s="50"/>
      <c r="O42">
        <v>2380.651796559423</v>
      </c>
      <c r="P42" s="50"/>
      <c r="Q42" s="50" t="s">
        <v>2013</v>
      </c>
      <c r="R42" s="50" t="s">
        <v>169</v>
      </c>
      <c r="S42" s="50" t="s">
        <v>2014</v>
      </c>
      <c r="T42" s="50"/>
      <c r="U42" s="49"/>
    </row>
    <row r="43" spans="1:21" ht="12.75" customHeight="1">
      <c r="A43" s="50"/>
      <c r="B43" s="49"/>
      <c r="C43" s="50"/>
      <c r="D43" s="50"/>
      <c r="E43" s="50"/>
      <c r="F43" s="50"/>
      <c r="G43" s="281"/>
      <c r="H43" s="50"/>
      <c r="I43" s="50"/>
      <c r="J43" s="50"/>
      <c r="K43" s="50"/>
      <c r="L43" s="661" t="s">
        <v>2655</v>
      </c>
      <c r="M43" s="50"/>
      <c r="N43" s="50"/>
      <c r="O43">
        <v>5587.8873487750479</v>
      </c>
      <c r="P43" s="50"/>
      <c r="Q43" s="50" t="s">
        <v>2013</v>
      </c>
      <c r="R43" s="50" t="s">
        <v>169</v>
      </c>
      <c r="S43" s="50" t="s">
        <v>2014</v>
      </c>
      <c r="T43" s="50"/>
      <c r="U43" s="49"/>
    </row>
    <row r="44" spans="1:21" ht="12.75" customHeight="1">
      <c r="A44" s="50"/>
      <c r="B44" s="49"/>
      <c r="C44" s="50"/>
      <c r="D44" s="50"/>
      <c r="E44" s="50"/>
      <c r="F44" s="50"/>
      <c r="G44" s="281"/>
      <c r="H44" s="50"/>
      <c r="I44" s="50"/>
      <c r="J44" s="50"/>
      <c r="K44" s="50"/>
      <c r="L44" s="661" t="s">
        <v>2656</v>
      </c>
      <c r="M44" s="50"/>
      <c r="N44" s="50"/>
      <c r="O44">
        <v>2139.4924410693866</v>
      </c>
      <c r="P44" s="50"/>
      <c r="Q44" s="50" t="s">
        <v>2013</v>
      </c>
      <c r="R44" s="50" t="s">
        <v>169</v>
      </c>
      <c r="S44" s="50" t="s">
        <v>2014</v>
      </c>
      <c r="T44" s="50"/>
      <c r="U44" s="49"/>
    </row>
    <row r="45" spans="1:21" ht="12.75" customHeight="1">
      <c r="A45" s="50"/>
      <c r="B45" s="49"/>
      <c r="C45" s="50"/>
      <c r="D45" s="50"/>
      <c r="E45" s="50"/>
      <c r="F45" s="50"/>
      <c r="G45" s="281"/>
      <c r="H45" s="50"/>
      <c r="I45" s="50"/>
      <c r="J45" s="50"/>
      <c r="K45" s="50"/>
      <c r="L45" s="661" t="s">
        <v>2657</v>
      </c>
      <c r="M45" s="50"/>
      <c r="N45" s="50"/>
      <c r="O45">
        <v>1624.7769926173505</v>
      </c>
      <c r="P45" s="50"/>
      <c r="Q45" s="50" t="s">
        <v>2013</v>
      </c>
      <c r="R45" s="50" t="s">
        <v>169</v>
      </c>
      <c r="S45" s="50" t="s">
        <v>2014</v>
      </c>
      <c r="T45" s="50"/>
      <c r="U45" s="49"/>
    </row>
    <row r="46" spans="1:21" ht="12.75" customHeight="1">
      <c r="A46" s="50"/>
      <c r="B46" s="49"/>
      <c r="C46" s="50"/>
      <c r="D46" s="50"/>
      <c r="E46" s="50"/>
      <c r="F46" s="50"/>
      <c r="G46" s="281"/>
      <c r="H46" s="50"/>
      <c r="I46" s="50"/>
      <c r="J46" s="50"/>
      <c r="K46" s="50"/>
      <c r="L46" s="661" t="s">
        <v>2658</v>
      </c>
      <c r="M46" s="50"/>
      <c r="N46" s="50"/>
      <c r="O46">
        <v>3464.177887236177</v>
      </c>
      <c r="P46" s="50"/>
      <c r="Q46" s="50" t="s">
        <v>2013</v>
      </c>
      <c r="R46" s="50" t="s">
        <v>169</v>
      </c>
      <c r="S46" s="50" t="s">
        <v>2014</v>
      </c>
      <c r="T46" s="50"/>
      <c r="U46" s="49"/>
    </row>
    <row r="47" spans="1:21" ht="12.75" customHeight="1">
      <c r="A47" s="50"/>
      <c r="B47" s="49"/>
      <c r="C47" s="50"/>
      <c r="D47" s="50"/>
      <c r="E47" s="50"/>
      <c r="F47" s="50"/>
      <c r="G47" s="281"/>
      <c r="H47" s="50"/>
      <c r="I47" s="50"/>
      <c r="J47" s="50"/>
      <c r="K47" s="50"/>
      <c r="L47" s="661" t="s">
        <v>2659</v>
      </c>
      <c r="M47" s="50"/>
      <c r="N47" s="50"/>
      <c r="O47">
        <v>1322.1879268299474</v>
      </c>
      <c r="P47" s="50"/>
      <c r="Q47" s="50" t="s">
        <v>2013</v>
      </c>
      <c r="R47" s="50" t="s">
        <v>169</v>
      </c>
      <c r="S47" s="50" t="s">
        <v>2014</v>
      </c>
      <c r="T47" s="50"/>
      <c r="U47" s="49"/>
    </row>
    <row r="48" spans="1:21" ht="12.75" customHeight="1">
      <c r="A48" s="50"/>
      <c r="B48" s="49"/>
      <c r="C48" s="50"/>
      <c r="D48" s="50"/>
      <c r="E48" s="50"/>
      <c r="F48" s="50"/>
      <c r="G48" s="281"/>
      <c r="H48" s="50"/>
      <c r="I48" s="50"/>
      <c r="J48" s="50"/>
      <c r="K48" s="50"/>
      <c r="L48" s="661" t="s">
        <v>2660</v>
      </c>
      <c r="M48" s="50"/>
      <c r="N48" s="50"/>
      <c r="O48">
        <v>89.168049542240993</v>
      </c>
      <c r="P48" s="50"/>
      <c r="Q48" s="50" t="s">
        <v>2013</v>
      </c>
      <c r="R48" s="50" t="s">
        <v>169</v>
      </c>
      <c r="S48" s="50" t="s">
        <v>2014</v>
      </c>
      <c r="T48" s="50"/>
      <c r="U48" s="49"/>
    </row>
    <row r="49" spans="1:21" ht="12.75" customHeight="1">
      <c r="A49" s="50"/>
      <c r="B49" s="49"/>
      <c r="C49" s="50"/>
      <c r="D49" s="50"/>
      <c r="E49" s="50"/>
      <c r="F49" s="50"/>
      <c r="G49" s="281"/>
      <c r="H49" s="50"/>
      <c r="I49" s="50"/>
      <c r="J49" s="50"/>
      <c r="K49" s="50"/>
      <c r="L49" s="661" t="s">
        <v>2661</v>
      </c>
      <c r="M49" s="50"/>
      <c r="N49" s="50"/>
      <c r="O49">
        <v>341.68005761726897</v>
      </c>
      <c r="P49" s="50"/>
      <c r="Q49" s="50" t="s">
        <v>2013</v>
      </c>
      <c r="R49" s="50" t="s">
        <v>169</v>
      </c>
      <c r="S49" s="50" t="s">
        <v>2014</v>
      </c>
      <c r="T49" s="50"/>
      <c r="U49" s="49"/>
    </row>
    <row r="50" spans="1:21" ht="12.75" customHeight="1">
      <c r="A50" s="50"/>
      <c r="B50" s="49"/>
      <c r="C50" s="50"/>
      <c r="D50" s="50"/>
      <c r="E50" s="50"/>
      <c r="F50" s="50"/>
      <c r="G50" s="281"/>
      <c r="H50" s="50"/>
      <c r="I50" s="50"/>
      <c r="J50" s="50"/>
      <c r="K50" s="50"/>
      <c r="L50" s="661" t="s">
        <v>2662</v>
      </c>
      <c r="M50" s="50"/>
      <c r="N50" s="50"/>
      <c r="O50">
        <v>3253.7262075557496</v>
      </c>
      <c r="P50" s="50"/>
      <c r="Q50" s="50" t="s">
        <v>2013</v>
      </c>
      <c r="R50" s="50" t="s">
        <v>169</v>
      </c>
      <c r="S50" s="50" t="s">
        <v>2014</v>
      </c>
      <c r="T50" s="50"/>
      <c r="U50" s="49"/>
    </row>
    <row r="51" spans="1:21" ht="12.75" customHeight="1">
      <c r="A51" s="50"/>
      <c r="B51" s="49"/>
      <c r="C51" s="50"/>
      <c r="D51" s="50"/>
      <c r="E51" s="50"/>
      <c r="F51" s="50"/>
      <c r="G51" s="281"/>
      <c r="H51" s="50"/>
      <c r="I51" s="50"/>
      <c r="J51" s="50"/>
      <c r="K51" s="50"/>
      <c r="L51" s="661" t="s">
        <v>2663</v>
      </c>
      <c r="M51" s="50"/>
      <c r="N51" s="50"/>
      <c r="O51">
        <v>543.01002494960767</v>
      </c>
      <c r="P51" s="50"/>
      <c r="Q51" s="50" t="s">
        <v>2013</v>
      </c>
      <c r="R51" s="50" t="s">
        <v>169</v>
      </c>
      <c r="S51" s="50" t="s">
        <v>2014</v>
      </c>
      <c r="T51" s="50"/>
      <c r="U51" s="49"/>
    </row>
    <row r="52" spans="1:21" ht="12.75" customHeight="1">
      <c r="A52" s="50"/>
      <c r="B52" s="49"/>
      <c r="C52" s="50"/>
      <c r="D52" s="50"/>
      <c r="E52" s="50"/>
      <c r="F52" s="50"/>
      <c r="G52" s="281"/>
      <c r="H52" s="50"/>
      <c r="I52" s="50"/>
      <c r="J52" s="50"/>
      <c r="K52" s="50"/>
      <c r="L52" s="661" t="s">
        <v>2664</v>
      </c>
      <c r="M52" s="50"/>
      <c r="N52" s="50"/>
      <c r="O52">
        <v>0</v>
      </c>
      <c r="P52" s="50"/>
      <c r="Q52" s="50" t="s">
        <v>2013</v>
      </c>
      <c r="R52" s="50" t="s">
        <v>169</v>
      </c>
      <c r="S52" s="50" t="s">
        <v>2014</v>
      </c>
      <c r="T52" s="50"/>
      <c r="U52" s="49"/>
    </row>
    <row r="53" spans="1:21" ht="12.75" customHeight="1">
      <c r="A53" s="50"/>
      <c r="B53" s="49"/>
      <c r="C53" s="50"/>
      <c r="D53" s="50"/>
      <c r="E53" s="50"/>
      <c r="F53" s="50"/>
      <c r="G53" s="281"/>
      <c r="H53" s="50"/>
      <c r="I53" s="50"/>
      <c r="J53" s="50"/>
      <c r="K53" s="50"/>
      <c r="L53" s="661" t="s">
        <v>2665</v>
      </c>
      <c r="M53" s="50"/>
      <c r="N53" s="50"/>
      <c r="O53">
        <v>2629.582730958783</v>
      </c>
      <c r="P53" s="50"/>
      <c r="Q53" s="50" t="s">
        <v>2013</v>
      </c>
      <c r="R53" s="50" t="s">
        <v>169</v>
      </c>
      <c r="S53" s="50" t="s">
        <v>2014</v>
      </c>
      <c r="T53" s="50"/>
      <c r="U53" s="49"/>
    </row>
    <row r="54" spans="1:21" ht="12.75" customHeight="1">
      <c r="A54" s="50"/>
      <c r="B54" s="49"/>
      <c r="C54" s="50"/>
      <c r="D54" s="50"/>
      <c r="E54" s="50"/>
      <c r="F54" s="50"/>
      <c r="G54" s="281"/>
      <c r="H54" s="50"/>
      <c r="I54" s="50"/>
      <c r="J54" s="50"/>
      <c r="K54" s="50"/>
      <c r="L54" s="661" t="s">
        <v>2666</v>
      </c>
      <c r="M54" s="50"/>
      <c r="N54" s="50"/>
      <c r="O54">
        <v>287.49785339359101</v>
      </c>
      <c r="P54" s="50"/>
      <c r="Q54" s="50" t="s">
        <v>2013</v>
      </c>
      <c r="R54" s="50" t="s">
        <v>169</v>
      </c>
      <c r="S54" s="50" t="s">
        <v>2014</v>
      </c>
      <c r="T54" s="50"/>
      <c r="U54" s="49"/>
    </row>
    <row r="55" spans="1:21" ht="12.75" customHeight="1">
      <c r="A55" s="50"/>
      <c r="B55" s="49"/>
      <c r="C55" s="50"/>
      <c r="D55" s="50"/>
      <c r="E55" s="50"/>
      <c r="F55" s="50"/>
      <c r="G55" s="281"/>
      <c r="H55" s="50"/>
      <c r="I55" s="50"/>
      <c r="J55" s="50"/>
      <c r="K55" s="50"/>
      <c r="L55" s="661" t="s">
        <v>2667</v>
      </c>
      <c r="M55" s="50"/>
      <c r="N55" s="50"/>
      <c r="O55">
        <v>247.17760621289202</v>
      </c>
      <c r="P55" s="50"/>
      <c r="Q55" s="50" t="s">
        <v>2013</v>
      </c>
      <c r="R55" s="50" t="s">
        <v>169</v>
      </c>
      <c r="S55" s="50" t="s">
        <v>2014</v>
      </c>
      <c r="T55" s="50"/>
      <c r="U55" s="49"/>
    </row>
    <row r="56" spans="1:21" ht="12.75" customHeight="1">
      <c r="A56" s="50"/>
      <c r="B56" s="49"/>
      <c r="C56" s="50"/>
      <c r="D56" s="50"/>
      <c r="E56" s="50"/>
      <c r="F56" s="50"/>
      <c r="G56" s="281"/>
      <c r="H56" s="50"/>
      <c r="I56" s="50"/>
      <c r="J56" s="50"/>
      <c r="K56" s="50"/>
      <c r="L56" s="661" t="s">
        <v>2668</v>
      </c>
      <c r="M56" s="50"/>
      <c r="N56" s="50"/>
      <c r="O56">
        <v>63.510851942755004</v>
      </c>
      <c r="P56" s="50"/>
      <c r="Q56" s="50" t="s">
        <v>2013</v>
      </c>
      <c r="R56" s="50" t="s">
        <v>169</v>
      </c>
      <c r="S56" s="50" t="s">
        <v>2014</v>
      </c>
      <c r="T56" s="50"/>
      <c r="U56" s="49"/>
    </row>
    <row r="57" spans="1:21" ht="12.75" customHeight="1">
      <c r="A57" s="50"/>
      <c r="B57" s="49"/>
      <c r="C57" s="50"/>
      <c r="D57" s="50"/>
      <c r="E57" s="50"/>
      <c r="F57" s="50"/>
      <c r="G57" s="281"/>
      <c r="H57" s="50"/>
      <c r="I57" s="50"/>
      <c r="J57" s="50"/>
      <c r="K57" s="50"/>
      <c r="L57" s="661" t="s">
        <v>2669</v>
      </c>
      <c r="M57" s="50"/>
      <c r="N57" s="50"/>
      <c r="O57">
        <v>8112.8304079606805</v>
      </c>
      <c r="P57" s="50"/>
      <c r="Q57" s="50" t="s">
        <v>2013</v>
      </c>
      <c r="R57" s="50" t="s">
        <v>169</v>
      </c>
      <c r="S57" s="50" t="s">
        <v>2014</v>
      </c>
      <c r="T57" s="50"/>
      <c r="U57" s="49"/>
    </row>
    <row r="58" spans="1:21" ht="12.75" customHeight="1">
      <c r="A58" s="50"/>
      <c r="B58" s="49"/>
      <c r="C58" s="50"/>
      <c r="D58" s="50"/>
      <c r="E58" s="50"/>
      <c r="F58" s="50"/>
      <c r="G58" s="281"/>
      <c r="H58" s="50"/>
      <c r="I58" s="50"/>
      <c r="J58" s="50"/>
      <c r="K58" s="50"/>
      <c r="L58" s="661" t="s">
        <v>2670</v>
      </c>
      <c r="M58" s="50"/>
      <c r="N58" s="50"/>
      <c r="O58">
        <v>779.84128193163519</v>
      </c>
      <c r="P58" s="50"/>
      <c r="Q58" s="50" t="s">
        <v>2013</v>
      </c>
      <c r="R58" s="50" t="s">
        <v>169</v>
      </c>
      <c r="S58" s="50" t="s">
        <v>2014</v>
      </c>
      <c r="T58" s="50"/>
      <c r="U58" s="49"/>
    </row>
    <row r="59" spans="1:21" ht="12.75" customHeight="1">
      <c r="A59" s="50"/>
      <c r="B59" s="49"/>
      <c r="C59" s="50"/>
      <c r="D59" s="50"/>
      <c r="E59" s="50"/>
      <c r="F59" s="50"/>
      <c r="G59" s="281"/>
      <c r="H59" s="50"/>
      <c r="I59" s="50"/>
      <c r="J59" s="50"/>
      <c r="K59" s="50"/>
      <c r="L59" s="661" t="s">
        <v>2671</v>
      </c>
      <c r="M59" s="50"/>
      <c r="N59" s="50"/>
      <c r="O59">
        <v>286.20871468345013</v>
      </c>
      <c r="P59" s="50"/>
      <c r="Q59" s="50" t="s">
        <v>2013</v>
      </c>
      <c r="R59" s="50" t="s">
        <v>169</v>
      </c>
      <c r="S59" s="50" t="s">
        <v>2014</v>
      </c>
      <c r="T59" s="50"/>
      <c r="U59" s="49"/>
    </row>
    <row r="60" spans="1:21" ht="12.75" customHeight="1">
      <c r="A60" s="50"/>
      <c r="B60" s="49"/>
      <c r="C60" s="50"/>
      <c r="D60" s="50"/>
      <c r="E60" s="50"/>
      <c r="F60" s="50"/>
      <c r="G60" s="281"/>
      <c r="H60" s="50"/>
      <c r="I60" s="50"/>
      <c r="J60" s="50"/>
      <c r="K60" s="50"/>
      <c r="L60" s="661" t="s">
        <v>2672</v>
      </c>
      <c r="M60" s="50"/>
      <c r="N60" s="50"/>
      <c r="O60">
        <v>94.948287904744006</v>
      </c>
      <c r="P60" s="50"/>
      <c r="Q60" s="50" t="s">
        <v>2013</v>
      </c>
      <c r="R60" s="50" t="s">
        <v>169</v>
      </c>
      <c r="S60" s="50" t="s">
        <v>2014</v>
      </c>
      <c r="T60" s="50"/>
      <c r="U60" s="49"/>
    </row>
    <row r="61" spans="1:21" ht="12.75" customHeight="1">
      <c r="A61" s="50"/>
      <c r="B61" s="49"/>
      <c r="C61" s="50"/>
      <c r="D61" s="50"/>
      <c r="E61" s="50"/>
      <c r="F61" s="50"/>
      <c r="G61" s="281"/>
      <c r="H61" s="50"/>
      <c r="I61" s="50"/>
      <c r="J61" s="50"/>
      <c r="K61" s="50"/>
      <c r="L61" s="661" t="s">
        <v>2673</v>
      </c>
      <c r="M61" s="50"/>
      <c r="N61" s="50"/>
      <c r="O61">
        <v>730.63434383673314</v>
      </c>
      <c r="P61" s="50"/>
      <c r="Q61" s="50" t="s">
        <v>2013</v>
      </c>
      <c r="R61" s="50" t="s">
        <v>169</v>
      </c>
      <c r="S61" s="50" t="s">
        <v>2014</v>
      </c>
      <c r="T61" s="50"/>
      <c r="U61" s="49"/>
    </row>
    <row r="62" spans="1:21" ht="12.75" customHeight="1">
      <c r="A62" s="50"/>
      <c r="B62" s="49"/>
      <c r="C62" s="50"/>
      <c r="D62" s="50"/>
      <c r="E62" s="50"/>
      <c r="F62" s="50"/>
      <c r="G62" s="281"/>
      <c r="H62" s="50"/>
      <c r="I62" s="50"/>
      <c r="J62" s="50"/>
      <c r="K62" s="50"/>
      <c r="L62" s="661" t="s">
        <v>2674</v>
      </c>
      <c r="M62" s="50"/>
      <c r="N62" s="50"/>
      <c r="O62">
        <v>306.94080452998696</v>
      </c>
      <c r="P62" s="50"/>
      <c r="Q62" s="50" t="s">
        <v>2013</v>
      </c>
      <c r="R62" s="50" t="s">
        <v>169</v>
      </c>
      <c r="S62" s="50" t="s">
        <v>2014</v>
      </c>
      <c r="T62" s="50"/>
      <c r="U62" s="49"/>
    </row>
    <row r="63" spans="1:21" ht="12.75" customHeight="1">
      <c r="A63" s="50"/>
      <c r="B63" s="49"/>
      <c r="C63" s="50"/>
      <c r="D63" s="50"/>
      <c r="E63" s="50"/>
      <c r="F63" s="50"/>
      <c r="G63" s="281"/>
      <c r="H63" s="50"/>
      <c r="I63" s="50"/>
      <c r="J63" s="50"/>
      <c r="K63" s="50"/>
      <c r="L63" s="661" t="s">
        <v>2675</v>
      </c>
      <c r="M63" s="50"/>
      <c r="N63" s="50"/>
      <c r="O63">
        <v>754.48672405973468</v>
      </c>
      <c r="P63" s="50"/>
      <c r="Q63" s="50" t="s">
        <v>2013</v>
      </c>
      <c r="R63" s="50" t="s">
        <v>169</v>
      </c>
      <c r="S63" s="50" t="s">
        <v>2014</v>
      </c>
      <c r="T63" s="50"/>
      <c r="U63" s="49"/>
    </row>
    <row r="64" spans="1:21" ht="12.75" customHeight="1">
      <c r="A64" s="50"/>
      <c r="B64" s="49"/>
      <c r="C64" s="50"/>
      <c r="D64" s="50"/>
      <c r="E64" s="50"/>
      <c r="F64" s="50"/>
      <c r="G64" s="281"/>
      <c r="H64" s="50"/>
      <c r="I64" s="50"/>
      <c r="J64" s="50"/>
      <c r="K64" s="50"/>
      <c r="L64" s="661" t="s">
        <v>2676</v>
      </c>
      <c r="M64" s="50"/>
      <c r="N64" s="50"/>
      <c r="O64">
        <v>850.56304429974477</v>
      </c>
      <c r="P64" s="50"/>
      <c r="Q64" s="50" t="s">
        <v>2013</v>
      </c>
      <c r="R64" s="50" t="s">
        <v>169</v>
      </c>
      <c r="S64" s="50" t="s">
        <v>2014</v>
      </c>
      <c r="T64" s="50"/>
      <c r="U64" s="49"/>
    </row>
    <row r="65" spans="1:21" ht="12.75" customHeight="1">
      <c r="A65" s="50"/>
      <c r="B65" s="49"/>
      <c r="C65" s="50"/>
      <c r="D65" s="50"/>
      <c r="E65" s="50"/>
      <c r="F65" s="50"/>
      <c r="G65" s="281"/>
      <c r="H65" s="50"/>
      <c r="I65" s="50"/>
      <c r="J65" s="50"/>
      <c r="K65" s="50"/>
      <c r="L65" s="661" t="s">
        <v>2677</v>
      </c>
      <c r="M65" s="50"/>
      <c r="N65" s="50"/>
      <c r="O65">
        <v>1284.5305352326868</v>
      </c>
      <c r="P65" s="50"/>
      <c r="Q65" s="50" t="s">
        <v>2013</v>
      </c>
      <c r="R65" s="50" t="s">
        <v>169</v>
      </c>
      <c r="S65" s="50" t="s">
        <v>2014</v>
      </c>
      <c r="T65" s="50"/>
      <c r="U65" s="49"/>
    </row>
    <row r="66" spans="1:21" ht="12.75" customHeight="1">
      <c r="A66" s="50"/>
      <c r="B66" s="49"/>
      <c r="C66" s="50"/>
      <c r="D66" s="50"/>
      <c r="E66" s="50"/>
      <c r="F66" s="50"/>
      <c r="G66" s="281"/>
      <c r="H66" s="50"/>
      <c r="I66" s="50"/>
      <c r="J66" s="50"/>
      <c r="K66" s="50"/>
      <c r="L66" s="661" t="s">
        <v>2678</v>
      </c>
      <c r="M66" s="50"/>
      <c r="N66" s="50"/>
      <c r="O66">
        <v>6399.4652629288412</v>
      </c>
      <c r="P66" s="50"/>
      <c r="Q66" s="50" t="s">
        <v>2013</v>
      </c>
      <c r="R66" s="50" t="s">
        <v>169</v>
      </c>
      <c r="S66" s="50" t="s">
        <v>2014</v>
      </c>
      <c r="T66" s="50"/>
      <c r="U66" s="49"/>
    </row>
    <row r="67" spans="1:21" ht="12.75" customHeight="1">
      <c r="A67" s="50"/>
      <c r="B67" s="49"/>
      <c r="C67" s="50"/>
      <c r="D67" s="50"/>
      <c r="E67" s="50"/>
      <c r="F67" s="50"/>
      <c r="G67" s="281"/>
      <c r="H67" s="50"/>
      <c r="I67" s="50"/>
      <c r="J67" s="50"/>
      <c r="K67" s="50"/>
      <c r="L67" s="661" t="s">
        <v>2679</v>
      </c>
      <c r="M67" s="50"/>
      <c r="N67" s="50"/>
      <c r="O67">
        <v>5637.8555754222507</v>
      </c>
      <c r="P67" s="50"/>
      <c r="Q67" s="50" t="s">
        <v>2013</v>
      </c>
      <c r="R67" s="50" t="s">
        <v>169</v>
      </c>
      <c r="S67" s="50" t="s">
        <v>2014</v>
      </c>
      <c r="T67" s="50"/>
      <c r="U67" s="49"/>
    </row>
    <row r="68" spans="1:21" ht="12.75" customHeight="1">
      <c r="A68" s="50"/>
      <c r="B68" s="49"/>
      <c r="C68" s="50"/>
      <c r="D68" s="50"/>
      <c r="E68" s="50"/>
      <c r="F68" s="50"/>
      <c r="G68" s="281"/>
      <c r="H68" s="50"/>
      <c r="I68" s="50"/>
      <c r="J68" s="50"/>
      <c r="K68" s="50"/>
      <c r="L68" s="661" t="s">
        <v>2680</v>
      </c>
      <c r="M68" s="50"/>
      <c r="N68" s="50"/>
      <c r="O68">
        <v>6214.338342158484</v>
      </c>
      <c r="P68" s="50"/>
      <c r="Q68" s="50" t="s">
        <v>2013</v>
      </c>
      <c r="R68" s="50" t="s">
        <v>169</v>
      </c>
      <c r="S68" s="50" t="s">
        <v>2014</v>
      </c>
      <c r="T68" s="50"/>
      <c r="U68" s="49"/>
    </row>
    <row r="69" spans="1:21" ht="12.75" customHeight="1">
      <c r="A69" s="50"/>
      <c r="B69" s="49"/>
      <c r="C69" s="50"/>
      <c r="D69" s="50"/>
      <c r="E69" s="50"/>
      <c r="F69" s="50"/>
      <c r="G69" s="281"/>
      <c r="H69" s="50"/>
      <c r="I69" s="50"/>
      <c r="J69" s="50"/>
      <c r="K69" s="50"/>
      <c r="L69" s="661" t="s">
        <v>2681</v>
      </c>
      <c r="M69" s="50"/>
      <c r="N69" s="50"/>
      <c r="O69">
        <v>3113.5807874148859</v>
      </c>
      <c r="P69" s="50"/>
      <c r="Q69" s="50" t="s">
        <v>2013</v>
      </c>
      <c r="R69" s="50" t="s">
        <v>169</v>
      </c>
      <c r="S69" s="50" t="s">
        <v>2014</v>
      </c>
      <c r="T69" s="50"/>
      <c r="U69" s="49"/>
    </row>
    <row r="70" spans="1:21" ht="12.75" customHeight="1">
      <c r="A70" s="50"/>
      <c r="B70" s="49"/>
      <c r="C70" s="50"/>
      <c r="D70" s="50"/>
      <c r="E70" s="50"/>
      <c r="F70" s="50"/>
      <c r="G70" s="281"/>
      <c r="H70" s="50"/>
      <c r="I70" s="50"/>
      <c r="J70" s="50"/>
      <c r="K70" s="50"/>
      <c r="L70" s="661" t="s">
        <v>2682</v>
      </c>
      <c r="M70" s="50"/>
      <c r="N70" s="50"/>
      <c r="O70">
        <v>570.39632720343911</v>
      </c>
      <c r="P70" s="50"/>
      <c r="Q70" s="50" t="s">
        <v>2013</v>
      </c>
      <c r="R70" s="50" t="s">
        <v>169</v>
      </c>
      <c r="S70" s="50" t="s">
        <v>2014</v>
      </c>
      <c r="T70" s="50"/>
      <c r="U70" s="49"/>
    </row>
    <row r="71" spans="1:21" ht="12.75" customHeight="1">
      <c r="A71" s="50"/>
      <c r="B71" s="49"/>
      <c r="C71" s="50"/>
      <c r="D71" s="50"/>
      <c r="E71" s="50"/>
      <c r="F71" s="50"/>
      <c r="G71" s="281"/>
      <c r="H71" s="50"/>
      <c r="I71" s="50"/>
      <c r="J71" s="50"/>
      <c r="K71" s="50"/>
      <c r="L71" s="661" t="s">
        <v>2683</v>
      </c>
      <c r="M71" s="50"/>
      <c r="N71" s="50"/>
      <c r="O71">
        <v>3914.7680792151841</v>
      </c>
      <c r="P71" s="50"/>
      <c r="Q71" s="50" t="s">
        <v>2013</v>
      </c>
      <c r="R71" s="50" t="s">
        <v>169</v>
      </c>
      <c r="S71" s="50" t="s">
        <v>2014</v>
      </c>
      <c r="T71" s="50"/>
      <c r="U71" s="49"/>
    </row>
    <row r="72" spans="1:21" ht="12.75" customHeight="1">
      <c r="A72" s="50"/>
      <c r="B72" s="49"/>
      <c r="C72" s="50"/>
      <c r="D72" s="50"/>
      <c r="E72" s="50"/>
      <c r="F72" s="50"/>
      <c r="G72" s="281"/>
      <c r="H72" s="50"/>
      <c r="I72" s="50"/>
      <c r="J72" s="50"/>
      <c r="K72" s="50"/>
      <c r="L72" s="661" t="s">
        <v>2684</v>
      </c>
      <c r="M72" s="50"/>
      <c r="N72" s="50"/>
      <c r="O72">
        <v>2825.6874293130941</v>
      </c>
      <c r="P72" s="50"/>
      <c r="Q72" s="50" t="s">
        <v>2013</v>
      </c>
      <c r="R72" s="50" t="s">
        <v>169</v>
      </c>
      <c r="S72" s="50" t="s">
        <v>2014</v>
      </c>
      <c r="T72" s="50"/>
      <c r="U72" s="49"/>
    </row>
    <row r="73" spans="1:21" ht="12.75" customHeight="1">
      <c r="A73" s="50"/>
      <c r="B73" s="49"/>
      <c r="C73" s="50"/>
      <c r="D73" s="50"/>
      <c r="E73" s="50"/>
      <c r="F73" s="50"/>
      <c r="G73" s="281"/>
      <c r="H73" s="50"/>
      <c r="I73" s="50"/>
      <c r="J73" s="50"/>
      <c r="K73" s="50"/>
      <c r="L73" s="661" t="s">
        <v>2685</v>
      </c>
      <c r="M73" s="50"/>
      <c r="N73" s="50"/>
      <c r="O73">
        <v>969.87087609725506</v>
      </c>
      <c r="P73" s="50"/>
      <c r="Q73" s="50" t="s">
        <v>2013</v>
      </c>
      <c r="R73" s="50" t="s">
        <v>169</v>
      </c>
      <c r="S73" s="50" t="s">
        <v>2014</v>
      </c>
      <c r="T73" s="50"/>
      <c r="U73" s="49"/>
    </row>
    <row r="74" spans="1:21" ht="12.75" customHeight="1">
      <c r="A74" s="50"/>
      <c r="B74" s="49"/>
      <c r="C74" s="50"/>
      <c r="D74" s="50"/>
      <c r="E74" s="50"/>
      <c r="F74" s="50"/>
      <c r="G74" s="281"/>
      <c r="H74" s="50"/>
      <c r="I74" s="50"/>
      <c r="J74" s="50"/>
      <c r="K74" s="50"/>
      <c r="L74" s="661" t="s">
        <v>2686</v>
      </c>
      <c r="M74" s="50"/>
      <c r="N74" s="50"/>
      <c r="O74">
        <v>4626.1354728068291</v>
      </c>
      <c r="P74" s="50"/>
      <c r="Q74" s="50" t="s">
        <v>2013</v>
      </c>
      <c r="R74" s="50" t="s">
        <v>169</v>
      </c>
      <c r="S74" s="50" t="s">
        <v>2014</v>
      </c>
      <c r="T74" s="50"/>
      <c r="U74" s="49"/>
    </row>
    <row r="75" spans="1:21" ht="12.75" customHeight="1">
      <c r="A75" s="50"/>
      <c r="B75" s="49"/>
      <c r="C75" s="50"/>
      <c r="D75" s="50"/>
      <c r="E75" s="50"/>
      <c r="F75" s="50"/>
      <c r="G75" s="281"/>
      <c r="H75" s="50"/>
      <c r="I75" s="50"/>
      <c r="J75" s="50"/>
      <c r="K75" s="50"/>
      <c r="L75" s="661" t="s">
        <v>2687</v>
      </c>
      <c r="M75" s="50"/>
      <c r="N75" s="50"/>
      <c r="O75">
        <v>7913.8234366260749</v>
      </c>
      <c r="P75" s="50"/>
      <c r="Q75" s="50" t="s">
        <v>2013</v>
      </c>
      <c r="R75" s="50" t="s">
        <v>169</v>
      </c>
      <c r="S75" s="50" t="s">
        <v>2014</v>
      </c>
      <c r="T75" s="50"/>
      <c r="U75" s="49"/>
    </row>
    <row r="76" spans="1:21" ht="12.75" customHeight="1">
      <c r="A76" s="50"/>
      <c r="B76" s="49"/>
      <c r="C76" s="50"/>
      <c r="D76" s="50"/>
      <c r="E76" s="50"/>
      <c r="F76" s="50"/>
      <c r="G76" s="281"/>
      <c r="H76" s="50"/>
      <c r="I76" s="50"/>
      <c r="J76" s="50"/>
      <c r="K76" s="50"/>
      <c r="L76" s="661" t="s">
        <v>2688</v>
      </c>
      <c r="M76" s="50"/>
      <c r="N76" s="50"/>
      <c r="O76">
        <v>6074.2903004231066</v>
      </c>
      <c r="P76" s="50"/>
      <c r="Q76" s="50" t="s">
        <v>2013</v>
      </c>
      <c r="R76" s="50" t="s">
        <v>169</v>
      </c>
      <c r="S76" s="50" t="s">
        <v>2014</v>
      </c>
      <c r="T76" s="50"/>
      <c r="U76" s="49"/>
    </row>
    <row r="77" spans="1:21" ht="12.75" customHeight="1">
      <c r="A77" s="50"/>
      <c r="B77" s="49"/>
      <c r="C77" s="50"/>
      <c r="D77" s="50"/>
      <c r="E77" s="50"/>
      <c r="F77" s="50"/>
      <c r="G77" s="281"/>
      <c r="H77" s="50"/>
      <c r="I77" s="50"/>
      <c r="J77" s="50"/>
      <c r="K77" s="50"/>
      <c r="L77" s="661" t="s">
        <v>2689</v>
      </c>
      <c r="M77" s="50"/>
      <c r="N77" s="50"/>
      <c r="O77">
        <v>4761.1495674997532</v>
      </c>
      <c r="P77" s="50"/>
      <c r="Q77" s="50" t="s">
        <v>2013</v>
      </c>
      <c r="R77" s="50" t="s">
        <v>169</v>
      </c>
      <c r="S77" s="50" t="s">
        <v>2014</v>
      </c>
      <c r="T77" s="50"/>
      <c r="U77" s="49"/>
    </row>
    <row r="78" spans="1:21" ht="12.75" customHeight="1">
      <c r="A78" s="50"/>
      <c r="B78" s="49"/>
      <c r="C78" s="50"/>
      <c r="D78" s="50"/>
      <c r="E78" s="50"/>
      <c r="F78" s="50"/>
      <c r="G78" s="281"/>
      <c r="H78" s="50"/>
      <c r="I78" s="50"/>
      <c r="J78" s="50"/>
      <c r="K78" s="50"/>
      <c r="L78" s="661" t="s">
        <v>2690</v>
      </c>
      <c r="M78" s="50"/>
      <c r="N78" s="50"/>
      <c r="O78">
        <v>235.54924896859097</v>
      </c>
      <c r="P78" s="50"/>
      <c r="Q78" s="50" t="s">
        <v>2013</v>
      </c>
      <c r="R78" s="50" t="s">
        <v>169</v>
      </c>
      <c r="S78" s="50" t="s">
        <v>2014</v>
      </c>
      <c r="T78" s="50"/>
      <c r="U78" s="49"/>
    </row>
    <row r="79" spans="1:21" ht="12.75" customHeight="1">
      <c r="A79" s="50"/>
      <c r="B79" s="49"/>
      <c r="C79" s="50"/>
      <c r="D79" s="50"/>
      <c r="E79" s="50"/>
      <c r="F79" s="50"/>
      <c r="G79" s="281"/>
      <c r="H79" s="50"/>
      <c r="I79" s="50"/>
      <c r="J79" s="50"/>
      <c r="K79" s="50"/>
      <c r="L79" s="661" t="s">
        <v>2691</v>
      </c>
      <c r="M79" s="50"/>
      <c r="N79" s="50"/>
      <c r="O79">
        <v>1081.4264835992751</v>
      </c>
      <c r="P79" s="50"/>
      <c r="Q79" s="50" t="s">
        <v>2013</v>
      </c>
      <c r="R79" s="50" t="s">
        <v>169</v>
      </c>
      <c r="S79" s="50" t="s">
        <v>2014</v>
      </c>
      <c r="T79" s="50"/>
      <c r="U79" s="49"/>
    </row>
    <row r="80" spans="1:21" ht="12.75" customHeight="1">
      <c r="A80" s="50"/>
      <c r="B80" s="49"/>
      <c r="C80" s="50"/>
      <c r="D80" s="50"/>
      <c r="E80" s="50"/>
      <c r="F80" s="50"/>
      <c r="G80" s="281"/>
      <c r="H80" s="50"/>
      <c r="I80" s="50"/>
      <c r="J80" s="50"/>
      <c r="K80" s="50"/>
      <c r="L80" s="661" t="s">
        <v>2692</v>
      </c>
      <c r="M80" s="50"/>
      <c r="N80" s="50"/>
      <c r="O80">
        <v>3000.7822263861199</v>
      </c>
      <c r="P80" s="50"/>
      <c r="Q80" s="50" t="s">
        <v>2013</v>
      </c>
      <c r="R80" s="50" t="s">
        <v>169</v>
      </c>
      <c r="S80" s="50" t="s">
        <v>2014</v>
      </c>
      <c r="T80" s="50"/>
      <c r="U80" s="49"/>
    </row>
    <row r="81" spans="1:21" ht="12.75" customHeight="1">
      <c r="A81" s="50"/>
      <c r="B81" s="49"/>
      <c r="C81" s="50"/>
      <c r="D81" s="50"/>
      <c r="E81" s="50"/>
      <c r="F81" s="50"/>
      <c r="G81" s="281"/>
      <c r="H81" s="50"/>
      <c r="I81" s="50"/>
      <c r="J81" s="50"/>
      <c r="K81" s="50"/>
      <c r="L81" s="661" t="s">
        <v>2693</v>
      </c>
      <c r="M81" s="50"/>
      <c r="N81" s="50"/>
      <c r="O81">
        <v>49.25679326166</v>
      </c>
      <c r="P81" s="50"/>
      <c r="Q81" s="50" t="s">
        <v>2013</v>
      </c>
      <c r="R81" s="50" t="s">
        <v>169</v>
      </c>
      <c r="S81" s="50" t="s">
        <v>2014</v>
      </c>
      <c r="T81" s="50"/>
      <c r="U81" s="49"/>
    </row>
    <row r="82" spans="1:21" ht="12.75" customHeight="1">
      <c r="A82" s="50"/>
      <c r="B82" s="49"/>
      <c r="C82" s="50"/>
      <c r="D82" s="50"/>
      <c r="E82" s="50"/>
      <c r="F82" s="50"/>
      <c r="G82" s="281"/>
      <c r="H82" s="50"/>
      <c r="I82" s="50"/>
      <c r="J82" s="50"/>
      <c r="K82" s="50"/>
      <c r="L82" s="661" t="s">
        <v>2694</v>
      </c>
      <c r="M82" s="50"/>
      <c r="N82" s="50"/>
      <c r="O82">
        <v>276.03295413201602</v>
      </c>
      <c r="P82" s="50"/>
      <c r="Q82" s="50" t="s">
        <v>2013</v>
      </c>
      <c r="R82" s="50" t="s">
        <v>169</v>
      </c>
      <c r="S82" s="50" t="s">
        <v>2014</v>
      </c>
      <c r="T82" s="50"/>
      <c r="U82" s="49"/>
    </row>
    <row r="83" spans="1:21" ht="12.75" customHeight="1">
      <c r="A83" s="50"/>
      <c r="B83" s="49"/>
      <c r="C83" s="50"/>
      <c r="D83" s="50"/>
      <c r="E83" s="50"/>
      <c r="F83" s="50"/>
      <c r="G83" s="281"/>
      <c r="H83" s="50"/>
      <c r="I83" s="50"/>
      <c r="J83" s="50"/>
      <c r="K83" s="50"/>
      <c r="L83" s="661" t="s">
        <v>2695</v>
      </c>
      <c r="M83" s="50"/>
      <c r="N83" s="50"/>
      <c r="O83">
        <v>650.12795614342303</v>
      </c>
      <c r="P83" s="50"/>
      <c r="Q83" s="50" t="s">
        <v>2013</v>
      </c>
      <c r="R83" s="50" t="s">
        <v>169</v>
      </c>
      <c r="S83" s="50" t="s">
        <v>2014</v>
      </c>
      <c r="T83" s="50"/>
      <c r="U83" s="49"/>
    </row>
    <row r="84" spans="1:21" ht="12.75" customHeight="1">
      <c r="A84" s="50"/>
      <c r="B84" s="49"/>
      <c r="C84" s="50"/>
      <c r="D84" s="50"/>
      <c r="E84" s="50"/>
      <c r="F84" s="50"/>
      <c r="G84" s="281"/>
      <c r="H84" s="50"/>
      <c r="I84" s="50"/>
      <c r="J84" s="50"/>
      <c r="K84" s="50"/>
      <c r="L84" s="661" t="s">
        <v>2696</v>
      </c>
      <c r="M84" s="50"/>
      <c r="N84" s="50"/>
      <c r="O84">
        <v>1455.1458720712842</v>
      </c>
      <c r="P84" s="50"/>
      <c r="Q84" s="50" t="s">
        <v>2013</v>
      </c>
      <c r="R84" s="50" t="s">
        <v>169</v>
      </c>
      <c r="S84" s="50" t="s">
        <v>2014</v>
      </c>
      <c r="T84" s="50"/>
      <c r="U84" s="49"/>
    </row>
    <row r="85" spans="1:21" ht="12.75" customHeight="1">
      <c r="A85" s="50"/>
      <c r="B85" s="49"/>
      <c r="C85" s="50"/>
      <c r="D85" s="50"/>
      <c r="E85" s="50"/>
      <c r="F85" s="50"/>
      <c r="G85" s="281"/>
      <c r="H85" s="50"/>
      <c r="I85" s="50"/>
      <c r="J85" s="50"/>
      <c r="K85" s="50"/>
      <c r="L85" s="661" t="s">
        <v>2697</v>
      </c>
      <c r="M85" s="50"/>
      <c r="N85" s="50"/>
      <c r="O85">
        <v>2721.0380474671501</v>
      </c>
      <c r="P85" s="50"/>
      <c r="Q85" s="50" t="s">
        <v>2013</v>
      </c>
      <c r="R85" s="50" t="s">
        <v>169</v>
      </c>
      <c r="S85" s="50" t="s">
        <v>2014</v>
      </c>
      <c r="T85" s="50"/>
      <c r="U85" s="49"/>
    </row>
    <row r="86" spans="1:21" ht="12.75" customHeight="1">
      <c r="A86" s="50"/>
      <c r="B86" s="49"/>
      <c r="C86" s="50"/>
      <c r="D86" s="50"/>
      <c r="E86" s="50"/>
      <c r="F86" s="50"/>
      <c r="G86" s="281"/>
      <c r="H86" s="50"/>
      <c r="I86" s="50"/>
      <c r="J86" s="50"/>
      <c r="K86" s="50"/>
      <c r="L86" s="661" t="s">
        <v>2698</v>
      </c>
      <c r="M86" s="50"/>
      <c r="N86" s="50"/>
      <c r="O86">
        <v>2725.4339366533391</v>
      </c>
      <c r="P86" s="50"/>
      <c r="Q86" s="50" t="s">
        <v>2013</v>
      </c>
      <c r="R86" s="50" t="s">
        <v>169</v>
      </c>
      <c r="S86" s="50" t="s">
        <v>2014</v>
      </c>
      <c r="T86" s="50"/>
      <c r="U86" s="49"/>
    </row>
    <row r="87" spans="1:21" ht="12.75" customHeight="1">
      <c r="A87" s="50"/>
      <c r="B87" s="49"/>
      <c r="C87" s="50"/>
      <c r="D87" s="50"/>
      <c r="E87" s="50"/>
      <c r="F87" s="50"/>
      <c r="G87" s="281"/>
      <c r="H87" s="50"/>
      <c r="I87" s="50"/>
      <c r="J87" s="50"/>
      <c r="K87" s="50"/>
      <c r="L87" s="661" t="s">
        <v>2699</v>
      </c>
      <c r="M87" s="50"/>
      <c r="N87" s="50"/>
      <c r="O87">
        <v>417.9153827975789</v>
      </c>
      <c r="P87" s="50"/>
      <c r="Q87" s="50" t="s">
        <v>2013</v>
      </c>
      <c r="R87" s="50" t="s">
        <v>169</v>
      </c>
      <c r="S87" s="50" t="s">
        <v>2014</v>
      </c>
      <c r="T87" s="50"/>
      <c r="U87" s="49"/>
    </row>
    <row r="88" spans="1:21" ht="12.75" customHeight="1">
      <c r="A88" s="50"/>
      <c r="B88" s="49"/>
      <c r="C88" s="50"/>
      <c r="D88" s="50"/>
      <c r="E88" s="50"/>
      <c r="F88" s="50"/>
      <c r="G88" s="281"/>
      <c r="H88" s="50"/>
      <c r="I88" s="50"/>
      <c r="J88" s="50"/>
      <c r="K88" s="50"/>
      <c r="L88" s="661" t="s">
        <v>2700</v>
      </c>
      <c r="M88" s="50"/>
      <c r="N88" s="50"/>
      <c r="O88">
        <v>790.70661765806494</v>
      </c>
      <c r="P88" s="50"/>
      <c r="Q88" s="50" t="s">
        <v>2013</v>
      </c>
      <c r="R88" s="50" t="s">
        <v>169</v>
      </c>
      <c r="S88" s="50" t="s">
        <v>2014</v>
      </c>
      <c r="T88" s="50"/>
      <c r="U88" s="49"/>
    </row>
    <row r="89" spans="1:21" ht="12.75" customHeight="1">
      <c r="A89" s="50"/>
      <c r="B89" s="49"/>
      <c r="C89" s="50"/>
      <c r="D89" s="50"/>
      <c r="E89" s="50"/>
      <c r="F89" s="50"/>
      <c r="G89" s="281"/>
      <c r="H89" s="50"/>
      <c r="I89" s="50"/>
      <c r="J89" s="50"/>
      <c r="K89" s="50"/>
      <c r="L89" s="661" t="s">
        <v>2701</v>
      </c>
      <c r="M89" s="50"/>
      <c r="N89" s="50"/>
      <c r="O89">
        <v>35.496605310292999</v>
      </c>
      <c r="P89" s="50"/>
      <c r="Q89" s="50" t="s">
        <v>2013</v>
      </c>
      <c r="R89" s="50" t="s">
        <v>169</v>
      </c>
      <c r="S89" s="50" t="s">
        <v>2014</v>
      </c>
      <c r="T89" s="50"/>
      <c r="U89" s="49"/>
    </row>
    <row r="90" spans="1:21" ht="12.75" customHeight="1">
      <c r="A90" s="50"/>
      <c r="B90" s="49"/>
      <c r="C90" s="50"/>
      <c r="D90" s="50"/>
      <c r="E90" s="50"/>
      <c r="F90" s="50"/>
      <c r="G90" s="281"/>
      <c r="H90" s="50"/>
      <c r="I90" s="50"/>
      <c r="J90" s="50"/>
      <c r="K90" s="50"/>
      <c r="L90" s="661" t="s">
        <v>2702</v>
      </c>
      <c r="M90" s="50"/>
      <c r="N90" s="50"/>
      <c r="O90">
        <v>1935.531413394966</v>
      </c>
      <c r="P90" s="50"/>
      <c r="Q90" s="50" t="s">
        <v>2013</v>
      </c>
      <c r="R90" s="50" t="s">
        <v>169</v>
      </c>
      <c r="S90" s="50" t="s">
        <v>2014</v>
      </c>
      <c r="T90" s="50"/>
      <c r="U90" s="49"/>
    </row>
    <row r="91" spans="1:21" ht="12.75" customHeight="1">
      <c r="A91" s="50"/>
      <c r="B91" s="49"/>
      <c r="C91" s="50"/>
      <c r="D91" s="50"/>
      <c r="E91" s="50"/>
      <c r="F91" s="50"/>
      <c r="G91" s="281"/>
      <c r="H91" s="50"/>
      <c r="I91" s="50"/>
      <c r="J91" s="50"/>
      <c r="K91" s="50"/>
      <c r="L91" s="661" t="s">
        <v>2703</v>
      </c>
      <c r="M91" s="50"/>
      <c r="N91" s="50"/>
      <c r="O91">
        <v>4235.8932054814104</v>
      </c>
      <c r="P91" s="50"/>
      <c r="Q91" s="50" t="s">
        <v>2013</v>
      </c>
      <c r="R91" s="50" t="s">
        <v>169</v>
      </c>
      <c r="S91" s="50" t="s">
        <v>2014</v>
      </c>
      <c r="T91" s="50"/>
      <c r="U91" s="49"/>
    </row>
    <row r="92" spans="1:21" ht="12.75" customHeight="1">
      <c r="A92" s="50"/>
      <c r="B92" s="49"/>
      <c r="C92" s="50"/>
      <c r="D92" s="50"/>
      <c r="E92" s="50"/>
      <c r="F92" s="50"/>
      <c r="G92" s="281"/>
      <c r="H92" s="50"/>
      <c r="I92" s="50"/>
      <c r="J92" s="50"/>
      <c r="K92" s="50"/>
      <c r="L92" s="661" t="s">
        <v>2704</v>
      </c>
      <c r="M92" s="50"/>
      <c r="N92" s="50"/>
      <c r="O92">
        <v>97.038733177865012</v>
      </c>
      <c r="P92" s="50"/>
      <c r="Q92" s="50" t="s">
        <v>2013</v>
      </c>
      <c r="R92" s="50" t="s">
        <v>169</v>
      </c>
      <c r="S92" s="50" t="s">
        <v>2014</v>
      </c>
      <c r="T92" s="50"/>
      <c r="U92" s="49"/>
    </row>
    <row r="93" spans="1:21" ht="12.75" customHeight="1">
      <c r="A93" s="50"/>
      <c r="B93" s="49"/>
      <c r="C93" s="50"/>
      <c r="D93" s="50"/>
      <c r="E93" s="50"/>
      <c r="F93" s="50"/>
      <c r="G93" s="281"/>
      <c r="H93" s="50"/>
      <c r="I93" s="50"/>
      <c r="J93" s="50"/>
      <c r="K93" s="50"/>
      <c r="L93" s="661" t="s">
        <v>2705</v>
      </c>
      <c r="M93" s="50"/>
      <c r="N93" s="50"/>
      <c r="O93">
        <v>1377.0235557005221</v>
      </c>
      <c r="P93" s="50"/>
      <c r="Q93" s="50" t="s">
        <v>2013</v>
      </c>
      <c r="R93" s="50" t="s">
        <v>169</v>
      </c>
      <c r="S93" s="50" t="s">
        <v>2014</v>
      </c>
      <c r="T93" s="50"/>
      <c r="U93" s="49"/>
    </row>
    <row r="94" spans="1:21" ht="12.75" customHeight="1">
      <c r="A94" s="50"/>
      <c r="B94" s="49"/>
      <c r="C94" s="50"/>
      <c r="D94" s="50"/>
      <c r="E94" s="50"/>
      <c r="F94" s="50"/>
      <c r="G94" s="281"/>
      <c r="H94" s="50"/>
      <c r="I94" s="50"/>
      <c r="J94" s="50"/>
      <c r="K94" s="50"/>
      <c r="L94" s="661" t="s">
        <v>2706</v>
      </c>
      <c r="M94" s="50"/>
      <c r="N94" s="50"/>
      <c r="O94">
        <v>209.30950421043798</v>
      </c>
      <c r="P94" s="50"/>
      <c r="Q94" s="50" t="s">
        <v>2013</v>
      </c>
      <c r="R94" s="50" t="s">
        <v>169</v>
      </c>
      <c r="S94" s="50" t="s">
        <v>2014</v>
      </c>
      <c r="T94" s="50"/>
      <c r="U94" s="49"/>
    </row>
    <row r="95" spans="1:21" ht="12.75" customHeight="1">
      <c r="A95" s="50"/>
      <c r="B95" s="49"/>
      <c r="C95" s="50"/>
      <c r="D95" s="50"/>
      <c r="E95" s="50"/>
      <c r="F95" s="50"/>
      <c r="G95" s="281"/>
      <c r="H95" s="50"/>
      <c r="I95" s="50"/>
      <c r="J95" s="50"/>
      <c r="K95" s="50"/>
      <c r="L95" s="661" t="s">
        <v>2707</v>
      </c>
      <c r="M95" s="50"/>
      <c r="N95" s="50"/>
      <c r="O95">
        <v>166.91412850688499</v>
      </c>
      <c r="P95" s="50"/>
      <c r="Q95" s="50" t="s">
        <v>2013</v>
      </c>
      <c r="R95" s="50" t="s">
        <v>169</v>
      </c>
      <c r="S95" s="50" t="s">
        <v>2014</v>
      </c>
      <c r="T95" s="50"/>
      <c r="U95" s="49"/>
    </row>
    <row r="96" spans="1:21" ht="12.75" customHeight="1">
      <c r="A96" s="50"/>
      <c r="B96" s="49"/>
      <c r="C96" s="50"/>
      <c r="D96" s="50"/>
      <c r="E96" s="50"/>
      <c r="F96" s="50"/>
      <c r="G96" s="281"/>
      <c r="H96" s="50"/>
      <c r="I96" s="50"/>
      <c r="J96" s="50"/>
      <c r="K96" s="50"/>
      <c r="L96" s="661" t="s">
        <v>2708</v>
      </c>
      <c r="M96" s="50"/>
      <c r="N96" s="50"/>
      <c r="O96">
        <v>1658.225134966513</v>
      </c>
      <c r="P96" s="50"/>
      <c r="Q96" s="50" t="s">
        <v>2013</v>
      </c>
      <c r="R96" s="50" t="s">
        <v>169</v>
      </c>
      <c r="S96" s="50" t="s">
        <v>2014</v>
      </c>
      <c r="T96" s="50"/>
      <c r="U96" s="49"/>
    </row>
    <row r="97" spans="1:21" ht="12.75" customHeight="1">
      <c r="A97" s="50"/>
      <c r="B97" s="49"/>
      <c r="C97" s="50"/>
      <c r="D97" s="50"/>
      <c r="E97" s="50"/>
      <c r="F97" s="50"/>
      <c r="G97" s="281"/>
      <c r="H97" s="50"/>
      <c r="I97" s="50"/>
      <c r="J97" s="50"/>
      <c r="K97" s="50"/>
      <c r="L97" s="661" t="s">
        <v>2709</v>
      </c>
      <c r="M97" s="50"/>
      <c r="N97" s="50"/>
      <c r="O97">
        <v>895.52069510246349</v>
      </c>
      <c r="P97" s="50"/>
      <c r="Q97" s="50" t="s">
        <v>2013</v>
      </c>
      <c r="R97" s="50" t="s">
        <v>169</v>
      </c>
      <c r="S97" s="50" t="s">
        <v>2014</v>
      </c>
      <c r="T97" s="50"/>
      <c r="U97" s="49"/>
    </row>
    <row r="98" spans="1:21" ht="12.75" customHeight="1">
      <c r="A98" s="50"/>
      <c r="B98" s="49"/>
      <c r="C98" s="50"/>
      <c r="D98" s="50"/>
      <c r="E98" s="50"/>
      <c r="F98" s="50"/>
      <c r="G98" s="281"/>
      <c r="H98" s="50"/>
      <c r="I98" s="50"/>
      <c r="J98" s="50"/>
      <c r="K98" s="50"/>
      <c r="L98" s="661" t="s">
        <v>2710</v>
      </c>
      <c r="M98" s="50"/>
      <c r="N98" s="50"/>
      <c r="O98">
        <v>3187.6306149649208</v>
      </c>
      <c r="P98" s="50"/>
      <c r="Q98" s="50" t="s">
        <v>2013</v>
      </c>
      <c r="R98" s="50" t="s">
        <v>169</v>
      </c>
      <c r="S98" s="50" t="s">
        <v>2014</v>
      </c>
      <c r="T98" s="50"/>
      <c r="U98" s="49"/>
    </row>
    <row r="99" spans="1:21" ht="12.75" customHeight="1">
      <c r="A99" s="50"/>
      <c r="B99" s="49"/>
      <c r="C99" s="50"/>
      <c r="D99" s="50"/>
      <c r="E99" s="50"/>
      <c r="F99" s="50"/>
      <c r="G99" s="281"/>
      <c r="H99" s="50"/>
      <c r="I99" s="50"/>
      <c r="J99" s="50"/>
      <c r="K99" s="50"/>
      <c r="L99" s="661" t="s">
        <v>2711</v>
      </c>
      <c r="M99" s="50"/>
      <c r="N99" s="50"/>
      <c r="O99">
        <v>1170.7023859707992</v>
      </c>
      <c r="P99" s="50"/>
      <c r="Q99" s="50" t="s">
        <v>2013</v>
      </c>
      <c r="R99" s="50" t="s">
        <v>169</v>
      </c>
      <c r="S99" s="50" t="s">
        <v>2014</v>
      </c>
      <c r="T99" s="50"/>
      <c r="U99" s="49"/>
    </row>
    <row r="100" spans="1:21" ht="12.75" customHeight="1">
      <c r="A100" s="50"/>
      <c r="B100" s="49"/>
      <c r="C100" s="50"/>
      <c r="D100" s="50"/>
      <c r="E100" s="50"/>
      <c r="F100" s="50"/>
      <c r="G100" s="281"/>
      <c r="H100" s="50"/>
      <c r="I100" s="50"/>
      <c r="J100" s="50"/>
      <c r="K100" s="50"/>
      <c r="L100" s="661" t="s">
        <v>2712</v>
      </c>
      <c r="M100" s="50"/>
      <c r="N100" s="50"/>
      <c r="O100">
        <v>1165.5378312307025</v>
      </c>
      <c r="P100" s="50"/>
      <c r="Q100" s="50" t="s">
        <v>2013</v>
      </c>
      <c r="R100" s="50" t="s">
        <v>169</v>
      </c>
      <c r="S100" s="50" t="s">
        <v>2014</v>
      </c>
      <c r="T100" s="50"/>
      <c r="U100" s="49"/>
    </row>
    <row r="101" spans="1:21" ht="12.75" customHeight="1">
      <c r="A101" s="50"/>
      <c r="B101" s="49"/>
      <c r="C101" s="50"/>
      <c r="D101" s="50"/>
      <c r="E101" s="50"/>
      <c r="F101" s="50"/>
      <c r="G101" s="281"/>
      <c r="H101" s="50"/>
      <c r="I101" s="50"/>
      <c r="J101" s="50"/>
      <c r="K101" s="50"/>
      <c r="L101" s="661" t="s">
        <v>2713</v>
      </c>
      <c r="M101" s="50"/>
      <c r="N101" s="50"/>
      <c r="O101">
        <v>1872.4629971295324</v>
      </c>
      <c r="P101" s="50"/>
      <c r="Q101" s="50" t="s">
        <v>2013</v>
      </c>
      <c r="R101" s="50" t="s">
        <v>169</v>
      </c>
      <c r="S101" s="50" t="s">
        <v>2014</v>
      </c>
      <c r="T101" s="50"/>
      <c r="U101" s="49"/>
    </row>
    <row r="102" spans="1:21" ht="12.75" customHeight="1">
      <c r="A102" s="50"/>
      <c r="B102" s="49"/>
      <c r="C102" s="50"/>
      <c r="D102" s="50"/>
      <c r="E102" s="50"/>
      <c r="F102" s="50"/>
      <c r="G102" s="281"/>
      <c r="H102" s="50"/>
      <c r="I102" s="50"/>
      <c r="J102" s="50"/>
      <c r="K102" s="50"/>
      <c r="L102" s="661" t="s">
        <v>2714</v>
      </c>
      <c r="M102" s="50"/>
      <c r="N102" s="50"/>
      <c r="O102">
        <v>10263.352895971851</v>
      </c>
      <c r="P102" s="50"/>
      <c r="Q102" s="50" t="s">
        <v>2013</v>
      </c>
      <c r="R102" s="50" t="s">
        <v>169</v>
      </c>
      <c r="S102" s="50" t="s">
        <v>2014</v>
      </c>
      <c r="T102" s="50"/>
      <c r="U102" s="49"/>
    </row>
    <row r="103" spans="1:21" ht="12.75" customHeight="1">
      <c r="A103" s="50"/>
      <c r="B103" s="49"/>
      <c r="C103" s="50"/>
      <c r="D103" s="50"/>
      <c r="E103" s="50"/>
      <c r="F103" s="50"/>
      <c r="G103" s="281"/>
      <c r="H103" s="50"/>
      <c r="I103" s="50"/>
      <c r="J103" s="50"/>
      <c r="K103" s="50"/>
      <c r="L103" s="661" t="s">
        <v>2715</v>
      </c>
      <c r="M103" s="50"/>
      <c r="N103" s="50"/>
      <c r="O103">
        <v>576.79894018389996</v>
      </c>
      <c r="P103" s="50"/>
      <c r="Q103" s="50" t="s">
        <v>2013</v>
      </c>
      <c r="R103" s="50" t="s">
        <v>169</v>
      </c>
      <c r="S103" s="50" t="s">
        <v>2014</v>
      </c>
      <c r="T103" s="50"/>
      <c r="U103" s="49"/>
    </row>
    <row r="104" spans="1:21" ht="12.75" customHeight="1">
      <c r="A104" s="50"/>
      <c r="B104" s="49"/>
      <c r="C104" s="50"/>
      <c r="D104" s="50"/>
      <c r="E104" s="50"/>
      <c r="F104" s="50"/>
      <c r="G104" s="281"/>
      <c r="H104" s="50"/>
      <c r="I104" s="50"/>
      <c r="J104" s="50"/>
      <c r="K104" s="50"/>
      <c r="L104" s="661" t="s">
        <v>2716</v>
      </c>
      <c r="M104" s="50"/>
      <c r="N104" s="50"/>
      <c r="O104">
        <v>703.55909239514403</v>
      </c>
      <c r="P104" s="50"/>
      <c r="Q104" s="50" t="s">
        <v>2013</v>
      </c>
      <c r="R104" s="50" t="s">
        <v>169</v>
      </c>
      <c r="S104" s="50" t="s">
        <v>2014</v>
      </c>
      <c r="T104" s="50"/>
      <c r="U104" s="49"/>
    </row>
    <row r="105" spans="1:21" ht="12.75" customHeight="1">
      <c r="A105" s="50"/>
      <c r="B105" s="49"/>
      <c r="C105" s="50"/>
      <c r="D105" s="50"/>
      <c r="E105" s="50"/>
      <c r="F105" s="50"/>
      <c r="G105" s="281"/>
      <c r="H105" s="50"/>
      <c r="I105" s="50"/>
      <c r="J105" s="50"/>
      <c r="K105" s="50"/>
      <c r="L105" s="661" t="s">
        <v>2717</v>
      </c>
      <c r="M105" s="50"/>
      <c r="N105" s="50"/>
      <c r="O105">
        <v>365.59092999914299</v>
      </c>
      <c r="P105" s="50"/>
      <c r="Q105" s="50" t="s">
        <v>2013</v>
      </c>
      <c r="R105" s="50" t="s">
        <v>169</v>
      </c>
      <c r="S105" s="50" t="s">
        <v>2014</v>
      </c>
      <c r="T105" s="50"/>
      <c r="U105" s="49"/>
    </row>
    <row r="106" spans="1:21" ht="12.75" customHeight="1">
      <c r="A106" s="50"/>
      <c r="B106" s="49"/>
      <c r="C106" s="50"/>
      <c r="D106" s="50"/>
      <c r="E106" s="50"/>
      <c r="F106" s="50"/>
      <c r="G106" s="281"/>
      <c r="H106" s="50"/>
      <c r="I106" s="50"/>
      <c r="J106" s="50"/>
      <c r="K106" s="50"/>
      <c r="L106" s="661" t="s">
        <v>2718</v>
      </c>
      <c r="M106" s="50"/>
      <c r="N106" s="50"/>
      <c r="O106">
        <v>474.12705756064298</v>
      </c>
      <c r="P106" s="50"/>
      <c r="Q106" s="50" t="s">
        <v>2013</v>
      </c>
      <c r="R106" s="50" t="s">
        <v>169</v>
      </c>
      <c r="S106" s="50" t="s">
        <v>2014</v>
      </c>
      <c r="T106" s="50"/>
      <c r="U106" s="49"/>
    </row>
    <row r="107" spans="1:21" ht="12.75" customHeight="1">
      <c r="A107" s="50"/>
      <c r="B107" s="49"/>
      <c r="C107" s="50"/>
      <c r="D107" s="50"/>
      <c r="E107" s="50"/>
      <c r="F107" s="50"/>
      <c r="G107" s="281"/>
      <c r="H107" s="50"/>
      <c r="I107" s="50"/>
      <c r="J107" s="50"/>
      <c r="K107" s="50"/>
      <c r="L107" s="661" t="s">
        <v>2719</v>
      </c>
      <c r="M107" s="50"/>
      <c r="N107" s="50"/>
      <c r="O107">
        <v>128.42474296173802</v>
      </c>
      <c r="P107" s="50"/>
      <c r="Q107" s="50" t="s">
        <v>2013</v>
      </c>
      <c r="R107" s="50" t="s">
        <v>169</v>
      </c>
      <c r="S107" s="50" t="s">
        <v>2014</v>
      </c>
      <c r="T107" s="50"/>
      <c r="U107" s="49"/>
    </row>
    <row r="108" spans="1:21" ht="12.75" customHeight="1">
      <c r="A108" s="50"/>
      <c r="B108" s="49"/>
      <c r="C108" s="50"/>
      <c r="D108" s="50"/>
      <c r="E108" s="50"/>
      <c r="F108" s="50"/>
      <c r="G108" s="281"/>
      <c r="H108" s="50"/>
      <c r="I108" s="50"/>
      <c r="J108" s="50"/>
      <c r="K108" s="50"/>
      <c r="L108" s="661" t="s">
        <v>2720</v>
      </c>
      <c r="M108" s="50"/>
      <c r="N108" s="50"/>
      <c r="O108">
        <v>741.65910969535491</v>
      </c>
      <c r="P108" s="50"/>
      <c r="Q108" s="50" t="s">
        <v>2013</v>
      </c>
      <c r="R108" s="50" t="s">
        <v>169</v>
      </c>
      <c r="S108" s="50" t="s">
        <v>2014</v>
      </c>
      <c r="T108" s="50"/>
      <c r="U108" s="49"/>
    </row>
    <row r="109" spans="1:21" ht="12.75" customHeight="1">
      <c r="A109" s="50"/>
      <c r="B109" s="49"/>
      <c r="C109" s="50"/>
      <c r="D109" s="50"/>
      <c r="E109" s="50"/>
      <c r="F109" s="50"/>
      <c r="G109" s="281"/>
      <c r="H109" s="50"/>
      <c r="I109" s="50"/>
      <c r="J109" s="50"/>
      <c r="K109" s="50"/>
      <c r="L109" s="661" t="s">
        <v>2721</v>
      </c>
      <c r="M109" s="50"/>
      <c r="N109" s="50"/>
      <c r="O109">
        <v>983.4688508435022</v>
      </c>
      <c r="P109" s="50"/>
      <c r="Q109" s="50" t="s">
        <v>2013</v>
      </c>
      <c r="R109" s="50" t="s">
        <v>169</v>
      </c>
      <c r="S109" s="50" t="s">
        <v>2014</v>
      </c>
      <c r="T109" s="50"/>
      <c r="U109" s="49"/>
    </row>
    <row r="110" spans="1:21" ht="12.75" customHeight="1">
      <c r="A110" s="50"/>
      <c r="B110" s="49"/>
      <c r="C110" s="50"/>
      <c r="D110" s="50"/>
      <c r="E110" s="50"/>
      <c r="F110" s="50"/>
      <c r="G110" s="281"/>
      <c r="H110" s="50"/>
      <c r="I110" s="50"/>
      <c r="J110" s="50"/>
      <c r="K110" s="50"/>
      <c r="L110" s="661" t="s">
        <v>2722</v>
      </c>
      <c r="M110" s="50"/>
      <c r="N110" s="50"/>
      <c r="O110">
        <v>1021.2932838961997</v>
      </c>
      <c r="P110" s="50"/>
      <c r="Q110" s="50" t="s">
        <v>2013</v>
      </c>
      <c r="R110" s="50" t="s">
        <v>169</v>
      </c>
      <c r="S110" s="50" t="s">
        <v>2014</v>
      </c>
      <c r="T110" s="50"/>
      <c r="U110" s="49"/>
    </row>
    <row r="111" spans="1:21" ht="12.75" customHeight="1">
      <c r="A111" s="50"/>
      <c r="B111" s="49"/>
      <c r="C111" s="50"/>
      <c r="D111" s="50"/>
      <c r="E111" s="50"/>
      <c r="F111" s="50"/>
      <c r="G111" s="281"/>
      <c r="H111" s="50"/>
      <c r="I111" s="50"/>
      <c r="J111" s="50"/>
      <c r="K111" s="50"/>
      <c r="L111" s="661" t="s">
        <v>2723</v>
      </c>
      <c r="M111" s="50"/>
      <c r="N111" s="50"/>
      <c r="O111">
        <v>783.01005726588494</v>
      </c>
      <c r="P111" s="50"/>
      <c r="Q111" s="50" t="s">
        <v>2013</v>
      </c>
      <c r="R111" s="50" t="s">
        <v>169</v>
      </c>
      <c r="S111" s="50" t="s">
        <v>2014</v>
      </c>
      <c r="T111" s="50"/>
      <c r="U111" s="49"/>
    </row>
    <row r="112" spans="1:21" ht="12.75" customHeight="1">
      <c r="A112" s="50"/>
      <c r="B112" s="49"/>
      <c r="C112" s="50"/>
      <c r="D112" s="50"/>
      <c r="E112" s="50"/>
      <c r="F112" s="50"/>
      <c r="G112" s="281"/>
      <c r="H112" s="50"/>
      <c r="I112" s="50"/>
      <c r="J112" s="50"/>
      <c r="K112" s="50"/>
      <c r="L112" s="661" t="s">
        <v>2724</v>
      </c>
      <c r="M112" s="50"/>
      <c r="N112" s="50"/>
      <c r="O112">
        <v>1459.0793543999243</v>
      </c>
      <c r="P112" s="50"/>
      <c r="Q112" s="50" t="s">
        <v>2013</v>
      </c>
      <c r="R112" s="50" t="s">
        <v>169</v>
      </c>
      <c r="S112" s="50" t="s">
        <v>2014</v>
      </c>
      <c r="T112" s="50"/>
      <c r="U112" s="49"/>
    </row>
    <row r="113" spans="1:21" ht="12.75" customHeight="1">
      <c r="A113" s="50"/>
      <c r="B113" s="49"/>
      <c r="C113" s="50"/>
      <c r="D113" s="50"/>
      <c r="E113" s="50"/>
      <c r="F113" s="50"/>
      <c r="G113" s="281"/>
      <c r="H113" s="50"/>
      <c r="I113" s="50"/>
      <c r="J113" s="50"/>
      <c r="K113" s="50"/>
      <c r="L113" s="661" t="s">
        <v>2725</v>
      </c>
      <c r="M113" s="50"/>
      <c r="N113" s="50"/>
      <c r="O113">
        <v>45.967613940893997</v>
      </c>
      <c r="P113" s="50"/>
      <c r="Q113" s="50" t="s">
        <v>2013</v>
      </c>
      <c r="R113" s="50" t="s">
        <v>169</v>
      </c>
      <c r="S113" s="50" t="s">
        <v>2014</v>
      </c>
      <c r="T113" s="50"/>
      <c r="U113" s="49"/>
    </row>
    <row r="114" spans="1:21" ht="12.75" customHeight="1">
      <c r="A114" s="50"/>
      <c r="B114" s="49"/>
      <c r="C114" s="50"/>
      <c r="D114" s="50"/>
      <c r="E114" s="50"/>
      <c r="F114" s="50"/>
      <c r="G114" s="281"/>
      <c r="H114" s="50"/>
      <c r="I114" s="50"/>
      <c r="J114" s="50"/>
      <c r="K114" s="50"/>
      <c r="L114" s="661" t="s">
        <v>2726</v>
      </c>
      <c r="M114" s="50"/>
      <c r="N114" s="50"/>
      <c r="O114">
        <v>3112.7076265155019</v>
      </c>
      <c r="P114" s="50"/>
      <c r="Q114" s="50" t="s">
        <v>2013</v>
      </c>
      <c r="R114" s="50" t="s">
        <v>169</v>
      </c>
      <c r="S114" s="50" t="s">
        <v>2014</v>
      </c>
      <c r="T114" s="50"/>
      <c r="U114" s="49"/>
    </row>
    <row r="115" spans="1:21" ht="12.75" customHeight="1">
      <c r="A115" s="50"/>
      <c r="B115" s="49"/>
      <c r="C115" s="50"/>
      <c r="D115" s="50"/>
      <c r="E115" s="50"/>
      <c r="F115" s="50"/>
      <c r="G115" s="281"/>
      <c r="H115" s="50"/>
      <c r="I115" s="50"/>
      <c r="J115" s="50"/>
      <c r="K115" s="50"/>
      <c r="L115" s="661" t="s">
        <v>2727</v>
      </c>
      <c r="M115" s="50"/>
      <c r="N115" s="50"/>
      <c r="O115">
        <v>2289.0398278745743</v>
      </c>
      <c r="P115" s="50"/>
      <c r="Q115" s="50" t="s">
        <v>2013</v>
      </c>
      <c r="R115" s="50" t="s">
        <v>169</v>
      </c>
      <c r="S115" s="50" t="s">
        <v>2014</v>
      </c>
      <c r="T115" s="50"/>
      <c r="U115" s="49"/>
    </row>
    <row r="116" spans="1:21" ht="12.75" customHeight="1">
      <c r="A116" s="50"/>
      <c r="B116" s="49"/>
      <c r="C116" s="50"/>
      <c r="D116" s="50"/>
      <c r="E116" s="50"/>
      <c r="F116" s="50"/>
      <c r="G116" s="281"/>
      <c r="H116" s="50"/>
      <c r="I116" s="50"/>
      <c r="J116" s="50"/>
      <c r="K116" s="50"/>
      <c r="L116" s="661" t="s">
        <v>2728</v>
      </c>
      <c r="M116" s="50"/>
      <c r="N116" s="50"/>
      <c r="O116">
        <v>475.76170006014888</v>
      </c>
      <c r="P116" s="50"/>
      <c r="Q116" s="50" t="s">
        <v>2013</v>
      </c>
      <c r="R116" s="50" t="s">
        <v>169</v>
      </c>
      <c r="S116" s="50" t="s">
        <v>2014</v>
      </c>
      <c r="T116" s="50"/>
      <c r="U116" s="49"/>
    </row>
    <row r="117" spans="1:21" ht="12.75" customHeight="1">
      <c r="A117" s="50"/>
      <c r="B117" s="49"/>
      <c r="C117" s="50"/>
      <c r="D117" s="50"/>
      <c r="E117" s="50"/>
      <c r="F117" s="50"/>
      <c r="G117" s="281"/>
      <c r="H117" s="50"/>
      <c r="I117" s="50"/>
      <c r="J117" s="50"/>
      <c r="K117" s="50"/>
      <c r="L117" s="661" t="s">
        <v>2729</v>
      </c>
      <c r="M117" s="50"/>
      <c r="N117" s="50"/>
      <c r="O117">
        <v>1274.4240023469229</v>
      </c>
      <c r="P117" s="50"/>
      <c r="Q117" s="50" t="s">
        <v>2013</v>
      </c>
      <c r="R117" s="50" t="s">
        <v>169</v>
      </c>
      <c r="S117" s="50" t="s">
        <v>2014</v>
      </c>
      <c r="T117" s="50"/>
      <c r="U117" s="49"/>
    </row>
    <row r="118" spans="1:21" ht="12.75" customHeight="1">
      <c r="A118" s="50"/>
      <c r="B118" s="49"/>
      <c r="C118" s="50"/>
      <c r="D118" s="50"/>
      <c r="E118" s="50"/>
      <c r="F118" s="50"/>
      <c r="G118" s="281"/>
      <c r="H118" s="50"/>
      <c r="I118" s="50"/>
      <c r="J118" s="50"/>
      <c r="K118" s="50"/>
      <c r="L118" s="661" t="s">
        <v>2730</v>
      </c>
      <c r="M118" s="50"/>
      <c r="N118" s="50"/>
      <c r="O118">
        <v>3526.4485250512175</v>
      </c>
      <c r="P118" s="50"/>
      <c r="Q118" s="50" t="s">
        <v>2013</v>
      </c>
      <c r="R118" s="50" t="s">
        <v>169</v>
      </c>
      <c r="S118" s="50" t="s">
        <v>2014</v>
      </c>
      <c r="T118" s="50"/>
      <c r="U118" s="49"/>
    </row>
    <row r="119" spans="1:21" ht="12.75" customHeight="1">
      <c r="A119" s="50"/>
      <c r="B119" s="49"/>
      <c r="C119" s="50"/>
      <c r="D119" s="50"/>
      <c r="E119" s="50"/>
      <c r="F119" s="50"/>
      <c r="G119" s="281"/>
      <c r="H119" s="50"/>
      <c r="I119" s="50"/>
      <c r="J119" s="50"/>
      <c r="K119" s="50"/>
      <c r="L119" s="661" t="s">
        <v>2731</v>
      </c>
      <c r="M119" s="50"/>
      <c r="N119" s="50"/>
      <c r="O119">
        <v>9680.6773617815161</v>
      </c>
      <c r="P119" s="50"/>
      <c r="Q119" s="50" t="s">
        <v>2013</v>
      </c>
      <c r="R119" s="50" t="s">
        <v>169</v>
      </c>
      <c r="S119" s="50" t="s">
        <v>2014</v>
      </c>
      <c r="T119" s="50"/>
      <c r="U119" s="49"/>
    </row>
    <row r="120" spans="1:21" ht="12.75" customHeight="1">
      <c r="A120" s="50"/>
      <c r="B120" s="49"/>
      <c r="C120" s="50"/>
      <c r="D120" s="50"/>
      <c r="E120" s="50"/>
      <c r="F120" s="50"/>
      <c r="G120" s="281"/>
      <c r="H120" s="50"/>
      <c r="I120" s="50"/>
      <c r="J120" s="50"/>
      <c r="K120" s="50"/>
      <c r="L120" s="661" t="s">
        <v>2732</v>
      </c>
      <c r="M120" s="50"/>
      <c r="N120" s="50"/>
      <c r="O120">
        <v>2956.65377291293</v>
      </c>
      <c r="P120" s="50"/>
      <c r="Q120" s="50" t="s">
        <v>2013</v>
      </c>
      <c r="R120" s="50" t="s">
        <v>169</v>
      </c>
      <c r="S120" s="50" t="s">
        <v>2014</v>
      </c>
      <c r="T120" s="50"/>
      <c r="U120" s="49"/>
    </row>
    <row r="121" spans="1:21" ht="12.75" customHeight="1">
      <c r="A121" s="50"/>
      <c r="B121" s="49"/>
      <c r="C121" s="50"/>
      <c r="D121" s="50"/>
      <c r="E121" s="50"/>
      <c r="F121" s="50"/>
      <c r="G121" s="281"/>
      <c r="H121" s="50"/>
      <c r="I121" s="50"/>
      <c r="J121" s="50"/>
      <c r="K121" s="50"/>
      <c r="L121" s="661" t="s">
        <v>2733</v>
      </c>
      <c r="M121" s="50"/>
      <c r="N121" s="50"/>
      <c r="O121">
        <v>6781.0421883244462</v>
      </c>
      <c r="P121" s="50"/>
      <c r="Q121" s="50" t="s">
        <v>2013</v>
      </c>
      <c r="R121" s="50" t="s">
        <v>169</v>
      </c>
      <c r="S121" s="50" t="s">
        <v>2014</v>
      </c>
      <c r="T121" s="50"/>
      <c r="U121" s="49"/>
    </row>
    <row r="122" spans="1:21" ht="12.75" customHeight="1">
      <c r="A122" s="50"/>
      <c r="B122" s="49"/>
      <c r="C122" s="50"/>
      <c r="D122" s="50"/>
      <c r="E122" s="50"/>
      <c r="F122" s="50"/>
      <c r="G122" s="281"/>
      <c r="H122" s="50"/>
      <c r="I122" s="50"/>
      <c r="J122" s="50"/>
      <c r="K122" s="50"/>
      <c r="L122" s="661" t="s">
        <v>2734</v>
      </c>
      <c r="M122" s="50"/>
      <c r="N122" s="50"/>
      <c r="O122">
        <v>1501.6324803774442</v>
      </c>
      <c r="P122" s="50"/>
      <c r="Q122" s="50" t="s">
        <v>2013</v>
      </c>
      <c r="R122" s="50" t="s">
        <v>169</v>
      </c>
      <c r="S122" s="50" t="s">
        <v>2014</v>
      </c>
      <c r="T122" s="50"/>
      <c r="U122" s="49"/>
    </row>
    <row r="123" spans="1:21" ht="12.75" customHeight="1">
      <c r="A123" s="50"/>
      <c r="B123" s="49"/>
      <c r="C123" s="50"/>
      <c r="D123" s="50"/>
      <c r="E123" s="50"/>
      <c r="F123" s="50"/>
      <c r="G123" s="281"/>
      <c r="H123" s="50"/>
      <c r="I123" s="50"/>
      <c r="J123" s="50"/>
      <c r="K123" s="50"/>
      <c r="L123" s="661" t="s">
        <v>2735</v>
      </c>
      <c r="M123" s="50"/>
      <c r="N123" s="50"/>
      <c r="O123">
        <v>3530.3996372730539</v>
      </c>
      <c r="P123" s="50"/>
      <c r="Q123" s="50" t="s">
        <v>2013</v>
      </c>
      <c r="R123" s="50" t="s">
        <v>169</v>
      </c>
      <c r="S123" s="50" t="s">
        <v>2014</v>
      </c>
      <c r="T123" s="50"/>
      <c r="U123" s="49"/>
    </row>
    <row r="124" spans="1:21" ht="12.75" customHeight="1">
      <c r="A124" s="50"/>
      <c r="B124" s="49"/>
      <c r="C124" s="50"/>
      <c r="D124" s="50"/>
      <c r="E124" s="50"/>
      <c r="F124" s="50"/>
      <c r="G124" s="281"/>
      <c r="H124" s="50"/>
      <c r="I124" s="50"/>
      <c r="J124" s="50"/>
      <c r="K124" s="50"/>
      <c r="L124" s="661" t="s">
        <v>2736</v>
      </c>
      <c r="M124" s="50"/>
      <c r="N124" s="50"/>
      <c r="O124">
        <v>487.84398289588688</v>
      </c>
      <c r="P124" s="50"/>
      <c r="Q124" s="50" t="s">
        <v>2013</v>
      </c>
      <c r="R124" s="50" t="s">
        <v>169</v>
      </c>
      <c r="S124" s="50" t="s">
        <v>2014</v>
      </c>
      <c r="T124" s="50"/>
      <c r="U124" s="49"/>
    </row>
    <row r="125" spans="1:21" ht="12.75" customHeight="1">
      <c r="A125" s="50"/>
      <c r="B125" s="49"/>
      <c r="C125" s="50"/>
      <c r="D125" s="50"/>
      <c r="E125" s="50"/>
      <c r="F125" s="50"/>
      <c r="G125" s="281"/>
      <c r="H125" s="50"/>
      <c r="I125" s="50"/>
      <c r="J125" s="50"/>
      <c r="K125" s="50"/>
      <c r="L125" s="661" t="s">
        <v>2737</v>
      </c>
      <c r="M125" s="50"/>
      <c r="N125" s="50"/>
      <c r="O125">
        <v>582.27373988142915</v>
      </c>
      <c r="P125" s="50"/>
      <c r="Q125" s="50" t="s">
        <v>2013</v>
      </c>
      <c r="R125" s="50" t="s">
        <v>169</v>
      </c>
      <c r="S125" s="50" t="s">
        <v>2014</v>
      </c>
      <c r="T125" s="50"/>
      <c r="U125" s="49"/>
    </row>
    <row r="126" spans="1:21" ht="12.75" customHeight="1">
      <c r="A126" s="50"/>
      <c r="B126" s="49"/>
      <c r="C126" s="50"/>
      <c r="D126" s="50"/>
      <c r="E126" s="50"/>
      <c r="F126" s="50"/>
      <c r="G126" s="281"/>
      <c r="H126" s="50"/>
      <c r="I126" s="50"/>
      <c r="J126" s="50"/>
      <c r="K126" s="50"/>
      <c r="L126" s="661" t="s">
        <v>2738</v>
      </c>
      <c r="M126" s="50"/>
      <c r="N126" s="50"/>
      <c r="O126">
        <v>364.55090295392495</v>
      </c>
      <c r="P126" s="50"/>
      <c r="Q126" s="50" t="s">
        <v>2013</v>
      </c>
      <c r="R126" s="50" t="s">
        <v>169</v>
      </c>
      <c r="S126" s="50" t="s">
        <v>2014</v>
      </c>
      <c r="T126" s="50"/>
      <c r="U126" s="49"/>
    </row>
    <row r="127" spans="1:21" ht="12.75" customHeight="1">
      <c r="A127" s="50"/>
      <c r="B127" s="49"/>
      <c r="C127" s="50"/>
      <c r="D127" s="50"/>
      <c r="E127" s="50"/>
      <c r="F127" s="50"/>
      <c r="G127" s="281"/>
      <c r="H127" s="50"/>
      <c r="I127" s="50"/>
      <c r="J127" s="50"/>
      <c r="K127" s="50"/>
      <c r="L127" s="661" t="s">
        <v>2739</v>
      </c>
      <c r="M127" s="50"/>
      <c r="N127" s="50"/>
      <c r="O127">
        <v>900.32606476729256</v>
      </c>
      <c r="P127" s="50"/>
      <c r="Q127" s="50" t="s">
        <v>2013</v>
      </c>
      <c r="R127" s="50" t="s">
        <v>169</v>
      </c>
      <c r="S127" s="50" t="s">
        <v>2014</v>
      </c>
      <c r="T127" s="50"/>
      <c r="U127" s="49"/>
    </row>
    <row r="128" spans="1:21" ht="12.75" customHeight="1">
      <c r="A128" s="50"/>
      <c r="B128" s="49"/>
      <c r="C128" s="50"/>
      <c r="D128" s="50"/>
      <c r="E128" s="50"/>
      <c r="F128" s="50"/>
      <c r="G128" s="281"/>
      <c r="H128" s="50"/>
      <c r="I128" s="50"/>
      <c r="J128" s="50"/>
      <c r="K128" s="50"/>
      <c r="L128" s="661" t="s">
        <v>2740</v>
      </c>
      <c r="M128" s="50"/>
      <c r="N128" s="50"/>
      <c r="O128">
        <v>5780.5939634574379</v>
      </c>
      <c r="P128" s="50"/>
      <c r="Q128" s="50" t="s">
        <v>2013</v>
      </c>
      <c r="R128" s="50" t="s">
        <v>169</v>
      </c>
      <c r="S128" s="50" t="s">
        <v>2014</v>
      </c>
      <c r="T128" s="50"/>
      <c r="U128" s="49"/>
    </row>
    <row r="129" spans="1:21" ht="12.75" customHeight="1">
      <c r="A129" s="50"/>
      <c r="B129" s="49"/>
      <c r="C129" s="50"/>
      <c r="D129" s="50"/>
      <c r="E129" s="50"/>
      <c r="F129" s="50"/>
      <c r="G129" s="281"/>
      <c r="H129" s="50"/>
      <c r="I129" s="50"/>
      <c r="J129" s="50"/>
      <c r="K129" s="50"/>
      <c r="L129" s="661" t="s">
        <v>2741</v>
      </c>
      <c r="M129" s="50"/>
      <c r="N129" s="50"/>
      <c r="O129">
        <v>1409.2899248912793</v>
      </c>
      <c r="P129" s="50"/>
      <c r="Q129" s="50" t="s">
        <v>2013</v>
      </c>
      <c r="R129" s="50" t="s">
        <v>169</v>
      </c>
      <c r="S129" s="50" t="s">
        <v>2014</v>
      </c>
      <c r="T129" s="50"/>
      <c r="U129" s="49"/>
    </row>
    <row r="130" spans="1:21" ht="12.75" customHeight="1">
      <c r="A130" s="50"/>
      <c r="B130" s="49"/>
      <c r="C130" s="50"/>
      <c r="D130" s="50"/>
      <c r="E130" s="50"/>
      <c r="F130" s="50"/>
      <c r="G130" s="281"/>
      <c r="H130" s="50"/>
      <c r="I130" s="50"/>
      <c r="J130" s="50"/>
      <c r="K130" s="50"/>
      <c r="L130" s="661" t="s">
        <v>2742</v>
      </c>
      <c r="M130" s="50"/>
      <c r="N130" s="50"/>
      <c r="O130">
        <v>9709.2535699491564</v>
      </c>
      <c r="P130" s="50"/>
      <c r="Q130" s="50" t="s">
        <v>2013</v>
      </c>
      <c r="R130" s="50" t="s">
        <v>169</v>
      </c>
      <c r="S130" s="50" t="s">
        <v>2014</v>
      </c>
      <c r="T130" s="50"/>
      <c r="U130" s="49"/>
    </row>
    <row r="131" spans="1:21" ht="12.75" customHeight="1">
      <c r="A131" s="50"/>
      <c r="B131" s="49"/>
      <c r="C131" s="50"/>
      <c r="D131" s="50"/>
      <c r="E131" s="50"/>
      <c r="F131" s="50"/>
      <c r="G131" s="281"/>
      <c r="H131" s="50"/>
      <c r="I131" s="50"/>
      <c r="J131" s="50"/>
      <c r="K131" s="50"/>
      <c r="L131" s="661" t="s">
        <v>2743</v>
      </c>
      <c r="M131" s="50"/>
      <c r="N131" s="50"/>
      <c r="O131">
        <v>2640.2627167512219</v>
      </c>
      <c r="P131" s="50"/>
      <c r="Q131" s="50" t="s">
        <v>2013</v>
      </c>
      <c r="R131" s="50" t="s">
        <v>169</v>
      </c>
      <c r="S131" s="50" t="s">
        <v>2014</v>
      </c>
      <c r="T131" s="50"/>
      <c r="U131" s="49"/>
    </row>
    <row r="132" spans="1:21" ht="12.75" customHeight="1">
      <c r="A132" s="50"/>
      <c r="B132" s="49"/>
      <c r="C132" s="50"/>
      <c r="D132" s="50"/>
      <c r="E132" s="50"/>
      <c r="F132" s="50"/>
      <c r="G132" s="281"/>
      <c r="H132" s="50"/>
      <c r="I132" s="50"/>
      <c r="J132" s="50"/>
      <c r="K132" s="50"/>
      <c r="L132" s="661" t="s">
        <v>2744</v>
      </c>
      <c r="M132" s="50"/>
      <c r="N132" s="50"/>
      <c r="O132">
        <v>671.53800364032202</v>
      </c>
      <c r="P132" s="50"/>
      <c r="Q132" s="50" t="s">
        <v>2013</v>
      </c>
      <c r="R132" s="50" t="s">
        <v>169</v>
      </c>
      <c r="S132" s="50" t="s">
        <v>2014</v>
      </c>
      <c r="T132" s="50"/>
      <c r="U132" s="49"/>
    </row>
    <row r="133" spans="1:21" ht="12.75" customHeight="1">
      <c r="A133" s="50"/>
      <c r="B133" s="49"/>
      <c r="C133" s="50"/>
      <c r="D133" s="50"/>
      <c r="E133" s="50"/>
      <c r="F133" s="50"/>
      <c r="G133" s="281"/>
      <c r="H133" s="50"/>
      <c r="I133" s="50"/>
      <c r="J133" s="50"/>
      <c r="K133" s="50"/>
      <c r="L133" s="661" t="s">
        <v>2745</v>
      </c>
      <c r="M133" s="50"/>
      <c r="N133" s="50"/>
      <c r="O133">
        <v>3671.620346873849</v>
      </c>
      <c r="P133" s="50"/>
      <c r="Q133" s="50" t="s">
        <v>2013</v>
      </c>
      <c r="R133" s="50" t="s">
        <v>169</v>
      </c>
      <c r="S133" s="50" t="s">
        <v>2014</v>
      </c>
      <c r="T133" s="50"/>
      <c r="U133" s="49"/>
    </row>
    <row r="134" spans="1:21" ht="12.75" customHeight="1">
      <c r="A134" s="50"/>
      <c r="B134" s="49"/>
      <c r="C134" s="50"/>
      <c r="D134" s="50"/>
      <c r="E134" s="50"/>
      <c r="F134" s="50"/>
      <c r="G134" s="281"/>
      <c r="H134" s="50"/>
      <c r="I134" s="50"/>
      <c r="J134" s="50"/>
      <c r="K134" s="50"/>
      <c r="L134" s="661" t="s">
        <v>2746</v>
      </c>
      <c r="M134" s="50"/>
      <c r="N134" s="50"/>
      <c r="O134">
        <v>64.366591747629002</v>
      </c>
      <c r="P134" s="50"/>
      <c r="Q134" s="50" t="s">
        <v>2013</v>
      </c>
      <c r="R134" s="50" t="s">
        <v>169</v>
      </c>
      <c r="S134" s="50" t="s">
        <v>2014</v>
      </c>
      <c r="T134" s="50"/>
      <c r="U134" s="49"/>
    </row>
    <row r="135" spans="1:21" ht="12.75" customHeight="1">
      <c r="A135" s="50"/>
      <c r="B135" s="49"/>
      <c r="C135" s="50"/>
      <c r="D135" s="50"/>
      <c r="E135" s="50"/>
      <c r="F135" s="50"/>
      <c r="G135" s="281"/>
      <c r="H135" s="50"/>
      <c r="I135" s="50"/>
      <c r="J135" s="50"/>
      <c r="K135" s="50"/>
      <c r="L135" s="661" t="s">
        <v>2747</v>
      </c>
      <c r="M135" s="50"/>
      <c r="N135" s="50"/>
      <c r="O135">
        <v>420.57852410506007</v>
      </c>
      <c r="P135" s="50"/>
      <c r="Q135" s="50" t="s">
        <v>2013</v>
      </c>
      <c r="R135" s="50" t="s">
        <v>169</v>
      </c>
      <c r="S135" s="50" t="s">
        <v>2014</v>
      </c>
      <c r="T135" s="50"/>
      <c r="U135" s="49"/>
    </row>
    <row r="136" spans="1:21" ht="12.75" customHeight="1">
      <c r="A136" s="50"/>
      <c r="B136" s="49"/>
      <c r="C136" s="50"/>
      <c r="D136" s="50"/>
      <c r="E136" s="50"/>
      <c r="F136" s="50"/>
      <c r="G136" s="281"/>
      <c r="H136" s="50"/>
      <c r="I136" s="50"/>
      <c r="J136" s="50"/>
      <c r="K136" s="50"/>
      <c r="L136" s="661" t="s">
        <v>2748</v>
      </c>
      <c r="M136" s="50"/>
      <c r="N136" s="50"/>
      <c r="O136">
        <v>436.08664864599962</v>
      </c>
      <c r="P136" s="50"/>
      <c r="Q136" s="50" t="s">
        <v>2013</v>
      </c>
      <c r="R136" s="50" t="s">
        <v>169</v>
      </c>
      <c r="S136" s="50" t="s">
        <v>2014</v>
      </c>
      <c r="T136" s="50"/>
      <c r="U136" s="49"/>
    </row>
    <row r="137" spans="1:21" ht="12.75" customHeight="1">
      <c r="A137" s="50"/>
      <c r="B137" s="49"/>
      <c r="C137" s="50"/>
      <c r="D137" s="50"/>
      <c r="E137" s="50"/>
      <c r="F137" s="50"/>
      <c r="G137" s="281"/>
      <c r="H137" s="50"/>
      <c r="I137" s="50"/>
      <c r="J137" s="50"/>
      <c r="K137" s="50"/>
      <c r="L137" s="661" t="s">
        <v>2749</v>
      </c>
      <c r="M137" s="50"/>
      <c r="N137" s="50"/>
      <c r="O137">
        <v>1007.8226157049442</v>
      </c>
      <c r="P137" s="50"/>
      <c r="Q137" s="50" t="s">
        <v>2013</v>
      </c>
      <c r="R137" s="50" t="s">
        <v>169</v>
      </c>
      <c r="S137" s="50" t="s">
        <v>2014</v>
      </c>
      <c r="T137" s="50"/>
      <c r="U137" s="49"/>
    </row>
    <row r="138" spans="1:21" ht="12.75" customHeight="1">
      <c r="A138" s="50"/>
      <c r="B138" s="49"/>
      <c r="C138" s="50"/>
      <c r="D138" s="50"/>
      <c r="E138" s="50"/>
      <c r="F138" s="50"/>
      <c r="G138" s="281"/>
      <c r="H138" s="50"/>
      <c r="I138" s="50"/>
      <c r="J138" s="50"/>
      <c r="K138" s="50"/>
      <c r="L138" s="661" t="s">
        <v>2750</v>
      </c>
      <c r="M138" s="50"/>
      <c r="N138" s="50"/>
      <c r="O138">
        <v>1221.4605233399066</v>
      </c>
      <c r="P138" s="50"/>
      <c r="Q138" s="50" t="s">
        <v>2013</v>
      </c>
      <c r="R138" s="50" t="s">
        <v>169</v>
      </c>
      <c r="S138" s="50" t="s">
        <v>2014</v>
      </c>
      <c r="T138" s="50"/>
      <c r="U138" s="49"/>
    </row>
    <row r="139" spans="1:21" ht="12.75" customHeight="1">
      <c r="A139" s="50"/>
      <c r="B139" s="49"/>
      <c r="C139" s="50"/>
      <c r="D139" s="50"/>
      <c r="E139" s="50"/>
      <c r="F139" s="50"/>
      <c r="G139" s="281"/>
      <c r="H139" s="50"/>
      <c r="I139" s="50"/>
      <c r="J139" s="50"/>
      <c r="K139" s="50"/>
      <c r="L139" s="661" t="s">
        <v>2751</v>
      </c>
      <c r="M139" s="50"/>
      <c r="N139" s="50"/>
      <c r="O139">
        <v>72.402777587317985</v>
      </c>
      <c r="P139" s="50"/>
      <c r="Q139" s="50" t="s">
        <v>2013</v>
      </c>
      <c r="R139" s="50" t="s">
        <v>169</v>
      </c>
      <c r="S139" s="50" t="s">
        <v>2014</v>
      </c>
      <c r="T139" s="50"/>
      <c r="U139" s="49"/>
    </row>
    <row r="140" spans="1:21" ht="12.75" customHeight="1">
      <c r="A140" s="50"/>
      <c r="B140" s="49"/>
      <c r="C140" s="50"/>
      <c r="D140" s="50"/>
      <c r="E140" s="50"/>
      <c r="F140" s="50"/>
      <c r="G140" s="281"/>
      <c r="H140" s="50"/>
      <c r="I140" s="50"/>
      <c r="J140" s="50"/>
      <c r="K140" s="50"/>
      <c r="L140" s="661" t="s">
        <v>2752</v>
      </c>
      <c r="M140" s="50"/>
      <c r="N140" s="50"/>
      <c r="O140">
        <v>154.450935306882</v>
      </c>
      <c r="P140" s="50"/>
      <c r="Q140" s="50" t="s">
        <v>2013</v>
      </c>
      <c r="R140" s="50" t="s">
        <v>169</v>
      </c>
      <c r="S140" s="50" t="s">
        <v>2014</v>
      </c>
      <c r="T140" s="50"/>
      <c r="U140" s="49"/>
    </row>
    <row r="141" spans="1:21" ht="12.75" customHeight="1">
      <c r="A141" s="50"/>
      <c r="B141" s="49"/>
      <c r="C141" s="50"/>
      <c r="D141" s="50"/>
      <c r="E141" s="50"/>
      <c r="F141" s="50"/>
      <c r="G141" s="281"/>
      <c r="H141" s="50"/>
      <c r="I141" s="50"/>
      <c r="J141" s="50"/>
      <c r="K141" s="50"/>
      <c r="L141" s="661" t="s">
        <v>2753</v>
      </c>
      <c r="M141" s="50"/>
      <c r="N141" s="50"/>
      <c r="O141">
        <v>147.79576802306099</v>
      </c>
      <c r="P141" s="50"/>
      <c r="Q141" s="50" t="s">
        <v>2013</v>
      </c>
      <c r="R141" s="50" t="s">
        <v>169</v>
      </c>
      <c r="S141" s="50" t="s">
        <v>2014</v>
      </c>
      <c r="T141" s="50"/>
      <c r="U141" s="49"/>
    </row>
    <row r="142" spans="1:21" ht="12.75" customHeight="1">
      <c r="A142" s="50"/>
      <c r="B142" s="49"/>
      <c r="C142" s="50"/>
      <c r="D142" s="50"/>
      <c r="E142" s="50"/>
      <c r="F142" s="50"/>
      <c r="G142" s="281"/>
      <c r="H142" s="50"/>
      <c r="I142" s="50"/>
      <c r="J142" s="50"/>
      <c r="K142" s="50"/>
      <c r="L142" s="661" t="s">
        <v>2754</v>
      </c>
      <c r="M142" s="50"/>
      <c r="N142" s="50"/>
      <c r="O142">
        <v>17603.602586364559</v>
      </c>
      <c r="P142" s="50"/>
      <c r="Q142" s="50" t="s">
        <v>2013</v>
      </c>
      <c r="R142" s="50" t="s">
        <v>169</v>
      </c>
      <c r="S142" s="50" t="s">
        <v>2014</v>
      </c>
      <c r="T142" s="50"/>
      <c r="U142" s="49"/>
    </row>
    <row r="143" spans="1:21" ht="12.75" customHeight="1">
      <c r="A143" s="50"/>
      <c r="B143" s="49"/>
      <c r="C143" s="50"/>
      <c r="D143" s="50"/>
      <c r="E143" s="50"/>
      <c r="F143" s="50"/>
      <c r="G143" s="281"/>
      <c r="H143" s="50"/>
      <c r="I143" s="50"/>
      <c r="J143" s="50"/>
      <c r="K143" s="50"/>
      <c r="L143" s="661" t="s">
        <v>2755</v>
      </c>
      <c r="M143" s="50"/>
      <c r="N143" s="50"/>
      <c r="O143">
        <v>2482.556280545266</v>
      </c>
      <c r="P143" s="50"/>
      <c r="Q143" s="50" t="s">
        <v>2013</v>
      </c>
      <c r="R143" s="50" t="s">
        <v>169</v>
      </c>
      <c r="S143" s="50" t="s">
        <v>2014</v>
      </c>
      <c r="T143" s="50"/>
      <c r="U143" s="49"/>
    </row>
    <row r="144" spans="1:21" ht="12.75" customHeight="1">
      <c r="A144" s="50"/>
      <c r="B144" s="49"/>
      <c r="C144" s="50"/>
      <c r="D144" s="50"/>
      <c r="E144" s="50"/>
      <c r="F144" s="50"/>
      <c r="G144" s="281"/>
      <c r="H144" s="50"/>
      <c r="I144" s="50"/>
      <c r="J144" s="50"/>
      <c r="K144" s="50"/>
      <c r="L144" s="661" t="s">
        <v>2756</v>
      </c>
      <c r="M144" s="50"/>
      <c r="N144" s="50"/>
      <c r="O144">
        <v>3483.7159848987903</v>
      </c>
      <c r="P144" s="50"/>
      <c r="Q144" s="50" t="s">
        <v>2013</v>
      </c>
      <c r="R144" s="50" t="s">
        <v>169</v>
      </c>
      <c r="S144" s="50" t="s">
        <v>2014</v>
      </c>
      <c r="T144" s="50"/>
      <c r="U144" s="49"/>
    </row>
    <row r="145" spans="1:21" ht="12.75" customHeight="1">
      <c r="A145" s="50"/>
      <c r="B145" s="49"/>
      <c r="C145" s="50"/>
      <c r="D145" s="50"/>
      <c r="E145" s="50"/>
      <c r="F145" s="50"/>
      <c r="G145" s="281"/>
      <c r="H145" s="50"/>
      <c r="I145" s="50"/>
      <c r="J145" s="50"/>
      <c r="K145" s="50"/>
      <c r="L145" s="661" t="s">
        <v>2757</v>
      </c>
      <c r="M145" s="50"/>
      <c r="N145" s="50"/>
      <c r="O145">
        <v>1183.4045621723565</v>
      </c>
      <c r="P145" s="50"/>
      <c r="Q145" s="50" t="s">
        <v>2013</v>
      </c>
      <c r="R145" s="50" t="s">
        <v>169</v>
      </c>
      <c r="S145" s="50" t="s">
        <v>2014</v>
      </c>
      <c r="T145" s="50"/>
      <c r="U145" s="49"/>
    </row>
    <row r="146" spans="1:21" ht="12.75" customHeight="1">
      <c r="A146" s="50"/>
      <c r="B146" s="49"/>
      <c r="C146" s="50"/>
      <c r="D146" s="50"/>
      <c r="E146" s="50"/>
      <c r="F146" s="50"/>
      <c r="G146" s="281"/>
      <c r="H146" s="50"/>
      <c r="I146" s="50"/>
      <c r="J146" s="50"/>
      <c r="K146" s="50"/>
      <c r="L146" s="661" t="s">
        <v>2758</v>
      </c>
      <c r="M146" s="50"/>
      <c r="N146" s="50"/>
      <c r="O146">
        <v>1888.5692149621632</v>
      </c>
      <c r="P146" s="50"/>
      <c r="Q146" s="50" t="s">
        <v>2013</v>
      </c>
      <c r="R146" s="50" t="s">
        <v>169</v>
      </c>
      <c r="S146" s="50" t="s">
        <v>2014</v>
      </c>
      <c r="T146" s="50"/>
      <c r="U146" s="49"/>
    </row>
    <row r="147" spans="1:21" ht="12.75" customHeight="1">
      <c r="A147" s="50"/>
      <c r="B147" s="49"/>
      <c r="C147" s="50"/>
      <c r="D147" s="50"/>
      <c r="E147" s="50"/>
      <c r="F147" s="50"/>
      <c r="G147" s="281"/>
      <c r="H147" s="50"/>
      <c r="I147" s="50"/>
      <c r="J147" s="50"/>
      <c r="K147" s="50"/>
      <c r="L147" s="661" t="s">
        <v>2759</v>
      </c>
      <c r="M147" s="50"/>
      <c r="N147" s="50"/>
      <c r="O147">
        <v>2080.8916606278426</v>
      </c>
      <c r="P147" s="50"/>
      <c r="Q147" s="50" t="s">
        <v>2013</v>
      </c>
      <c r="R147" s="50" t="s">
        <v>169</v>
      </c>
      <c r="S147" s="50" t="s">
        <v>2014</v>
      </c>
      <c r="T147" s="50"/>
      <c r="U147" s="49"/>
    </row>
    <row r="148" spans="1:21" ht="12.75" customHeight="1">
      <c r="A148" s="50"/>
      <c r="B148" s="49"/>
      <c r="C148" s="50"/>
      <c r="D148" s="50"/>
      <c r="E148" s="50"/>
      <c r="F148" s="50"/>
      <c r="G148" s="281"/>
      <c r="H148" s="50"/>
      <c r="I148" s="50"/>
      <c r="J148" s="50"/>
      <c r="K148" s="50"/>
      <c r="L148" s="661" t="s">
        <v>2760</v>
      </c>
      <c r="M148" s="50"/>
      <c r="N148" s="50"/>
      <c r="O148">
        <v>1415.498618614442</v>
      </c>
      <c r="P148" s="50"/>
      <c r="Q148" s="50" t="s">
        <v>2013</v>
      </c>
      <c r="R148" s="50" t="s">
        <v>169</v>
      </c>
      <c r="S148" s="50" t="s">
        <v>2014</v>
      </c>
      <c r="T148" s="50"/>
      <c r="U148" s="49"/>
    </row>
    <row r="149" spans="1:21" ht="12.75" customHeight="1">
      <c r="A149" s="50"/>
      <c r="B149" s="49"/>
      <c r="C149" s="50"/>
      <c r="D149" s="50"/>
      <c r="E149" s="50"/>
      <c r="F149" s="50"/>
      <c r="G149" s="281"/>
      <c r="H149" s="50"/>
      <c r="I149" s="50"/>
      <c r="J149" s="50"/>
      <c r="K149" s="50"/>
      <c r="L149" s="661" t="s">
        <v>2761</v>
      </c>
      <c r="M149" s="50"/>
      <c r="N149" s="50"/>
      <c r="O149">
        <v>1580.7164774341391</v>
      </c>
      <c r="P149" s="50"/>
      <c r="Q149" s="50" t="s">
        <v>2013</v>
      </c>
      <c r="R149" s="50" t="s">
        <v>169</v>
      </c>
      <c r="S149" s="50" t="s">
        <v>2014</v>
      </c>
      <c r="T149" s="50"/>
      <c r="U149" s="49"/>
    </row>
    <row r="150" spans="1:21" ht="12.75" customHeight="1">
      <c r="A150" s="50"/>
      <c r="B150" s="49"/>
      <c r="C150" s="50"/>
      <c r="D150" s="50"/>
      <c r="E150" s="50"/>
      <c r="F150" s="50"/>
      <c r="G150" s="281"/>
      <c r="H150" s="50"/>
      <c r="I150" s="50"/>
      <c r="J150" s="50"/>
      <c r="K150" s="50"/>
      <c r="L150" s="661" t="s">
        <v>2762</v>
      </c>
      <c r="M150" s="50"/>
      <c r="N150" s="50"/>
      <c r="O150">
        <v>9692.5174078722121</v>
      </c>
      <c r="P150" s="50"/>
      <c r="Q150" s="50" t="s">
        <v>2013</v>
      </c>
      <c r="R150" s="50" t="s">
        <v>169</v>
      </c>
      <c r="S150" s="50" t="s">
        <v>2014</v>
      </c>
      <c r="T150" s="50"/>
      <c r="U150" s="49"/>
    </row>
    <row r="151" spans="1:21" ht="12.75" customHeight="1">
      <c r="A151" s="50"/>
      <c r="B151" s="49"/>
      <c r="C151" s="50"/>
      <c r="D151" s="50"/>
      <c r="E151" s="50"/>
      <c r="F151" s="50"/>
      <c r="G151" s="281"/>
      <c r="H151" s="50"/>
      <c r="I151" s="50"/>
      <c r="J151" s="50"/>
      <c r="K151" s="50"/>
      <c r="L151" s="661" t="s">
        <v>2763</v>
      </c>
      <c r="M151" s="50"/>
      <c r="N151" s="50"/>
      <c r="O151">
        <v>528.12428856322913</v>
      </c>
      <c r="P151" s="50"/>
      <c r="Q151" s="50" t="s">
        <v>2013</v>
      </c>
      <c r="R151" s="50" t="s">
        <v>169</v>
      </c>
      <c r="S151" s="50" t="s">
        <v>2014</v>
      </c>
      <c r="T151" s="50"/>
      <c r="U151" s="49"/>
    </row>
    <row r="152" spans="1:21" ht="12.75" customHeight="1">
      <c r="A152" s="50"/>
      <c r="B152" s="49"/>
      <c r="C152" s="50"/>
      <c r="D152" s="50"/>
      <c r="E152" s="50"/>
      <c r="F152" s="50"/>
      <c r="G152" s="281"/>
      <c r="H152" s="50"/>
      <c r="I152" s="50"/>
      <c r="J152" s="50"/>
      <c r="K152" s="50"/>
      <c r="L152" s="661" t="s">
        <v>2764</v>
      </c>
      <c r="M152" s="50"/>
      <c r="N152" s="50"/>
      <c r="O152">
        <v>57.912872621231003</v>
      </c>
      <c r="P152" s="50"/>
      <c r="Q152" s="50" t="s">
        <v>2013</v>
      </c>
      <c r="R152" s="50" t="s">
        <v>169</v>
      </c>
      <c r="S152" s="50" t="s">
        <v>2014</v>
      </c>
      <c r="T152" s="50"/>
      <c r="U152" s="49"/>
    </row>
    <row r="153" spans="1:21" ht="12.75" customHeight="1">
      <c r="A153" s="50"/>
      <c r="B153" s="49"/>
      <c r="C153" s="50"/>
      <c r="D153" s="50"/>
      <c r="E153" s="50"/>
      <c r="F153" s="50"/>
      <c r="G153" s="281"/>
      <c r="H153" s="50"/>
      <c r="I153" s="50"/>
      <c r="J153" s="50"/>
      <c r="K153" s="50"/>
      <c r="L153" s="661" t="s">
        <v>2765</v>
      </c>
      <c r="M153" s="50"/>
      <c r="N153" s="50"/>
      <c r="O153">
        <v>2662.7866515412479</v>
      </c>
      <c r="P153" s="50"/>
      <c r="Q153" s="50" t="s">
        <v>2013</v>
      </c>
      <c r="R153" s="50" t="s">
        <v>169</v>
      </c>
      <c r="S153" s="50" t="s">
        <v>2014</v>
      </c>
      <c r="T153" s="50"/>
      <c r="U153" s="49"/>
    </row>
    <row r="154" spans="1:21" ht="12.75" customHeight="1">
      <c r="A154" s="50"/>
      <c r="B154" s="49"/>
      <c r="C154" s="50"/>
      <c r="D154" s="50"/>
      <c r="E154" s="50"/>
      <c r="F154" s="50"/>
      <c r="G154" s="281"/>
      <c r="H154" s="50"/>
      <c r="I154" s="50"/>
      <c r="J154" s="50"/>
      <c r="K154" s="50"/>
      <c r="L154" s="661" t="s">
        <v>2766</v>
      </c>
      <c r="M154" s="50"/>
      <c r="N154" s="50"/>
      <c r="O154">
        <v>1120.6199568032357</v>
      </c>
      <c r="P154" s="50"/>
      <c r="Q154" s="50" t="s">
        <v>2013</v>
      </c>
      <c r="R154" s="50" t="s">
        <v>169</v>
      </c>
      <c r="S154" s="50" t="s">
        <v>2014</v>
      </c>
      <c r="T154" s="50"/>
      <c r="U154" s="49"/>
    </row>
    <row r="155" spans="1:21" ht="12.75" customHeight="1">
      <c r="A155" s="50"/>
      <c r="B155" s="49"/>
      <c r="C155" s="50"/>
      <c r="D155" s="50"/>
      <c r="E155" s="50"/>
      <c r="F155" s="50"/>
      <c r="G155" s="281"/>
      <c r="H155" s="50"/>
      <c r="I155" s="50"/>
      <c r="J155" s="50"/>
      <c r="K155" s="50"/>
      <c r="L155" s="661" t="s">
        <v>2767</v>
      </c>
      <c r="M155" s="50"/>
      <c r="N155" s="50"/>
      <c r="O155">
        <v>3606.9533268673804</v>
      </c>
      <c r="P155" s="50"/>
      <c r="Q155" s="50" t="s">
        <v>2013</v>
      </c>
      <c r="R155" s="50" t="s">
        <v>169</v>
      </c>
      <c r="S155" s="50" t="s">
        <v>2014</v>
      </c>
      <c r="T155" s="50"/>
      <c r="U155" s="49"/>
    </row>
    <row r="156" spans="1:21" ht="12.75" customHeight="1">
      <c r="A156" s="50"/>
      <c r="B156" s="49"/>
      <c r="C156" s="50"/>
      <c r="D156" s="50"/>
      <c r="E156" s="50"/>
      <c r="F156" s="50"/>
      <c r="G156" s="281"/>
      <c r="H156" s="50"/>
      <c r="I156" s="50"/>
      <c r="J156" s="50"/>
      <c r="K156" s="50"/>
      <c r="L156" s="661" t="s">
        <v>2768</v>
      </c>
      <c r="M156" s="50"/>
      <c r="N156" s="50"/>
      <c r="O156">
        <v>686.537278840147</v>
      </c>
      <c r="P156" s="50"/>
      <c r="Q156" s="50" t="s">
        <v>2013</v>
      </c>
      <c r="R156" s="50" t="s">
        <v>169</v>
      </c>
      <c r="S156" s="50" t="s">
        <v>2014</v>
      </c>
      <c r="T156" s="50"/>
      <c r="U156" s="49"/>
    </row>
    <row r="157" spans="1:21" ht="12.75" customHeight="1">
      <c r="A157" s="50"/>
      <c r="B157" s="49"/>
      <c r="C157" s="50"/>
      <c r="D157" s="50"/>
      <c r="E157" s="50"/>
      <c r="F157" s="50"/>
      <c r="G157" s="281"/>
      <c r="H157" s="50"/>
      <c r="I157" s="50"/>
      <c r="J157" s="50"/>
      <c r="K157" s="50"/>
      <c r="L157" s="661" t="s">
        <v>2769</v>
      </c>
      <c r="M157" s="50"/>
      <c r="N157" s="50"/>
      <c r="O157">
        <v>500.62856954904902</v>
      </c>
      <c r="P157" s="50"/>
      <c r="Q157" s="50" t="s">
        <v>2013</v>
      </c>
      <c r="R157" s="50" t="s">
        <v>169</v>
      </c>
      <c r="S157" s="50" t="s">
        <v>2014</v>
      </c>
      <c r="T157" s="50"/>
      <c r="U157" s="49"/>
    </row>
    <row r="158" spans="1:21" ht="12.75" customHeight="1">
      <c r="A158" s="50"/>
      <c r="B158" s="49"/>
      <c r="C158" s="50"/>
      <c r="D158" s="50"/>
      <c r="E158" s="50"/>
      <c r="F158" s="50"/>
      <c r="G158" s="281"/>
      <c r="H158" s="50"/>
      <c r="I158" s="50"/>
      <c r="J158" s="50"/>
      <c r="K158" s="50"/>
      <c r="L158" s="661" t="s">
        <v>2770</v>
      </c>
      <c r="M158" s="50"/>
      <c r="N158" s="50"/>
      <c r="O158">
        <v>136.90607822905199</v>
      </c>
      <c r="P158" s="50"/>
      <c r="Q158" s="50" t="s">
        <v>2013</v>
      </c>
      <c r="R158" s="50" t="s">
        <v>169</v>
      </c>
      <c r="S158" s="50" t="s">
        <v>2014</v>
      </c>
      <c r="T158" s="50"/>
      <c r="U158" s="49"/>
    </row>
    <row r="159" spans="1:21" ht="12.75" customHeight="1">
      <c r="A159" s="50"/>
      <c r="B159" s="49"/>
      <c r="C159" s="50"/>
      <c r="D159" s="50"/>
      <c r="E159" s="50"/>
      <c r="F159" s="50"/>
      <c r="G159" s="281"/>
      <c r="H159" s="50"/>
      <c r="I159" s="50"/>
      <c r="J159" s="50"/>
      <c r="K159" s="50"/>
      <c r="L159" s="661" t="s">
        <v>2771</v>
      </c>
      <c r="M159" s="50"/>
      <c r="N159" s="50"/>
      <c r="O159">
        <v>2676.7147641771717</v>
      </c>
      <c r="P159" s="50"/>
      <c r="Q159" s="50" t="s">
        <v>2013</v>
      </c>
      <c r="R159" s="50" t="s">
        <v>169</v>
      </c>
      <c r="S159" s="50" t="s">
        <v>2014</v>
      </c>
      <c r="T159" s="50"/>
      <c r="U159" s="49"/>
    </row>
    <row r="160" spans="1:21" ht="12.75" customHeight="1">
      <c r="A160" s="50"/>
      <c r="B160" s="49"/>
      <c r="C160" s="50"/>
      <c r="D160" s="50"/>
      <c r="E160" s="50"/>
      <c r="F160" s="50"/>
      <c r="G160" s="281"/>
      <c r="H160" s="50"/>
      <c r="I160" s="50"/>
      <c r="J160" s="50"/>
      <c r="K160" s="50"/>
      <c r="L160" s="661" t="s">
        <v>2772</v>
      </c>
      <c r="M160" s="50"/>
      <c r="N160" s="50"/>
      <c r="O160">
        <v>1998.0543528907883</v>
      </c>
      <c r="P160" s="50"/>
      <c r="Q160" s="50" t="s">
        <v>2013</v>
      </c>
      <c r="R160" s="50" t="s">
        <v>169</v>
      </c>
      <c r="S160" s="50" t="s">
        <v>2014</v>
      </c>
      <c r="T160" s="50"/>
      <c r="U160" s="49"/>
    </row>
    <row r="161" spans="1:21" ht="12.75" customHeight="1">
      <c r="A161" s="50"/>
      <c r="B161" s="49"/>
      <c r="C161" s="50"/>
      <c r="D161" s="50"/>
      <c r="E161" s="50"/>
      <c r="F161" s="50"/>
      <c r="G161" s="281"/>
      <c r="H161" s="50"/>
      <c r="I161" s="50"/>
      <c r="J161" s="50"/>
      <c r="K161" s="50"/>
      <c r="L161" s="661" t="s">
        <v>2773</v>
      </c>
      <c r="M161" s="50"/>
      <c r="N161" s="50"/>
      <c r="O161">
        <v>12363.600153677269</v>
      </c>
      <c r="P161" s="50"/>
      <c r="Q161" s="50" t="s">
        <v>2013</v>
      </c>
      <c r="R161" s="50" t="s">
        <v>169</v>
      </c>
      <c r="S161" s="50" t="s">
        <v>2014</v>
      </c>
      <c r="T161" s="50"/>
      <c r="U161" s="49"/>
    </row>
    <row r="162" spans="1:21" ht="12.75" customHeight="1">
      <c r="A162" s="50"/>
      <c r="B162" s="49"/>
      <c r="C162" s="50"/>
      <c r="D162" s="50"/>
      <c r="E162" s="50"/>
      <c r="F162" s="50"/>
      <c r="G162" s="281"/>
      <c r="H162" s="50"/>
      <c r="I162" s="50"/>
      <c r="J162" s="50"/>
      <c r="K162" s="50"/>
      <c r="L162" s="661" t="s">
        <v>2774</v>
      </c>
      <c r="M162" s="50"/>
      <c r="N162" s="50"/>
      <c r="O162">
        <v>4371.1135758828532</v>
      </c>
      <c r="P162" s="50"/>
      <c r="Q162" s="50" t="s">
        <v>2013</v>
      </c>
      <c r="R162" s="50" t="s">
        <v>169</v>
      </c>
      <c r="S162" s="50" t="s">
        <v>2014</v>
      </c>
      <c r="T162" s="50"/>
      <c r="U162" s="49"/>
    </row>
    <row r="163" spans="1:21" ht="12.75" customHeight="1">
      <c r="A163" s="50"/>
      <c r="B163" s="49"/>
      <c r="C163" s="50"/>
      <c r="D163" s="50"/>
      <c r="E163" s="50"/>
      <c r="F163" s="50"/>
      <c r="G163" s="281"/>
      <c r="H163" s="50"/>
      <c r="I163" s="50"/>
      <c r="J163" s="50"/>
      <c r="K163" s="50"/>
      <c r="L163" s="661" t="s">
        <v>2775</v>
      </c>
      <c r="M163" s="50"/>
      <c r="N163" s="50"/>
      <c r="O163">
        <v>18.672604191986</v>
      </c>
      <c r="P163" s="50"/>
      <c r="Q163" s="50" t="s">
        <v>2013</v>
      </c>
      <c r="R163" s="50" t="s">
        <v>169</v>
      </c>
      <c r="S163" s="50" t="s">
        <v>2014</v>
      </c>
      <c r="T163" s="50"/>
      <c r="U163" s="49"/>
    </row>
    <row r="164" spans="1:21" ht="12.75" customHeight="1">
      <c r="A164" s="50"/>
      <c r="B164" s="49"/>
      <c r="C164" s="50"/>
      <c r="D164" s="50"/>
      <c r="E164" s="50"/>
      <c r="F164" s="50"/>
      <c r="G164" s="281"/>
      <c r="H164" s="50"/>
      <c r="I164" s="50"/>
      <c r="J164" s="50"/>
      <c r="K164" s="50"/>
      <c r="L164" s="661" t="s">
        <v>2776</v>
      </c>
      <c r="M164" s="50"/>
      <c r="N164" s="50"/>
      <c r="O164">
        <v>1783.715503709187</v>
      </c>
      <c r="P164" s="50"/>
      <c r="Q164" s="50" t="s">
        <v>2013</v>
      </c>
      <c r="R164" s="50" t="s">
        <v>169</v>
      </c>
      <c r="S164" s="50" t="s">
        <v>2014</v>
      </c>
      <c r="T164" s="50"/>
      <c r="U164" s="49"/>
    </row>
    <row r="165" spans="1:21" ht="12.75" customHeight="1">
      <c r="A165" s="50"/>
      <c r="B165" s="49"/>
      <c r="C165" s="50"/>
      <c r="D165" s="50"/>
      <c r="E165" s="50"/>
      <c r="F165" s="50"/>
      <c r="G165" s="281"/>
      <c r="H165" s="50"/>
      <c r="I165" s="50"/>
      <c r="J165" s="50"/>
      <c r="K165" s="50"/>
      <c r="L165" s="661" t="s">
        <v>2777</v>
      </c>
      <c r="M165" s="50"/>
      <c r="N165" s="50"/>
      <c r="O165">
        <v>1787.0094188380808</v>
      </c>
      <c r="P165" s="50"/>
      <c r="Q165" s="50" t="s">
        <v>2013</v>
      </c>
      <c r="R165" s="50" t="s">
        <v>169</v>
      </c>
      <c r="S165" s="50" t="s">
        <v>2014</v>
      </c>
      <c r="T165" s="50"/>
      <c r="U165" s="49"/>
    </row>
    <row r="166" spans="1:21" ht="12.75" customHeight="1">
      <c r="A166" s="50"/>
      <c r="B166" s="49"/>
      <c r="C166" s="50"/>
      <c r="D166" s="50"/>
      <c r="E166" s="50"/>
      <c r="F166" s="50"/>
      <c r="G166" s="281"/>
      <c r="H166" s="50"/>
      <c r="I166" s="50"/>
      <c r="J166" s="50"/>
      <c r="K166" s="50"/>
      <c r="L166" s="661" t="s">
        <v>2778</v>
      </c>
      <c r="M166" s="50"/>
      <c r="N166" s="50"/>
      <c r="O166">
        <v>893.44593891210775</v>
      </c>
      <c r="P166" s="50"/>
      <c r="Q166" s="50" t="s">
        <v>2013</v>
      </c>
      <c r="R166" s="50" t="s">
        <v>169</v>
      </c>
      <c r="S166" s="50" t="s">
        <v>2014</v>
      </c>
      <c r="T166" s="50"/>
      <c r="U166" s="49"/>
    </row>
    <row r="167" spans="1:21" ht="12.75" customHeight="1">
      <c r="A167" s="50"/>
      <c r="B167" s="49"/>
      <c r="C167" s="50"/>
      <c r="D167" s="50"/>
      <c r="E167" s="50"/>
      <c r="F167" s="50"/>
      <c r="G167" s="281"/>
      <c r="H167" s="50"/>
      <c r="I167" s="50"/>
      <c r="J167" s="50"/>
      <c r="K167" s="50"/>
      <c r="L167" s="661" t="s">
        <v>2779</v>
      </c>
      <c r="M167" s="50"/>
      <c r="N167" s="50"/>
      <c r="O167">
        <v>2019.3581338187014</v>
      </c>
      <c r="P167" s="50"/>
      <c r="Q167" s="50" t="s">
        <v>2013</v>
      </c>
      <c r="R167" s="50" t="s">
        <v>169</v>
      </c>
      <c r="S167" s="50" t="s">
        <v>2014</v>
      </c>
      <c r="T167" s="50"/>
      <c r="U167" s="49"/>
    </row>
    <row r="168" spans="1:21" ht="12.75" customHeight="1">
      <c r="A168" s="50"/>
      <c r="B168" s="49"/>
      <c r="C168" s="50"/>
      <c r="D168" s="50"/>
      <c r="E168" s="50"/>
      <c r="F168" s="50"/>
      <c r="G168" s="281"/>
      <c r="H168" s="50"/>
      <c r="I168" s="50"/>
      <c r="J168" s="50"/>
      <c r="K168" s="50"/>
      <c r="L168" s="661" t="s">
        <v>2780</v>
      </c>
      <c r="M168" s="50"/>
      <c r="N168" s="50"/>
      <c r="O168">
        <v>652.91705584193778</v>
      </c>
      <c r="P168" s="50"/>
      <c r="Q168" s="50" t="s">
        <v>2013</v>
      </c>
      <c r="R168" s="50" t="s">
        <v>169</v>
      </c>
      <c r="S168" s="50" t="s">
        <v>2014</v>
      </c>
      <c r="T168" s="50"/>
      <c r="U168" s="49"/>
    </row>
    <row r="169" spans="1:21" ht="12.75" customHeight="1">
      <c r="A169" s="50"/>
      <c r="B169" s="49"/>
      <c r="C169" s="50"/>
      <c r="D169" s="50"/>
      <c r="E169" s="50"/>
      <c r="F169" s="50"/>
      <c r="G169" s="281"/>
      <c r="H169" s="50"/>
      <c r="I169" s="50"/>
      <c r="J169" s="50"/>
      <c r="K169" s="50"/>
      <c r="L169" s="661" t="s">
        <v>2781</v>
      </c>
      <c r="M169" s="50"/>
      <c r="N169" s="50"/>
      <c r="O169">
        <v>7.7061148818040008</v>
      </c>
      <c r="P169" s="50"/>
      <c r="Q169" s="50" t="s">
        <v>2013</v>
      </c>
      <c r="R169" s="50" t="s">
        <v>169</v>
      </c>
      <c r="S169" s="50" t="s">
        <v>2014</v>
      </c>
      <c r="T169" s="50"/>
      <c r="U169" s="49"/>
    </row>
    <row r="170" spans="1:21" ht="12.75" customHeight="1">
      <c r="A170" s="50"/>
      <c r="B170" s="49"/>
      <c r="C170" s="50"/>
      <c r="D170" s="50"/>
      <c r="E170" s="50"/>
      <c r="F170" s="50"/>
      <c r="G170" s="281"/>
      <c r="H170" s="50"/>
      <c r="I170" s="50"/>
      <c r="J170" s="50"/>
      <c r="K170" s="50"/>
      <c r="L170" s="661" t="s">
        <v>2782</v>
      </c>
      <c r="M170" s="50"/>
      <c r="N170" s="50"/>
      <c r="O170">
        <v>904.69253613621254</v>
      </c>
      <c r="P170" s="50"/>
      <c r="Q170" s="50" t="s">
        <v>2013</v>
      </c>
      <c r="R170" s="50" t="s">
        <v>169</v>
      </c>
      <c r="S170" s="50" t="s">
        <v>2014</v>
      </c>
      <c r="T170" s="50"/>
      <c r="U170" s="49"/>
    </row>
    <row r="171" spans="1:21" ht="12.75" customHeight="1">
      <c r="A171" s="50"/>
      <c r="B171" s="49"/>
      <c r="C171" s="50"/>
      <c r="D171" s="50"/>
      <c r="E171" s="50"/>
      <c r="F171" s="50"/>
      <c r="G171" s="281"/>
      <c r="H171" s="50"/>
      <c r="I171" s="50"/>
      <c r="J171" s="50"/>
      <c r="K171" s="50"/>
      <c r="L171" s="661" t="s">
        <v>2783</v>
      </c>
      <c r="M171" s="50"/>
      <c r="N171" s="50"/>
      <c r="O171">
        <v>38.421628977601003</v>
      </c>
      <c r="P171" s="50"/>
      <c r="Q171" s="50" t="s">
        <v>2013</v>
      </c>
      <c r="R171" s="50" t="s">
        <v>169</v>
      </c>
      <c r="S171" s="50" t="s">
        <v>2014</v>
      </c>
      <c r="T171" s="50"/>
      <c r="U171" s="49"/>
    </row>
    <row r="172" spans="1:21" ht="12.75" customHeight="1">
      <c r="A172" s="50"/>
      <c r="B172" s="49"/>
      <c r="C172" s="50"/>
      <c r="D172" s="50"/>
      <c r="E172" s="50"/>
      <c r="F172" s="50"/>
      <c r="G172" s="281"/>
      <c r="H172" s="50"/>
      <c r="I172" s="50"/>
      <c r="J172" s="50"/>
      <c r="K172" s="50"/>
      <c r="L172" s="661" t="s">
        <v>2784</v>
      </c>
      <c r="M172" s="50"/>
      <c r="N172" s="50"/>
      <c r="O172">
        <v>519.28990642580891</v>
      </c>
      <c r="P172" s="50"/>
      <c r="Q172" s="50" t="s">
        <v>2013</v>
      </c>
      <c r="R172" s="50" t="s">
        <v>169</v>
      </c>
      <c r="S172" s="50" t="s">
        <v>2014</v>
      </c>
      <c r="T172" s="50"/>
      <c r="U172" s="49"/>
    </row>
    <row r="173" spans="1:21" ht="12.75" customHeight="1">
      <c r="A173" s="50"/>
      <c r="B173" s="49"/>
      <c r="C173" s="50"/>
      <c r="D173" s="50"/>
      <c r="E173" s="50"/>
      <c r="F173" s="50"/>
      <c r="G173" s="281"/>
      <c r="H173" s="50"/>
      <c r="I173" s="50"/>
      <c r="J173" s="50"/>
      <c r="K173" s="50"/>
      <c r="L173" s="661" t="s">
        <v>2785</v>
      </c>
      <c r="M173" s="50"/>
      <c r="N173" s="50"/>
      <c r="O173">
        <v>666.46406403436254</v>
      </c>
      <c r="P173" s="50"/>
      <c r="Q173" s="50" t="s">
        <v>2013</v>
      </c>
      <c r="R173" s="50" t="s">
        <v>169</v>
      </c>
      <c r="S173" s="50" t="s">
        <v>2014</v>
      </c>
      <c r="T173" s="50"/>
      <c r="U173" s="49"/>
    </row>
    <row r="174" spans="1:21" ht="12.75" customHeight="1">
      <c r="A174" s="50"/>
      <c r="B174" s="49"/>
      <c r="C174" s="50"/>
      <c r="D174" s="50"/>
      <c r="E174" s="50"/>
      <c r="F174" s="50"/>
      <c r="G174" s="281"/>
      <c r="H174" s="50"/>
      <c r="I174" s="50"/>
      <c r="J174" s="50"/>
      <c r="K174" s="50"/>
      <c r="L174" s="661" t="s">
        <v>2786</v>
      </c>
      <c r="M174" s="50"/>
      <c r="N174" s="50"/>
      <c r="O174">
        <v>151.34718682486701</v>
      </c>
      <c r="P174" s="50"/>
      <c r="Q174" s="50" t="s">
        <v>2013</v>
      </c>
      <c r="R174" s="50" t="s">
        <v>169</v>
      </c>
      <c r="S174" s="50" t="s">
        <v>2014</v>
      </c>
      <c r="T174" s="50"/>
      <c r="U174" s="49"/>
    </row>
    <row r="175" spans="1:21" ht="12.75" customHeight="1">
      <c r="A175" s="50"/>
      <c r="B175" s="49"/>
      <c r="C175" s="50"/>
      <c r="D175" s="50"/>
      <c r="E175" s="50"/>
      <c r="F175" s="50"/>
      <c r="G175" s="281"/>
      <c r="H175" s="50"/>
      <c r="I175" s="50"/>
      <c r="J175" s="50"/>
      <c r="K175" s="50"/>
      <c r="L175" s="661" t="s">
        <v>2787</v>
      </c>
      <c r="M175" s="50"/>
      <c r="N175" s="50"/>
      <c r="O175">
        <v>336.56740448947477</v>
      </c>
      <c r="P175" s="50"/>
      <c r="Q175" s="50" t="s">
        <v>2013</v>
      </c>
      <c r="R175" s="50" t="s">
        <v>169</v>
      </c>
      <c r="S175" s="50" t="s">
        <v>2014</v>
      </c>
      <c r="T175" s="50"/>
      <c r="U175" s="49"/>
    </row>
    <row r="176" spans="1:21" ht="12.75" customHeight="1">
      <c r="A176" s="50"/>
      <c r="B176" s="49"/>
      <c r="C176" s="50"/>
      <c r="D176" s="50"/>
      <c r="E176" s="50"/>
      <c r="F176" s="50"/>
      <c r="G176" s="281"/>
      <c r="H176" s="50"/>
      <c r="I176" s="50"/>
      <c r="J176" s="50"/>
      <c r="K176" s="50"/>
      <c r="L176" s="661" t="s">
        <v>2788</v>
      </c>
      <c r="M176" s="50"/>
      <c r="N176" s="50"/>
      <c r="O176">
        <v>1133.2054808799439</v>
      </c>
      <c r="P176" s="50"/>
      <c r="Q176" s="50" t="s">
        <v>2013</v>
      </c>
      <c r="R176" s="50" t="s">
        <v>169</v>
      </c>
      <c r="S176" s="50" t="s">
        <v>2014</v>
      </c>
      <c r="T176" s="50"/>
      <c r="U176" s="49"/>
    </row>
    <row r="177" spans="1:21" ht="12.75" customHeight="1">
      <c r="A177" s="50"/>
      <c r="B177" s="49"/>
      <c r="C177" s="50"/>
      <c r="D177" s="50"/>
      <c r="E177" s="50"/>
      <c r="F177" s="50"/>
      <c r="G177" s="281"/>
      <c r="H177" s="50"/>
      <c r="I177" s="50"/>
      <c r="J177" s="50"/>
      <c r="K177" s="50"/>
      <c r="L177" s="661" t="s">
        <v>2789</v>
      </c>
      <c r="M177" s="50"/>
      <c r="N177" s="50"/>
      <c r="O177">
        <v>445.33304768075777</v>
      </c>
      <c r="P177" s="50"/>
      <c r="Q177" s="50" t="s">
        <v>2013</v>
      </c>
      <c r="R177" s="50" t="s">
        <v>169</v>
      </c>
      <c r="S177" s="50" t="s">
        <v>2014</v>
      </c>
      <c r="T177" s="50"/>
      <c r="U177" s="49"/>
    </row>
    <row r="178" spans="1:21" ht="12.75" customHeight="1">
      <c r="A178" s="50"/>
      <c r="B178" s="49"/>
      <c r="C178" s="50"/>
      <c r="D178" s="50"/>
      <c r="E178" s="50"/>
      <c r="F178" s="50"/>
      <c r="G178" s="281"/>
      <c r="H178" s="50"/>
      <c r="I178" s="50"/>
      <c r="J178" s="50"/>
      <c r="K178" s="50"/>
      <c r="L178" s="661" t="s">
        <v>2790</v>
      </c>
      <c r="M178" s="50"/>
      <c r="N178" s="50"/>
      <c r="O178">
        <v>1454.7765235638988</v>
      </c>
      <c r="P178" s="50"/>
      <c r="Q178" s="50" t="s">
        <v>2013</v>
      </c>
      <c r="R178" s="50" t="s">
        <v>169</v>
      </c>
      <c r="S178" s="50" t="s">
        <v>2014</v>
      </c>
      <c r="T178" s="50"/>
      <c r="U178" s="49"/>
    </row>
    <row r="179" spans="1:21" ht="12.75" customHeight="1">
      <c r="A179" s="50"/>
      <c r="B179" s="49"/>
      <c r="C179" s="50"/>
      <c r="D179" s="50"/>
      <c r="E179" s="50"/>
      <c r="F179" s="50"/>
      <c r="G179" s="281"/>
      <c r="H179" s="50"/>
      <c r="I179" s="50"/>
      <c r="J179" s="50"/>
      <c r="K179" s="50"/>
      <c r="L179" s="661" t="s">
        <v>2791</v>
      </c>
      <c r="M179" s="50"/>
      <c r="N179" s="50"/>
      <c r="O179">
        <v>376.80690716790247</v>
      </c>
      <c r="P179" s="50"/>
      <c r="Q179" s="50" t="s">
        <v>2013</v>
      </c>
      <c r="R179" s="50" t="s">
        <v>169</v>
      </c>
      <c r="S179" s="50" t="s">
        <v>2014</v>
      </c>
      <c r="T179" s="50"/>
      <c r="U179" s="49"/>
    </row>
    <row r="180" spans="1:21" ht="12.75" customHeight="1">
      <c r="A180" s="50"/>
      <c r="B180" s="49"/>
      <c r="C180" s="50"/>
      <c r="D180" s="50"/>
      <c r="E180" s="50"/>
      <c r="F180" s="50"/>
      <c r="G180" s="281"/>
      <c r="H180" s="50"/>
      <c r="I180" s="50"/>
      <c r="J180" s="50"/>
      <c r="K180" s="50"/>
      <c r="L180" s="661" t="s">
        <v>2792</v>
      </c>
      <c r="M180" s="50"/>
      <c r="N180" s="50"/>
      <c r="O180">
        <v>2569.1749863259247</v>
      </c>
      <c r="P180" s="50"/>
      <c r="Q180" s="50" t="s">
        <v>2013</v>
      </c>
      <c r="R180" s="50" t="s">
        <v>169</v>
      </c>
      <c r="S180" s="50" t="s">
        <v>2014</v>
      </c>
      <c r="T180" s="50"/>
      <c r="U180" s="49"/>
    </row>
    <row r="181" spans="1:21" ht="12.75" customHeight="1">
      <c r="A181" s="50"/>
      <c r="B181" s="49"/>
      <c r="C181" s="50"/>
      <c r="D181" s="50"/>
      <c r="E181" s="50"/>
      <c r="F181" s="50"/>
      <c r="G181" s="281"/>
      <c r="H181" s="50"/>
      <c r="I181" s="50"/>
      <c r="J181" s="50"/>
      <c r="K181" s="50"/>
      <c r="L181" s="661" t="s">
        <v>2793</v>
      </c>
      <c r="M181" s="50"/>
      <c r="N181" s="50"/>
      <c r="O181">
        <v>8431.6617064226466</v>
      </c>
      <c r="P181" s="50"/>
      <c r="Q181" s="50" t="s">
        <v>2013</v>
      </c>
      <c r="R181" s="50" t="s">
        <v>169</v>
      </c>
      <c r="S181" s="50" t="s">
        <v>2014</v>
      </c>
      <c r="T181" s="50"/>
      <c r="U181" s="49"/>
    </row>
    <row r="182" spans="1:21" ht="12.75" customHeight="1">
      <c r="A182" s="50"/>
      <c r="B182" s="49"/>
      <c r="C182" s="50"/>
      <c r="D182" s="50"/>
      <c r="E182" s="50"/>
      <c r="F182" s="50"/>
      <c r="G182" s="281"/>
      <c r="H182" s="50"/>
      <c r="I182" s="50"/>
      <c r="J182" s="50"/>
      <c r="K182" s="50"/>
      <c r="L182" s="661" t="s">
        <v>2794</v>
      </c>
      <c r="M182" s="50"/>
      <c r="N182" s="50"/>
      <c r="O182">
        <v>495.45425513735904</v>
      </c>
      <c r="P182" s="50"/>
      <c r="Q182" s="50" t="s">
        <v>2013</v>
      </c>
      <c r="R182" s="50" t="s">
        <v>169</v>
      </c>
      <c r="S182" s="50" t="s">
        <v>2014</v>
      </c>
      <c r="T182" s="50"/>
      <c r="U182" s="49"/>
    </row>
    <row r="183" spans="1:21" ht="12.75" customHeight="1">
      <c r="A183" s="50"/>
      <c r="B183" s="49"/>
      <c r="C183" s="50"/>
      <c r="D183" s="50"/>
      <c r="E183" s="50"/>
      <c r="F183" s="50"/>
      <c r="G183" s="281"/>
      <c r="H183" s="50"/>
      <c r="I183" s="50"/>
      <c r="J183" s="50"/>
      <c r="K183" s="50"/>
      <c r="L183" s="661" t="s">
        <v>2795</v>
      </c>
      <c r="M183" s="50"/>
      <c r="N183" s="50"/>
      <c r="O183">
        <v>3481.7082357152694</v>
      </c>
      <c r="P183" s="50"/>
      <c r="Q183" s="50" t="s">
        <v>2013</v>
      </c>
      <c r="R183" s="50" t="s">
        <v>169</v>
      </c>
      <c r="S183" s="50" t="s">
        <v>2014</v>
      </c>
      <c r="T183" s="50"/>
      <c r="U183" s="49"/>
    </row>
    <row r="184" spans="1:21" ht="12.75" customHeight="1">
      <c r="A184" s="50"/>
      <c r="B184" s="49"/>
      <c r="C184" s="50"/>
      <c r="D184" s="50"/>
      <c r="E184" s="50"/>
      <c r="F184" s="50"/>
      <c r="G184" s="281"/>
      <c r="H184" s="50"/>
      <c r="I184" s="50"/>
      <c r="J184" s="50"/>
      <c r="K184" s="50"/>
      <c r="L184" s="661" t="s">
        <v>2796</v>
      </c>
      <c r="M184" s="50"/>
      <c r="N184" s="50"/>
      <c r="O184">
        <v>203.5574891053069</v>
      </c>
      <c r="P184" s="50"/>
      <c r="Q184" s="50" t="s">
        <v>2013</v>
      </c>
      <c r="R184" s="50" t="s">
        <v>169</v>
      </c>
      <c r="S184" s="50" t="s">
        <v>2014</v>
      </c>
      <c r="T184" s="50"/>
      <c r="U184" s="49"/>
    </row>
    <row r="185" spans="1:21" ht="12.75" customHeight="1">
      <c r="A185" s="50"/>
      <c r="B185" s="49"/>
      <c r="C185" s="50"/>
      <c r="D185" s="50"/>
      <c r="E185" s="50"/>
      <c r="F185" s="50"/>
      <c r="G185" s="281"/>
      <c r="H185" s="50"/>
      <c r="I185" s="50"/>
      <c r="J185" s="50"/>
      <c r="K185" s="50"/>
      <c r="L185" s="661" t="s">
        <v>2797</v>
      </c>
      <c r="M185" s="50"/>
      <c r="N185" s="50"/>
      <c r="O185">
        <v>2438.0918293084342</v>
      </c>
      <c r="P185" s="50"/>
      <c r="Q185" s="50" t="s">
        <v>2013</v>
      </c>
      <c r="R185" s="50" t="s">
        <v>169</v>
      </c>
      <c r="S185" s="50" t="s">
        <v>2014</v>
      </c>
      <c r="T185" s="50"/>
      <c r="U185" s="49"/>
    </row>
    <row r="186" spans="1:21" ht="12.75" customHeight="1">
      <c r="A186" s="50"/>
      <c r="B186" s="49"/>
      <c r="C186" s="50"/>
      <c r="D186" s="50"/>
      <c r="E186" s="50"/>
      <c r="F186" s="50"/>
      <c r="G186" s="281"/>
      <c r="H186" s="50"/>
      <c r="I186" s="50"/>
      <c r="J186" s="50"/>
      <c r="K186" s="50"/>
      <c r="L186" s="661" t="s">
        <v>2798</v>
      </c>
      <c r="M186" s="50"/>
      <c r="N186" s="50"/>
      <c r="O186">
        <v>7718.8904037616012</v>
      </c>
      <c r="P186" s="50"/>
      <c r="Q186" s="50" t="s">
        <v>2013</v>
      </c>
      <c r="R186" s="50" t="s">
        <v>169</v>
      </c>
      <c r="S186" s="50" t="s">
        <v>2014</v>
      </c>
      <c r="T186" s="50"/>
      <c r="U186" s="49"/>
    </row>
    <row r="187" spans="1:21" ht="12.75" customHeight="1">
      <c r="A187" s="50"/>
      <c r="B187" s="49"/>
      <c r="C187" s="50"/>
      <c r="D187" s="50"/>
      <c r="E187" s="50"/>
      <c r="F187" s="50"/>
      <c r="G187" s="281"/>
      <c r="H187" s="50"/>
      <c r="I187" s="50"/>
      <c r="J187" s="50"/>
      <c r="K187" s="50"/>
      <c r="L187" s="661" t="s">
        <v>2799</v>
      </c>
      <c r="M187" s="50"/>
      <c r="N187" s="50"/>
      <c r="O187">
        <v>259.36144766986308</v>
      </c>
      <c r="P187" s="50"/>
      <c r="Q187" s="50" t="s">
        <v>2013</v>
      </c>
      <c r="R187" s="50" t="s">
        <v>169</v>
      </c>
      <c r="S187" s="50" t="s">
        <v>2014</v>
      </c>
      <c r="T187" s="50"/>
      <c r="U187" s="49"/>
    </row>
    <row r="188" spans="1:21" ht="12.75" customHeight="1">
      <c r="A188" s="50"/>
      <c r="B188" s="49"/>
      <c r="C188" s="50"/>
      <c r="D188" s="50"/>
      <c r="E188" s="50"/>
      <c r="F188" s="50"/>
      <c r="G188" s="281"/>
      <c r="H188" s="50"/>
      <c r="I188" s="50"/>
      <c r="J188" s="50"/>
      <c r="K188" s="50"/>
      <c r="L188" s="661" t="s">
        <v>2800</v>
      </c>
      <c r="M188" s="50"/>
      <c r="N188" s="50"/>
      <c r="O188">
        <v>1614.7392310217442</v>
      </c>
      <c r="P188" s="50"/>
      <c r="Q188" s="50" t="s">
        <v>2013</v>
      </c>
      <c r="R188" s="50" t="s">
        <v>169</v>
      </c>
      <c r="S188" s="50" t="s">
        <v>2014</v>
      </c>
      <c r="T188" s="50"/>
      <c r="U188" s="49"/>
    </row>
    <row r="189" spans="1:21" ht="12.75" customHeight="1">
      <c r="A189" s="50"/>
      <c r="B189" s="49"/>
      <c r="C189" s="50"/>
      <c r="D189" s="50"/>
      <c r="E189" s="50"/>
      <c r="F189" s="50"/>
      <c r="G189" s="281"/>
      <c r="H189" s="50"/>
      <c r="I189" s="50"/>
      <c r="J189" s="50"/>
      <c r="K189" s="50"/>
      <c r="L189" s="661" t="s">
        <v>2801</v>
      </c>
      <c r="M189" s="50"/>
      <c r="N189" s="50"/>
      <c r="O189">
        <v>1131.4986942611977</v>
      </c>
      <c r="P189" s="50"/>
      <c r="Q189" s="50" t="s">
        <v>2013</v>
      </c>
      <c r="R189" s="50" t="s">
        <v>169</v>
      </c>
      <c r="S189" s="50" t="s">
        <v>2014</v>
      </c>
      <c r="T189" s="50"/>
      <c r="U189" s="49"/>
    </row>
    <row r="190" spans="1:21" ht="12.75" customHeight="1">
      <c r="A190" s="50"/>
      <c r="B190" s="49"/>
      <c r="C190" s="50"/>
      <c r="D190" s="50"/>
      <c r="E190" s="50"/>
      <c r="F190" s="50"/>
      <c r="G190" s="281"/>
      <c r="H190" s="50"/>
      <c r="I190" s="50"/>
      <c r="J190" s="50"/>
      <c r="K190" s="50"/>
      <c r="L190" s="661" t="s">
        <v>2802</v>
      </c>
      <c r="M190" s="50"/>
      <c r="N190" s="50"/>
      <c r="O190">
        <v>6533.7394790051449</v>
      </c>
      <c r="P190" s="50"/>
      <c r="Q190" s="50" t="s">
        <v>2013</v>
      </c>
      <c r="R190" s="50" t="s">
        <v>169</v>
      </c>
      <c r="S190" s="50" t="s">
        <v>2014</v>
      </c>
      <c r="T190" s="50"/>
      <c r="U190" s="49"/>
    </row>
    <row r="191" spans="1:21" ht="12.75" customHeight="1">
      <c r="A191" s="50"/>
      <c r="B191" s="49"/>
      <c r="C191" s="50"/>
      <c r="D191" s="50"/>
      <c r="E191" s="50"/>
      <c r="F191" s="50"/>
      <c r="G191" s="281"/>
      <c r="H191" s="50"/>
      <c r="I191" s="50"/>
      <c r="J191" s="50"/>
      <c r="K191" s="50"/>
      <c r="L191" s="661" t="s">
        <v>2803</v>
      </c>
      <c r="M191" s="50"/>
      <c r="N191" s="50"/>
      <c r="O191">
        <v>2049.3889960825945</v>
      </c>
      <c r="P191" s="50"/>
      <c r="Q191" s="50" t="s">
        <v>2013</v>
      </c>
      <c r="R191" s="50" t="s">
        <v>169</v>
      </c>
      <c r="S191" s="50" t="s">
        <v>2014</v>
      </c>
      <c r="T191" s="50"/>
      <c r="U191" s="49"/>
    </row>
    <row r="192" spans="1:21" ht="12.75" customHeight="1">
      <c r="A192" s="50"/>
      <c r="B192" s="49"/>
      <c r="C192" s="50"/>
      <c r="D192" s="50"/>
      <c r="E192" s="50"/>
      <c r="F192" s="50"/>
      <c r="G192" s="281"/>
      <c r="H192" s="50"/>
      <c r="I192" s="50"/>
      <c r="J192" s="50"/>
      <c r="K192" s="50"/>
      <c r="L192" s="661" t="s">
        <v>2804</v>
      </c>
      <c r="M192" s="50"/>
      <c r="N192" s="50"/>
      <c r="O192">
        <v>279.1226380605159</v>
      </c>
      <c r="P192" s="50"/>
      <c r="Q192" s="50" t="s">
        <v>2013</v>
      </c>
      <c r="R192" s="50" t="s">
        <v>169</v>
      </c>
      <c r="S192" s="50" t="s">
        <v>2014</v>
      </c>
      <c r="T192" s="50"/>
      <c r="U192" s="49"/>
    </row>
    <row r="193" spans="1:21" ht="12.75" customHeight="1">
      <c r="A193" s="50"/>
      <c r="B193" s="49"/>
      <c r="C193" s="50"/>
      <c r="D193" s="50"/>
      <c r="E193" s="50"/>
      <c r="F193" s="50"/>
      <c r="G193" s="281"/>
      <c r="H193" s="50"/>
      <c r="I193" s="50"/>
      <c r="J193" s="50"/>
      <c r="K193" s="50"/>
      <c r="L193" s="661" t="s">
        <v>2805</v>
      </c>
      <c r="M193" s="50"/>
      <c r="N193" s="50"/>
      <c r="O193">
        <v>288.09607065185611</v>
      </c>
      <c r="P193" s="50"/>
      <c r="Q193" s="50" t="s">
        <v>2013</v>
      </c>
      <c r="R193" s="50" t="s">
        <v>169</v>
      </c>
      <c r="S193" s="50" t="s">
        <v>2014</v>
      </c>
      <c r="T193" s="50"/>
      <c r="U193" s="49"/>
    </row>
    <row r="194" spans="1:21" ht="12.75" customHeight="1">
      <c r="A194" s="50"/>
      <c r="B194" s="49"/>
      <c r="C194" s="50"/>
      <c r="D194" s="50"/>
      <c r="E194" s="50"/>
      <c r="F194" s="50"/>
      <c r="G194" s="281"/>
      <c r="H194" s="50"/>
      <c r="I194" s="50"/>
      <c r="J194" s="50"/>
      <c r="K194" s="50"/>
      <c r="L194" s="661" t="s">
        <v>2806</v>
      </c>
      <c r="M194" s="50"/>
      <c r="N194" s="50"/>
      <c r="O194">
        <v>788.48802636739197</v>
      </c>
      <c r="P194" s="50"/>
      <c r="Q194" s="50" t="s">
        <v>2013</v>
      </c>
      <c r="R194" s="50" t="s">
        <v>169</v>
      </c>
      <c r="S194" s="50" t="s">
        <v>2014</v>
      </c>
      <c r="T194" s="50"/>
      <c r="U194" s="49"/>
    </row>
    <row r="195" spans="1:21" ht="12.75" customHeight="1">
      <c r="A195" s="50"/>
      <c r="B195" s="49"/>
      <c r="C195" s="50"/>
      <c r="D195" s="50"/>
      <c r="E195" s="50"/>
      <c r="F195" s="50"/>
      <c r="G195" s="281"/>
      <c r="H195" s="50"/>
      <c r="I195" s="50"/>
      <c r="J195" s="50"/>
      <c r="K195" s="50"/>
      <c r="L195" s="661" t="s">
        <v>2807</v>
      </c>
      <c r="M195" s="50"/>
      <c r="N195" s="50"/>
      <c r="O195">
        <v>61.811172929135992</v>
      </c>
      <c r="P195" s="50"/>
      <c r="Q195" s="50" t="s">
        <v>2013</v>
      </c>
      <c r="R195" s="50" t="s">
        <v>169</v>
      </c>
      <c r="S195" s="50" t="s">
        <v>2014</v>
      </c>
      <c r="T195" s="50"/>
      <c r="U195" s="49"/>
    </row>
    <row r="196" spans="1:21" ht="12.75" customHeight="1">
      <c r="A196" s="50"/>
      <c r="B196" s="49"/>
      <c r="C196" s="50"/>
      <c r="D196" s="50"/>
      <c r="E196" s="50"/>
      <c r="F196" s="50"/>
      <c r="G196" s="281"/>
      <c r="H196" s="50"/>
      <c r="I196" s="50"/>
      <c r="J196" s="50"/>
      <c r="K196" s="50"/>
      <c r="L196" s="661" t="s">
        <v>2808</v>
      </c>
      <c r="M196" s="50"/>
      <c r="N196" s="50"/>
      <c r="O196">
        <v>1329.2685838162561</v>
      </c>
      <c r="P196" s="50"/>
      <c r="Q196" s="50" t="s">
        <v>2013</v>
      </c>
      <c r="R196" s="50" t="s">
        <v>169</v>
      </c>
      <c r="S196" s="50" t="s">
        <v>2014</v>
      </c>
      <c r="T196" s="50"/>
      <c r="U196" s="49"/>
    </row>
    <row r="197" spans="1:21" ht="12.75" customHeight="1">
      <c r="A197" s="50"/>
      <c r="B197" s="49"/>
      <c r="C197" s="50"/>
      <c r="D197" s="50"/>
      <c r="E197" s="50"/>
      <c r="F197" s="50"/>
      <c r="G197" s="281"/>
      <c r="H197" s="50"/>
      <c r="I197" s="50"/>
      <c r="J197" s="50"/>
      <c r="K197" s="50"/>
      <c r="L197" s="661" t="s">
        <v>2809</v>
      </c>
      <c r="M197" s="50"/>
      <c r="N197" s="50"/>
      <c r="O197">
        <v>1947.55889362684</v>
      </c>
      <c r="P197" s="50"/>
      <c r="Q197" s="50" t="s">
        <v>2013</v>
      </c>
      <c r="R197" s="50" t="s">
        <v>169</v>
      </c>
      <c r="S197" s="50" t="s">
        <v>2014</v>
      </c>
      <c r="T197" s="50"/>
      <c r="U197" s="49"/>
    </row>
    <row r="198" spans="1:21" ht="12.75" customHeight="1">
      <c r="A198" s="50"/>
      <c r="B198" s="49"/>
      <c r="C198" s="50"/>
      <c r="D198" s="50"/>
      <c r="E198" s="50"/>
      <c r="F198" s="50"/>
      <c r="G198" s="281"/>
      <c r="H198" s="50"/>
      <c r="I198" s="50"/>
      <c r="J198" s="50"/>
      <c r="K198" s="50"/>
      <c r="L198" s="661" t="s">
        <v>2810</v>
      </c>
      <c r="M198" s="50"/>
      <c r="N198" s="50"/>
      <c r="O198">
        <v>378.358373335556</v>
      </c>
      <c r="P198" s="50"/>
      <c r="Q198" s="50" t="s">
        <v>2013</v>
      </c>
      <c r="R198" s="50" t="s">
        <v>169</v>
      </c>
      <c r="S198" s="50" t="s">
        <v>2014</v>
      </c>
      <c r="T198" s="50"/>
      <c r="U198" s="49"/>
    </row>
    <row r="199" spans="1:21" ht="12.75" customHeight="1">
      <c r="A199" s="50"/>
      <c r="B199" s="49"/>
      <c r="C199" s="50"/>
      <c r="D199" s="50"/>
      <c r="E199" s="50"/>
      <c r="F199" s="50"/>
      <c r="G199" s="281"/>
      <c r="H199" s="50"/>
      <c r="I199" s="50"/>
      <c r="J199" s="50"/>
      <c r="K199" s="50"/>
      <c r="L199" s="661" t="s">
        <v>2811</v>
      </c>
      <c r="M199" s="50"/>
      <c r="N199" s="50"/>
      <c r="O199">
        <v>25.993409367995998</v>
      </c>
      <c r="P199" s="50"/>
      <c r="Q199" s="50" t="s">
        <v>2013</v>
      </c>
      <c r="R199" s="50" t="s">
        <v>169</v>
      </c>
      <c r="S199" s="50" t="s">
        <v>2014</v>
      </c>
      <c r="T199" s="50"/>
      <c r="U199" s="49"/>
    </row>
    <row r="200" spans="1:21" ht="12.75" customHeight="1">
      <c r="A200" s="50"/>
      <c r="B200" s="49"/>
      <c r="C200" s="50"/>
      <c r="D200" s="50"/>
      <c r="E200" s="50"/>
      <c r="F200" s="50"/>
      <c r="G200" s="281"/>
      <c r="H200" s="50"/>
      <c r="I200" s="50"/>
      <c r="J200" s="50"/>
      <c r="K200" s="50"/>
      <c r="L200" s="661" t="s">
        <v>2812</v>
      </c>
      <c r="M200" s="50"/>
      <c r="N200" s="50"/>
      <c r="O200">
        <v>3035.8034292792518</v>
      </c>
      <c r="P200" s="50"/>
      <c r="Q200" s="50" t="s">
        <v>2013</v>
      </c>
      <c r="R200" s="50" t="s">
        <v>169</v>
      </c>
      <c r="S200" s="50" t="s">
        <v>2014</v>
      </c>
      <c r="T200" s="50"/>
      <c r="U200" s="49"/>
    </row>
    <row r="201" spans="1:21" ht="12.75" customHeight="1">
      <c r="A201" s="50"/>
      <c r="B201" s="49"/>
      <c r="C201" s="50"/>
      <c r="D201" s="50"/>
      <c r="E201" s="50"/>
      <c r="F201" s="50"/>
      <c r="G201" s="281"/>
      <c r="H201" s="50"/>
      <c r="I201" s="50"/>
      <c r="J201" s="50"/>
      <c r="K201" s="50"/>
      <c r="L201" s="661" t="s">
        <v>2813</v>
      </c>
      <c r="M201" s="50"/>
      <c r="N201" s="50"/>
      <c r="O201">
        <v>3119.386082526607</v>
      </c>
      <c r="P201" s="50"/>
      <c r="Q201" s="50" t="s">
        <v>2013</v>
      </c>
      <c r="R201" s="50" t="s">
        <v>169</v>
      </c>
      <c r="S201" s="50" t="s">
        <v>2014</v>
      </c>
      <c r="T201" s="50"/>
      <c r="U201" s="49"/>
    </row>
    <row r="202" spans="1:21" ht="12.75" customHeight="1">
      <c r="A202" s="50"/>
      <c r="B202" s="49"/>
      <c r="C202" s="50"/>
      <c r="D202" s="50"/>
      <c r="E202" s="50"/>
      <c r="F202" s="50"/>
      <c r="G202" s="281"/>
      <c r="H202" s="50"/>
      <c r="I202" s="50"/>
      <c r="J202" s="50"/>
      <c r="K202" s="50"/>
      <c r="L202" s="661" t="s">
        <v>2814</v>
      </c>
      <c r="M202" s="50"/>
      <c r="N202" s="50"/>
      <c r="O202">
        <v>30.040047017228002</v>
      </c>
      <c r="P202" s="50"/>
      <c r="Q202" s="50" t="s">
        <v>2013</v>
      </c>
      <c r="R202" s="50" t="s">
        <v>169</v>
      </c>
      <c r="S202" s="50" t="s">
        <v>2014</v>
      </c>
      <c r="T202" s="50"/>
      <c r="U202" s="49"/>
    </row>
    <row r="203" spans="1:21" ht="12.75" customHeight="1">
      <c r="A203" s="50"/>
      <c r="B203" s="49"/>
      <c r="C203" s="50"/>
      <c r="D203" s="50"/>
      <c r="E203" s="50"/>
      <c r="F203" s="50"/>
      <c r="G203" s="281"/>
      <c r="H203" s="50"/>
      <c r="I203" s="50"/>
      <c r="J203" s="50"/>
      <c r="K203" s="50"/>
      <c r="L203" s="661" t="s">
        <v>2815</v>
      </c>
      <c r="M203" s="50"/>
      <c r="N203" s="50"/>
      <c r="O203">
        <v>305.74750398817002</v>
      </c>
      <c r="P203" s="50"/>
      <c r="Q203" s="50" t="s">
        <v>2013</v>
      </c>
      <c r="R203" s="50" t="s">
        <v>169</v>
      </c>
      <c r="S203" s="50" t="s">
        <v>2014</v>
      </c>
      <c r="T203" s="50"/>
      <c r="U203" s="49"/>
    </row>
    <row r="204" spans="1:21" ht="12.75" customHeight="1">
      <c r="A204" s="50"/>
      <c r="B204" s="49"/>
      <c r="C204" s="50"/>
      <c r="D204" s="50"/>
      <c r="E204" s="50"/>
      <c r="F204" s="50"/>
      <c r="G204" s="281"/>
      <c r="H204" s="50"/>
      <c r="I204" s="50"/>
      <c r="J204" s="50"/>
      <c r="K204" s="50"/>
      <c r="L204" s="661" t="s">
        <v>2816</v>
      </c>
      <c r="M204" s="50"/>
      <c r="N204" s="50"/>
      <c r="O204">
        <v>989.72357456977704</v>
      </c>
      <c r="P204" s="50"/>
      <c r="Q204" s="50" t="s">
        <v>2013</v>
      </c>
      <c r="R204" s="50" t="s">
        <v>169</v>
      </c>
      <c r="S204" s="50" t="s">
        <v>2014</v>
      </c>
      <c r="T204" s="50"/>
      <c r="U204" s="49"/>
    </row>
    <row r="205" spans="1:21" ht="12.75" customHeight="1">
      <c r="A205" s="50"/>
      <c r="B205" s="49"/>
      <c r="C205" s="50"/>
      <c r="D205" s="50"/>
      <c r="E205" s="50"/>
      <c r="F205" s="50"/>
      <c r="G205" s="281"/>
      <c r="H205" s="50"/>
      <c r="I205" s="50"/>
      <c r="J205" s="50"/>
      <c r="K205" s="50"/>
      <c r="L205" s="661" t="s">
        <v>2817</v>
      </c>
      <c r="M205" s="50"/>
      <c r="N205" s="50"/>
      <c r="O205">
        <v>342.34585769650101</v>
      </c>
      <c r="P205" s="50"/>
      <c r="Q205" s="50" t="s">
        <v>2013</v>
      </c>
      <c r="R205" s="50" t="s">
        <v>169</v>
      </c>
      <c r="S205" s="50" t="s">
        <v>2014</v>
      </c>
      <c r="T205" s="50"/>
      <c r="U205" s="49"/>
    </row>
    <row r="206" spans="1:21" ht="12.75" customHeight="1">
      <c r="A206" s="50"/>
      <c r="B206" s="49"/>
      <c r="C206" s="50"/>
      <c r="D206" s="50"/>
      <c r="E206" s="50"/>
      <c r="F206" s="50"/>
      <c r="G206" s="281"/>
      <c r="H206" s="50"/>
      <c r="I206" s="50"/>
      <c r="J206" s="50"/>
      <c r="K206" s="50"/>
      <c r="L206" s="661" t="s">
        <v>2818</v>
      </c>
      <c r="M206" s="50"/>
      <c r="N206" s="50"/>
      <c r="O206">
        <v>65.576567534039015</v>
      </c>
      <c r="P206" s="50"/>
      <c r="Q206" s="50" t="s">
        <v>2013</v>
      </c>
      <c r="R206" s="50" t="s">
        <v>169</v>
      </c>
      <c r="S206" s="50" t="s">
        <v>2014</v>
      </c>
      <c r="T206" s="50"/>
      <c r="U206" s="49"/>
    </row>
    <row r="207" spans="1:21" ht="12.75" customHeight="1">
      <c r="A207" s="50"/>
      <c r="B207" s="49"/>
      <c r="C207" s="50"/>
      <c r="D207" s="50"/>
      <c r="E207" s="50"/>
      <c r="F207" s="50"/>
      <c r="G207" s="281"/>
      <c r="H207" s="50"/>
      <c r="I207" s="50"/>
      <c r="J207" s="50"/>
      <c r="K207" s="50"/>
      <c r="L207" s="661" t="s">
        <v>2819</v>
      </c>
      <c r="M207" s="50"/>
      <c r="N207" s="50"/>
      <c r="O207">
        <v>649.0960550361699</v>
      </c>
      <c r="P207" s="50"/>
      <c r="Q207" s="50" t="s">
        <v>2013</v>
      </c>
      <c r="R207" s="50" t="s">
        <v>169</v>
      </c>
      <c r="S207" s="50" t="s">
        <v>2014</v>
      </c>
      <c r="T207" s="50"/>
      <c r="U207" s="49"/>
    </row>
    <row r="208" spans="1:21" ht="12.75" customHeight="1">
      <c r="A208" s="50"/>
      <c r="B208" s="49"/>
      <c r="C208" s="50"/>
      <c r="D208" s="50"/>
      <c r="E208" s="50"/>
      <c r="F208" s="50"/>
      <c r="G208" s="281"/>
      <c r="H208" s="50"/>
      <c r="I208" s="50"/>
      <c r="J208" s="50"/>
      <c r="K208" s="50"/>
      <c r="L208" s="661" t="s">
        <v>2820</v>
      </c>
      <c r="M208" s="50"/>
      <c r="N208" s="50"/>
      <c r="O208">
        <v>662.75994694667258</v>
      </c>
      <c r="P208" s="50"/>
      <c r="Q208" s="50" t="s">
        <v>2013</v>
      </c>
      <c r="R208" s="50" t="s">
        <v>169</v>
      </c>
      <c r="S208" s="50" t="s">
        <v>2014</v>
      </c>
      <c r="T208" s="50"/>
      <c r="U208" s="49"/>
    </row>
    <row r="209" spans="1:21" ht="12.75" customHeight="1">
      <c r="A209" s="50"/>
      <c r="B209" s="49"/>
      <c r="C209" s="50"/>
      <c r="D209" s="50"/>
      <c r="E209" s="50"/>
      <c r="F209" s="50"/>
      <c r="G209" s="281"/>
      <c r="H209" s="50"/>
      <c r="I209" s="50"/>
      <c r="J209" s="50"/>
      <c r="K209" s="50"/>
      <c r="L209" s="661" t="s">
        <v>2821</v>
      </c>
      <c r="M209" s="50"/>
      <c r="N209" s="50"/>
      <c r="O209">
        <v>1761.7074208073727</v>
      </c>
      <c r="P209" s="50"/>
      <c r="Q209" s="50" t="s">
        <v>2013</v>
      </c>
      <c r="R209" s="50" t="s">
        <v>169</v>
      </c>
      <c r="S209" s="50" t="s">
        <v>2014</v>
      </c>
      <c r="T209" s="50"/>
      <c r="U209" s="49"/>
    </row>
    <row r="210" spans="1:21" ht="12.75" customHeight="1">
      <c r="A210" s="50"/>
      <c r="B210" s="49"/>
      <c r="C210" s="50"/>
      <c r="D210" s="50"/>
      <c r="E210" s="50"/>
      <c r="F210" s="50"/>
      <c r="G210" s="281"/>
      <c r="H210" s="50"/>
      <c r="I210" s="50"/>
      <c r="J210" s="50"/>
      <c r="K210" s="50"/>
      <c r="L210" s="661" t="s">
        <v>2822</v>
      </c>
      <c r="M210" s="50"/>
      <c r="N210" s="50"/>
      <c r="O210">
        <v>1475.187031033402</v>
      </c>
      <c r="P210" s="50"/>
      <c r="Q210" s="50" t="s">
        <v>2013</v>
      </c>
      <c r="R210" s="50" t="s">
        <v>169</v>
      </c>
      <c r="S210" s="50" t="s">
        <v>2014</v>
      </c>
      <c r="T210" s="50"/>
      <c r="U210" s="49"/>
    </row>
    <row r="211" spans="1:21" ht="12.75" customHeight="1">
      <c r="A211" s="50"/>
      <c r="B211" s="49"/>
      <c r="C211" s="50"/>
      <c r="D211" s="50"/>
      <c r="E211" s="50"/>
      <c r="F211" s="50"/>
      <c r="G211" s="281"/>
      <c r="H211" s="50"/>
      <c r="I211" s="50"/>
      <c r="J211" s="50"/>
      <c r="K211" s="50"/>
      <c r="L211" s="661" t="s">
        <v>2823</v>
      </c>
      <c r="M211" s="50"/>
      <c r="N211" s="50"/>
      <c r="O211">
        <v>2404.1892130442511</v>
      </c>
      <c r="P211" s="50"/>
      <c r="Q211" s="50" t="s">
        <v>2013</v>
      </c>
      <c r="R211" s="50" t="s">
        <v>169</v>
      </c>
      <c r="S211" s="50" t="s">
        <v>2014</v>
      </c>
      <c r="T211" s="50"/>
      <c r="U211" s="49"/>
    </row>
    <row r="212" spans="1:21" ht="12.75" customHeight="1">
      <c r="A212" s="50"/>
      <c r="B212" s="49"/>
      <c r="C212" s="50"/>
      <c r="D212" s="50"/>
      <c r="E212" s="50"/>
      <c r="F212" s="50"/>
      <c r="G212" s="281"/>
      <c r="H212" s="50"/>
      <c r="I212" s="50"/>
      <c r="J212" s="50"/>
      <c r="K212" s="50"/>
      <c r="L212" s="661" t="s">
        <v>2824</v>
      </c>
      <c r="M212" s="50"/>
      <c r="N212" s="50"/>
      <c r="O212">
        <v>9599.7308347364487</v>
      </c>
      <c r="P212" s="50"/>
      <c r="Q212" s="50" t="s">
        <v>2013</v>
      </c>
      <c r="R212" s="50" t="s">
        <v>169</v>
      </c>
      <c r="S212" s="50" t="s">
        <v>2014</v>
      </c>
      <c r="T212" s="50"/>
      <c r="U212" s="49"/>
    </row>
    <row r="213" spans="1:21" ht="12.75" customHeight="1">
      <c r="A213" s="50"/>
      <c r="B213" s="49"/>
      <c r="C213" s="50"/>
      <c r="D213" s="50"/>
      <c r="E213" s="50"/>
      <c r="F213" s="50"/>
      <c r="G213" s="281"/>
      <c r="H213" s="50"/>
      <c r="I213" s="50"/>
      <c r="J213" s="50"/>
      <c r="K213" s="50"/>
      <c r="L213" s="661" t="s">
        <v>2825</v>
      </c>
      <c r="M213" s="50"/>
      <c r="N213" s="50"/>
      <c r="O213">
        <v>1097.4323473172394</v>
      </c>
      <c r="P213" s="50"/>
      <c r="Q213" s="50" t="s">
        <v>2013</v>
      </c>
      <c r="R213" s="50" t="s">
        <v>169</v>
      </c>
      <c r="S213" s="50" t="s">
        <v>2014</v>
      </c>
      <c r="T213" s="50"/>
      <c r="U213" s="49"/>
    </row>
    <row r="214" spans="1:21" ht="12.75" customHeight="1">
      <c r="A214" s="50"/>
      <c r="B214" s="49"/>
      <c r="C214" s="50"/>
      <c r="D214" s="50"/>
      <c r="E214" s="50"/>
      <c r="F214" s="50"/>
      <c r="G214" s="281"/>
      <c r="H214" s="50"/>
      <c r="I214" s="50"/>
      <c r="J214" s="50"/>
      <c r="K214" s="50"/>
      <c r="L214" s="661" t="s">
        <v>2826</v>
      </c>
      <c r="M214" s="50"/>
      <c r="N214" s="50"/>
      <c r="O214">
        <v>733.83849107741787</v>
      </c>
      <c r="P214" s="50"/>
      <c r="Q214" s="50" t="s">
        <v>2013</v>
      </c>
      <c r="R214" s="50" t="s">
        <v>169</v>
      </c>
      <c r="S214" s="50" t="s">
        <v>2014</v>
      </c>
      <c r="T214" s="50"/>
      <c r="U214" s="49"/>
    </row>
    <row r="215" spans="1:21" ht="12.75" customHeight="1">
      <c r="A215" s="50"/>
      <c r="B215" s="49"/>
      <c r="C215" s="50"/>
      <c r="D215" s="50"/>
      <c r="E215" s="50"/>
      <c r="F215" s="50"/>
      <c r="G215" s="281"/>
      <c r="H215" s="50"/>
      <c r="I215" s="50"/>
      <c r="J215" s="50"/>
      <c r="K215" s="50"/>
      <c r="L215" s="661" t="s">
        <v>2827</v>
      </c>
      <c r="M215" s="50"/>
      <c r="N215" s="50"/>
      <c r="O215">
        <v>1829.764782572312</v>
      </c>
      <c r="P215" s="50"/>
      <c r="Q215" s="50" t="s">
        <v>2013</v>
      </c>
      <c r="R215" s="50" t="s">
        <v>169</v>
      </c>
      <c r="S215" s="50" t="s">
        <v>2014</v>
      </c>
      <c r="T215" s="50"/>
      <c r="U215" s="49"/>
    </row>
    <row r="216" spans="1:21" ht="12.75" customHeight="1">
      <c r="A216" s="50"/>
      <c r="B216" s="49"/>
      <c r="C216" s="50"/>
      <c r="D216" s="50"/>
      <c r="E216" s="50"/>
      <c r="F216" s="50"/>
      <c r="G216" s="281"/>
      <c r="H216" s="50"/>
      <c r="I216" s="50"/>
      <c r="J216" s="50"/>
      <c r="K216" s="50"/>
      <c r="L216" s="661" t="s">
        <v>2828</v>
      </c>
      <c r="M216" s="50"/>
      <c r="N216" s="50"/>
      <c r="O216">
        <v>2720.9308117106916</v>
      </c>
      <c r="P216" s="50"/>
      <c r="Q216" s="50" t="s">
        <v>2013</v>
      </c>
      <c r="R216" s="50" t="s">
        <v>169</v>
      </c>
      <c r="S216" s="50" t="s">
        <v>2014</v>
      </c>
      <c r="T216" s="50"/>
      <c r="U216" s="49"/>
    </row>
    <row r="217" spans="1:21" ht="12.75" customHeight="1">
      <c r="A217" s="50"/>
      <c r="B217" s="49"/>
      <c r="C217" s="50"/>
      <c r="D217" s="50"/>
      <c r="E217" s="50"/>
      <c r="F217" s="50"/>
      <c r="G217" s="281"/>
      <c r="H217" s="50"/>
      <c r="I217" s="50"/>
      <c r="J217" s="50"/>
      <c r="K217" s="50"/>
      <c r="L217" s="661" t="s">
        <v>2829</v>
      </c>
      <c r="M217" s="50"/>
      <c r="N217" s="50"/>
      <c r="O217">
        <v>1015.5543638499737</v>
      </c>
      <c r="P217" s="50"/>
      <c r="Q217" s="50" t="s">
        <v>2013</v>
      </c>
      <c r="R217" s="50" t="s">
        <v>169</v>
      </c>
      <c r="S217" s="50" t="s">
        <v>2014</v>
      </c>
      <c r="T217" s="50"/>
      <c r="U217" s="49"/>
    </row>
    <row r="218" spans="1:21" ht="12.75" customHeight="1">
      <c r="A218" s="50"/>
      <c r="B218" s="49"/>
      <c r="C218" s="50"/>
      <c r="D218" s="50"/>
      <c r="E218" s="50"/>
      <c r="F218" s="50"/>
      <c r="G218" s="281"/>
      <c r="H218" s="50"/>
      <c r="I218" s="50"/>
      <c r="J218" s="50"/>
      <c r="K218" s="50"/>
      <c r="L218" s="661" t="s">
        <v>2830</v>
      </c>
      <c r="M218" s="50"/>
      <c r="N218" s="50"/>
      <c r="O218">
        <v>1810.7262774481901</v>
      </c>
      <c r="P218" s="50"/>
      <c r="Q218" s="50" t="s">
        <v>2013</v>
      </c>
      <c r="R218" s="50" t="s">
        <v>169</v>
      </c>
      <c r="S218" s="50" t="s">
        <v>2014</v>
      </c>
      <c r="T218" s="50"/>
      <c r="U218" s="49"/>
    </row>
    <row r="219" spans="1:21" ht="12.75" customHeight="1">
      <c r="A219" s="50"/>
      <c r="B219" s="49"/>
      <c r="C219" s="50"/>
      <c r="D219" s="50"/>
      <c r="E219" s="50"/>
      <c r="F219" s="50"/>
      <c r="G219" s="281"/>
      <c r="H219" s="50"/>
      <c r="I219" s="50"/>
      <c r="J219" s="50"/>
      <c r="K219" s="50"/>
      <c r="L219" s="661" t="s">
        <v>2831</v>
      </c>
      <c r="M219" s="50"/>
      <c r="N219" s="50"/>
      <c r="O219">
        <v>807.76412129889673</v>
      </c>
      <c r="P219" s="50"/>
      <c r="Q219" s="50" t="s">
        <v>2013</v>
      </c>
      <c r="R219" s="50" t="s">
        <v>169</v>
      </c>
      <c r="S219" s="50" t="s">
        <v>2014</v>
      </c>
      <c r="T219" s="50"/>
      <c r="U219" s="49"/>
    </row>
    <row r="220" spans="1:21" ht="12.75" customHeight="1">
      <c r="A220" s="50"/>
      <c r="B220" s="49"/>
      <c r="C220" s="50"/>
      <c r="D220" s="50"/>
      <c r="E220" s="50"/>
      <c r="F220" s="50"/>
      <c r="G220" s="281"/>
      <c r="H220" s="50"/>
      <c r="I220" s="50"/>
      <c r="J220" s="50"/>
      <c r="K220" s="50"/>
      <c r="L220" s="661" t="s">
        <v>2832</v>
      </c>
      <c r="M220" s="50"/>
      <c r="N220" s="50"/>
      <c r="O220">
        <v>7880.3478741067665</v>
      </c>
      <c r="P220" s="50"/>
      <c r="Q220" s="50" t="s">
        <v>2013</v>
      </c>
      <c r="R220" s="50" t="s">
        <v>169</v>
      </c>
      <c r="S220" s="50" t="s">
        <v>2014</v>
      </c>
      <c r="T220" s="50"/>
      <c r="U220" s="49"/>
    </row>
    <row r="221" spans="1:21" ht="12.75" customHeight="1">
      <c r="A221" s="50"/>
      <c r="B221" s="49"/>
      <c r="C221" s="50"/>
      <c r="D221" s="50"/>
      <c r="E221" s="50"/>
      <c r="F221" s="50"/>
      <c r="G221" s="281"/>
      <c r="H221" s="50"/>
      <c r="I221" s="50"/>
      <c r="J221" s="50"/>
      <c r="K221" s="50"/>
      <c r="L221" s="661" t="s">
        <v>2833</v>
      </c>
      <c r="M221" s="50"/>
      <c r="N221" s="50"/>
      <c r="O221">
        <v>1055.8348115130104</v>
      </c>
      <c r="P221" s="50"/>
      <c r="Q221" s="50" t="s">
        <v>2013</v>
      </c>
      <c r="R221" s="50" t="s">
        <v>169</v>
      </c>
      <c r="S221" s="50" t="s">
        <v>2014</v>
      </c>
      <c r="T221" s="50"/>
      <c r="U221" s="49"/>
    </row>
    <row r="222" spans="1:21" ht="12.75" customHeight="1">
      <c r="A222" s="50"/>
      <c r="B222" s="49"/>
      <c r="C222" s="50"/>
      <c r="D222" s="50"/>
      <c r="E222" s="50"/>
      <c r="F222" s="50"/>
      <c r="G222" s="281"/>
      <c r="H222" s="50"/>
      <c r="I222" s="50"/>
      <c r="J222" s="50"/>
      <c r="K222" s="50"/>
      <c r="L222" s="661" t="s">
        <v>2834</v>
      </c>
      <c r="M222" s="50"/>
      <c r="N222" s="50"/>
      <c r="O222">
        <v>826.75485623627287</v>
      </c>
      <c r="P222" s="50"/>
      <c r="Q222" s="50" t="s">
        <v>2013</v>
      </c>
      <c r="R222" s="50" t="s">
        <v>169</v>
      </c>
      <c r="S222" s="50" t="s">
        <v>2014</v>
      </c>
      <c r="T222" s="50"/>
      <c r="U222" s="49"/>
    </row>
    <row r="223" spans="1:21" ht="12.75" customHeight="1">
      <c r="A223" s="50"/>
      <c r="B223" s="49"/>
      <c r="C223" s="50"/>
      <c r="D223" s="50"/>
      <c r="E223" s="50"/>
      <c r="F223" s="50"/>
      <c r="G223" s="281"/>
      <c r="H223" s="50"/>
      <c r="I223" s="50"/>
      <c r="J223" s="50"/>
      <c r="K223" s="50"/>
      <c r="L223" s="661" t="s">
        <v>2835</v>
      </c>
      <c r="M223" s="50"/>
      <c r="N223" s="50"/>
      <c r="O223">
        <v>136.40685461718502</v>
      </c>
      <c r="P223" s="50"/>
      <c r="Q223" s="50" t="s">
        <v>2013</v>
      </c>
      <c r="R223" s="50" t="s">
        <v>169</v>
      </c>
      <c r="S223" s="50" t="s">
        <v>2014</v>
      </c>
      <c r="T223" s="50"/>
      <c r="U223" s="49"/>
    </row>
    <row r="224" spans="1:21" ht="12.75" customHeight="1">
      <c r="A224" s="50"/>
      <c r="B224" s="49"/>
      <c r="C224" s="50"/>
      <c r="D224" s="50"/>
      <c r="E224" s="50"/>
      <c r="F224" s="50"/>
      <c r="G224" s="281"/>
      <c r="H224" s="50"/>
      <c r="I224" s="50"/>
      <c r="J224" s="50"/>
      <c r="K224" s="50"/>
      <c r="L224" s="661" t="s">
        <v>2836</v>
      </c>
      <c r="M224" s="50"/>
      <c r="N224" s="50"/>
      <c r="O224">
        <v>153.41781072535488</v>
      </c>
      <c r="P224" s="50"/>
      <c r="Q224" s="50" t="s">
        <v>2013</v>
      </c>
      <c r="R224" s="50" t="s">
        <v>169</v>
      </c>
      <c r="S224" s="50" t="s">
        <v>2014</v>
      </c>
      <c r="T224" s="50"/>
      <c r="U224" s="49"/>
    </row>
    <row r="225" spans="1:21" ht="12.75" customHeight="1">
      <c r="A225" s="50"/>
      <c r="B225" s="49"/>
      <c r="C225" s="50"/>
      <c r="D225" s="50"/>
      <c r="E225" s="50"/>
      <c r="F225" s="50"/>
      <c r="G225" s="281"/>
      <c r="H225" s="50"/>
      <c r="I225" s="50"/>
      <c r="J225" s="50"/>
      <c r="K225" s="50"/>
      <c r="L225" s="661" t="s">
        <v>2837</v>
      </c>
      <c r="M225" s="50"/>
      <c r="N225" s="50"/>
      <c r="O225">
        <v>368.69502461500412</v>
      </c>
      <c r="P225" s="50"/>
      <c r="Q225" s="50" t="s">
        <v>2013</v>
      </c>
      <c r="R225" s="50" t="s">
        <v>169</v>
      </c>
      <c r="S225" s="50" t="s">
        <v>2014</v>
      </c>
      <c r="T225" s="50"/>
      <c r="U225" s="49"/>
    </row>
    <row r="226" spans="1:21" ht="12.75" customHeight="1">
      <c r="A226" s="50"/>
      <c r="B226" s="49"/>
      <c r="C226" s="50"/>
      <c r="D226" s="50"/>
      <c r="E226" s="50"/>
      <c r="F226" s="50"/>
      <c r="G226" s="281"/>
      <c r="H226" s="50"/>
      <c r="I226" s="50"/>
      <c r="J226" s="50"/>
      <c r="K226" s="50"/>
      <c r="L226" s="661" t="s">
        <v>2838</v>
      </c>
      <c r="M226" s="50"/>
      <c r="N226" s="50"/>
      <c r="O226">
        <v>2767.3475791793162</v>
      </c>
      <c r="P226" s="50"/>
      <c r="Q226" s="50" t="s">
        <v>2013</v>
      </c>
      <c r="R226" s="50" t="s">
        <v>169</v>
      </c>
      <c r="S226" s="50" t="s">
        <v>2014</v>
      </c>
      <c r="T226" s="50"/>
      <c r="U226" s="49"/>
    </row>
    <row r="227" spans="1:21" ht="12.75" customHeight="1">
      <c r="A227" s="50"/>
      <c r="B227" s="49"/>
      <c r="C227" s="50"/>
      <c r="D227" s="50"/>
      <c r="E227" s="50"/>
      <c r="F227" s="50"/>
      <c r="G227" s="281"/>
      <c r="H227" s="50"/>
      <c r="I227" s="50"/>
      <c r="J227" s="50"/>
      <c r="K227" s="50"/>
      <c r="L227" s="661" t="s">
        <v>2839</v>
      </c>
      <c r="M227" s="50"/>
      <c r="N227" s="50"/>
      <c r="O227">
        <v>6591.5105422917295</v>
      </c>
      <c r="P227" s="50"/>
      <c r="Q227" s="50" t="s">
        <v>2013</v>
      </c>
      <c r="R227" s="50" t="s">
        <v>169</v>
      </c>
      <c r="S227" s="50" t="s">
        <v>2014</v>
      </c>
      <c r="T227" s="50"/>
      <c r="U227" s="49"/>
    </row>
    <row r="228" spans="1:21" ht="12.75" customHeight="1">
      <c r="A228" s="50"/>
      <c r="B228" s="49"/>
      <c r="C228" s="50"/>
      <c r="D228" s="50"/>
      <c r="E228" s="50"/>
      <c r="F228" s="50"/>
      <c r="G228" s="281"/>
      <c r="H228" s="50"/>
      <c r="I228" s="50"/>
      <c r="J228" s="50"/>
      <c r="K228" s="50"/>
      <c r="L228" s="661" t="s">
        <v>2840</v>
      </c>
      <c r="M228" s="50"/>
      <c r="N228" s="50"/>
      <c r="O228">
        <v>680.54213473421487</v>
      </c>
      <c r="P228" s="50"/>
      <c r="Q228" s="50" t="s">
        <v>2013</v>
      </c>
      <c r="R228" s="50" t="s">
        <v>169</v>
      </c>
      <c r="S228" s="50" t="s">
        <v>2014</v>
      </c>
      <c r="T228" s="50"/>
      <c r="U228" s="49"/>
    </row>
    <row r="229" spans="1:21" ht="12.75" customHeight="1">
      <c r="A229" s="50"/>
      <c r="B229" s="49"/>
      <c r="C229" s="50"/>
      <c r="D229" s="50"/>
      <c r="E229" s="50"/>
      <c r="F229" s="50"/>
      <c r="G229" s="281"/>
      <c r="H229" s="50"/>
      <c r="I229" s="50"/>
      <c r="J229" s="50"/>
      <c r="K229" s="50"/>
      <c r="L229" s="661" t="s">
        <v>2841</v>
      </c>
      <c r="M229" s="50"/>
      <c r="N229" s="50"/>
      <c r="O229">
        <v>23.517256743025001</v>
      </c>
      <c r="P229" s="50"/>
      <c r="Q229" s="50" t="s">
        <v>2013</v>
      </c>
      <c r="R229" s="50" t="s">
        <v>169</v>
      </c>
      <c r="S229" s="50" t="s">
        <v>2014</v>
      </c>
      <c r="T229" s="50"/>
      <c r="U229" s="49"/>
    </row>
    <row r="230" spans="1:21" ht="12.75" customHeight="1">
      <c r="A230" s="50"/>
      <c r="B230" s="49"/>
      <c r="C230" s="50"/>
      <c r="D230" s="50"/>
      <c r="E230" s="50"/>
      <c r="F230" s="50"/>
      <c r="G230" s="281"/>
      <c r="H230" s="50"/>
      <c r="I230" s="50"/>
      <c r="J230" s="50"/>
      <c r="K230" s="50"/>
      <c r="L230" s="661" t="s">
        <v>2842</v>
      </c>
      <c r="M230" s="50"/>
      <c r="N230" s="50"/>
      <c r="O230">
        <v>572.21966159437409</v>
      </c>
      <c r="P230" s="50"/>
      <c r="Q230" s="50" t="s">
        <v>2013</v>
      </c>
      <c r="R230" s="50" t="s">
        <v>169</v>
      </c>
      <c r="S230" s="50" t="s">
        <v>2014</v>
      </c>
      <c r="T230" s="50"/>
      <c r="U230" s="49"/>
    </row>
    <row r="231" spans="1:21" ht="12.75" customHeight="1">
      <c r="A231" s="50"/>
      <c r="B231" s="49"/>
      <c r="C231" s="50"/>
      <c r="D231" s="50"/>
      <c r="E231" s="50"/>
      <c r="F231" s="50"/>
      <c r="G231" s="281"/>
      <c r="H231" s="50"/>
      <c r="I231" s="50"/>
      <c r="J231" s="50"/>
      <c r="K231" s="50"/>
      <c r="L231" s="661" t="s">
        <v>2843</v>
      </c>
      <c r="M231" s="50"/>
      <c r="N231" s="50"/>
      <c r="O231">
        <v>1801.7150373968007</v>
      </c>
      <c r="P231" s="50"/>
      <c r="Q231" s="50" t="s">
        <v>2013</v>
      </c>
      <c r="R231" s="50" t="s">
        <v>169</v>
      </c>
      <c r="S231" s="50" t="s">
        <v>2014</v>
      </c>
      <c r="T231" s="50"/>
      <c r="U231" s="49"/>
    </row>
    <row r="232" spans="1:21" ht="12.75" customHeight="1">
      <c r="A232" s="50"/>
      <c r="B232" s="49"/>
      <c r="C232" s="50"/>
      <c r="D232" s="50"/>
      <c r="E232" s="50"/>
      <c r="F232" s="50"/>
      <c r="G232" s="281"/>
      <c r="H232" s="50"/>
      <c r="I232" s="50"/>
      <c r="J232" s="50"/>
      <c r="K232" s="50"/>
      <c r="L232" s="661" t="s">
        <v>2844</v>
      </c>
      <c r="M232" s="50"/>
      <c r="N232" s="50"/>
      <c r="O232">
        <v>697.9867923461286</v>
      </c>
      <c r="P232" s="50"/>
      <c r="Q232" s="50" t="s">
        <v>2013</v>
      </c>
      <c r="R232" s="50" t="s">
        <v>169</v>
      </c>
      <c r="S232" s="50" t="s">
        <v>2014</v>
      </c>
      <c r="T232" s="50"/>
      <c r="U232" s="49"/>
    </row>
    <row r="233" spans="1:21" ht="12.75" customHeight="1">
      <c r="A233" s="50"/>
      <c r="B233" s="49"/>
      <c r="C233" s="50"/>
      <c r="D233" s="50"/>
      <c r="E233" s="50"/>
      <c r="F233" s="50"/>
      <c r="G233" s="281"/>
      <c r="H233" s="50"/>
      <c r="I233" s="50"/>
      <c r="J233" s="50"/>
      <c r="K233" s="50"/>
      <c r="L233" s="661" t="s">
        <v>2845</v>
      </c>
      <c r="M233" s="50"/>
      <c r="N233" s="50"/>
      <c r="O233">
        <v>1469.8723310074802</v>
      </c>
      <c r="P233" s="50"/>
      <c r="Q233" s="50" t="s">
        <v>2013</v>
      </c>
      <c r="R233" s="50" t="s">
        <v>169</v>
      </c>
      <c r="S233" s="50" t="s">
        <v>2014</v>
      </c>
      <c r="T233" s="50"/>
      <c r="U233" s="49"/>
    </row>
    <row r="234" spans="1:21" ht="12.75" customHeight="1">
      <c r="A234" s="50"/>
      <c r="B234" s="49"/>
      <c r="C234" s="50"/>
      <c r="D234" s="50"/>
      <c r="E234" s="50"/>
      <c r="F234" s="50"/>
      <c r="G234" s="281"/>
      <c r="H234" s="50"/>
      <c r="I234" s="50"/>
      <c r="J234" s="50"/>
      <c r="K234" s="50"/>
      <c r="L234" s="661" t="s">
        <v>2846</v>
      </c>
      <c r="M234" s="50"/>
      <c r="N234" s="50"/>
      <c r="O234">
        <v>996.97079478591922</v>
      </c>
      <c r="P234" s="50"/>
      <c r="Q234" s="50" t="s">
        <v>2013</v>
      </c>
      <c r="R234" s="50" t="s">
        <v>169</v>
      </c>
      <c r="S234" s="50" t="s">
        <v>2014</v>
      </c>
      <c r="T234" s="50"/>
      <c r="U234" s="49"/>
    </row>
    <row r="235" spans="1:21" ht="12.75" customHeight="1">
      <c r="A235" s="50"/>
      <c r="B235" s="49"/>
      <c r="C235" s="50"/>
      <c r="D235" s="50"/>
      <c r="E235" s="50"/>
      <c r="F235" s="50"/>
      <c r="G235" s="281"/>
      <c r="H235" s="50"/>
      <c r="I235" s="50"/>
      <c r="J235" s="50"/>
      <c r="K235" s="50"/>
      <c r="L235" s="661" t="s">
        <v>2847</v>
      </c>
      <c r="M235" s="50"/>
      <c r="N235" s="50"/>
      <c r="O235">
        <v>5862.2363016880081</v>
      </c>
      <c r="P235" s="50"/>
      <c r="Q235" s="50" t="s">
        <v>2013</v>
      </c>
      <c r="R235" s="50" t="s">
        <v>169</v>
      </c>
      <c r="S235" s="50" t="s">
        <v>2014</v>
      </c>
      <c r="T235" s="50"/>
      <c r="U235" s="49"/>
    </row>
    <row r="236" spans="1:21" ht="12.75" customHeight="1">
      <c r="A236" s="50"/>
      <c r="B236" s="49"/>
      <c r="C236" s="50"/>
      <c r="D236" s="50"/>
      <c r="E236" s="50"/>
      <c r="F236" s="50"/>
      <c r="G236" s="281"/>
      <c r="H236" s="50"/>
      <c r="I236" s="50"/>
      <c r="J236" s="50"/>
      <c r="K236" s="50"/>
      <c r="L236" s="661" t="s">
        <v>2848</v>
      </c>
      <c r="M236" s="50"/>
      <c r="N236" s="50"/>
      <c r="O236">
        <v>92.432840649729982</v>
      </c>
      <c r="P236" s="50"/>
      <c r="Q236" s="50" t="s">
        <v>2013</v>
      </c>
      <c r="R236" s="50" t="s">
        <v>169</v>
      </c>
      <c r="S236" s="50" t="s">
        <v>2014</v>
      </c>
      <c r="T236" s="50"/>
      <c r="U236" s="49"/>
    </row>
    <row r="237" spans="1:21" ht="12.75" customHeight="1">
      <c r="A237" s="50"/>
      <c r="B237" s="49"/>
      <c r="C237" s="50"/>
      <c r="D237" s="50"/>
      <c r="E237" s="50"/>
      <c r="F237" s="50"/>
      <c r="G237" s="281"/>
      <c r="H237" s="50"/>
      <c r="I237" s="50"/>
      <c r="J237" s="50"/>
      <c r="K237" s="50"/>
      <c r="L237" s="661" t="s">
        <v>2849</v>
      </c>
      <c r="M237" s="50"/>
      <c r="N237" s="50"/>
      <c r="O237">
        <v>485.28090195978893</v>
      </c>
      <c r="P237" s="50"/>
      <c r="Q237" s="50" t="s">
        <v>2013</v>
      </c>
      <c r="R237" s="50" t="s">
        <v>169</v>
      </c>
      <c r="S237" s="50" t="s">
        <v>2014</v>
      </c>
      <c r="T237" s="50"/>
      <c r="U237" s="49"/>
    </row>
    <row r="238" spans="1:21" ht="12.75" customHeight="1">
      <c r="A238" s="50"/>
      <c r="B238" s="49"/>
      <c r="C238" s="50"/>
      <c r="D238" s="50"/>
      <c r="E238" s="50"/>
      <c r="F238" s="50"/>
      <c r="G238" s="281"/>
      <c r="H238" s="50"/>
      <c r="I238" s="50"/>
      <c r="J238" s="50"/>
      <c r="K238" s="50"/>
      <c r="L238" s="661" t="s">
        <v>2850</v>
      </c>
      <c r="M238" s="50"/>
      <c r="N238" s="50"/>
      <c r="O238">
        <v>510.542405298235</v>
      </c>
      <c r="P238" s="50"/>
      <c r="Q238" s="50" t="s">
        <v>2013</v>
      </c>
      <c r="R238" s="50" t="s">
        <v>169</v>
      </c>
      <c r="S238" s="50" t="s">
        <v>2014</v>
      </c>
      <c r="T238" s="50"/>
      <c r="U238" s="49"/>
    </row>
    <row r="239" spans="1:21" ht="12.75" customHeight="1">
      <c r="A239" s="50"/>
      <c r="B239" s="49"/>
      <c r="C239" s="50"/>
      <c r="D239" s="50"/>
      <c r="E239" s="50"/>
      <c r="F239" s="50"/>
      <c r="G239" s="281"/>
      <c r="H239" s="50"/>
      <c r="I239" s="50"/>
      <c r="J239" s="50"/>
      <c r="K239" s="50"/>
      <c r="L239" s="661" t="s">
        <v>2851</v>
      </c>
      <c r="M239" s="50"/>
      <c r="N239" s="50"/>
      <c r="O239">
        <v>2735.3611745641088</v>
      </c>
      <c r="P239" s="50"/>
      <c r="Q239" s="50" t="s">
        <v>2013</v>
      </c>
      <c r="R239" s="50" t="s">
        <v>169</v>
      </c>
      <c r="S239" s="50" t="s">
        <v>2014</v>
      </c>
      <c r="T239" s="50"/>
      <c r="U239" s="49"/>
    </row>
    <row r="240" spans="1:21" ht="12.75" customHeight="1">
      <c r="A240" s="50"/>
      <c r="B240" s="49"/>
      <c r="C240" s="50"/>
      <c r="D240" s="50"/>
      <c r="E240" s="50"/>
      <c r="F240" s="50"/>
      <c r="G240" s="281"/>
      <c r="H240" s="50"/>
      <c r="I240" s="50"/>
      <c r="J240" s="50"/>
      <c r="K240" s="50"/>
      <c r="L240" s="661" t="s">
        <v>2852</v>
      </c>
      <c r="M240" s="50"/>
      <c r="N240" s="50"/>
      <c r="O240">
        <v>68.00206340579399</v>
      </c>
      <c r="P240" s="50"/>
      <c r="Q240" s="50" t="s">
        <v>2013</v>
      </c>
      <c r="R240" s="50" t="s">
        <v>169</v>
      </c>
      <c r="S240" s="50" t="s">
        <v>2014</v>
      </c>
      <c r="T240" s="50"/>
      <c r="U240" s="49"/>
    </row>
    <row r="241" spans="1:21" ht="12.75" customHeight="1">
      <c r="A241" s="50"/>
      <c r="B241" s="49"/>
      <c r="C241" s="50"/>
      <c r="D241" s="50"/>
      <c r="E241" s="50"/>
      <c r="F241" s="50"/>
      <c r="G241" s="281"/>
      <c r="H241" s="50"/>
      <c r="I241" s="50"/>
      <c r="J241" s="50"/>
      <c r="K241" s="50"/>
      <c r="L241" s="661" t="s">
        <v>2853</v>
      </c>
      <c r="M241" s="50"/>
      <c r="N241" s="50"/>
      <c r="O241">
        <v>24.850869627328002</v>
      </c>
      <c r="P241" s="50"/>
      <c r="Q241" s="50" t="s">
        <v>2013</v>
      </c>
      <c r="R241" s="50" t="s">
        <v>169</v>
      </c>
      <c r="S241" s="50" t="s">
        <v>2014</v>
      </c>
      <c r="T241" s="50"/>
      <c r="U241" s="49"/>
    </row>
    <row r="242" spans="1:21" ht="12.75" customHeight="1">
      <c r="A242" s="50"/>
      <c r="B242" s="49"/>
      <c r="C242" s="50"/>
      <c r="D242" s="50"/>
      <c r="E242" s="50"/>
      <c r="F242" s="50"/>
      <c r="G242" s="281"/>
      <c r="H242" s="50"/>
      <c r="I242" s="50"/>
      <c r="J242" s="50"/>
      <c r="K242" s="50"/>
      <c r="L242" s="661" t="s">
        <v>2854</v>
      </c>
      <c r="M242" s="50"/>
      <c r="N242" s="50"/>
      <c r="O242">
        <v>716.63410484790302</v>
      </c>
      <c r="P242" s="50"/>
      <c r="Q242" s="50" t="s">
        <v>2013</v>
      </c>
      <c r="R242" s="50" t="s">
        <v>169</v>
      </c>
      <c r="S242" s="50" t="s">
        <v>2014</v>
      </c>
      <c r="T242" s="50"/>
      <c r="U242" s="49"/>
    </row>
    <row r="243" spans="1:21" ht="12.75" customHeight="1">
      <c r="A243" s="50"/>
      <c r="B243" s="49"/>
      <c r="C243" s="50"/>
      <c r="D243" s="50"/>
      <c r="E243" s="50"/>
      <c r="F243" s="50"/>
      <c r="G243" s="281"/>
      <c r="H243" s="50"/>
      <c r="I243" s="50"/>
      <c r="J243" s="50"/>
      <c r="K243" s="50"/>
      <c r="L243" s="661" t="s">
        <v>2855</v>
      </c>
      <c r="M243" s="50"/>
      <c r="N243" s="50"/>
      <c r="O243">
        <v>2220.171691636584</v>
      </c>
      <c r="P243" s="50"/>
      <c r="Q243" s="50" t="s">
        <v>2013</v>
      </c>
      <c r="R243" s="50" t="s">
        <v>169</v>
      </c>
      <c r="S243" s="50" t="s">
        <v>2014</v>
      </c>
      <c r="T243" s="50"/>
      <c r="U243" s="49"/>
    </row>
    <row r="244" spans="1:21" ht="12.75" customHeight="1">
      <c r="A244" s="50"/>
      <c r="B244" s="49"/>
      <c r="C244" s="50"/>
      <c r="D244" s="50"/>
      <c r="E244" s="50"/>
      <c r="F244" s="50"/>
      <c r="G244" s="281"/>
      <c r="H244" s="50"/>
      <c r="I244" s="50"/>
      <c r="J244" s="50"/>
      <c r="K244" s="50"/>
      <c r="L244" s="661" t="s">
        <v>2856</v>
      </c>
      <c r="M244" s="50"/>
      <c r="N244" s="50"/>
      <c r="O244">
        <v>3529.7903122986172</v>
      </c>
      <c r="P244" s="50"/>
      <c r="Q244" s="50" t="s">
        <v>2013</v>
      </c>
      <c r="R244" s="50" t="s">
        <v>169</v>
      </c>
      <c r="S244" s="50" t="s">
        <v>2014</v>
      </c>
      <c r="T244" s="50"/>
      <c r="U244" s="49"/>
    </row>
    <row r="245" spans="1:21" ht="12.75" customHeight="1">
      <c r="A245" s="50"/>
      <c r="B245" s="49"/>
      <c r="C245" s="50"/>
      <c r="D245" s="50"/>
      <c r="E245" s="50"/>
      <c r="F245" s="50"/>
      <c r="G245" s="281"/>
      <c r="H245" s="50"/>
      <c r="I245" s="50"/>
      <c r="J245" s="50"/>
      <c r="K245" s="50"/>
      <c r="L245" s="661" t="s">
        <v>2857</v>
      </c>
      <c r="M245" s="50"/>
      <c r="N245" s="50"/>
      <c r="O245">
        <v>3001.208557235916</v>
      </c>
      <c r="P245" s="50"/>
      <c r="Q245" s="50" t="s">
        <v>2013</v>
      </c>
      <c r="R245" s="50" t="s">
        <v>169</v>
      </c>
      <c r="S245" s="50" t="s">
        <v>2014</v>
      </c>
      <c r="T245" s="50"/>
      <c r="U245" s="49"/>
    </row>
    <row r="246" spans="1:21" ht="12.75" customHeight="1">
      <c r="A246" s="50"/>
      <c r="B246" s="49"/>
      <c r="C246" s="50"/>
      <c r="D246" s="50"/>
      <c r="E246" s="50"/>
      <c r="F246" s="50"/>
      <c r="G246" s="281"/>
      <c r="H246" s="50"/>
      <c r="I246" s="50"/>
      <c r="J246" s="50"/>
      <c r="K246" s="50"/>
      <c r="L246" s="661" t="s">
        <v>2858</v>
      </c>
      <c r="M246" s="50"/>
      <c r="N246" s="50"/>
      <c r="O246">
        <v>1509.0086427213864</v>
      </c>
      <c r="P246" s="50"/>
      <c r="Q246" s="50" t="s">
        <v>2013</v>
      </c>
      <c r="R246" s="50" t="s">
        <v>169</v>
      </c>
      <c r="S246" s="50" t="s">
        <v>2014</v>
      </c>
      <c r="T246" s="50"/>
      <c r="U246" s="49"/>
    </row>
    <row r="247" spans="1:21" ht="12.75" customHeight="1">
      <c r="A247" s="50"/>
      <c r="B247" s="49"/>
      <c r="C247" s="50"/>
      <c r="D247" s="50"/>
      <c r="E247" s="50"/>
      <c r="F247" s="50"/>
      <c r="G247" s="281"/>
      <c r="H247" s="50"/>
      <c r="I247" s="50"/>
      <c r="J247" s="50"/>
      <c r="K247" s="50"/>
      <c r="L247" s="661" t="s">
        <v>2859</v>
      </c>
      <c r="M247" s="50"/>
      <c r="N247" s="50"/>
      <c r="O247">
        <v>3956.2488778833449</v>
      </c>
      <c r="P247" s="50"/>
      <c r="Q247" s="50" t="s">
        <v>2013</v>
      </c>
      <c r="R247" s="50" t="s">
        <v>169</v>
      </c>
      <c r="S247" s="50" t="s">
        <v>2014</v>
      </c>
      <c r="T247" s="50"/>
      <c r="U247" s="49"/>
    </row>
    <row r="248" spans="1:21" ht="12.75" customHeight="1">
      <c r="A248" s="50"/>
      <c r="B248" s="49"/>
      <c r="C248" s="50"/>
      <c r="D248" s="50"/>
      <c r="E248" s="50"/>
      <c r="F248" s="50"/>
      <c r="G248" s="281"/>
      <c r="H248" s="50"/>
      <c r="I248" s="50"/>
      <c r="J248" s="50"/>
      <c r="K248" s="50"/>
      <c r="L248" s="661" t="s">
        <v>2860</v>
      </c>
      <c r="M248" s="50"/>
      <c r="N248" s="50"/>
      <c r="O248">
        <v>96.631915429067007</v>
      </c>
      <c r="P248" s="50"/>
      <c r="Q248" s="50" t="s">
        <v>2013</v>
      </c>
      <c r="R248" s="50" t="s">
        <v>169</v>
      </c>
      <c r="S248" s="50" t="s">
        <v>2014</v>
      </c>
      <c r="T248" s="50"/>
      <c r="U248" s="49"/>
    </row>
    <row r="249" spans="1:21" ht="12.75" customHeight="1">
      <c r="A249" s="50"/>
      <c r="B249" s="49"/>
      <c r="C249" s="50"/>
      <c r="D249" s="50"/>
      <c r="E249" s="50"/>
      <c r="F249" s="50"/>
      <c r="G249" s="281"/>
      <c r="H249" s="50"/>
      <c r="I249" s="50"/>
      <c r="J249" s="50"/>
      <c r="K249" s="50"/>
      <c r="L249" s="661" t="s">
        <v>2861</v>
      </c>
      <c r="M249" s="50"/>
      <c r="N249" s="50"/>
      <c r="O249">
        <v>937.06487897979218</v>
      </c>
      <c r="P249" s="50"/>
      <c r="Q249" s="50" t="s">
        <v>2013</v>
      </c>
      <c r="R249" s="50" t="s">
        <v>169</v>
      </c>
      <c r="S249" s="50" t="s">
        <v>2014</v>
      </c>
      <c r="T249" s="50"/>
      <c r="U249" s="49"/>
    </row>
    <row r="250" spans="1:21" ht="12.75" customHeight="1">
      <c r="A250" s="50"/>
      <c r="B250" s="49"/>
      <c r="C250" s="50"/>
      <c r="D250" s="50"/>
      <c r="E250" s="50"/>
      <c r="F250" s="50"/>
      <c r="G250" s="281"/>
      <c r="H250" s="50"/>
      <c r="I250" s="50"/>
      <c r="J250" s="50"/>
      <c r="K250" s="50"/>
      <c r="L250" s="661" t="s">
        <v>2862</v>
      </c>
      <c r="M250" s="50"/>
      <c r="N250" s="50"/>
      <c r="O250">
        <v>638.36382288907976</v>
      </c>
      <c r="P250" s="50"/>
      <c r="Q250" s="50" t="s">
        <v>2013</v>
      </c>
      <c r="R250" s="50" t="s">
        <v>169</v>
      </c>
      <c r="S250" s="50" t="s">
        <v>2014</v>
      </c>
      <c r="T250" s="50"/>
      <c r="U250" s="49"/>
    </row>
    <row r="251" spans="1:21" ht="12.75" customHeight="1">
      <c r="A251" s="50"/>
      <c r="B251" s="49"/>
      <c r="C251" s="50"/>
      <c r="D251" s="50"/>
      <c r="E251" s="50"/>
      <c r="F251" s="50"/>
      <c r="G251" s="281"/>
      <c r="H251" s="50"/>
      <c r="I251" s="50"/>
      <c r="J251" s="50"/>
      <c r="K251" s="50"/>
      <c r="L251" s="661" t="s">
        <v>2863</v>
      </c>
      <c r="M251" s="50"/>
      <c r="N251" s="50"/>
      <c r="O251">
        <v>934.84325288489708</v>
      </c>
      <c r="P251" s="50"/>
      <c r="Q251" s="50" t="s">
        <v>2013</v>
      </c>
      <c r="R251" s="50" t="s">
        <v>169</v>
      </c>
      <c r="S251" s="50" t="s">
        <v>2014</v>
      </c>
      <c r="T251" s="50"/>
      <c r="U251" s="49"/>
    </row>
    <row r="252" spans="1:21" ht="12.75" customHeight="1">
      <c r="A252" s="50"/>
      <c r="B252" s="49"/>
      <c r="C252" s="50"/>
      <c r="D252" s="50"/>
      <c r="E252" s="50"/>
      <c r="F252" s="50"/>
      <c r="G252" s="281"/>
      <c r="H252" s="50"/>
      <c r="I252" s="50"/>
      <c r="J252" s="50"/>
      <c r="K252" s="50"/>
      <c r="L252" s="661" t="s">
        <v>2864</v>
      </c>
      <c r="M252" s="50"/>
      <c r="N252" s="50"/>
      <c r="O252">
        <v>3671.4252027434359</v>
      </c>
      <c r="P252" s="50"/>
      <c r="Q252" s="50" t="s">
        <v>2013</v>
      </c>
      <c r="R252" s="50" t="s">
        <v>169</v>
      </c>
      <c r="S252" s="50" t="s">
        <v>2014</v>
      </c>
      <c r="T252" s="50"/>
      <c r="U252" s="49"/>
    </row>
    <row r="253" spans="1:21" ht="12.75" customHeight="1">
      <c r="A253" s="50"/>
      <c r="B253" s="49"/>
      <c r="C253" s="50"/>
      <c r="D253" s="50"/>
      <c r="E253" s="50"/>
      <c r="F253" s="50"/>
      <c r="G253" s="281"/>
      <c r="H253" s="50"/>
      <c r="I253" s="50"/>
      <c r="J253" s="50"/>
      <c r="K253" s="50"/>
      <c r="L253" s="661" t="s">
        <v>2865</v>
      </c>
      <c r="M253" s="50"/>
      <c r="N253" s="50"/>
      <c r="O253">
        <v>347.59860406728296</v>
      </c>
      <c r="P253" s="50"/>
      <c r="Q253" s="50" t="s">
        <v>2013</v>
      </c>
      <c r="R253" s="50" t="s">
        <v>169</v>
      </c>
      <c r="S253" s="50" t="s">
        <v>2014</v>
      </c>
      <c r="T253" s="50"/>
      <c r="U253" s="49"/>
    </row>
    <row r="254" spans="1:21" ht="12.75" customHeight="1">
      <c r="A254" s="50"/>
      <c r="B254" s="49"/>
      <c r="C254" s="50"/>
      <c r="D254" s="50"/>
      <c r="E254" s="50"/>
      <c r="F254" s="50"/>
      <c r="G254" s="281"/>
      <c r="H254" s="50"/>
      <c r="I254" s="50"/>
      <c r="J254" s="50"/>
      <c r="K254" s="50"/>
      <c r="L254" s="661" t="s">
        <v>2866</v>
      </c>
      <c r="M254" s="50"/>
      <c r="N254" s="50"/>
      <c r="O254">
        <v>2686.759973099407</v>
      </c>
      <c r="P254" s="50"/>
      <c r="Q254" s="50" t="s">
        <v>2013</v>
      </c>
      <c r="R254" s="50" t="s">
        <v>169</v>
      </c>
      <c r="S254" s="50" t="s">
        <v>2014</v>
      </c>
      <c r="T254" s="50"/>
      <c r="U254" s="49"/>
    </row>
    <row r="255" spans="1:21" ht="12.75" customHeight="1">
      <c r="A255" s="50"/>
      <c r="B255" s="49"/>
      <c r="C255" s="50"/>
      <c r="D255" s="50"/>
      <c r="E255" s="50"/>
      <c r="F255" s="50"/>
      <c r="G255" s="281"/>
      <c r="H255" s="50"/>
      <c r="I255" s="50"/>
      <c r="J255" s="50"/>
      <c r="K255" s="50"/>
      <c r="L255" s="661" t="s">
        <v>2867</v>
      </c>
      <c r="M255" s="50"/>
      <c r="N255" s="50"/>
      <c r="O255">
        <v>669.82140733255085</v>
      </c>
      <c r="P255" s="50"/>
      <c r="Q255" s="50" t="s">
        <v>2013</v>
      </c>
      <c r="R255" s="50" t="s">
        <v>169</v>
      </c>
      <c r="S255" s="50" t="s">
        <v>2014</v>
      </c>
      <c r="T255" s="50"/>
      <c r="U255" s="49"/>
    </row>
    <row r="256" spans="1:21" ht="12.75" customHeight="1">
      <c r="A256" s="50"/>
      <c r="B256" s="49"/>
      <c r="C256" s="50"/>
      <c r="D256" s="50"/>
      <c r="E256" s="50"/>
      <c r="F256" s="50"/>
      <c r="G256" s="281"/>
      <c r="H256" s="50"/>
      <c r="I256" s="50"/>
      <c r="J256" s="50"/>
      <c r="K256" s="50"/>
      <c r="L256" s="661" t="s">
        <v>2868</v>
      </c>
      <c r="M256" s="50"/>
      <c r="N256" s="50"/>
      <c r="O256">
        <v>984.31851922166618</v>
      </c>
      <c r="P256" s="50"/>
      <c r="Q256" s="50" t="s">
        <v>2013</v>
      </c>
      <c r="R256" s="50" t="s">
        <v>169</v>
      </c>
      <c r="S256" s="50" t="s">
        <v>2014</v>
      </c>
      <c r="T256" s="50"/>
      <c r="U256" s="49"/>
    </row>
    <row r="257" spans="1:21" ht="12.75" customHeight="1">
      <c r="A257" s="50"/>
      <c r="B257" s="49"/>
      <c r="C257" s="50"/>
      <c r="D257" s="50"/>
      <c r="E257" s="50"/>
      <c r="F257" s="50"/>
      <c r="G257" s="281"/>
      <c r="H257" s="50"/>
      <c r="I257" s="50"/>
      <c r="J257" s="50"/>
      <c r="K257" s="50"/>
      <c r="L257" s="661" t="s">
        <v>2869</v>
      </c>
      <c r="M257" s="50"/>
      <c r="N257" s="50"/>
      <c r="O257">
        <v>242.68813023543001</v>
      </c>
      <c r="P257" s="50"/>
      <c r="Q257" s="50" t="s">
        <v>2013</v>
      </c>
      <c r="R257" s="50" t="s">
        <v>169</v>
      </c>
      <c r="S257" s="50" t="s">
        <v>2014</v>
      </c>
      <c r="T257" s="50"/>
      <c r="U257" s="49"/>
    </row>
    <row r="258" spans="1:21" ht="12.75" customHeight="1">
      <c r="A258" s="50"/>
      <c r="B258" s="49"/>
      <c r="C258" s="50"/>
      <c r="D258" s="50"/>
      <c r="E258" s="50"/>
      <c r="F258" s="50"/>
      <c r="G258" s="281"/>
      <c r="H258" s="50"/>
      <c r="I258" s="50"/>
      <c r="J258" s="50"/>
      <c r="K258" s="50"/>
      <c r="L258" s="661" t="s">
        <v>2870</v>
      </c>
      <c r="M258" s="50"/>
      <c r="N258" s="50"/>
      <c r="O258">
        <v>913.315094940633</v>
      </c>
      <c r="P258" s="50"/>
      <c r="Q258" s="50" t="s">
        <v>2013</v>
      </c>
      <c r="R258" s="50" t="s">
        <v>169</v>
      </c>
      <c r="S258" s="50" t="s">
        <v>2014</v>
      </c>
      <c r="T258" s="50"/>
      <c r="U258" s="49"/>
    </row>
    <row r="259" spans="1:21" ht="12.75" customHeight="1">
      <c r="A259" s="50"/>
      <c r="B259" s="49"/>
      <c r="C259" s="50"/>
      <c r="D259" s="50"/>
      <c r="E259" s="50"/>
      <c r="F259" s="50"/>
      <c r="G259" s="281"/>
      <c r="H259" s="50"/>
      <c r="I259" s="50"/>
      <c r="J259" s="50"/>
      <c r="K259" s="50"/>
      <c r="L259" s="661" t="s">
        <v>2871</v>
      </c>
      <c r="M259" s="50"/>
      <c r="N259" s="50"/>
      <c r="O259">
        <v>176.15115318393899</v>
      </c>
      <c r="P259" s="50"/>
      <c r="Q259" s="50" t="s">
        <v>2013</v>
      </c>
      <c r="R259" s="50" t="s">
        <v>169</v>
      </c>
      <c r="S259" s="50" t="s">
        <v>2014</v>
      </c>
      <c r="T259" s="50"/>
      <c r="U259" s="49"/>
    </row>
    <row r="260" spans="1:21" ht="12.75" customHeight="1">
      <c r="A260" s="50"/>
      <c r="B260" s="49"/>
      <c r="C260" s="50"/>
      <c r="D260" s="50"/>
      <c r="E260" s="50"/>
      <c r="F260" s="50"/>
      <c r="G260" s="281"/>
      <c r="H260" s="50"/>
      <c r="I260" s="50"/>
      <c r="J260" s="50"/>
      <c r="K260" s="50"/>
      <c r="L260" s="661" t="s">
        <v>2872</v>
      </c>
      <c r="M260" s="50"/>
      <c r="N260" s="50"/>
      <c r="O260">
        <v>2434.2804985849207</v>
      </c>
      <c r="P260" s="50"/>
      <c r="Q260" s="50" t="s">
        <v>2013</v>
      </c>
      <c r="R260" s="50" t="s">
        <v>169</v>
      </c>
      <c r="S260" s="50" t="s">
        <v>2014</v>
      </c>
      <c r="T260" s="50"/>
      <c r="U260" s="49"/>
    </row>
    <row r="261" spans="1:21" ht="12.75" customHeight="1">
      <c r="A261" s="50"/>
      <c r="B261" s="49"/>
      <c r="C261" s="50"/>
      <c r="D261" s="50"/>
      <c r="E261" s="50"/>
      <c r="F261" s="50"/>
      <c r="G261" s="281"/>
      <c r="H261" s="50"/>
      <c r="I261" s="50"/>
      <c r="J261" s="50"/>
      <c r="K261" s="50"/>
      <c r="L261" s="661" t="s">
        <v>2873</v>
      </c>
      <c r="M261" s="50"/>
      <c r="N261" s="50"/>
      <c r="O261">
        <v>289.79368050346596</v>
      </c>
      <c r="P261" s="50"/>
      <c r="Q261" s="50" t="s">
        <v>2013</v>
      </c>
      <c r="R261" s="50" t="s">
        <v>169</v>
      </c>
      <c r="S261" s="50" t="s">
        <v>2014</v>
      </c>
      <c r="T261" s="50"/>
      <c r="U261" s="49"/>
    </row>
    <row r="262" spans="1:21" ht="12.75" customHeight="1">
      <c r="A262" s="50"/>
      <c r="B262" s="49"/>
      <c r="C262" s="50"/>
      <c r="D262" s="50"/>
      <c r="E262" s="50"/>
      <c r="F262" s="50"/>
      <c r="G262" s="281"/>
      <c r="H262" s="50"/>
      <c r="I262" s="50"/>
      <c r="J262" s="50"/>
      <c r="K262" s="50"/>
      <c r="L262" s="661" t="s">
        <v>2874</v>
      </c>
      <c r="M262" s="50"/>
      <c r="N262" s="50"/>
      <c r="O262">
        <v>53.738543336980001</v>
      </c>
      <c r="P262" s="50"/>
      <c r="Q262" s="50" t="s">
        <v>2013</v>
      </c>
      <c r="R262" s="50" t="s">
        <v>169</v>
      </c>
      <c r="S262" s="50" t="s">
        <v>2014</v>
      </c>
      <c r="T262" s="50"/>
      <c r="U262" s="49"/>
    </row>
    <row r="263" spans="1:21" ht="12.75" customHeight="1">
      <c r="A263" s="50"/>
      <c r="B263" s="49"/>
      <c r="C263" s="50"/>
      <c r="D263" s="50"/>
      <c r="E263" s="50"/>
      <c r="F263" s="50"/>
      <c r="G263" s="281"/>
      <c r="H263" s="50"/>
      <c r="I263" s="50"/>
      <c r="J263" s="50"/>
      <c r="K263" s="50"/>
      <c r="L263" s="661" t="s">
        <v>2875</v>
      </c>
      <c r="M263" s="50"/>
      <c r="N263" s="50"/>
      <c r="O263">
        <v>319.1203963690769</v>
      </c>
      <c r="P263" s="50"/>
      <c r="Q263" s="50" t="s">
        <v>2013</v>
      </c>
      <c r="R263" s="50" t="s">
        <v>169</v>
      </c>
      <c r="S263" s="50" t="s">
        <v>2014</v>
      </c>
      <c r="T263" s="50"/>
      <c r="U263" s="49"/>
    </row>
    <row r="264" spans="1:21" ht="12.75" customHeight="1">
      <c r="A264" s="50"/>
      <c r="B264" s="49"/>
      <c r="C264" s="50"/>
      <c r="D264" s="50"/>
      <c r="E264" s="50"/>
      <c r="F264" s="50"/>
      <c r="G264" s="281"/>
      <c r="H264" s="50"/>
      <c r="I264" s="50"/>
      <c r="J264" s="50"/>
      <c r="K264" s="50"/>
      <c r="L264" s="661" t="s">
        <v>2876</v>
      </c>
      <c r="M264" s="50"/>
      <c r="N264" s="50"/>
      <c r="O264">
        <v>102.83254306272202</v>
      </c>
      <c r="P264" s="50"/>
      <c r="Q264" s="50" t="s">
        <v>2013</v>
      </c>
      <c r="R264" s="50" t="s">
        <v>169</v>
      </c>
      <c r="S264" s="50" t="s">
        <v>2014</v>
      </c>
      <c r="T264" s="50"/>
      <c r="U264" s="49"/>
    </row>
    <row r="265" spans="1:21" ht="12.75" customHeight="1">
      <c r="A265" s="50"/>
      <c r="B265" s="49"/>
      <c r="C265" s="50"/>
      <c r="D265" s="50"/>
      <c r="E265" s="50"/>
      <c r="F265" s="50"/>
      <c r="G265" s="281"/>
      <c r="H265" s="50"/>
      <c r="I265" s="50"/>
      <c r="J265" s="50"/>
      <c r="K265" s="50"/>
      <c r="L265" s="661" t="s">
        <v>2877</v>
      </c>
      <c r="M265" s="50"/>
      <c r="N265" s="50"/>
      <c r="O265">
        <v>1160.1505815344863</v>
      </c>
      <c r="P265" s="50"/>
      <c r="Q265" s="50" t="s">
        <v>2013</v>
      </c>
      <c r="R265" s="50" t="s">
        <v>169</v>
      </c>
      <c r="S265" s="50" t="s">
        <v>2014</v>
      </c>
      <c r="T265" s="50"/>
      <c r="U265" s="49"/>
    </row>
    <row r="266" spans="1:21" ht="12.75" customHeight="1">
      <c r="A266" s="50"/>
      <c r="B266" s="49"/>
      <c r="C266" s="50"/>
      <c r="D266" s="50"/>
      <c r="E266" s="50"/>
      <c r="F266" s="50"/>
      <c r="G266" s="281"/>
      <c r="H266" s="50"/>
      <c r="I266" s="50"/>
      <c r="J266" s="50"/>
      <c r="K266" s="50"/>
      <c r="L266" s="661" t="s">
        <v>2878</v>
      </c>
      <c r="M266" s="50"/>
      <c r="N266" s="50"/>
      <c r="O266">
        <v>729.37934613128584</v>
      </c>
      <c r="P266" s="50"/>
      <c r="Q266" s="50" t="s">
        <v>2013</v>
      </c>
      <c r="R266" s="50" t="s">
        <v>169</v>
      </c>
      <c r="S266" s="50" t="s">
        <v>2014</v>
      </c>
      <c r="T266" s="50"/>
      <c r="U266" s="49"/>
    </row>
    <row r="267" spans="1:21" ht="12.75" customHeight="1">
      <c r="A267" s="50"/>
      <c r="B267" s="49"/>
      <c r="C267" s="50"/>
      <c r="D267" s="50"/>
      <c r="E267" s="50"/>
      <c r="F267" s="50"/>
      <c r="G267" s="281"/>
      <c r="H267" s="50"/>
      <c r="I267" s="50"/>
      <c r="J267" s="50"/>
      <c r="K267" s="50"/>
      <c r="L267" s="661" t="s">
        <v>2879</v>
      </c>
      <c r="M267" s="50"/>
      <c r="N267" s="50"/>
      <c r="O267">
        <v>1366.9203017906948</v>
      </c>
      <c r="P267" s="50"/>
      <c r="Q267" s="50" t="s">
        <v>2013</v>
      </c>
      <c r="R267" s="50" t="s">
        <v>169</v>
      </c>
      <c r="S267" s="50" t="s">
        <v>2014</v>
      </c>
      <c r="T267" s="50"/>
      <c r="U267" s="49"/>
    </row>
    <row r="268" spans="1:21" ht="12.75" customHeight="1">
      <c r="A268" s="50"/>
      <c r="B268" s="49"/>
      <c r="C268" s="50"/>
      <c r="D268" s="50"/>
      <c r="E268" s="50"/>
      <c r="F268" s="50"/>
      <c r="G268" s="281"/>
      <c r="H268" s="50"/>
      <c r="I268" s="50"/>
      <c r="J268" s="50"/>
      <c r="K268" s="50"/>
      <c r="L268" s="661" t="s">
        <v>2880</v>
      </c>
      <c r="M268" s="50"/>
      <c r="N268" s="50"/>
      <c r="O268">
        <v>127.48358754125996</v>
      </c>
      <c r="P268" s="50"/>
      <c r="Q268" s="50" t="s">
        <v>2013</v>
      </c>
      <c r="R268" s="50" t="s">
        <v>169</v>
      </c>
      <c r="S268" s="50" t="s">
        <v>2014</v>
      </c>
      <c r="T268" s="50"/>
      <c r="U268" s="49"/>
    </row>
    <row r="269" spans="1:21" ht="12.75" customHeight="1">
      <c r="A269" s="50"/>
      <c r="B269" s="49"/>
      <c r="C269" s="50"/>
      <c r="D269" s="50"/>
      <c r="E269" s="50"/>
      <c r="F269" s="50"/>
      <c r="G269" s="281"/>
      <c r="H269" s="50"/>
      <c r="I269" s="50"/>
      <c r="J269" s="50"/>
      <c r="K269" s="50"/>
      <c r="L269" s="661" t="s">
        <v>2881</v>
      </c>
      <c r="M269" s="50"/>
      <c r="N269" s="50"/>
      <c r="O269">
        <v>458.38346181362095</v>
      </c>
      <c r="P269" s="50"/>
      <c r="Q269" s="50" t="s">
        <v>2013</v>
      </c>
      <c r="R269" s="50" t="s">
        <v>169</v>
      </c>
      <c r="S269" s="50" t="s">
        <v>2014</v>
      </c>
      <c r="T269" s="50"/>
      <c r="U269" s="49"/>
    </row>
    <row r="270" spans="1:21" ht="12.75" customHeight="1">
      <c r="A270" s="50"/>
      <c r="B270" s="49"/>
      <c r="C270" s="50"/>
      <c r="D270" s="50"/>
      <c r="E270" s="50"/>
      <c r="F270" s="50"/>
      <c r="G270" s="281"/>
      <c r="H270" s="50"/>
      <c r="I270" s="50"/>
      <c r="J270" s="50"/>
      <c r="K270" s="50"/>
      <c r="L270" s="661" t="s">
        <v>2882</v>
      </c>
      <c r="M270" s="50"/>
      <c r="N270" s="50"/>
      <c r="O270">
        <v>557.92154186377797</v>
      </c>
      <c r="P270" s="50"/>
      <c r="Q270" s="50" t="s">
        <v>2013</v>
      </c>
      <c r="R270" s="50" t="s">
        <v>169</v>
      </c>
      <c r="S270" s="50" t="s">
        <v>2014</v>
      </c>
      <c r="T270" s="50"/>
      <c r="U270" s="49"/>
    </row>
    <row r="271" spans="1:21" ht="12.75" customHeight="1">
      <c r="A271" s="50"/>
      <c r="B271" s="49"/>
      <c r="C271" s="50"/>
      <c r="D271" s="50"/>
      <c r="E271" s="50"/>
      <c r="F271" s="50"/>
      <c r="G271" s="281"/>
      <c r="H271" s="50"/>
      <c r="I271" s="50"/>
      <c r="J271" s="50"/>
      <c r="K271" s="50"/>
      <c r="L271" s="661" t="s">
        <v>2883</v>
      </c>
      <c r="M271" s="50"/>
      <c r="N271" s="50"/>
      <c r="O271">
        <v>91.545824979961992</v>
      </c>
      <c r="P271" s="50"/>
      <c r="Q271" s="50" t="s">
        <v>2013</v>
      </c>
      <c r="R271" s="50" t="s">
        <v>169</v>
      </c>
      <c r="S271" s="50" t="s">
        <v>2014</v>
      </c>
      <c r="T271" s="50"/>
      <c r="U271" s="49"/>
    </row>
    <row r="272" spans="1:21" ht="12.75" customHeight="1">
      <c r="A272" s="50"/>
      <c r="B272" s="49"/>
      <c r="C272" s="50"/>
      <c r="D272" s="50"/>
      <c r="E272" s="50"/>
      <c r="F272" s="50"/>
      <c r="G272" s="281"/>
      <c r="H272" s="50"/>
      <c r="I272" s="50"/>
      <c r="J272" s="50"/>
      <c r="K272" s="50"/>
      <c r="L272" s="661" t="s">
        <v>2884</v>
      </c>
      <c r="M272" s="50"/>
      <c r="N272" s="50"/>
      <c r="O272">
        <v>3857.4914428436832</v>
      </c>
      <c r="P272" s="50"/>
      <c r="Q272" s="50" t="s">
        <v>2013</v>
      </c>
      <c r="R272" s="50" t="s">
        <v>169</v>
      </c>
      <c r="S272" s="50" t="s">
        <v>2014</v>
      </c>
      <c r="T272" s="50"/>
      <c r="U272" s="49"/>
    </row>
    <row r="273" spans="1:21" ht="12.75" customHeight="1">
      <c r="A273" s="50"/>
      <c r="B273" s="49"/>
      <c r="C273" s="50"/>
      <c r="D273" s="50"/>
      <c r="E273" s="50"/>
      <c r="F273" s="50"/>
      <c r="G273" s="281"/>
      <c r="H273" s="50"/>
      <c r="I273" s="50"/>
      <c r="J273" s="50"/>
      <c r="K273" s="50"/>
      <c r="L273" s="661" t="s">
        <v>2885</v>
      </c>
      <c r="M273" s="50"/>
      <c r="N273" s="50"/>
      <c r="O273">
        <v>1284.201765678526</v>
      </c>
      <c r="P273" s="50"/>
      <c r="Q273" s="50" t="s">
        <v>2013</v>
      </c>
      <c r="R273" s="50" t="s">
        <v>169</v>
      </c>
      <c r="S273" s="50" t="s">
        <v>2014</v>
      </c>
      <c r="T273" s="50"/>
      <c r="U273" s="49"/>
    </row>
    <row r="274" spans="1:21" ht="12.75" customHeight="1">
      <c r="A274" s="50"/>
      <c r="B274" s="49"/>
      <c r="C274" s="50"/>
      <c r="D274" s="50"/>
      <c r="E274" s="50"/>
      <c r="F274" s="50"/>
      <c r="G274" s="281"/>
      <c r="H274" s="50"/>
      <c r="I274" s="50"/>
      <c r="J274" s="50"/>
      <c r="K274" s="50"/>
      <c r="L274" s="661" t="s">
        <v>2886</v>
      </c>
      <c r="M274" s="50"/>
      <c r="N274" s="50"/>
      <c r="O274">
        <v>503.68356162583621</v>
      </c>
      <c r="P274" s="50"/>
      <c r="Q274" s="50" t="s">
        <v>2013</v>
      </c>
      <c r="R274" s="50" t="s">
        <v>169</v>
      </c>
      <c r="S274" s="50" t="s">
        <v>2014</v>
      </c>
      <c r="T274" s="50"/>
      <c r="U274" s="49"/>
    </row>
    <row r="275" spans="1:21" ht="12.75" customHeight="1">
      <c r="A275" s="50"/>
      <c r="B275" s="49"/>
      <c r="C275" s="50"/>
      <c r="D275" s="50"/>
      <c r="E275" s="50"/>
      <c r="F275" s="50"/>
      <c r="G275" s="281"/>
      <c r="H275" s="50"/>
      <c r="I275" s="50"/>
      <c r="J275" s="50"/>
      <c r="K275" s="50"/>
      <c r="L275" s="661" t="s">
        <v>2887</v>
      </c>
      <c r="M275" s="50"/>
      <c r="N275" s="50"/>
      <c r="O275">
        <v>460.99051389013209</v>
      </c>
      <c r="P275" s="50"/>
      <c r="Q275" s="50" t="s">
        <v>2013</v>
      </c>
      <c r="R275" s="50" t="s">
        <v>169</v>
      </c>
      <c r="S275" s="50" t="s">
        <v>2014</v>
      </c>
      <c r="T275" s="50"/>
      <c r="U275" s="49"/>
    </row>
    <row r="276" spans="1:21" ht="12.75" customHeight="1">
      <c r="A276" s="50"/>
      <c r="B276" s="49"/>
      <c r="C276" s="50"/>
      <c r="D276" s="50"/>
      <c r="E276" s="50"/>
      <c r="F276" s="50"/>
      <c r="G276" s="281"/>
      <c r="H276" s="50"/>
      <c r="I276" s="50"/>
      <c r="J276" s="50"/>
      <c r="K276" s="50"/>
      <c r="L276" s="661" t="s">
        <v>2888</v>
      </c>
      <c r="M276" s="50"/>
      <c r="N276" s="50"/>
      <c r="O276">
        <v>339.08195717163932</v>
      </c>
      <c r="P276" s="50"/>
      <c r="Q276" s="50" t="s">
        <v>2013</v>
      </c>
      <c r="R276" s="50" t="s">
        <v>169</v>
      </c>
      <c r="S276" s="50" t="s">
        <v>2014</v>
      </c>
      <c r="T276" s="50"/>
      <c r="U276" s="49"/>
    </row>
    <row r="277" spans="1:21" ht="12.75" customHeight="1">
      <c r="A277" s="50"/>
      <c r="B277" s="49"/>
      <c r="C277" s="50"/>
      <c r="D277" s="50"/>
      <c r="E277" s="50"/>
      <c r="F277" s="50"/>
      <c r="G277" s="281"/>
      <c r="H277" s="50"/>
      <c r="I277" s="50"/>
      <c r="J277" s="50"/>
      <c r="K277" s="50"/>
      <c r="L277" s="661" t="s">
        <v>2889</v>
      </c>
      <c r="M277" s="50"/>
      <c r="N277" s="50"/>
      <c r="O277">
        <v>4153.5415687738268</v>
      </c>
      <c r="P277" s="50"/>
      <c r="Q277" s="50" t="s">
        <v>2013</v>
      </c>
      <c r="R277" s="50" t="s">
        <v>169</v>
      </c>
      <c r="S277" s="50" t="s">
        <v>2014</v>
      </c>
      <c r="T277" s="50"/>
      <c r="U277" s="49"/>
    </row>
    <row r="278" spans="1:21" ht="12.75" customHeight="1">
      <c r="A278" s="50"/>
      <c r="B278" s="49"/>
      <c r="C278" s="50"/>
      <c r="D278" s="50"/>
      <c r="E278" s="50"/>
      <c r="F278" s="50"/>
      <c r="G278" s="281"/>
      <c r="H278" s="50"/>
      <c r="I278" s="50"/>
      <c r="J278" s="50"/>
      <c r="K278" s="50"/>
      <c r="L278" s="661" t="s">
        <v>2890</v>
      </c>
      <c r="M278" s="50"/>
      <c r="N278" s="50"/>
      <c r="O278">
        <v>2617.450755525254</v>
      </c>
      <c r="P278" s="50"/>
      <c r="Q278" s="50" t="s">
        <v>2013</v>
      </c>
      <c r="R278" s="50" t="s">
        <v>169</v>
      </c>
      <c r="S278" s="50" t="s">
        <v>2014</v>
      </c>
      <c r="T278" s="50"/>
      <c r="U278" s="49"/>
    </row>
    <row r="279" spans="1:21" ht="12.75" customHeight="1">
      <c r="A279" s="50"/>
      <c r="B279" s="49"/>
      <c r="C279" s="50"/>
      <c r="D279" s="50"/>
      <c r="E279" s="50"/>
      <c r="F279" s="50"/>
      <c r="G279" s="281"/>
      <c r="H279" s="50"/>
      <c r="I279" s="50"/>
      <c r="J279" s="50"/>
      <c r="K279" s="50"/>
      <c r="L279" s="661" t="s">
        <v>2891</v>
      </c>
      <c r="M279" s="50"/>
      <c r="N279" s="50"/>
      <c r="O279">
        <v>1688.8106269092711</v>
      </c>
      <c r="P279" s="50"/>
      <c r="Q279" s="50" t="s">
        <v>2013</v>
      </c>
      <c r="R279" s="50" t="s">
        <v>169</v>
      </c>
      <c r="S279" s="50" t="s">
        <v>2014</v>
      </c>
      <c r="T279" s="50"/>
      <c r="U279" s="49"/>
    </row>
    <row r="280" spans="1:21" ht="12.75" customHeight="1">
      <c r="A280" s="50"/>
      <c r="B280" s="49"/>
      <c r="C280" s="50"/>
      <c r="D280" s="50"/>
      <c r="E280" s="50"/>
      <c r="F280" s="50"/>
      <c r="G280" s="281"/>
      <c r="H280" s="50"/>
      <c r="I280" s="50"/>
      <c r="J280" s="50"/>
      <c r="K280" s="50"/>
      <c r="L280" s="661" t="s">
        <v>2892</v>
      </c>
      <c r="M280" s="50"/>
      <c r="N280" s="50"/>
      <c r="O280">
        <v>4386.5119416609487</v>
      </c>
      <c r="P280" s="50"/>
      <c r="Q280" s="50" t="s">
        <v>2013</v>
      </c>
      <c r="R280" s="50" t="s">
        <v>169</v>
      </c>
      <c r="S280" s="50" t="s">
        <v>2014</v>
      </c>
      <c r="T280" s="50"/>
      <c r="U280" s="49"/>
    </row>
    <row r="281" spans="1:21" ht="12.75" customHeight="1">
      <c r="A281" s="50"/>
      <c r="B281" s="49"/>
      <c r="C281" s="50"/>
      <c r="D281" s="50"/>
      <c r="E281" s="50"/>
      <c r="F281" s="50"/>
      <c r="G281" s="281"/>
      <c r="H281" s="50"/>
      <c r="I281" s="50"/>
      <c r="J281" s="50"/>
      <c r="K281" s="50"/>
      <c r="L281" s="661" t="s">
        <v>2893</v>
      </c>
      <c r="M281" s="50"/>
      <c r="N281" s="50"/>
      <c r="O281">
        <v>1843.7809036273611</v>
      </c>
      <c r="P281" s="50"/>
      <c r="Q281" s="50" t="s">
        <v>2013</v>
      </c>
      <c r="R281" s="50" t="s">
        <v>169</v>
      </c>
      <c r="S281" s="50" t="s">
        <v>2014</v>
      </c>
      <c r="T281" s="50"/>
      <c r="U281" s="49"/>
    </row>
    <row r="282" spans="1:21" ht="12.75" customHeight="1">
      <c r="A282" s="50"/>
      <c r="B282" s="49"/>
      <c r="C282" s="50"/>
      <c r="D282" s="50"/>
      <c r="E282" s="50"/>
      <c r="F282" s="50"/>
      <c r="G282" s="281"/>
      <c r="H282" s="50"/>
      <c r="I282" s="50"/>
      <c r="J282" s="50"/>
      <c r="K282" s="50"/>
      <c r="L282" s="661" t="s">
        <v>2894</v>
      </c>
      <c r="M282" s="50"/>
      <c r="N282" s="50"/>
      <c r="O282">
        <v>3534.7669825841231</v>
      </c>
      <c r="P282" s="50"/>
      <c r="Q282" s="50" t="s">
        <v>2013</v>
      </c>
      <c r="R282" s="50" t="s">
        <v>169</v>
      </c>
      <c r="S282" s="50" t="s">
        <v>2014</v>
      </c>
      <c r="T282" s="50"/>
      <c r="U282" s="49"/>
    </row>
    <row r="283" spans="1:21" ht="12.75" customHeight="1">
      <c r="A283" s="50"/>
      <c r="B283" s="49"/>
      <c r="C283" s="50"/>
      <c r="D283" s="50"/>
      <c r="E283" s="50"/>
      <c r="F283" s="50"/>
      <c r="G283" s="281"/>
      <c r="H283" s="50"/>
      <c r="I283" s="50"/>
      <c r="J283" s="50"/>
      <c r="K283" s="50"/>
      <c r="L283" s="661" t="s">
        <v>2895</v>
      </c>
      <c r="M283" s="50"/>
      <c r="N283" s="50"/>
      <c r="O283">
        <v>1258.6250742296811</v>
      </c>
      <c r="P283" s="50"/>
      <c r="Q283" s="50" t="s">
        <v>2013</v>
      </c>
      <c r="R283" s="50" t="s">
        <v>169</v>
      </c>
      <c r="S283" s="50" t="s">
        <v>2014</v>
      </c>
      <c r="T283" s="50"/>
      <c r="U283" s="49"/>
    </row>
    <row r="284" spans="1:21" ht="12.75" customHeight="1">
      <c r="A284" s="50"/>
      <c r="B284" s="49"/>
      <c r="C284" s="50"/>
      <c r="D284" s="50"/>
      <c r="E284" s="50"/>
      <c r="F284" s="50"/>
      <c r="G284" s="281"/>
      <c r="H284" s="50"/>
      <c r="I284" s="50"/>
      <c r="J284" s="50"/>
      <c r="K284" s="50"/>
      <c r="L284" s="661" t="s">
        <v>2896</v>
      </c>
      <c r="M284" s="50"/>
      <c r="N284" s="50"/>
      <c r="O284">
        <v>3323.0119225145618</v>
      </c>
      <c r="P284" s="50"/>
      <c r="Q284" s="50" t="s">
        <v>2013</v>
      </c>
      <c r="R284" s="50" t="s">
        <v>169</v>
      </c>
      <c r="S284" s="50" t="s">
        <v>2014</v>
      </c>
      <c r="T284" s="50"/>
      <c r="U284" s="49"/>
    </row>
    <row r="285" spans="1:21" ht="12.75" customHeight="1">
      <c r="A285" s="50"/>
      <c r="B285" s="49"/>
      <c r="C285" s="50"/>
      <c r="D285" s="50"/>
      <c r="E285" s="50"/>
      <c r="F285" s="50"/>
      <c r="G285" s="281"/>
      <c r="H285" s="50"/>
      <c r="I285" s="50"/>
      <c r="J285" s="50"/>
      <c r="K285" s="50"/>
      <c r="L285" s="661" t="s">
        <v>2897</v>
      </c>
      <c r="M285" s="50"/>
      <c r="N285" s="50"/>
      <c r="O285">
        <v>4018.9179794441088</v>
      </c>
      <c r="P285" s="50"/>
      <c r="Q285" s="50" t="s">
        <v>2013</v>
      </c>
      <c r="R285" s="50" t="s">
        <v>169</v>
      </c>
      <c r="S285" s="50" t="s">
        <v>2014</v>
      </c>
      <c r="T285" s="50"/>
      <c r="U285" s="49"/>
    </row>
    <row r="286" spans="1:21" ht="12.75" customHeight="1">
      <c r="A286" s="50"/>
      <c r="B286" s="49"/>
      <c r="C286" s="50"/>
      <c r="D286" s="50"/>
      <c r="E286" s="50"/>
      <c r="F286" s="50"/>
      <c r="G286" s="281"/>
      <c r="H286" s="50"/>
      <c r="I286" s="50"/>
      <c r="J286" s="50"/>
      <c r="K286" s="50"/>
      <c r="L286" s="661" t="s">
        <v>2898</v>
      </c>
      <c r="M286" s="50"/>
      <c r="N286" s="50"/>
      <c r="O286">
        <v>92.31597665546802</v>
      </c>
      <c r="P286" s="50"/>
      <c r="Q286" s="50" t="s">
        <v>2013</v>
      </c>
      <c r="R286" s="50" t="s">
        <v>169</v>
      </c>
      <c r="S286" s="50" t="s">
        <v>2014</v>
      </c>
      <c r="T286" s="50"/>
      <c r="U286" s="49"/>
    </row>
    <row r="287" spans="1:21" ht="12.75" customHeight="1">
      <c r="A287" s="50"/>
      <c r="B287" s="49"/>
      <c r="C287" s="50"/>
      <c r="D287" s="50"/>
      <c r="E287" s="50"/>
      <c r="F287" s="50"/>
      <c r="G287" s="281"/>
      <c r="H287" s="50"/>
      <c r="I287" s="50"/>
      <c r="J287" s="50"/>
      <c r="K287" s="50"/>
      <c r="L287" s="661" t="s">
        <v>2899</v>
      </c>
      <c r="M287" s="50"/>
      <c r="N287" s="50"/>
      <c r="O287">
        <v>250.36289465082581</v>
      </c>
      <c r="P287" s="50"/>
      <c r="Q287" s="50" t="s">
        <v>2013</v>
      </c>
      <c r="R287" s="50" t="s">
        <v>169</v>
      </c>
      <c r="S287" s="50" t="s">
        <v>2014</v>
      </c>
      <c r="T287" s="50"/>
      <c r="U287" s="49"/>
    </row>
    <row r="288" spans="1:21" ht="12.75" customHeight="1">
      <c r="A288" s="50">
        <v>6</v>
      </c>
      <c r="B288" s="49"/>
      <c r="C288" s="50"/>
      <c r="D288" s="50"/>
      <c r="E288" s="50"/>
      <c r="F288" s="50"/>
      <c r="G288" s="281"/>
      <c r="H288" s="50"/>
      <c r="I288" s="50"/>
      <c r="J288" s="50"/>
      <c r="K288" s="50"/>
      <c r="L288" s="661" t="s">
        <v>2900</v>
      </c>
      <c r="M288" s="50"/>
      <c r="N288" s="50"/>
      <c r="O288">
        <v>2109.8435170039297</v>
      </c>
      <c r="P288" s="50"/>
      <c r="Q288" s="50" t="s">
        <v>2013</v>
      </c>
      <c r="R288" s="50" t="s">
        <v>169</v>
      </c>
      <c r="S288" s="50" t="s">
        <v>2014</v>
      </c>
      <c r="T288" s="50"/>
      <c r="U288" s="49"/>
    </row>
    <row r="289" spans="1:21" ht="12.75" customHeight="1">
      <c r="A289" s="50">
        <v>7</v>
      </c>
      <c r="B289" s="49"/>
      <c r="C289" s="50"/>
      <c r="D289" s="50"/>
      <c r="E289" s="50"/>
      <c r="F289" s="50"/>
      <c r="G289" s="281"/>
      <c r="H289" s="50"/>
      <c r="I289" s="50"/>
      <c r="J289" s="50"/>
      <c r="K289" s="50"/>
      <c r="L289" s="661" t="s">
        <v>2901</v>
      </c>
      <c r="M289" s="50"/>
      <c r="N289" s="50"/>
      <c r="O289">
        <v>2011.5532790846942</v>
      </c>
      <c r="P289" s="50"/>
      <c r="Q289" s="50" t="s">
        <v>2013</v>
      </c>
      <c r="R289" s="50" t="s">
        <v>169</v>
      </c>
      <c r="S289" s="50" t="s">
        <v>2014</v>
      </c>
      <c r="T289" s="50"/>
      <c r="U289" s="49"/>
    </row>
    <row r="290" spans="1:21" ht="12.75" customHeight="1">
      <c r="A290" s="50">
        <v>8</v>
      </c>
      <c r="B290" s="49"/>
      <c r="C290" s="50"/>
      <c r="D290" s="50"/>
      <c r="E290" s="50"/>
      <c r="F290" s="50"/>
      <c r="G290" s="281"/>
      <c r="H290" s="50"/>
      <c r="I290" s="50"/>
      <c r="J290" s="50"/>
      <c r="K290" s="50"/>
      <c r="L290" s="661" t="s">
        <v>2902</v>
      </c>
      <c r="M290" s="50"/>
      <c r="N290" s="50"/>
      <c r="O290">
        <v>1986.2474324500997</v>
      </c>
      <c r="P290" s="50"/>
      <c r="Q290" s="50" t="s">
        <v>2013</v>
      </c>
      <c r="R290" s="50" t="s">
        <v>169</v>
      </c>
      <c r="S290" s="50" t="s">
        <v>2014</v>
      </c>
      <c r="T290" s="50"/>
      <c r="U290" s="49"/>
    </row>
    <row r="291" spans="1:21" ht="12.75" customHeight="1">
      <c r="A291" s="50">
        <v>9</v>
      </c>
      <c r="B291" s="49"/>
      <c r="C291" s="50"/>
      <c r="D291" s="50"/>
      <c r="E291" s="50"/>
      <c r="F291" s="50"/>
      <c r="G291" s="281"/>
      <c r="H291" s="50"/>
      <c r="I291" s="50"/>
      <c r="J291" s="50"/>
      <c r="K291" s="50"/>
      <c r="L291" s="661" t="s">
        <v>2903</v>
      </c>
      <c r="M291" s="50"/>
      <c r="N291" s="50"/>
      <c r="O291">
        <v>1868.7115647457922</v>
      </c>
      <c r="P291" s="50"/>
      <c r="Q291" s="50" t="s">
        <v>2013</v>
      </c>
      <c r="R291" s="50" t="s">
        <v>169</v>
      </c>
      <c r="S291" s="50" t="s">
        <v>2014</v>
      </c>
      <c r="T291" s="50"/>
      <c r="U291" s="49"/>
    </row>
    <row r="292" spans="1:21" ht="12.75" customHeight="1">
      <c r="A292" s="50">
        <v>10</v>
      </c>
      <c r="B292" s="49"/>
      <c r="C292" s="50"/>
      <c r="D292" s="50"/>
      <c r="E292" s="50"/>
      <c r="F292" s="50"/>
      <c r="G292" s="281"/>
      <c r="H292" s="50"/>
      <c r="I292" s="50"/>
      <c r="J292" s="50"/>
      <c r="K292" s="50"/>
      <c r="L292" s="661" t="s">
        <v>2904</v>
      </c>
      <c r="M292" s="50"/>
      <c r="N292" s="50"/>
      <c r="O292">
        <v>9178.9174901536062</v>
      </c>
      <c r="P292" s="50"/>
      <c r="Q292" s="50" t="s">
        <v>2013</v>
      </c>
      <c r="R292" s="50" t="s">
        <v>169</v>
      </c>
      <c r="S292" s="50" t="s">
        <v>2014</v>
      </c>
      <c r="T292" s="50"/>
      <c r="U292" s="49"/>
    </row>
    <row r="293" spans="1:21" ht="12.75" customHeight="1">
      <c r="A293" s="50">
        <v>11</v>
      </c>
      <c r="B293" s="49"/>
      <c r="C293" s="50"/>
      <c r="D293" s="50"/>
      <c r="E293" s="50"/>
      <c r="F293" s="50"/>
      <c r="G293" s="281"/>
      <c r="H293" s="50"/>
      <c r="I293" s="50"/>
      <c r="J293" s="50"/>
      <c r="K293" s="50"/>
      <c r="L293" s="661" t="s">
        <v>2905</v>
      </c>
      <c r="M293" s="50"/>
      <c r="N293" s="50"/>
      <c r="O293">
        <v>4187.5132960193641</v>
      </c>
      <c r="P293" s="50"/>
      <c r="Q293" s="50" t="s">
        <v>2013</v>
      </c>
      <c r="R293" s="50" t="s">
        <v>169</v>
      </c>
      <c r="S293" s="50" t="s">
        <v>2014</v>
      </c>
      <c r="T293" s="50"/>
      <c r="U293" s="49"/>
    </row>
    <row r="294" spans="1:21" ht="12.75" customHeight="1">
      <c r="A294" s="50">
        <v>12</v>
      </c>
      <c r="B294" s="49"/>
      <c r="C294" s="50"/>
      <c r="D294" s="50"/>
      <c r="E294" s="50"/>
      <c r="F294" s="50"/>
      <c r="G294" s="281"/>
      <c r="H294" s="50"/>
      <c r="I294" s="50"/>
      <c r="J294" s="50"/>
      <c r="K294" s="50"/>
      <c r="L294" s="661" t="s">
        <v>2906</v>
      </c>
      <c r="M294" s="50"/>
      <c r="N294" s="50"/>
      <c r="O294">
        <v>170.76821173927203</v>
      </c>
      <c r="P294" s="50"/>
      <c r="Q294" s="50" t="s">
        <v>2013</v>
      </c>
      <c r="R294" s="50" t="s">
        <v>169</v>
      </c>
      <c r="S294" s="50" t="s">
        <v>2014</v>
      </c>
      <c r="T294" s="50"/>
      <c r="U294" s="49"/>
    </row>
    <row r="295" spans="1:21" ht="12.75" customHeight="1">
      <c r="A295" s="50">
        <v>13</v>
      </c>
      <c r="B295" s="49"/>
      <c r="C295" s="50"/>
      <c r="D295" s="50"/>
      <c r="E295" s="50"/>
      <c r="F295" s="50"/>
      <c r="G295" s="281"/>
      <c r="H295" s="50"/>
      <c r="I295" s="50"/>
      <c r="J295" s="50"/>
      <c r="K295" s="50"/>
      <c r="L295" s="661" t="s">
        <v>2907</v>
      </c>
      <c r="M295" s="50"/>
      <c r="N295" s="50"/>
      <c r="O295">
        <v>1097.1162130915543</v>
      </c>
      <c r="P295" s="50"/>
      <c r="Q295" s="50" t="s">
        <v>2013</v>
      </c>
      <c r="R295" s="50" t="s">
        <v>169</v>
      </c>
      <c r="S295" s="50" t="s">
        <v>2014</v>
      </c>
      <c r="T295" s="50"/>
      <c r="U295" s="49"/>
    </row>
    <row r="296" spans="1:21" ht="14">
      <c r="A296" s="50">
        <v>14</v>
      </c>
      <c r="B296" s="49"/>
      <c r="C296" s="50"/>
      <c r="D296" s="50"/>
      <c r="E296" s="50"/>
      <c r="F296" s="50"/>
      <c r="G296" s="281"/>
      <c r="H296" s="50"/>
      <c r="I296" s="50"/>
      <c r="J296" s="50"/>
      <c r="K296" s="50"/>
      <c r="L296" s="661" t="s">
        <v>2908</v>
      </c>
      <c r="M296" s="50"/>
      <c r="N296" s="50"/>
      <c r="O296">
        <v>2187.7198612351294</v>
      </c>
      <c r="P296" s="50"/>
      <c r="Q296" s="50" t="s">
        <v>2013</v>
      </c>
      <c r="R296" s="50" t="s">
        <v>169</v>
      </c>
      <c r="S296" s="50" t="s">
        <v>2014</v>
      </c>
      <c r="T296" s="50"/>
      <c r="U296" s="49"/>
    </row>
    <row r="297" spans="1:21" ht="14">
      <c r="A297" s="50">
        <v>15</v>
      </c>
      <c r="B297" s="49"/>
      <c r="C297" s="50"/>
      <c r="D297" s="50"/>
      <c r="E297" s="50"/>
      <c r="F297" s="50"/>
      <c r="G297" s="281"/>
      <c r="H297" s="50"/>
      <c r="I297" s="50"/>
      <c r="J297" s="50"/>
      <c r="K297" s="50"/>
      <c r="L297" s="661" t="s">
        <v>2909</v>
      </c>
      <c r="M297" s="50"/>
      <c r="N297" s="50"/>
      <c r="O297">
        <v>291.06829773969901</v>
      </c>
      <c r="P297" s="50"/>
      <c r="Q297" s="50" t="s">
        <v>2013</v>
      </c>
      <c r="R297" s="50" t="s">
        <v>169</v>
      </c>
      <c r="S297" s="50" t="s">
        <v>2014</v>
      </c>
      <c r="T297" s="50"/>
      <c r="U297" s="49"/>
    </row>
    <row r="298" spans="1:21" ht="28">
      <c r="A298" s="50">
        <v>16</v>
      </c>
      <c r="B298" s="49"/>
      <c r="C298" s="50"/>
      <c r="D298" s="50"/>
      <c r="E298" s="50"/>
      <c r="F298" s="50"/>
      <c r="G298" s="281"/>
      <c r="H298" s="50"/>
      <c r="I298" s="50"/>
      <c r="J298" s="50"/>
      <c r="K298" s="50"/>
      <c r="L298" s="661" t="s">
        <v>2910</v>
      </c>
      <c r="M298" s="50"/>
      <c r="N298" s="50"/>
      <c r="O298">
        <v>2034.301856545309</v>
      </c>
      <c r="P298" s="50"/>
      <c r="Q298" s="50" t="s">
        <v>2013</v>
      </c>
      <c r="R298" s="50" t="s">
        <v>169</v>
      </c>
      <c r="S298" s="50" t="s">
        <v>2014</v>
      </c>
      <c r="T298" s="50"/>
      <c r="U298" s="49"/>
    </row>
    <row r="299" spans="1:21" ht="14">
      <c r="A299" s="50">
        <v>17</v>
      </c>
      <c r="B299" s="49"/>
      <c r="C299" s="50"/>
      <c r="D299" s="50"/>
      <c r="E299" s="50"/>
      <c r="F299" s="50"/>
      <c r="G299" s="281"/>
      <c r="H299" s="50"/>
      <c r="I299" s="50"/>
      <c r="J299" s="50"/>
      <c r="K299" s="50"/>
      <c r="L299" s="661" t="s">
        <v>2911</v>
      </c>
      <c r="M299" s="50"/>
      <c r="N299" s="50"/>
      <c r="O299">
        <v>1217.6978519208099</v>
      </c>
      <c r="P299" s="50"/>
      <c r="Q299" s="50" t="s">
        <v>2013</v>
      </c>
      <c r="R299" s="50" t="s">
        <v>169</v>
      </c>
      <c r="S299" s="50" t="s">
        <v>2014</v>
      </c>
      <c r="T299" s="50"/>
      <c r="U299" s="49"/>
    </row>
    <row r="300" spans="1:21" ht="14">
      <c r="A300" s="50">
        <v>18</v>
      </c>
      <c r="B300" s="49"/>
      <c r="C300" s="50"/>
      <c r="D300" s="50"/>
      <c r="E300" s="50"/>
      <c r="F300" s="50"/>
      <c r="G300" s="281"/>
      <c r="H300" s="50"/>
      <c r="I300" s="50"/>
      <c r="J300" s="50"/>
      <c r="K300" s="50"/>
      <c r="L300" s="661" t="s">
        <v>2912</v>
      </c>
      <c r="M300" s="50"/>
      <c r="N300" s="50"/>
      <c r="O300">
        <v>1475.4634068422827</v>
      </c>
      <c r="P300" s="50"/>
      <c r="Q300" s="50" t="s">
        <v>2013</v>
      </c>
      <c r="R300" s="50" t="s">
        <v>169</v>
      </c>
      <c r="S300" s="50" t="s">
        <v>2014</v>
      </c>
      <c r="T300" s="50"/>
      <c r="U300" s="49"/>
    </row>
    <row r="301" spans="1:21" ht="14">
      <c r="A301" s="50">
        <v>19</v>
      </c>
      <c r="B301" s="49"/>
      <c r="C301" s="50"/>
      <c r="D301" s="50"/>
      <c r="E301" s="50"/>
      <c r="F301" s="50"/>
      <c r="G301" s="281"/>
      <c r="H301" s="50"/>
      <c r="I301" s="50"/>
      <c r="J301" s="50"/>
      <c r="K301" s="50"/>
      <c r="L301" s="661" t="s">
        <v>2913</v>
      </c>
      <c r="M301" s="50"/>
      <c r="N301" s="50"/>
      <c r="O301">
        <v>1159.5092782222325</v>
      </c>
      <c r="P301" s="50"/>
      <c r="Q301" s="50" t="s">
        <v>2013</v>
      </c>
      <c r="R301" s="50" t="s">
        <v>169</v>
      </c>
      <c r="S301" s="50" t="s">
        <v>2014</v>
      </c>
      <c r="T301" s="50"/>
      <c r="U301" s="49"/>
    </row>
    <row r="302" spans="1:21" ht="14">
      <c r="A302" s="50">
        <v>20</v>
      </c>
      <c r="B302" s="49"/>
      <c r="C302" s="52"/>
      <c r="D302" s="50"/>
      <c r="E302" s="50"/>
      <c r="F302" s="50"/>
      <c r="G302" s="281"/>
      <c r="H302" s="50"/>
      <c r="I302" s="50"/>
      <c r="J302" s="50"/>
      <c r="K302" s="52"/>
      <c r="L302" s="661" t="s">
        <v>2914</v>
      </c>
      <c r="M302" s="50"/>
      <c r="N302" s="50"/>
      <c r="O302">
        <v>571.04724890679915</v>
      </c>
      <c r="P302" s="50"/>
      <c r="Q302" s="50" t="s">
        <v>2013</v>
      </c>
      <c r="R302" s="50" t="s">
        <v>169</v>
      </c>
      <c r="S302" s="50" t="s">
        <v>2014</v>
      </c>
      <c r="T302" s="50"/>
      <c r="U302" s="49"/>
    </row>
    <row r="303" spans="1:21" ht="14">
      <c r="A303" s="52" t="s">
        <v>2015</v>
      </c>
      <c r="L303" s="661" t="s">
        <v>2915</v>
      </c>
      <c r="O303">
        <v>202.08743441774197</v>
      </c>
      <c r="P303" s="50"/>
      <c r="Q303" s="50" t="s">
        <v>2013</v>
      </c>
      <c r="R303" s="50" t="s">
        <v>169</v>
      </c>
      <c r="S303" s="50" t="s">
        <v>2014</v>
      </c>
      <c r="U303" s="49"/>
    </row>
    <row r="304" spans="1:21" ht="14">
      <c r="A304" s="50"/>
      <c r="L304" s="661" t="s">
        <v>2916</v>
      </c>
      <c r="O304">
        <v>144.67716520997499</v>
      </c>
      <c r="P304" s="50"/>
      <c r="Q304" s="50" t="s">
        <v>2013</v>
      </c>
      <c r="R304" s="50" t="s">
        <v>169</v>
      </c>
      <c r="S304" s="50" t="s">
        <v>2014</v>
      </c>
      <c r="U304" s="49"/>
    </row>
    <row r="305" spans="1:21" ht="14">
      <c r="A305" s="50"/>
      <c r="L305" s="661" t="s">
        <v>2917</v>
      </c>
      <c r="O305">
        <v>5176.059564681851</v>
      </c>
      <c r="P305" s="50"/>
      <c r="Q305" s="50" t="s">
        <v>2013</v>
      </c>
      <c r="R305" s="50" t="s">
        <v>169</v>
      </c>
      <c r="S305" s="50" t="s">
        <v>2014</v>
      </c>
      <c r="U305" s="49"/>
    </row>
    <row r="306" spans="1:21" ht="14">
      <c r="A306" s="50"/>
      <c r="L306" s="661" t="s">
        <v>2918</v>
      </c>
      <c r="O306">
        <v>3999.9204079059018</v>
      </c>
      <c r="P306" s="50"/>
      <c r="Q306" s="50" t="s">
        <v>2013</v>
      </c>
      <c r="R306" s="50" t="s">
        <v>169</v>
      </c>
      <c r="S306" s="50" t="s">
        <v>2014</v>
      </c>
      <c r="U306" s="49"/>
    </row>
    <row r="307" spans="1:21" ht="14">
      <c r="A307" s="50"/>
      <c r="L307" s="661" t="s">
        <v>2919</v>
      </c>
      <c r="O307">
        <v>3561.2011720423297</v>
      </c>
      <c r="P307" s="50"/>
      <c r="Q307" s="50" t="s">
        <v>2013</v>
      </c>
      <c r="R307" s="50" t="s">
        <v>169</v>
      </c>
      <c r="S307" s="50" t="s">
        <v>2014</v>
      </c>
      <c r="U307" s="49"/>
    </row>
    <row r="308" spans="1:21" ht="14">
      <c r="A308" s="50"/>
      <c r="L308" s="661" t="s">
        <v>2920</v>
      </c>
      <c r="O308">
        <v>4171.6045171140813</v>
      </c>
      <c r="P308" s="50"/>
      <c r="Q308" s="50" t="s">
        <v>2013</v>
      </c>
      <c r="R308" s="50" t="s">
        <v>169</v>
      </c>
      <c r="S308" s="50" t="s">
        <v>2014</v>
      </c>
      <c r="U308" s="49"/>
    </row>
    <row r="309" spans="1:21" ht="14">
      <c r="A309" s="50"/>
      <c r="L309" s="661" t="s">
        <v>2921</v>
      </c>
      <c r="O309">
        <v>0</v>
      </c>
      <c r="P309" s="50"/>
      <c r="Q309" s="50" t="s">
        <v>2013</v>
      </c>
      <c r="R309" s="50" t="s">
        <v>169</v>
      </c>
      <c r="S309" s="50" t="s">
        <v>2014</v>
      </c>
      <c r="U309" s="49"/>
    </row>
    <row r="310" spans="1:21" ht="14">
      <c r="A310" s="50"/>
      <c r="L310" s="661" t="s">
        <v>2922</v>
      </c>
      <c r="O310">
        <v>2398.8830169994071</v>
      </c>
      <c r="P310" s="50"/>
      <c r="Q310" s="50" t="s">
        <v>2013</v>
      </c>
      <c r="R310" s="50" t="s">
        <v>169</v>
      </c>
      <c r="S310" s="50" t="s">
        <v>2014</v>
      </c>
      <c r="U310" s="49"/>
    </row>
    <row r="311" spans="1:21" ht="14">
      <c r="A311" s="50"/>
      <c r="L311" s="661" t="s">
        <v>2923</v>
      </c>
      <c r="O311">
        <v>10430.822860095795</v>
      </c>
      <c r="P311" s="50"/>
      <c r="Q311" s="50" t="s">
        <v>2013</v>
      </c>
      <c r="R311" s="50" t="s">
        <v>169</v>
      </c>
      <c r="S311" s="50" t="s">
        <v>2014</v>
      </c>
      <c r="U311" s="49"/>
    </row>
    <row r="312" spans="1:21" ht="14">
      <c r="A312" s="50"/>
      <c r="L312" s="661" t="s">
        <v>2924</v>
      </c>
      <c r="O312">
        <v>6618.0361859013083</v>
      </c>
      <c r="P312" s="50"/>
      <c r="Q312" s="50" t="s">
        <v>2013</v>
      </c>
      <c r="R312" s="50" t="s">
        <v>169</v>
      </c>
      <c r="S312" s="50" t="s">
        <v>2014</v>
      </c>
      <c r="U312" s="49"/>
    </row>
    <row r="313" spans="1:21" ht="14">
      <c r="A313" s="50"/>
      <c r="L313" s="661" t="s">
        <v>2925</v>
      </c>
      <c r="O313">
        <v>132.152682436828</v>
      </c>
      <c r="P313" s="50"/>
      <c r="Q313" s="50" t="s">
        <v>2013</v>
      </c>
      <c r="R313" s="50" t="s">
        <v>169</v>
      </c>
      <c r="S313" s="50" t="s">
        <v>2014</v>
      </c>
      <c r="U313" s="49"/>
    </row>
    <row r="314" spans="1:21" ht="14">
      <c r="A314" s="50"/>
      <c r="L314" s="661" t="s">
        <v>2926</v>
      </c>
      <c r="O314">
        <v>163.87956441657602</v>
      </c>
      <c r="P314" s="50"/>
      <c r="Q314" s="50" t="s">
        <v>2013</v>
      </c>
      <c r="R314" s="50" t="s">
        <v>169</v>
      </c>
      <c r="S314" s="50" t="s">
        <v>2014</v>
      </c>
      <c r="U314" s="49"/>
    </row>
    <row r="315" spans="1:21" ht="14">
      <c r="A315" s="50"/>
      <c r="L315" s="661" t="s">
        <v>2927</v>
      </c>
      <c r="O315">
        <v>3176.5173996538151</v>
      </c>
      <c r="P315" s="50"/>
      <c r="Q315" s="50" t="s">
        <v>2013</v>
      </c>
      <c r="R315" s="50" t="s">
        <v>169</v>
      </c>
      <c r="S315" s="50" t="s">
        <v>2014</v>
      </c>
      <c r="U315" s="49"/>
    </row>
    <row r="316" spans="1:21" ht="14">
      <c r="A316" s="50"/>
      <c r="L316" s="661" t="s">
        <v>2928</v>
      </c>
      <c r="O316">
        <v>5878.3147288707005</v>
      </c>
      <c r="P316" s="50"/>
      <c r="Q316" s="50" t="s">
        <v>2013</v>
      </c>
      <c r="R316" s="50" t="s">
        <v>169</v>
      </c>
      <c r="S316" s="50" t="s">
        <v>2014</v>
      </c>
      <c r="U316" s="49"/>
    </row>
    <row r="317" spans="1:21" ht="14">
      <c r="A317" s="50"/>
      <c r="L317" s="661" t="s">
        <v>2929</v>
      </c>
      <c r="O317">
        <v>817.56899287116084</v>
      </c>
      <c r="P317" s="50"/>
      <c r="Q317" s="50" t="s">
        <v>2013</v>
      </c>
      <c r="R317" s="50" t="s">
        <v>169</v>
      </c>
      <c r="S317" s="50" t="s">
        <v>2014</v>
      </c>
      <c r="U317" s="49"/>
    </row>
    <row r="318" spans="1:21" ht="14">
      <c r="A318" s="50"/>
      <c r="L318" s="661" t="s">
        <v>2930</v>
      </c>
      <c r="O318">
        <v>0</v>
      </c>
      <c r="P318" s="50"/>
      <c r="Q318" s="50" t="s">
        <v>2013</v>
      </c>
      <c r="R318" s="50" t="s">
        <v>169</v>
      </c>
      <c r="S318" s="50" t="s">
        <v>2014</v>
      </c>
      <c r="U318" s="49"/>
    </row>
  </sheetData>
  <autoFilter ref="A2:K2" xr:uid="{2EE59180-9AB0-4095-BBE3-CEDF018CCF8E}"/>
  <mergeCells count="1">
    <mergeCell ref="F9:J9"/>
  </mergeCells>
  <phoneticPr fontId="6" type="noConversion"/>
  <conditionalFormatting sqref="L11:L318">
    <cfRule type="expression" dxfId="0" priority="2">
      <formula>AND($AD11, OR(L$4 = TRUE, AND(L$4 = "Conditional", $AF11)), (L11 = ""))</formula>
    </cfRule>
  </conditionalFormatting>
  <dataValidations count="3">
    <dataValidation type="list" allowBlank="1" showInputMessage="1" showErrorMessage="1" sqref="R11:R318" xr:uid="{6C528FBD-6DA7-49CE-B764-F62FC9F3D367}">
      <formula1>$X$10:$X$10</formula1>
    </dataValidation>
    <dataValidation type="list" allowBlank="1" showInputMessage="1" showErrorMessage="1" sqref="N11:N301" xr:uid="{93D8DF4F-04EA-447B-96DD-634FDE0EF2EA}">
      <formula1>$X$1:$X$3</formula1>
    </dataValidation>
    <dataValidation type="list" allowBlank="1" showInputMessage="1" showErrorMessage="1" sqref="P11:P301" xr:uid="{976A01E1-8A35-4701-A7AC-633C39FCD2C1}">
      <formula1>$V$2:$V$5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1C36-2300-4897-A959-E6EE2909310F}">
  <dimension ref="A1"/>
  <sheetViews>
    <sheetView workbookViewId="0"/>
  </sheetViews>
  <sheetFormatPr defaultColWidth="8.81640625" defaultRowHeight="14"/>
  <sheetData>
    <row r="1" spans="1:1" ht="15">
      <c r="A1" s="53" t="s">
        <v>2016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1FD7-9B9F-4E03-90A1-85A7ED105A10}">
  <dimension ref="A1:B43"/>
  <sheetViews>
    <sheetView view="pageBreakPreview" zoomScaleNormal="100" zoomScaleSheetLayoutView="100" workbookViewId="0"/>
  </sheetViews>
  <sheetFormatPr defaultColWidth="9" defaultRowHeight="12.5"/>
  <cols>
    <col min="1" max="1" width="40.453125" style="11" customWidth="1"/>
    <col min="2" max="2" width="46.453125" style="11" customWidth="1"/>
    <col min="3" max="16384" width="9" style="5"/>
  </cols>
  <sheetData>
    <row r="1" spans="1:2" ht="163.5" customHeight="1">
      <c r="A1" s="55"/>
      <c r="B1" s="3" t="s">
        <v>2017</v>
      </c>
    </row>
    <row r="2" spans="1:2" ht="14">
      <c r="A2" s="56" t="s">
        <v>2018</v>
      </c>
      <c r="B2" s="57"/>
    </row>
    <row r="3" spans="1:2" ht="14">
      <c r="A3" s="58" t="s">
        <v>2019</v>
      </c>
      <c r="B3" s="59" t="str">
        <f>Cover!D3</f>
        <v>Forestry and Land Scotland</v>
      </c>
    </row>
    <row r="4" spans="1:2" ht="14">
      <c r="A4" s="58" t="s">
        <v>2020</v>
      </c>
      <c r="B4" s="59" t="str">
        <f>Cover!D8</f>
        <v>SA-PEFC-FM-007002</v>
      </c>
    </row>
    <row r="5" spans="1:2" ht="14">
      <c r="A5" s="58" t="s">
        <v>80</v>
      </c>
      <c r="B5" s="59" t="str">
        <f>'1 Basic info'!C16</f>
        <v>United Kingdom</v>
      </c>
    </row>
    <row r="6" spans="1:2" ht="14">
      <c r="A6" s="58" t="s">
        <v>2021</v>
      </c>
      <c r="B6" s="59">
        <f>'1 Basic info'!C30</f>
        <v>0</v>
      </c>
    </row>
    <row r="7" spans="1:2" ht="14">
      <c r="A7" s="58" t="s">
        <v>2022</v>
      </c>
      <c r="B7" s="631">
        <v>609761.86</v>
      </c>
    </row>
    <row r="8" spans="1:2" ht="14">
      <c r="A8" s="60" t="s">
        <v>2023</v>
      </c>
      <c r="B8" s="656" t="s">
        <v>2024</v>
      </c>
    </row>
    <row r="9" spans="1:2" ht="14">
      <c r="A9" s="20"/>
      <c r="B9" s="20"/>
    </row>
    <row r="10" spans="1:2" ht="14">
      <c r="A10" s="61" t="s">
        <v>2025</v>
      </c>
      <c r="B10" s="62"/>
    </row>
    <row r="11" spans="1:2" ht="14">
      <c r="A11" s="63" t="s">
        <v>2026</v>
      </c>
      <c r="B11" s="64" t="s">
        <v>24</v>
      </c>
    </row>
    <row r="12" spans="1:2" ht="14">
      <c r="A12" s="63" t="s">
        <v>2027</v>
      </c>
      <c r="B12" s="64" t="s">
        <v>2028</v>
      </c>
    </row>
    <row r="13" spans="1:2" ht="14">
      <c r="A13" s="63" t="s">
        <v>2029</v>
      </c>
      <c r="B13" s="64" t="s">
        <v>2609</v>
      </c>
    </row>
    <row r="14" spans="1:2" ht="28">
      <c r="A14" s="65" t="s">
        <v>2030</v>
      </c>
      <c r="B14" s="66" t="s">
        <v>3112</v>
      </c>
    </row>
    <row r="15" spans="1:2" ht="14">
      <c r="A15" s="20"/>
      <c r="B15" s="20"/>
    </row>
    <row r="16" spans="1:2" s="20" customFormat="1" ht="14">
      <c r="A16" s="61" t="s">
        <v>2031</v>
      </c>
      <c r="B16" s="62"/>
    </row>
    <row r="17" spans="1:2" s="20" customFormat="1" ht="14">
      <c r="A17" s="63" t="s">
        <v>2032</v>
      </c>
      <c r="B17" s="64">
        <v>0</v>
      </c>
    </row>
    <row r="18" spans="1:2" s="20" customFormat="1" ht="14">
      <c r="A18" s="63" t="s">
        <v>2033</v>
      </c>
      <c r="B18" s="64">
        <v>0</v>
      </c>
    </row>
    <row r="19" spans="1:2" s="20" customFormat="1" ht="14">
      <c r="A19" s="63" t="s">
        <v>2034</v>
      </c>
      <c r="B19" s="64">
        <v>2</v>
      </c>
    </row>
    <row r="20" spans="1:2" s="20" customFormat="1" ht="14">
      <c r="A20" s="63" t="s">
        <v>2035</v>
      </c>
      <c r="B20" s="64">
        <v>2</v>
      </c>
    </row>
    <row r="21" spans="1:2" s="20" customFormat="1" ht="14">
      <c r="A21" s="63" t="s">
        <v>2036</v>
      </c>
      <c r="B21" s="64" t="s">
        <v>103</v>
      </c>
    </row>
    <row r="22" spans="1:2" s="20" customFormat="1" ht="14">
      <c r="A22" s="67" t="s">
        <v>2037</v>
      </c>
      <c r="B22" s="68" t="s">
        <v>2038</v>
      </c>
    </row>
    <row r="23" spans="1:2" s="20" customFormat="1" ht="14"/>
    <row r="24" spans="1:2" s="20" customFormat="1" ht="14">
      <c r="A24" s="56" t="s">
        <v>2039</v>
      </c>
      <c r="B24" s="69"/>
    </row>
    <row r="25" spans="1:2" s="20" customFormat="1" ht="42">
      <c r="A25" s="785" t="s">
        <v>2040</v>
      </c>
      <c r="B25" s="72" t="s">
        <v>2041</v>
      </c>
    </row>
    <row r="26" spans="1:2" s="20" customFormat="1" ht="14">
      <c r="A26" s="786"/>
      <c r="B26" s="70"/>
    </row>
    <row r="27" spans="1:2" s="20" customFormat="1" ht="14">
      <c r="A27" s="58"/>
      <c r="B27" s="71"/>
    </row>
    <row r="28" spans="1:2" s="20" customFormat="1" ht="14">
      <c r="A28" s="60" t="s">
        <v>2042</v>
      </c>
      <c r="B28" s="657">
        <v>45961</v>
      </c>
    </row>
    <row r="29" spans="1:2" s="20" customFormat="1" ht="14">
      <c r="B29" s="24"/>
    </row>
    <row r="30" spans="1:2" s="20" customFormat="1" ht="14">
      <c r="A30" s="56" t="s">
        <v>2043</v>
      </c>
      <c r="B30" s="69"/>
    </row>
    <row r="31" spans="1:2" s="11" customFormat="1" ht="14">
      <c r="A31" s="786" t="s">
        <v>2044</v>
      </c>
      <c r="B31" s="70" t="s">
        <v>2045</v>
      </c>
    </row>
    <row r="32" spans="1:2" s="11" customFormat="1" ht="14">
      <c r="A32" s="786"/>
      <c r="B32" s="70" t="s">
        <v>2046</v>
      </c>
    </row>
    <row r="33" spans="1:2" s="11" customFormat="1" ht="14">
      <c r="A33" s="786"/>
      <c r="B33" s="218" t="s">
        <v>2047</v>
      </c>
    </row>
    <row r="34" spans="1:2" s="11" customFormat="1" ht="45.75" customHeight="1">
      <c r="A34" s="58" t="s">
        <v>2019</v>
      </c>
      <c r="B34" s="11" t="str">
        <f>B14</f>
        <v>Janette McKay</v>
      </c>
    </row>
    <row r="35" spans="1:2" s="11" customFormat="1" ht="58.5" customHeight="1">
      <c r="A35" s="22" t="s">
        <v>2048</v>
      </c>
      <c r="B35" s="11" t="str">
        <f>B14</f>
        <v>Janette McKay</v>
      </c>
    </row>
    <row r="36" spans="1:2" ht="14">
      <c r="A36" s="60" t="s">
        <v>2042</v>
      </c>
      <c r="B36" s="735">
        <v>46000</v>
      </c>
    </row>
    <row r="37" spans="1:2" s="73" customFormat="1" ht="10.5" customHeight="1">
      <c r="A37" s="20"/>
      <c r="B37" s="20"/>
    </row>
    <row r="38" spans="1:2" s="73" customFormat="1" ht="10.5" customHeight="1">
      <c r="A38" s="787" t="s">
        <v>2049</v>
      </c>
      <c r="B38" s="787"/>
    </row>
    <row r="39" spans="1:2" s="73" customFormat="1" ht="10.5">
      <c r="A39" s="741" t="s">
        <v>32</v>
      </c>
      <c r="B39" s="741"/>
    </row>
    <row r="40" spans="1:2" s="73" customFormat="1" ht="10.5">
      <c r="A40" s="741" t="s">
        <v>2050</v>
      </c>
      <c r="B40" s="741"/>
    </row>
    <row r="41" spans="1:2" s="73" customFormat="1" ht="10.5">
      <c r="A41" s="74"/>
      <c r="B41" s="74"/>
    </row>
    <row r="42" spans="1:2" s="73" customFormat="1" ht="10.5">
      <c r="A42" s="741" t="s">
        <v>34</v>
      </c>
      <c r="B42" s="741"/>
    </row>
    <row r="43" spans="1:2">
      <c r="A43" s="741" t="s">
        <v>35</v>
      </c>
      <c r="B43" s="741"/>
    </row>
  </sheetData>
  <mergeCells count="7">
    <mergeCell ref="A43:B43"/>
    <mergeCell ref="A25:A26"/>
    <mergeCell ref="A42:B42"/>
    <mergeCell ref="A38:B38"/>
    <mergeCell ref="A39:B39"/>
    <mergeCell ref="A31:A33"/>
    <mergeCell ref="A40:B40"/>
  </mergeCells>
  <phoneticPr fontId="6" type="noConversion"/>
  <pageMargins left="0.75" right="0.75" top="1" bottom="1" header="0.5" footer="0.5"/>
  <pageSetup paperSize="9" scale="78"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29DAA-667E-4822-A51D-E41298029B7D}">
  <sheetPr filterMode="1"/>
  <dimension ref="A1:AA111"/>
  <sheetViews>
    <sheetView view="pageBreakPreview" zoomScaleNormal="78" zoomScaleSheetLayoutView="100" workbookViewId="0"/>
  </sheetViews>
  <sheetFormatPr defaultColWidth="9" defaultRowHeight="14"/>
  <cols>
    <col min="1" max="1" width="7.453125" style="314" customWidth="1"/>
    <col min="2" max="2" width="27.453125" style="315" customWidth="1"/>
    <col min="3" max="3" width="31.453125" style="315" customWidth="1"/>
    <col min="4" max="4" width="41.1796875" style="316" customWidth="1"/>
    <col min="5" max="5" width="2.81640625" style="300" customWidth="1"/>
    <col min="6" max="11" width="9" style="312" hidden="1" customWidth="1"/>
    <col min="12" max="16384" width="9" style="312"/>
  </cols>
  <sheetData>
    <row r="1" spans="1:11" ht="28.5" thickBot="1">
      <c r="A1" s="296">
        <v>1</v>
      </c>
      <c r="B1" s="297" t="s">
        <v>37</v>
      </c>
      <c r="C1" s="298" t="s">
        <v>38</v>
      </c>
      <c r="D1" s="299"/>
      <c r="K1" s="312" t="s">
        <v>39</v>
      </c>
    </row>
    <row r="2" spans="1:11" ht="28">
      <c r="A2" s="301">
        <v>1.1000000000000001</v>
      </c>
      <c r="B2" s="302" t="s">
        <v>40</v>
      </c>
      <c r="C2" s="302" t="s">
        <v>41</v>
      </c>
      <c r="D2" s="303" t="s">
        <v>42</v>
      </c>
      <c r="K2" s="312" t="s">
        <v>39</v>
      </c>
    </row>
    <row r="3" spans="1:11" ht="28">
      <c r="A3" s="304" t="s">
        <v>43</v>
      </c>
      <c r="B3" s="305" t="s">
        <v>44</v>
      </c>
      <c r="C3" s="306" t="s">
        <v>45</v>
      </c>
      <c r="D3" s="307" t="s">
        <v>46</v>
      </c>
      <c r="K3" s="312" t="s">
        <v>39</v>
      </c>
    </row>
    <row r="4" spans="1:11" ht="58.5" customHeight="1">
      <c r="A4" s="304" t="s">
        <v>47</v>
      </c>
      <c r="B4" s="308" t="s">
        <v>48</v>
      </c>
      <c r="C4" s="309" t="s">
        <v>49</v>
      </c>
      <c r="D4" s="307"/>
      <c r="K4" s="312" t="s">
        <v>39</v>
      </c>
    </row>
    <row r="5" spans="1:11" s="20" customFormat="1" ht="79.5" hidden="1" customHeight="1">
      <c r="A5" s="101" t="s">
        <v>50</v>
      </c>
      <c r="B5" s="310" t="s">
        <v>51</v>
      </c>
      <c r="C5" s="22"/>
      <c r="D5" s="311" t="s">
        <v>52</v>
      </c>
      <c r="E5" s="114"/>
      <c r="K5" s="20" t="s">
        <v>53</v>
      </c>
    </row>
    <row r="6" spans="1:11" s="20" customFormat="1" ht="69.75" hidden="1" customHeight="1">
      <c r="A6" s="101" t="s">
        <v>54</v>
      </c>
      <c r="B6" s="310" t="s">
        <v>55</v>
      </c>
      <c r="C6" s="22"/>
      <c r="D6" s="311" t="s">
        <v>52</v>
      </c>
      <c r="E6" s="114"/>
      <c r="K6" s="20" t="s">
        <v>53</v>
      </c>
    </row>
    <row r="7" spans="1:11" ht="115.5" hidden="1" customHeight="1">
      <c r="A7" s="304" t="s">
        <v>56</v>
      </c>
      <c r="B7" s="351" t="s">
        <v>57</v>
      </c>
      <c r="C7" s="352"/>
      <c r="D7" s="353" t="s">
        <v>58</v>
      </c>
      <c r="K7" s="312" t="s">
        <v>59</v>
      </c>
    </row>
    <row r="8" spans="1:11" s="4" customFormat="1" ht="70" hidden="1">
      <c r="A8" s="236" t="s">
        <v>60</v>
      </c>
      <c r="B8" s="313" t="s">
        <v>61</v>
      </c>
      <c r="C8" s="22"/>
      <c r="D8" s="248" t="s">
        <v>62</v>
      </c>
      <c r="E8" s="114"/>
      <c r="K8" s="4" t="s">
        <v>53</v>
      </c>
    </row>
    <row r="9" spans="1:11">
      <c r="K9" s="312" t="s">
        <v>39</v>
      </c>
    </row>
    <row r="10" spans="1:11" ht="14.5" thickBot="1">
      <c r="A10" s="301">
        <v>1.2</v>
      </c>
      <c r="B10" s="317" t="s">
        <v>63</v>
      </c>
      <c r="C10" s="317"/>
      <c r="D10" s="318"/>
      <c r="K10" s="312" t="s">
        <v>39</v>
      </c>
    </row>
    <row r="11" spans="1:11" ht="28.5" thickBot="1">
      <c r="A11" s="319" t="s">
        <v>64</v>
      </c>
      <c r="B11" s="320" t="s">
        <v>65</v>
      </c>
      <c r="C11" s="309" t="s">
        <v>2</v>
      </c>
      <c r="D11" s="321"/>
      <c r="K11" s="312" t="s">
        <v>39</v>
      </c>
    </row>
    <row r="12" spans="1:11" ht="28.5" thickBot="1">
      <c r="A12" s="319" t="s">
        <v>66</v>
      </c>
      <c r="B12" s="320" t="s">
        <v>67</v>
      </c>
      <c r="C12" s="309" t="s">
        <v>68</v>
      </c>
      <c r="D12" s="321"/>
      <c r="K12" s="312" t="s">
        <v>39</v>
      </c>
    </row>
    <row r="13" spans="1:11" ht="14.5" thickBot="1">
      <c r="A13" s="319" t="s">
        <v>69</v>
      </c>
      <c r="B13" s="315" t="s">
        <v>70</v>
      </c>
      <c r="C13" s="309"/>
      <c r="D13" s="321"/>
      <c r="K13" s="312" t="s">
        <v>39</v>
      </c>
    </row>
    <row r="14" spans="1:11" ht="14.5" thickBot="1">
      <c r="A14" s="319" t="s">
        <v>71</v>
      </c>
      <c r="B14" s="320" t="s">
        <v>72</v>
      </c>
      <c r="C14" s="418" t="s">
        <v>73</v>
      </c>
      <c r="D14" s="321"/>
      <c r="K14" s="312" t="s">
        <v>39</v>
      </c>
    </row>
    <row r="15" spans="1:11" ht="28.5" thickBot="1">
      <c r="A15" s="319" t="s">
        <v>74</v>
      </c>
      <c r="B15" s="320" t="s">
        <v>75</v>
      </c>
      <c r="C15" s="418" t="s">
        <v>76</v>
      </c>
      <c r="D15" s="322" t="s">
        <v>77</v>
      </c>
      <c r="G15" s="312" t="s">
        <v>78</v>
      </c>
      <c r="K15" s="312" t="s">
        <v>39</v>
      </c>
    </row>
    <row r="16" spans="1:11" ht="14.5" thickBot="1">
      <c r="A16" s="319" t="s">
        <v>79</v>
      </c>
      <c r="B16" s="320" t="s">
        <v>80</v>
      </c>
      <c r="C16" s="418" t="s">
        <v>81</v>
      </c>
      <c r="D16" s="321"/>
      <c r="G16" s="312" t="s">
        <v>82</v>
      </c>
      <c r="K16" s="312" t="s">
        <v>39</v>
      </c>
    </row>
    <row r="17" spans="1:11" ht="14.5" thickBot="1">
      <c r="A17" s="319" t="s">
        <v>83</v>
      </c>
      <c r="B17" s="320" t="s">
        <v>84</v>
      </c>
      <c r="C17" s="418" t="s">
        <v>85</v>
      </c>
      <c r="D17" s="321"/>
      <c r="G17" s="312" t="s">
        <v>86</v>
      </c>
      <c r="K17" s="312" t="s">
        <v>39</v>
      </c>
    </row>
    <row r="18" spans="1:11" ht="14.5" thickBot="1">
      <c r="A18" s="319" t="s">
        <v>87</v>
      </c>
      <c r="B18" s="320" t="s">
        <v>88</v>
      </c>
      <c r="C18" s="418"/>
      <c r="D18" s="321"/>
      <c r="G18" s="312" t="s">
        <v>89</v>
      </c>
      <c r="K18" s="312" t="s">
        <v>39</v>
      </c>
    </row>
    <row r="19" spans="1:11" ht="14.5" thickBot="1">
      <c r="A19" s="319" t="s">
        <v>90</v>
      </c>
      <c r="B19" s="320" t="s">
        <v>91</v>
      </c>
      <c r="C19" s="419" t="s">
        <v>92</v>
      </c>
      <c r="D19" s="321"/>
      <c r="G19" s="312" t="s">
        <v>93</v>
      </c>
      <c r="K19" s="312" t="s">
        <v>39</v>
      </c>
    </row>
    <row r="20" spans="1:11" ht="14.5" thickBot="1">
      <c r="A20" s="319" t="s">
        <v>94</v>
      </c>
      <c r="B20" s="320" t="s">
        <v>95</v>
      </c>
      <c r="C20" s="420" t="s">
        <v>96</v>
      </c>
      <c r="D20" s="321"/>
      <c r="G20" s="312" t="s">
        <v>97</v>
      </c>
      <c r="K20" s="312" t="s">
        <v>39</v>
      </c>
    </row>
    <row r="21" spans="1:11" ht="40.5" customHeight="1">
      <c r="A21" s="319" t="s">
        <v>98</v>
      </c>
      <c r="B21" s="315" t="s">
        <v>99</v>
      </c>
      <c r="C21" s="418" t="s">
        <v>73</v>
      </c>
      <c r="D21" s="323" t="s">
        <v>100</v>
      </c>
      <c r="K21" s="312" t="s">
        <v>39</v>
      </c>
    </row>
    <row r="22" spans="1:11" ht="42">
      <c r="A22" s="319" t="s">
        <v>101</v>
      </c>
      <c r="B22" s="324" t="s">
        <v>102</v>
      </c>
      <c r="C22" s="309" t="s">
        <v>103</v>
      </c>
      <c r="D22" s="323"/>
      <c r="K22" s="312" t="s">
        <v>39</v>
      </c>
    </row>
    <row r="23" spans="1:11">
      <c r="A23" s="319"/>
      <c r="C23" s="309"/>
      <c r="D23" s="321"/>
      <c r="K23" s="312" t="s">
        <v>39</v>
      </c>
    </row>
    <row r="24" spans="1:11" ht="14.5" thickBot="1">
      <c r="A24" s="301">
        <v>1.3</v>
      </c>
      <c r="B24" s="325" t="s">
        <v>104</v>
      </c>
      <c r="C24" s="326"/>
      <c r="D24" s="318"/>
      <c r="K24" s="312" t="s">
        <v>39</v>
      </c>
    </row>
    <row r="25" spans="1:11" ht="26.25" customHeight="1" thickBot="1">
      <c r="A25" s="319" t="s">
        <v>105</v>
      </c>
      <c r="B25" s="320" t="s">
        <v>106</v>
      </c>
      <c r="C25" s="309" t="s">
        <v>107</v>
      </c>
      <c r="D25" s="322" t="s">
        <v>108</v>
      </c>
      <c r="G25" s="312" t="s">
        <v>109</v>
      </c>
      <c r="K25" s="312" t="s">
        <v>39</v>
      </c>
    </row>
    <row r="26" spans="1:11" ht="28" customHeight="1">
      <c r="A26" s="319" t="s">
        <v>110</v>
      </c>
      <c r="B26" s="315" t="s">
        <v>111</v>
      </c>
      <c r="C26" s="309" t="s">
        <v>78</v>
      </c>
      <c r="D26" s="323" t="s">
        <v>112</v>
      </c>
      <c r="G26" s="312" t="s">
        <v>113</v>
      </c>
      <c r="K26" s="312" t="s">
        <v>39</v>
      </c>
    </row>
    <row r="27" spans="1:11" ht="82" customHeight="1">
      <c r="A27" s="319" t="s">
        <v>114</v>
      </c>
      <c r="B27" s="315" t="s">
        <v>111</v>
      </c>
      <c r="C27" s="309"/>
      <c r="D27" s="323" t="s">
        <v>115</v>
      </c>
      <c r="K27" s="312" t="s">
        <v>53</v>
      </c>
    </row>
    <row r="28" spans="1:11" ht="42.5" thickBot="1">
      <c r="A28" s="319" t="s">
        <v>116</v>
      </c>
      <c r="B28" s="315" t="s">
        <v>117</v>
      </c>
      <c r="C28" s="309" t="s">
        <v>2</v>
      </c>
      <c r="D28" s="323" t="s">
        <v>118</v>
      </c>
      <c r="K28" s="312" t="s">
        <v>39</v>
      </c>
    </row>
    <row r="29" spans="1:11" ht="34.5" customHeight="1" thickBot="1">
      <c r="A29" s="319" t="s">
        <v>119</v>
      </c>
      <c r="B29" s="320" t="s">
        <v>120</v>
      </c>
      <c r="C29" s="309" t="s">
        <v>121</v>
      </c>
      <c r="D29" s="323" t="s">
        <v>122</v>
      </c>
      <c r="K29" s="312" t="s">
        <v>39</v>
      </c>
    </row>
    <row r="30" spans="1:11" ht="28">
      <c r="A30" s="319" t="s">
        <v>123</v>
      </c>
      <c r="B30" s="315" t="s">
        <v>124</v>
      </c>
      <c r="C30" s="309"/>
      <c r="D30" s="323" t="s">
        <v>125</v>
      </c>
      <c r="K30" s="312" t="s">
        <v>39</v>
      </c>
    </row>
    <row r="31" spans="1:11">
      <c r="A31" s="319" t="s">
        <v>126</v>
      </c>
      <c r="B31" s="315" t="s">
        <v>80</v>
      </c>
      <c r="C31" s="418" t="s">
        <v>127</v>
      </c>
      <c r="D31" s="323"/>
      <c r="K31" s="312" t="s">
        <v>39</v>
      </c>
    </row>
    <row r="32" spans="1:11">
      <c r="A32" s="319" t="s">
        <v>128</v>
      </c>
      <c r="B32" s="315" t="s">
        <v>129</v>
      </c>
      <c r="C32" s="309" t="s">
        <v>130</v>
      </c>
      <c r="D32" s="321"/>
      <c r="K32" s="312" t="s">
        <v>39</v>
      </c>
    </row>
    <row r="33" spans="1:11" ht="56">
      <c r="A33" s="319" t="s">
        <v>131</v>
      </c>
      <c r="B33" s="315" t="s">
        <v>132</v>
      </c>
      <c r="C33" s="309">
        <v>55.921709999999997</v>
      </c>
      <c r="D33" s="323" t="s">
        <v>133</v>
      </c>
      <c r="K33" s="312" t="s">
        <v>39</v>
      </c>
    </row>
    <row r="34" spans="1:11" ht="58.5" customHeight="1">
      <c r="A34" s="319" t="s">
        <v>134</v>
      </c>
      <c r="B34" s="315" t="s">
        <v>135</v>
      </c>
      <c r="C34" s="309">
        <v>-4.0882100000000001</v>
      </c>
      <c r="D34" s="323" t="s">
        <v>136</v>
      </c>
      <c r="G34" s="312" t="s">
        <v>137</v>
      </c>
      <c r="K34" s="312" t="s">
        <v>39</v>
      </c>
    </row>
    <row r="35" spans="1:11" ht="14.5" thickBot="1">
      <c r="A35" s="319" t="s">
        <v>138</v>
      </c>
      <c r="B35" s="315" t="s">
        <v>139</v>
      </c>
      <c r="C35" s="309" t="s">
        <v>137</v>
      </c>
      <c r="D35" s="323" t="s">
        <v>140</v>
      </c>
      <c r="G35" s="312" t="s">
        <v>141</v>
      </c>
      <c r="K35" s="312" t="s">
        <v>39</v>
      </c>
    </row>
    <row r="36" spans="1:11" ht="14.5" thickBot="1">
      <c r="A36" s="319" t="s">
        <v>142</v>
      </c>
      <c r="B36" s="320" t="s">
        <v>143</v>
      </c>
      <c r="C36" s="309" t="s">
        <v>144</v>
      </c>
      <c r="D36" s="323" t="s">
        <v>145</v>
      </c>
      <c r="G36" s="312" t="s">
        <v>146</v>
      </c>
      <c r="K36" s="315" t="s">
        <v>39</v>
      </c>
    </row>
    <row r="37" spans="1:11">
      <c r="A37" s="319"/>
      <c r="C37" s="309"/>
      <c r="D37" s="321"/>
      <c r="G37" s="312" t="s">
        <v>144</v>
      </c>
      <c r="K37" s="315" t="s">
        <v>39</v>
      </c>
    </row>
    <row r="38" spans="1:11" ht="16" hidden="1">
      <c r="A38" s="304" t="s">
        <v>147</v>
      </c>
      <c r="B38" s="354" t="s">
        <v>148</v>
      </c>
      <c r="C38" s="345" t="s">
        <v>149</v>
      </c>
      <c r="D38" s="345" t="s">
        <v>150</v>
      </c>
      <c r="G38" s="312" t="s">
        <v>151</v>
      </c>
      <c r="K38" s="312" t="s">
        <v>152</v>
      </c>
    </row>
    <row r="39" spans="1:11" ht="28" hidden="1">
      <c r="A39" s="319"/>
      <c r="B39" s="355" t="s">
        <v>153</v>
      </c>
      <c r="C39" s="356"/>
      <c r="D39" s="357"/>
      <c r="G39" s="312" t="s">
        <v>154</v>
      </c>
      <c r="K39" s="312" t="s">
        <v>152</v>
      </c>
    </row>
    <row r="40" spans="1:11" ht="28" hidden="1">
      <c r="A40" s="319"/>
      <c r="B40" s="355" t="s">
        <v>155</v>
      </c>
      <c r="C40" s="356"/>
      <c r="D40" s="357"/>
      <c r="K40" s="312" t="s">
        <v>152</v>
      </c>
    </row>
    <row r="41" spans="1:11" hidden="1">
      <c r="A41" s="319"/>
      <c r="B41" s="355" t="s">
        <v>156</v>
      </c>
      <c r="C41" s="356"/>
      <c r="D41" s="357"/>
      <c r="K41" s="312" t="s">
        <v>152</v>
      </c>
    </row>
    <row r="42" spans="1:11" hidden="1">
      <c r="A42" s="319"/>
      <c r="B42" s="355" t="s">
        <v>157</v>
      </c>
      <c r="C42" s="356"/>
      <c r="D42" s="357"/>
      <c r="K42" s="312" t="s">
        <v>152</v>
      </c>
    </row>
    <row r="43" spans="1:11" hidden="1">
      <c r="A43" s="319"/>
      <c r="B43" s="355" t="s">
        <v>158</v>
      </c>
      <c r="C43" s="356"/>
      <c r="D43" s="357"/>
      <c r="K43" s="312" t="s">
        <v>152</v>
      </c>
    </row>
    <row r="44" spans="1:11" hidden="1">
      <c r="A44" s="319"/>
      <c r="B44" s="355" t="s">
        <v>159</v>
      </c>
      <c r="C44" s="356"/>
      <c r="D44" s="357"/>
      <c r="K44" s="312" t="s">
        <v>152</v>
      </c>
    </row>
    <row r="45" spans="1:11" hidden="1">
      <c r="A45" s="319"/>
      <c r="B45" s="305"/>
      <c r="C45" s="358"/>
      <c r="D45" s="359"/>
      <c r="K45" s="312" t="s">
        <v>152</v>
      </c>
    </row>
    <row r="46" spans="1:11" s="4" customFormat="1">
      <c r="A46" s="100" t="s">
        <v>160</v>
      </c>
      <c r="B46" s="246" t="s">
        <v>161</v>
      </c>
      <c r="C46" s="734">
        <v>3048.81</v>
      </c>
      <c r="D46" s="235"/>
      <c r="E46" s="114"/>
      <c r="G46" s="4" t="s">
        <v>144</v>
      </c>
      <c r="K46" s="4" t="s">
        <v>53</v>
      </c>
    </row>
    <row r="47" spans="1:11">
      <c r="A47" s="319"/>
      <c r="B47" s="305"/>
      <c r="C47" s="327"/>
      <c r="D47" s="328"/>
      <c r="K47" s="312" t="s">
        <v>39</v>
      </c>
    </row>
    <row r="48" spans="1:11">
      <c r="A48" s="301">
        <v>1.4</v>
      </c>
      <c r="B48" s="325" t="s">
        <v>162</v>
      </c>
      <c r="C48" s="326"/>
      <c r="D48" s="329" t="s">
        <v>163</v>
      </c>
      <c r="K48" s="312" t="s">
        <v>39</v>
      </c>
    </row>
    <row r="49" spans="1:11" ht="28.5" thickBot="1">
      <c r="A49" s="304" t="s">
        <v>164</v>
      </c>
      <c r="B49" s="305" t="s">
        <v>165</v>
      </c>
      <c r="C49" s="306" t="s">
        <v>166</v>
      </c>
      <c r="D49" s="307" t="s">
        <v>167</v>
      </c>
      <c r="K49" s="312" t="s">
        <v>39</v>
      </c>
    </row>
    <row r="50" spans="1:11" ht="31.5" customHeight="1">
      <c r="A50" s="304"/>
      <c r="B50" s="753" t="s">
        <v>168</v>
      </c>
      <c r="C50" s="309" t="s">
        <v>169</v>
      </c>
      <c r="D50" s="322" t="s">
        <v>170</v>
      </c>
      <c r="K50" s="312" t="s">
        <v>39</v>
      </c>
    </row>
    <row r="51" spans="1:11" ht="31.5" customHeight="1">
      <c r="A51" s="304"/>
      <c r="B51" s="754"/>
      <c r="C51" s="309"/>
      <c r="D51" s="323" t="s">
        <v>171</v>
      </c>
      <c r="K51" s="312" t="s">
        <v>39</v>
      </c>
    </row>
    <row r="52" spans="1:11" ht="14.5" thickBot="1">
      <c r="A52" s="304"/>
      <c r="B52" s="755"/>
      <c r="C52" s="309"/>
      <c r="D52" s="330" t="s">
        <v>172</v>
      </c>
      <c r="K52" s="312" t="s">
        <v>53</v>
      </c>
    </row>
    <row r="53" spans="1:11" ht="28">
      <c r="A53" s="304"/>
      <c r="B53" s="756" t="s">
        <v>173</v>
      </c>
      <c r="C53" s="309" t="s">
        <v>169</v>
      </c>
      <c r="D53" s="322" t="s">
        <v>174</v>
      </c>
      <c r="K53" s="312" t="s">
        <v>39</v>
      </c>
    </row>
    <row r="54" spans="1:11" ht="14.5" thickBot="1">
      <c r="A54" s="304"/>
      <c r="B54" s="757"/>
      <c r="C54" s="309"/>
      <c r="D54" s="323" t="s">
        <v>175</v>
      </c>
      <c r="K54" s="312" t="s">
        <v>39</v>
      </c>
    </row>
    <row r="55" spans="1:11" s="4" customFormat="1" ht="42">
      <c r="A55" s="100"/>
      <c r="B55" s="331" t="s">
        <v>176</v>
      </c>
      <c r="C55" s="22" t="s">
        <v>103</v>
      </c>
      <c r="D55" s="311" t="s">
        <v>177</v>
      </c>
      <c r="E55" s="114"/>
      <c r="K55" s="4" t="s">
        <v>53</v>
      </c>
    </row>
    <row r="56" spans="1:11">
      <c r="A56" s="304"/>
      <c r="B56" s="308"/>
      <c r="C56" s="309"/>
      <c r="D56" s="323"/>
    </row>
    <row r="57" spans="1:11" ht="14.5" thickBot="1">
      <c r="A57" s="304" t="s">
        <v>178</v>
      </c>
      <c r="B57" s="308" t="s">
        <v>179</v>
      </c>
      <c r="C57" s="332">
        <v>609761.86</v>
      </c>
      <c r="D57" s="333"/>
      <c r="K57" s="312" t="s">
        <v>39</v>
      </c>
    </row>
    <row r="58" spans="1:11" ht="28.5" hidden="1" thickBot="1">
      <c r="A58" s="304" t="s">
        <v>180</v>
      </c>
      <c r="B58" s="308" t="s">
        <v>181</v>
      </c>
      <c r="C58" s="332"/>
      <c r="D58" s="322" t="s">
        <v>182</v>
      </c>
      <c r="K58" s="312" t="s">
        <v>59</v>
      </c>
    </row>
    <row r="59" spans="1:11" ht="28.5" hidden="1" thickBot="1">
      <c r="A59" s="304" t="s">
        <v>183</v>
      </c>
      <c r="B59" s="308" t="s">
        <v>184</v>
      </c>
      <c r="C59" s="332"/>
      <c r="D59" s="322"/>
      <c r="K59" s="312" t="s">
        <v>59</v>
      </c>
    </row>
    <row r="60" spans="1:11" ht="70.5" hidden="1" thickBot="1">
      <c r="A60" s="304" t="s">
        <v>185</v>
      </c>
      <c r="B60" s="308" t="s">
        <v>186</v>
      </c>
      <c r="C60" s="332"/>
      <c r="D60" s="322"/>
      <c r="K60" s="312" t="s">
        <v>59</v>
      </c>
    </row>
    <row r="61" spans="1:11" ht="98.5" hidden="1" thickBot="1">
      <c r="A61" s="314" t="s">
        <v>187</v>
      </c>
      <c r="B61" s="308" t="s">
        <v>188</v>
      </c>
      <c r="C61" s="332"/>
      <c r="D61" s="322"/>
      <c r="K61" s="312" t="s">
        <v>59</v>
      </c>
    </row>
    <row r="62" spans="1:11" ht="28.5" thickBot="1">
      <c r="A62" s="304" t="s">
        <v>189</v>
      </c>
      <c r="B62" s="334" t="s">
        <v>190</v>
      </c>
      <c r="C62" s="309" t="s">
        <v>191</v>
      </c>
      <c r="D62" s="323" t="s">
        <v>192</v>
      </c>
      <c r="G62" s="312" t="s">
        <v>193</v>
      </c>
      <c r="K62" s="312" t="s">
        <v>39</v>
      </c>
    </row>
    <row r="63" spans="1:11" ht="28">
      <c r="A63" s="304" t="s">
        <v>194</v>
      </c>
      <c r="B63" s="308" t="s">
        <v>195</v>
      </c>
      <c r="C63" s="309" t="s">
        <v>196</v>
      </c>
      <c r="D63" s="322" t="s">
        <v>197</v>
      </c>
      <c r="G63" s="312" t="s">
        <v>159</v>
      </c>
      <c r="K63" s="312" t="s">
        <v>39</v>
      </c>
    </row>
    <row r="64" spans="1:11" ht="105" hidden="1" customHeight="1">
      <c r="A64" s="304" t="s">
        <v>198</v>
      </c>
      <c r="B64" s="308" t="s">
        <v>199</v>
      </c>
      <c r="C64" s="360" t="s">
        <v>200</v>
      </c>
      <c r="D64" s="361" t="s">
        <v>201</v>
      </c>
      <c r="G64" s="312" t="s">
        <v>191</v>
      </c>
      <c r="K64" s="312" t="s">
        <v>59</v>
      </c>
    </row>
    <row r="65" spans="1:11" ht="49.5" hidden="1" customHeight="1">
      <c r="A65" s="304"/>
      <c r="B65" s="308" t="s">
        <v>202</v>
      </c>
      <c r="C65" s="332"/>
      <c r="D65" s="361"/>
      <c r="K65" s="312" t="s">
        <v>59</v>
      </c>
    </row>
    <row r="66" spans="1:11" ht="49.5" customHeight="1">
      <c r="A66" s="304"/>
      <c r="B66" s="331" t="s">
        <v>203</v>
      </c>
      <c r="C66" s="332" t="s">
        <v>204</v>
      </c>
      <c r="D66" s="249" t="s">
        <v>205</v>
      </c>
      <c r="K66" s="312" t="s">
        <v>53</v>
      </c>
    </row>
    <row r="67" spans="1:11" ht="28" hidden="1">
      <c r="A67" s="304" t="s">
        <v>206</v>
      </c>
      <c r="B67" s="339" t="s">
        <v>207</v>
      </c>
      <c r="C67" s="309"/>
      <c r="D67" s="361" t="s">
        <v>208</v>
      </c>
      <c r="K67" s="312" t="s">
        <v>59</v>
      </c>
    </row>
    <row r="68" spans="1:11" ht="28.5" hidden="1" customHeight="1">
      <c r="A68" s="362" t="s">
        <v>209</v>
      </c>
      <c r="B68" s="339" t="s">
        <v>210</v>
      </c>
      <c r="C68" s="309"/>
      <c r="D68" s="361" t="s">
        <v>208</v>
      </c>
      <c r="K68" s="312" t="s">
        <v>59</v>
      </c>
    </row>
    <row r="69" spans="1:11" ht="70" hidden="1">
      <c r="A69" s="363" t="s">
        <v>211</v>
      </c>
      <c r="B69" s="308" t="s">
        <v>212</v>
      </c>
      <c r="C69" s="309"/>
      <c r="D69" s="322" t="s">
        <v>213</v>
      </c>
      <c r="K69" s="312" t="s">
        <v>59</v>
      </c>
    </row>
    <row r="70" spans="1:11" ht="70" hidden="1">
      <c r="A70" s="363" t="s">
        <v>214</v>
      </c>
      <c r="B70" s="308" t="s">
        <v>215</v>
      </c>
      <c r="C70" s="309"/>
      <c r="D70" s="333"/>
      <c r="K70" s="312" t="s">
        <v>59</v>
      </c>
    </row>
    <row r="71" spans="1:11" hidden="1">
      <c r="A71" s="363" t="s">
        <v>216</v>
      </c>
      <c r="B71" s="308" t="s">
        <v>217</v>
      </c>
      <c r="C71" s="309"/>
      <c r="D71" s="323" t="s">
        <v>218</v>
      </c>
      <c r="K71" s="312" t="s">
        <v>59</v>
      </c>
    </row>
    <row r="72" spans="1:11" ht="28">
      <c r="A72" s="304" t="s">
        <v>219</v>
      </c>
      <c r="B72" s="308" t="s">
        <v>220</v>
      </c>
      <c r="C72" s="309" t="s">
        <v>221</v>
      </c>
      <c r="D72" s="323" t="s">
        <v>222</v>
      </c>
      <c r="K72" s="312" t="s">
        <v>39</v>
      </c>
    </row>
    <row r="73" spans="1:11">
      <c r="A73" s="304" t="s">
        <v>223</v>
      </c>
      <c r="B73" s="308" t="s">
        <v>224</v>
      </c>
      <c r="C73" s="309" t="s">
        <v>225</v>
      </c>
      <c r="D73" s="323" t="s">
        <v>226</v>
      </c>
      <c r="K73" s="312" t="s">
        <v>39</v>
      </c>
    </row>
    <row r="74" spans="1:11" ht="28">
      <c r="A74" s="304" t="s">
        <v>227</v>
      </c>
      <c r="B74" s="308" t="s">
        <v>228</v>
      </c>
      <c r="C74" s="309"/>
      <c r="D74" s="333"/>
      <c r="K74" s="312" t="s">
        <v>39</v>
      </c>
    </row>
    <row r="75" spans="1:11">
      <c r="A75" s="304"/>
      <c r="B75" s="308" t="s">
        <v>229</v>
      </c>
      <c r="C75" s="633">
        <v>3250000</v>
      </c>
      <c r="D75" s="333"/>
      <c r="K75" s="312" t="s">
        <v>39</v>
      </c>
    </row>
    <row r="76" spans="1:11" ht="70" hidden="1">
      <c r="A76" s="304" t="s">
        <v>230</v>
      </c>
      <c r="B76" s="308" t="s">
        <v>231</v>
      </c>
      <c r="C76" s="309"/>
      <c r="D76" s="333"/>
      <c r="K76" s="312" t="s">
        <v>59</v>
      </c>
    </row>
    <row r="77" spans="1:11" ht="42">
      <c r="A77" s="304" t="s">
        <v>232</v>
      </c>
      <c r="B77" s="308" t="s">
        <v>233</v>
      </c>
      <c r="C77" s="309" t="s">
        <v>234</v>
      </c>
      <c r="D77" s="323" t="s">
        <v>235</v>
      </c>
      <c r="K77" s="312" t="s">
        <v>39</v>
      </c>
    </row>
    <row r="78" spans="1:11" ht="14.5" thickBot="1">
      <c r="A78" s="304" t="s">
        <v>236</v>
      </c>
      <c r="B78" s="308" t="s">
        <v>237</v>
      </c>
      <c r="C78" s="309" t="s">
        <v>238</v>
      </c>
      <c r="D78" s="323" t="s">
        <v>238</v>
      </c>
      <c r="K78" s="312" t="s">
        <v>39</v>
      </c>
    </row>
    <row r="79" spans="1:11" ht="28.5" thickBot="1">
      <c r="A79" s="304" t="s">
        <v>239</v>
      </c>
      <c r="B79" s="334" t="s">
        <v>240</v>
      </c>
      <c r="C79" s="309" t="s">
        <v>241</v>
      </c>
      <c r="D79" s="335" t="s">
        <v>242</v>
      </c>
      <c r="K79" s="312" t="s">
        <v>39</v>
      </c>
    </row>
    <row r="80" spans="1:11">
      <c r="A80" s="304"/>
      <c r="B80" s="336" t="s">
        <v>243</v>
      </c>
      <c r="C80" s="337">
        <v>1108</v>
      </c>
      <c r="D80" s="338"/>
      <c r="K80" s="312" t="s">
        <v>39</v>
      </c>
    </row>
    <row r="81" spans="1:11" ht="28">
      <c r="A81" s="304" t="s">
        <v>244</v>
      </c>
      <c r="B81" s="339" t="s">
        <v>245</v>
      </c>
      <c r="C81" s="628">
        <v>806</v>
      </c>
      <c r="D81" s="338" t="s">
        <v>242</v>
      </c>
      <c r="K81" s="312" t="s">
        <v>39</v>
      </c>
    </row>
    <row r="82" spans="1:11">
      <c r="A82" s="304"/>
      <c r="B82" s="336" t="s">
        <v>243</v>
      </c>
      <c r="C82" s="337"/>
      <c r="D82" s="338"/>
      <c r="K82" s="312" t="s">
        <v>39</v>
      </c>
    </row>
    <row r="83" spans="1:11">
      <c r="A83" s="304" t="s">
        <v>246</v>
      </c>
      <c r="B83" s="308" t="s">
        <v>247</v>
      </c>
      <c r="C83" s="309" t="s">
        <v>248</v>
      </c>
      <c r="D83" s="323" t="s">
        <v>218</v>
      </c>
      <c r="K83" s="312" t="s">
        <v>39</v>
      </c>
    </row>
    <row r="84" spans="1:11" ht="14.5" hidden="1" thickBot="1">
      <c r="A84" s="304" t="s">
        <v>249</v>
      </c>
      <c r="B84" s="334" t="s">
        <v>250</v>
      </c>
      <c r="C84" s="309"/>
      <c r="D84" s="323" t="s">
        <v>218</v>
      </c>
      <c r="K84" s="312" t="s">
        <v>59</v>
      </c>
    </row>
    <row r="85" spans="1:11" ht="14.5" hidden="1" thickBot="1">
      <c r="A85" s="304" t="s">
        <v>251</v>
      </c>
      <c r="B85" s="334" t="s">
        <v>252</v>
      </c>
      <c r="C85" s="309"/>
      <c r="D85" s="323" t="s">
        <v>218</v>
      </c>
      <c r="K85" s="312" t="s">
        <v>59</v>
      </c>
    </row>
    <row r="86" spans="1:11">
      <c r="A86" s="304"/>
      <c r="B86" s="340"/>
      <c r="C86" s="341"/>
      <c r="D86" s="342"/>
      <c r="K86" s="312" t="s">
        <v>39</v>
      </c>
    </row>
    <row r="87" spans="1:11">
      <c r="A87" s="343" t="s">
        <v>253</v>
      </c>
      <c r="B87" s="344" t="s">
        <v>254</v>
      </c>
      <c r="C87" s="345" t="s">
        <v>255</v>
      </c>
      <c r="D87" s="345" t="s">
        <v>256</v>
      </c>
      <c r="E87" s="346"/>
      <c r="K87" s="312" t="s">
        <v>39</v>
      </c>
    </row>
    <row r="88" spans="1:11">
      <c r="A88" s="319"/>
      <c r="B88" s="347" t="s">
        <v>257</v>
      </c>
      <c r="C88" s="348">
        <v>29</v>
      </c>
      <c r="D88" s="634">
        <v>1554.13</v>
      </c>
      <c r="K88" s="312" t="s">
        <v>39</v>
      </c>
    </row>
    <row r="89" spans="1:11">
      <c r="A89" s="319"/>
      <c r="B89" s="347" t="s">
        <v>258</v>
      </c>
      <c r="C89" s="348">
        <v>112</v>
      </c>
      <c r="D89" s="635">
        <v>53996.84</v>
      </c>
      <c r="K89" s="312" t="s">
        <v>39</v>
      </c>
    </row>
    <row r="90" spans="1:11">
      <c r="A90" s="319"/>
      <c r="B90" s="347" t="s">
        <v>259</v>
      </c>
      <c r="C90" s="348">
        <v>163</v>
      </c>
      <c r="D90" s="634">
        <v>501914.31</v>
      </c>
      <c r="K90" s="312" t="s">
        <v>39</v>
      </c>
    </row>
    <row r="91" spans="1:11">
      <c r="A91" s="319"/>
      <c r="B91" s="347" t="s">
        <v>260</v>
      </c>
      <c r="C91" s="348">
        <v>4</v>
      </c>
      <c r="D91" s="634">
        <v>52296.58</v>
      </c>
      <c r="K91" s="312" t="s">
        <v>39</v>
      </c>
    </row>
    <row r="92" spans="1:11">
      <c r="A92" s="319"/>
      <c r="B92" s="347" t="s">
        <v>261</v>
      </c>
      <c r="C92" s="348">
        <f>SUM(C88:C91)</f>
        <v>308</v>
      </c>
      <c r="D92" s="348">
        <f>SUM(D88:D91)</f>
        <v>609761.86</v>
      </c>
      <c r="K92" s="312" t="s">
        <v>39</v>
      </c>
    </row>
    <row r="93" spans="1:11">
      <c r="A93" s="349"/>
      <c r="D93" s="321"/>
      <c r="K93" s="312" t="s">
        <v>39</v>
      </c>
    </row>
    <row r="94" spans="1:11" ht="33.75" hidden="1" customHeight="1">
      <c r="A94" s="343" t="s">
        <v>262</v>
      </c>
      <c r="B94" s="758" t="s">
        <v>263</v>
      </c>
      <c r="C94" s="759"/>
      <c r="D94" s="760"/>
      <c r="E94" s="346"/>
      <c r="K94" s="312" t="s">
        <v>59</v>
      </c>
    </row>
    <row r="95" spans="1:11" ht="90" hidden="1" customHeight="1">
      <c r="A95" s="364"/>
      <c r="B95" s="365" t="s">
        <v>264</v>
      </c>
      <c r="C95" s="366" t="s">
        <v>256</v>
      </c>
      <c r="D95" s="366" t="s">
        <v>265</v>
      </c>
      <c r="E95" s="346"/>
      <c r="K95" s="312" t="s">
        <v>59</v>
      </c>
    </row>
    <row r="96" spans="1:11" ht="42" hidden="1">
      <c r="A96" s="319"/>
      <c r="B96" s="367" t="s">
        <v>266</v>
      </c>
      <c r="C96" s="368" t="s">
        <v>267</v>
      </c>
      <c r="D96" s="368" t="s">
        <v>268</v>
      </c>
      <c r="K96" s="312" t="s">
        <v>59</v>
      </c>
    </row>
    <row r="97" spans="1:27" ht="42" hidden="1">
      <c r="A97" s="319"/>
      <c r="B97" s="367" t="s">
        <v>269</v>
      </c>
      <c r="C97" s="368" t="s">
        <v>267</v>
      </c>
      <c r="D97" s="368" t="s">
        <v>270</v>
      </c>
      <c r="K97" s="312" t="s">
        <v>59</v>
      </c>
    </row>
    <row r="98" spans="1:27" hidden="1">
      <c r="A98" s="319"/>
      <c r="B98" s="369"/>
      <c r="C98" s="356"/>
      <c r="D98" s="357"/>
      <c r="K98" s="312" t="s">
        <v>59</v>
      </c>
    </row>
    <row r="99" spans="1:27" hidden="1">
      <c r="A99" s="319"/>
      <c r="B99" s="369"/>
      <c r="C99" s="356"/>
      <c r="D99" s="357"/>
      <c r="K99" s="312" t="s">
        <v>59</v>
      </c>
    </row>
    <row r="100" spans="1:27" hidden="1">
      <c r="A100" s="319"/>
      <c r="B100" s="369"/>
      <c r="C100" s="356"/>
      <c r="D100" s="357"/>
      <c r="K100" s="312" t="s">
        <v>59</v>
      </c>
    </row>
    <row r="101" spans="1:27">
      <c r="B101" s="309"/>
      <c r="C101" s="309"/>
      <c r="D101" s="350"/>
    </row>
    <row r="110" spans="1:27">
      <c r="AA110" s="312" t="s">
        <v>271</v>
      </c>
    </row>
    <row r="111" spans="1:27">
      <c r="AA111" s="312" t="s">
        <v>248</v>
      </c>
    </row>
  </sheetData>
  <sheetProtection formatCells="0" formatColumns="0" formatRows="0" insertColumns="0" insertRows="0" insertHyperlinks="0" sort="0" autoFilter="0" pivotTables="0"/>
  <autoFilter ref="K1:K111" xr:uid="{F90AE001-6F28-4EDA-83BE-B767AFF7B18A}">
    <filterColumn colId="0">
      <filters blank="1">
        <filter val="both"/>
        <filter val="PEFC"/>
      </filters>
    </filterColumn>
  </autoFilter>
  <mergeCells count="3">
    <mergeCell ref="B50:B52"/>
    <mergeCell ref="B53:B54"/>
    <mergeCell ref="B94:D94"/>
  </mergeCells>
  <dataValidations count="3">
    <dataValidation type="list" allowBlank="1" showInputMessage="1" showErrorMessage="1" sqref="C67:C68 C71 C83:C85" xr:uid="{016DC775-A42A-4E6C-ABED-A823E586461E}">
      <formula1>$AA$110:$AA$111</formula1>
    </dataValidation>
    <dataValidation type="list" allowBlank="1" showInputMessage="1" showErrorMessage="1" sqref="C31" xr:uid="{9566065F-BE8F-464B-B8A9-8A126F582E47}">
      <formula1>$G$15:$G$20</formula1>
    </dataValidation>
    <dataValidation type="list" allowBlank="1" showInputMessage="1" showErrorMessage="1" sqref="C62" xr:uid="{A37C9EE8-6662-47B7-8D9E-F9FE3E511EBD}">
      <formula1>$G$62:$G$64</formula1>
    </dataValidation>
  </dataValidations>
  <hyperlinks>
    <hyperlink ref="C19" r:id="rId1" xr:uid="{889A3C80-E5F0-4AFC-8BAC-5F7DF3D41F5E}"/>
  </hyperlinks>
  <pageMargins left="0.7" right="0.7" top="0.75" bottom="0.75" header="0.3" footer="0.3"/>
  <pageSetup paperSize="9" scale="83" orientation="portrait" r:id="rId2"/>
  <colBreaks count="1" manualBreakCount="1">
    <brk id="4" max="92"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10620-73D5-4528-AD06-354ECA7FFACA}">
  <dimension ref="A1:BN110"/>
  <sheetViews>
    <sheetView view="pageBreakPreview" zoomScaleNormal="100" zoomScaleSheetLayoutView="100" workbookViewId="0"/>
  </sheetViews>
  <sheetFormatPr defaultColWidth="8" defaultRowHeight="12.5"/>
  <cols>
    <col min="1" max="1" width="23.453125" style="76" customWidth="1"/>
    <col min="2" max="2" width="20.453125" style="76" customWidth="1"/>
    <col min="3" max="3" width="15.453125" style="75" customWidth="1"/>
    <col min="4" max="4" width="24.453125" style="75" customWidth="1"/>
    <col min="5" max="12" width="8" style="75" customWidth="1"/>
    <col min="13" max="16384" width="8" style="76"/>
  </cols>
  <sheetData>
    <row r="1" spans="1:66" ht="143.25" customHeight="1" thickBot="1">
      <c r="A1" s="381"/>
      <c r="B1" s="798" t="s">
        <v>2051</v>
      </c>
      <c r="C1" s="798"/>
      <c r="D1" s="382"/>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row>
    <row r="2" spans="1:66" ht="9.75" customHeight="1">
      <c r="A2" s="77"/>
      <c r="B2" s="77"/>
      <c r="C2" s="78"/>
      <c r="D2" s="78"/>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row>
    <row r="3" spans="1:66">
      <c r="A3" s="799" t="s">
        <v>2052</v>
      </c>
      <c r="B3" s="799"/>
      <c r="C3" s="799"/>
      <c r="D3" s="799"/>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row>
    <row r="4" spans="1:66" ht="14.25" customHeight="1">
      <c r="A4" s="799"/>
      <c r="B4" s="799"/>
      <c r="C4" s="799"/>
      <c r="D4" s="799"/>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row>
    <row r="5" spans="1:66" ht="25.5" customHeight="1">
      <c r="A5" s="799" t="s">
        <v>2053</v>
      </c>
      <c r="B5" s="799"/>
      <c r="C5" s="799"/>
      <c r="D5" s="799"/>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row>
    <row r="6" spans="1:66" ht="14">
      <c r="A6" s="800" t="s">
        <v>2018</v>
      </c>
      <c r="B6" s="800"/>
      <c r="C6" s="800"/>
      <c r="D6" s="79"/>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row>
    <row r="7" spans="1:66" ht="14">
      <c r="A7" s="79" t="s">
        <v>2019</v>
      </c>
      <c r="B7" s="793" t="str">
        <f>'1 Basic info'!C11</f>
        <v>Forestry and Land Scotland</v>
      </c>
      <c r="C7" s="793"/>
      <c r="D7" s="793"/>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row>
    <row r="8" spans="1:66" ht="14">
      <c r="A8" s="79" t="s">
        <v>2054</v>
      </c>
      <c r="B8" s="793" t="str">
        <f>'1 Basic info'!C15</f>
        <v>Great Glen House, Leachkin Road, Inverness, IV3 8NW</v>
      </c>
      <c r="C8" s="793"/>
      <c r="D8" s="793"/>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row>
    <row r="9" spans="1:66" ht="14">
      <c r="A9" s="79" t="s">
        <v>80</v>
      </c>
      <c r="B9" s="80" t="str">
        <f>'1 Basic info'!C16</f>
        <v>United Kingdom</v>
      </c>
      <c r="C9" s="80"/>
      <c r="D9" s="80"/>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row>
    <row r="10" spans="1:66" ht="14">
      <c r="A10" s="79" t="s">
        <v>2020</v>
      </c>
      <c r="B10" s="793" t="str">
        <f>Cover!D8</f>
        <v>SA-PEFC-FM-007002</v>
      </c>
      <c r="C10" s="793"/>
      <c r="D10" s="80"/>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row>
    <row r="11" spans="1:66" ht="14">
      <c r="A11" s="79" t="s">
        <v>106</v>
      </c>
      <c r="B11" s="793" t="str">
        <f>'1 Basic info'!C25</f>
        <v>Multi-site</v>
      </c>
      <c r="C11" s="793"/>
      <c r="D11" s="80"/>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row>
    <row r="12" spans="1:66" ht="14">
      <c r="A12" s="79" t="s">
        <v>2055</v>
      </c>
      <c r="B12" s="81">
        <f>Cover!D10</f>
        <v>45608</v>
      </c>
      <c r="C12" s="80" t="s">
        <v>2056</v>
      </c>
      <c r="D12" s="81">
        <f>Cover!D11</f>
        <v>47433</v>
      </c>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row>
    <row r="13" spans="1:66" ht="9.75" customHeight="1">
      <c r="A13" s="79"/>
      <c r="B13" s="80"/>
      <c r="C13" s="82"/>
      <c r="D13" s="80"/>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row>
    <row r="14" spans="1:66" ht="18" customHeight="1">
      <c r="A14" s="800" t="s">
        <v>2057</v>
      </c>
      <c r="B14" s="800"/>
      <c r="C14" s="800"/>
      <c r="D14" s="800"/>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row>
    <row r="15" spans="1:66" s="86" customFormat="1" ht="14">
      <c r="A15" s="83" t="s">
        <v>2058</v>
      </c>
      <c r="B15" s="84" t="s">
        <v>2059</v>
      </c>
      <c r="C15" s="84" t="s">
        <v>2060</v>
      </c>
      <c r="D15" s="84" t="s">
        <v>2061</v>
      </c>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row>
    <row r="16" spans="1:66" s="89" customFormat="1">
      <c r="A16" s="90" t="s">
        <v>2610</v>
      </c>
      <c r="B16" s="90" t="s">
        <v>2062</v>
      </c>
      <c r="C16" s="90" t="s">
        <v>2063</v>
      </c>
      <c r="D16" s="90" t="s">
        <v>2064</v>
      </c>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row>
    <row r="17" spans="1:66" s="89" customFormat="1" ht="25">
      <c r="A17" s="90" t="s">
        <v>2610</v>
      </c>
      <c r="B17" s="90" t="s">
        <v>2065</v>
      </c>
      <c r="C17" s="90" t="s">
        <v>2066</v>
      </c>
      <c r="D17" s="90">
        <v>4</v>
      </c>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row>
    <row r="18" spans="1:66" s="89" customFormat="1">
      <c r="A18" s="87"/>
      <c r="B18" s="87"/>
      <c r="C18" s="87"/>
      <c r="D18" s="87"/>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row>
    <row r="19" spans="1:66" s="89" customFormat="1">
      <c r="A19" s="87"/>
      <c r="B19" s="87"/>
      <c r="C19" s="87"/>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row>
    <row r="20" spans="1:66">
      <c r="A20" s="90"/>
      <c r="B20" s="90"/>
      <c r="C20" s="90"/>
      <c r="D20" s="90"/>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row>
    <row r="21" spans="1:66">
      <c r="A21" s="90"/>
      <c r="B21" s="90"/>
      <c r="C21" s="90"/>
      <c r="D21" s="90"/>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row>
    <row r="22" spans="1:66">
      <c r="A22" s="90"/>
      <c r="B22" s="90"/>
      <c r="C22" s="90"/>
      <c r="D22" s="90"/>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row>
    <row r="23" spans="1:66">
      <c r="A23" s="90"/>
      <c r="B23" s="90"/>
      <c r="C23" s="90"/>
      <c r="D23" s="90"/>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row>
    <row r="24" spans="1:66" ht="17.25" customHeight="1">
      <c r="A24" s="90"/>
      <c r="B24" s="90"/>
      <c r="C24" s="90"/>
      <c r="D24" s="90"/>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row>
    <row r="25" spans="1:66" ht="15" customHeight="1">
      <c r="A25" s="90"/>
      <c r="B25" s="91"/>
      <c r="C25" s="90"/>
      <c r="D25" s="91"/>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row>
    <row r="26" spans="1:66" ht="14">
      <c r="A26" s="80"/>
      <c r="B26" s="92"/>
      <c r="C26" s="80"/>
      <c r="D26" s="92"/>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row>
    <row r="27" spans="1:66" ht="14">
      <c r="A27" s="93" t="s">
        <v>2043</v>
      </c>
      <c r="B27" s="94"/>
      <c r="C27" s="95"/>
      <c r="D27" s="96"/>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row>
    <row r="28" spans="1:66" ht="15.75" customHeight="1">
      <c r="A28" s="792" t="s">
        <v>2019</v>
      </c>
      <c r="B28" s="793"/>
      <c r="C28" s="794" t="s">
        <v>3112</v>
      </c>
      <c r="D28" s="79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row>
    <row r="29" spans="1:66" ht="26.25" customHeight="1">
      <c r="A29" s="792" t="s">
        <v>2067</v>
      </c>
      <c r="B29" s="793"/>
      <c r="C29" s="796" t="s">
        <v>3112</v>
      </c>
      <c r="D29" s="797"/>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row>
    <row r="30" spans="1:66" ht="14">
      <c r="A30" s="789" t="s">
        <v>2042</v>
      </c>
      <c r="B30" s="790"/>
      <c r="C30" s="736">
        <v>46000</v>
      </c>
      <c r="D30" s="97"/>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row>
    <row r="31" spans="1:66" ht="14">
      <c r="A31" s="79"/>
      <c r="B31" s="79"/>
      <c r="C31" s="82"/>
      <c r="D31" s="79"/>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row>
    <row r="32" spans="1:66">
      <c r="A32" s="791" t="s">
        <v>31</v>
      </c>
      <c r="B32" s="791"/>
      <c r="C32" s="791"/>
      <c r="D32" s="791"/>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row>
    <row r="33" spans="1:66">
      <c r="A33" s="788" t="s">
        <v>32</v>
      </c>
      <c r="B33" s="788"/>
      <c r="C33" s="788"/>
      <c r="D33" s="788"/>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row>
    <row r="34" spans="1:66">
      <c r="A34" s="788" t="s">
        <v>2068</v>
      </c>
      <c r="B34" s="788"/>
      <c r="C34" s="788"/>
      <c r="D34" s="788"/>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row>
    <row r="35" spans="1:66" ht="13.5" customHeight="1">
      <c r="A35" s="98"/>
      <c r="B35" s="98"/>
      <c r="C35" s="98"/>
      <c r="D35" s="98"/>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row>
    <row r="36" spans="1:66">
      <c r="A36" s="788" t="s">
        <v>34</v>
      </c>
      <c r="B36" s="788"/>
      <c r="C36" s="788"/>
      <c r="D36" s="788"/>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row>
    <row r="37" spans="1:66">
      <c r="A37" s="788" t="s">
        <v>35</v>
      </c>
      <c r="B37" s="788"/>
      <c r="C37" s="788"/>
      <c r="D37" s="788"/>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row>
    <row r="38" spans="1:66">
      <c r="A38" s="788" t="s">
        <v>2069</v>
      </c>
      <c r="B38" s="788"/>
      <c r="C38" s="788"/>
      <c r="D38" s="788"/>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row>
    <row r="39" spans="1:66">
      <c r="A39" s="75"/>
      <c r="B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row>
    <row r="40" spans="1:66">
      <c r="A40" s="75"/>
      <c r="B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row>
    <row r="41" spans="1:66">
      <c r="A41" s="75"/>
      <c r="B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row>
    <row r="42" spans="1:66">
      <c r="A42" s="75"/>
      <c r="B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row>
    <row r="43" spans="1:66" s="75" customFormat="1"/>
    <row r="44" spans="1:66" s="75" customFormat="1"/>
    <row r="45" spans="1:66" s="75" customFormat="1"/>
    <row r="46" spans="1:66" s="75" customFormat="1"/>
    <row r="47" spans="1:66" s="75" customFormat="1"/>
    <row r="48" spans="1:66" s="75" customFormat="1"/>
    <row r="49" spans="1:31" s="75" customFormat="1"/>
    <row r="50" spans="1:31" s="75" customFormat="1"/>
    <row r="51" spans="1:31" s="75" customFormat="1"/>
    <row r="52" spans="1:31" s="75" customFormat="1"/>
    <row r="53" spans="1:31" s="75" customFormat="1"/>
    <row r="54" spans="1:31" s="75" customFormat="1"/>
    <row r="55" spans="1:31" s="75" customFormat="1"/>
    <row r="56" spans="1:31" s="75" customFormat="1"/>
    <row r="57" spans="1:31" s="75" customFormat="1"/>
    <row r="58" spans="1:31" s="75" customFormat="1"/>
    <row r="59" spans="1:31" s="75" customFormat="1"/>
    <row r="60" spans="1:31" s="75" customFormat="1"/>
    <row r="61" spans="1:31" s="75" customFormat="1"/>
    <row r="62" spans="1:31">
      <c r="A62" s="75"/>
      <c r="B62" s="75"/>
      <c r="M62" s="75"/>
      <c r="N62" s="75"/>
      <c r="O62" s="75"/>
      <c r="P62" s="75"/>
      <c r="Q62" s="75"/>
      <c r="R62" s="75"/>
      <c r="S62" s="75"/>
      <c r="T62" s="75"/>
      <c r="U62" s="75"/>
      <c r="V62" s="75"/>
      <c r="W62" s="75"/>
      <c r="X62" s="75"/>
      <c r="Y62" s="75"/>
      <c r="Z62" s="75"/>
      <c r="AA62" s="75"/>
      <c r="AB62" s="75"/>
      <c r="AC62" s="75"/>
      <c r="AD62" s="75"/>
      <c r="AE62" s="75"/>
    </row>
    <row r="63" spans="1:31">
      <c r="A63" s="75"/>
      <c r="B63" s="75"/>
      <c r="M63" s="75"/>
      <c r="N63" s="75"/>
      <c r="O63" s="75"/>
      <c r="P63" s="75"/>
      <c r="Q63" s="75"/>
      <c r="R63" s="75"/>
      <c r="S63" s="75"/>
      <c r="T63" s="75"/>
      <c r="U63" s="75"/>
      <c r="V63" s="75"/>
      <c r="W63" s="75"/>
      <c r="X63" s="75"/>
      <c r="Y63" s="75"/>
      <c r="Z63" s="75"/>
      <c r="AA63" s="75"/>
      <c r="AB63" s="75"/>
      <c r="AC63" s="75"/>
      <c r="AD63" s="75"/>
      <c r="AE63" s="75"/>
    </row>
    <row r="64" spans="1:31">
      <c r="A64" s="75"/>
      <c r="B64" s="75"/>
      <c r="M64" s="75"/>
      <c r="N64" s="75"/>
      <c r="O64" s="75"/>
      <c r="P64" s="75"/>
      <c r="Q64" s="75"/>
      <c r="R64" s="75"/>
      <c r="S64" s="75"/>
      <c r="T64" s="75"/>
      <c r="U64" s="75"/>
      <c r="V64" s="75"/>
      <c r="W64" s="75"/>
      <c r="X64" s="75"/>
      <c r="Y64" s="75"/>
      <c r="Z64" s="75"/>
      <c r="AA64" s="75"/>
      <c r="AB64" s="75"/>
      <c r="AC64" s="75"/>
      <c r="AD64" s="75"/>
      <c r="AE64" s="75"/>
    </row>
    <row r="65" spans="1:31">
      <c r="A65" s="75"/>
      <c r="B65" s="75"/>
      <c r="M65" s="75"/>
      <c r="N65" s="75"/>
      <c r="O65" s="75"/>
      <c r="P65" s="75"/>
      <c r="Q65" s="75"/>
      <c r="R65" s="75"/>
      <c r="S65" s="75"/>
      <c r="T65" s="75"/>
      <c r="U65" s="75"/>
      <c r="V65" s="75"/>
      <c r="W65" s="75"/>
      <c r="X65" s="75"/>
      <c r="Y65" s="75"/>
      <c r="Z65" s="75"/>
      <c r="AA65" s="75"/>
      <c r="AB65" s="75"/>
      <c r="AC65" s="75"/>
      <c r="AD65" s="75"/>
      <c r="AE65" s="75"/>
    </row>
    <row r="66" spans="1:31">
      <c r="A66" s="75"/>
      <c r="B66" s="75"/>
      <c r="M66" s="75"/>
      <c r="N66" s="75"/>
      <c r="O66" s="75"/>
      <c r="P66" s="75"/>
      <c r="Q66" s="75"/>
      <c r="R66" s="75"/>
      <c r="S66" s="75"/>
      <c r="T66" s="75"/>
      <c r="U66" s="75"/>
      <c r="V66" s="75"/>
      <c r="W66" s="75"/>
      <c r="X66" s="75"/>
      <c r="Y66" s="75"/>
      <c r="Z66" s="75"/>
      <c r="AA66" s="75"/>
      <c r="AB66" s="75"/>
      <c r="AC66" s="75"/>
      <c r="AD66" s="75"/>
      <c r="AE66" s="75"/>
    </row>
    <row r="67" spans="1:31">
      <c r="A67" s="75"/>
      <c r="B67" s="75"/>
      <c r="M67" s="75"/>
      <c r="N67" s="75"/>
      <c r="O67" s="75"/>
      <c r="P67" s="75"/>
      <c r="Q67" s="75"/>
      <c r="R67" s="75"/>
      <c r="S67" s="75"/>
      <c r="T67" s="75"/>
      <c r="U67" s="75"/>
      <c r="V67" s="75"/>
      <c r="W67" s="75"/>
      <c r="X67" s="75"/>
      <c r="Y67" s="75"/>
      <c r="Z67" s="75"/>
      <c r="AA67" s="75"/>
      <c r="AB67" s="75"/>
      <c r="AC67" s="75"/>
      <c r="AD67" s="75"/>
      <c r="AE67" s="75"/>
    </row>
    <row r="68" spans="1:31">
      <c r="A68" s="75"/>
      <c r="B68" s="75"/>
      <c r="M68" s="75"/>
      <c r="N68" s="75"/>
      <c r="O68" s="75"/>
      <c r="P68" s="75"/>
      <c r="Q68" s="75"/>
      <c r="R68" s="75"/>
      <c r="S68" s="75"/>
      <c r="T68" s="75"/>
      <c r="U68" s="75"/>
      <c r="V68" s="75"/>
      <c r="W68" s="75"/>
      <c r="X68" s="75"/>
      <c r="Y68" s="75"/>
      <c r="Z68" s="75"/>
      <c r="AA68" s="75"/>
      <c r="AB68" s="75"/>
      <c r="AC68" s="75"/>
      <c r="AD68" s="75"/>
      <c r="AE68" s="75"/>
    </row>
    <row r="69" spans="1:31">
      <c r="A69" s="75"/>
      <c r="B69" s="75"/>
      <c r="M69" s="75"/>
      <c r="N69" s="75"/>
      <c r="O69" s="75"/>
      <c r="P69" s="75"/>
      <c r="Q69" s="75"/>
      <c r="R69" s="75"/>
      <c r="S69" s="75"/>
      <c r="T69" s="75"/>
      <c r="U69" s="75"/>
      <c r="V69" s="75"/>
      <c r="W69" s="75"/>
      <c r="X69" s="75"/>
      <c r="Y69" s="75"/>
      <c r="Z69" s="75"/>
      <c r="AA69" s="75"/>
      <c r="AB69" s="75"/>
      <c r="AC69" s="75"/>
      <c r="AD69" s="75"/>
      <c r="AE69" s="75"/>
    </row>
    <row r="70" spans="1:31">
      <c r="A70" s="75"/>
      <c r="B70" s="75"/>
      <c r="M70" s="75"/>
      <c r="N70" s="75"/>
      <c r="O70" s="75"/>
      <c r="P70" s="75"/>
      <c r="Q70" s="75"/>
      <c r="R70" s="75"/>
      <c r="S70" s="75"/>
      <c r="T70" s="75"/>
      <c r="U70" s="75"/>
      <c r="V70" s="75"/>
      <c r="W70" s="75"/>
      <c r="X70" s="75"/>
      <c r="Y70" s="75"/>
      <c r="Z70" s="75"/>
      <c r="AA70" s="75"/>
      <c r="AB70" s="75"/>
      <c r="AC70" s="75"/>
      <c r="AD70" s="75"/>
      <c r="AE70" s="75"/>
    </row>
    <row r="71" spans="1:31">
      <c r="A71" s="75"/>
      <c r="B71" s="75"/>
      <c r="M71" s="75"/>
      <c r="N71" s="75"/>
      <c r="O71" s="75"/>
      <c r="P71" s="75"/>
      <c r="Q71" s="75"/>
      <c r="R71" s="75"/>
      <c r="S71" s="75"/>
      <c r="T71" s="75"/>
      <c r="U71" s="75"/>
      <c r="V71" s="75"/>
      <c r="W71" s="75"/>
      <c r="X71" s="75"/>
      <c r="Y71" s="75"/>
      <c r="Z71" s="75"/>
      <c r="AA71" s="75"/>
      <c r="AB71" s="75"/>
      <c r="AC71" s="75"/>
      <c r="AD71" s="75"/>
      <c r="AE71" s="75"/>
    </row>
    <row r="72" spans="1:31">
      <c r="A72" s="75"/>
      <c r="B72" s="75"/>
      <c r="M72" s="75"/>
      <c r="N72" s="75"/>
      <c r="O72" s="75"/>
      <c r="P72" s="75"/>
      <c r="Q72" s="75"/>
      <c r="R72" s="75"/>
      <c r="S72" s="75"/>
      <c r="T72" s="75"/>
      <c r="U72" s="75"/>
      <c r="V72" s="75"/>
      <c r="W72" s="75"/>
      <c r="X72" s="75"/>
      <c r="Y72" s="75"/>
      <c r="Z72" s="75"/>
      <c r="AA72" s="75"/>
      <c r="AB72" s="75"/>
      <c r="AC72" s="75"/>
      <c r="AD72" s="75"/>
      <c r="AE72" s="75"/>
    </row>
    <row r="73" spans="1:31">
      <c r="A73" s="75"/>
      <c r="B73" s="75"/>
      <c r="M73" s="75"/>
      <c r="N73" s="75"/>
      <c r="O73" s="75"/>
      <c r="P73" s="75"/>
      <c r="Q73" s="75"/>
      <c r="R73" s="75"/>
      <c r="S73" s="75"/>
      <c r="T73" s="75"/>
      <c r="U73" s="75"/>
      <c r="V73" s="75"/>
      <c r="W73" s="75"/>
      <c r="X73" s="75"/>
      <c r="Y73" s="75"/>
      <c r="Z73" s="75"/>
      <c r="AA73" s="75"/>
      <c r="AB73" s="75"/>
      <c r="AC73" s="75"/>
      <c r="AD73" s="75"/>
      <c r="AE73" s="75"/>
    </row>
    <row r="74" spans="1:31">
      <c r="A74" s="75"/>
      <c r="B74" s="75"/>
      <c r="M74" s="75"/>
      <c r="N74" s="75"/>
      <c r="O74" s="75"/>
      <c r="P74" s="75"/>
      <c r="Q74" s="75"/>
      <c r="R74" s="75"/>
      <c r="S74" s="75"/>
      <c r="T74" s="75"/>
      <c r="U74" s="75"/>
      <c r="V74" s="75"/>
      <c r="W74" s="75"/>
      <c r="X74" s="75"/>
      <c r="Y74" s="75"/>
      <c r="Z74" s="75"/>
      <c r="AA74" s="75"/>
      <c r="AB74" s="75"/>
      <c r="AC74" s="75"/>
      <c r="AD74" s="75"/>
      <c r="AE74" s="75"/>
    </row>
    <row r="75" spans="1:31">
      <c r="A75" s="75"/>
      <c r="B75" s="75"/>
      <c r="M75" s="75"/>
      <c r="N75" s="75"/>
      <c r="O75" s="75"/>
      <c r="P75" s="75"/>
      <c r="Q75" s="75"/>
      <c r="R75" s="75"/>
      <c r="S75" s="75"/>
      <c r="T75" s="75"/>
      <c r="U75" s="75"/>
      <c r="V75" s="75"/>
      <c r="W75" s="75"/>
      <c r="X75" s="75"/>
      <c r="Y75" s="75"/>
      <c r="Z75" s="75"/>
      <c r="AA75" s="75"/>
      <c r="AB75" s="75"/>
      <c r="AC75" s="75"/>
      <c r="AD75" s="75"/>
      <c r="AE75" s="75"/>
    </row>
    <row r="76" spans="1:31">
      <c r="A76" s="75"/>
      <c r="B76" s="75"/>
      <c r="M76" s="75"/>
      <c r="N76" s="75"/>
      <c r="O76" s="75"/>
      <c r="P76" s="75"/>
      <c r="Q76" s="75"/>
      <c r="R76" s="75"/>
      <c r="S76" s="75"/>
      <c r="T76" s="75"/>
      <c r="U76" s="75"/>
      <c r="V76" s="75"/>
      <c r="W76" s="75"/>
      <c r="X76" s="75"/>
      <c r="Y76" s="75"/>
      <c r="Z76" s="75"/>
      <c r="AA76" s="75"/>
      <c r="AB76" s="75"/>
      <c r="AC76" s="75"/>
      <c r="AD76" s="75"/>
      <c r="AE76" s="75"/>
    </row>
    <row r="77" spans="1:31">
      <c r="A77" s="75"/>
      <c r="B77" s="75"/>
      <c r="M77" s="75"/>
      <c r="N77" s="75"/>
      <c r="O77" s="75"/>
      <c r="P77" s="75"/>
      <c r="Q77" s="75"/>
      <c r="R77" s="75"/>
      <c r="S77" s="75"/>
      <c r="T77" s="75"/>
      <c r="U77" s="75"/>
      <c r="V77" s="75"/>
      <c r="W77" s="75"/>
      <c r="X77" s="75"/>
      <c r="Y77" s="75"/>
      <c r="Z77" s="75"/>
      <c r="AA77" s="75"/>
      <c r="AB77" s="75"/>
      <c r="AC77" s="75"/>
      <c r="AD77" s="75"/>
      <c r="AE77" s="75"/>
    </row>
    <row r="78" spans="1:31">
      <c r="A78" s="75"/>
      <c r="B78" s="75"/>
      <c r="M78" s="75"/>
      <c r="N78" s="75"/>
      <c r="O78" s="75"/>
      <c r="P78" s="75"/>
      <c r="Q78" s="75"/>
      <c r="R78" s="75"/>
      <c r="S78" s="75"/>
      <c r="T78" s="75"/>
      <c r="U78" s="75"/>
      <c r="V78" s="75"/>
      <c r="W78" s="75"/>
      <c r="X78" s="75"/>
      <c r="Y78" s="75"/>
      <c r="Z78" s="75"/>
      <c r="AA78" s="75"/>
      <c r="AB78" s="75"/>
      <c r="AC78" s="75"/>
      <c r="AD78" s="75"/>
      <c r="AE78" s="75"/>
    </row>
    <row r="79" spans="1:31">
      <c r="A79" s="75"/>
      <c r="B79" s="75"/>
      <c r="M79" s="75"/>
      <c r="N79" s="75"/>
      <c r="O79" s="75"/>
      <c r="P79" s="75"/>
      <c r="Q79" s="75"/>
      <c r="R79" s="75"/>
      <c r="S79" s="75"/>
      <c r="T79" s="75"/>
      <c r="U79" s="75"/>
      <c r="V79" s="75"/>
      <c r="W79" s="75"/>
      <c r="X79" s="75"/>
      <c r="Y79" s="75"/>
      <c r="Z79" s="75"/>
      <c r="AA79" s="75"/>
      <c r="AB79" s="75"/>
      <c r="AC79" s="75"/>
      <c r="AD79" s="75"/>
      <c r="AE79" s="75"/>
    </row>
    <row r="80" spans="1:31">
      <c r="A80" s="75"/>
      <c r="B80" s="75"/>
      <c r="M80" s="75"/>
      <c r="N80" s="75"/>
      <c r="O80" s="75"/>
      <c r="P80" s="75"/>
      <c r="Q80" s="75"/>
      <c r="R80" s="75"/>
      <c r="S80" s="75"/>
      <c r="T80" s="75"/>
      <c r="U80" s="75"/>
      <c r="V80" s="75"/>
      <c r="W80" s="75"/>
      <c r="X80" s="75"/>
      <c r="Y80" s="75"/>
      <c r="Z80" s="75"/>
      <c r="AA80" s="75"/>
      <c r="AB80" s="75"/>
      <c r="AC80" s="75"/>
      <c r="AD80" s="75"/>
      <c r="AE80" s="75"/>
    </row>
    <row r="81" spans="1:31">
      <c r="A81" s="75"/>
      <c r="B81" s="75"/>
      <c r="M81" s="75"/>
      <c r="N81" s="75"/>
      <c r="O81" s="75"/>
      <c r="P81" s="75"/>
      <c r="Q81" s="75"/>
      <c r="R81" s="75"/>
      <c r="S81" s="75"/>
      <c r="T81" s="75"/>
      <c r="U81" s="75"/>
      <c r="V81" s="75"/>
      <c r="W81" s="75"/>
      <c r="X81" s="75"/>
      <c r="Y81" s="75"/>
      <c r="Z81" s="75"/>
      <c r="AA81" s="75"/>
      <c r="AB81" s="75"/>
      <c r="AC81" s="75"/>
      <c r="AD81" s="75"/>
      <c r="AE81" s="75"/>
    </row>
    <row r="82" spans="1:31">
      <c r="A82" s="75"/>
      <c r="B82" s="75"/>
      <c r="M82" s="75"/>
      <c r="N82" s="75"/>
      <c r="O82" s="75"/>
      <c r="P82" s="75"/>
      <c r="Q82" s="75"/>
      <c r="R82" s="75"/>
      <c r="S82" s="75"/>
      <c r="T82" s="75"/>
      <c r="U82" s="75"/>
      <c r="V82" s="75"/>
      <c r="W82" s="75"/>
      <c r="X82" s="75"/>
      <c r="Y82" s="75"/>
      <c r="Z82" s="75"/>
      <c r="AA82" s="75"/>
      <c r="AB82" s="75"/>
      <c r="AC82" s="75"/>
      <c r="AD82" s="75"/>
      <c r="AE82" s="75"/>
    </row>
    <row r="83" spans="1:31">
      <c r="A83" s="75"/>
      <c r="B83" s="75"/>
      <c r="M83" s="75"/>
      <c r="N83" s="75"/>
      <c r="O83" s="75"/>
      <c r="P83" s="75"/>
      <c r="Q83" s="75"/>
      <c r="R83" s="75"/>
      <c r="S83" s="75"/>
      <c r="T83" s="75"/>
      <c r="U83" s="75"/>
      <c r="V83" s="75"/>
      <c r="W83" s="75"/>
      <c r="X83" s="75"/>
      <c r="Y83" s="75"/>
      <c r="Z83" s="75"/>
      <c r="AA83" s="75"/>
      <c r="AB83" s="75"/>
      <c r="AC83" s="75"/>
      <c r="AD83" s="75"/>
      <c r="AE83" s="75"/>
    </row>
    <row r="84" spans="1:31">
      <c r="A84" s="75"/>
      <c r="B84" s="75"/>
      <c r="M84" s="75"/>
      <c r="N84" s="75"/>
      <c r="O84" s="75"/>
      <c r="P84" s="75"/>
      <c r="Q84" s="75"/>
      <c r="R84" s="75"/>
      <c r="S84" s="75"/>
      <c r="T84" s="75"/>
      <c r="U84" s="75"/>
      <c r="V84" s="75"/>
      <c r="W84" s="75"/>
      <c r="X84" s="75"/>
      <c r="Y84" s="75"/>
      <c r="Z84" s="75"/>
      <c r="AA84" s="75"/>
      <c r="AB84" s="75"/>
      <c r="AC84" s="75"/>
      <c r="AD84" s="75"/>
      <c r="AE84" s="75"/>
    </row>
    <row r="85" spans="1:31">
      <c r="A85" s="75"/>
      <c r="B85" s="75"/>
      <c r="M85" s="75"/>
      <c r="N85" s="75"/>
      <c r="O85" s="75"/>
      <c r="P85" s="75"/>
      <c r="Q85" s="75"/>
      <c r="R85" s="75"/>
      <c r="S85" s="75"/>
      <c r="T85" s="75"/>
      <c r="U85" s="75"/>
      <c r="V85" s="75"/>
      <c r="W85" s="75"/>
      <c r="X85" s="75"/>
      <c r="Y85" s="75"/>
      <c r="Z85" s="75"/>
      <c r="AA85" s="75"/>
      <c r="AB85" s="75"/>
      <c r="AC85" s="75"/>
      <c r="AD85" s="75"/>
      <c r="AE85" s="75"/>
    </row>
    <row r="86" spans="1:31">
      <c r="A86" s="75"/>
      <c r="B86" s="75"/>
      <c r="M86" s="75"/>
      <c r="N86" s="75"/>
      <c r="O86" s="75"/>
      <c r="P86" s="75"/>
      <c r="Q86" s="75"/>
      <c r="R86" s="75"/>
      <c r="S86" s="75"/>
      <c r="T86" s="75"/>
      <c r="U86" s="75"/>
      <c r="V86" s="75"/>
      <c r="W86" s="75"/>
      <c r="X86" s="75"/>
      <c r="Y86" s="75"/>
      <c r="Z86" s="75"/>
      <c r="AA86" s="75"/>
      <c r="AB86" s="75"/>
      <c r="AC86" s="75"/>
      <c r="AD86" s="75"/>
      <c r="AE86" s="75"/>
    </row>
    <row r="87" spans="1:31">
      <c r="A87" s="75"/>
      <c r="B87" s="75"/>
      <c r="M87" s="75"/>
      <c r="N87" s="75"/>
      <c r="O87" s="75"/>
      <c r="P87" s="75"/>
      <c r="Q87" s="75"/>
      <c r="R87" s="75"/>
      <c r="S87" s="75"/>
      <c r="T87" s="75"/>
      <c r="U87" s="75"/>
      <c r="V87" s="75"/>
      <c r="W87" s="75"/>
      <c r="X87" s="75"/>
      <c r="Y87" s="75"/>
      <c r="Z87" s="75"/>
      <c r="AA87" s="75"/>
      <c r="AB87" s="75"/>
      <c r="AC87" s="75"/>
      <c r="AD87" s="75"/>
      <c r="AE87" s="75"/>
    </row>
    <row r="88" spans="1:31">
      <c r="A88" s="75"/>
      <c r="B88" s="75"/>
      <c r="M88" s="75"/>
      <c r="N88" s="75"/>
      <c r="O88" s="75"/>
      <c r="P88" s="75"/>
      <c r="Q88" s="75"/>
      <c r="R88" s="75"/>
      <c r="S88" s="75"/>
      <c r="T88" s="75"/>
      <c r="U88" s="75"/>
      <c r="V88" s="75"/>
      <c r="W88" s="75"/>
      <c r="X88" s="75"/>
      <c r="Y88" s="75"/>
      <c r="Z88" s="75"/>
      <c r="AA88" s="75"/>
      <c r="AB88" s="75"/>
      <c r="AC88" s="75"/>
      <c r="AD88" s="75"/>
      <c r="AE88" s="75"/>
    </row>
    <row r="89" spans="1:31">
      <c r="A89" s="75"/>
      <c r="B89" s="75"/>
      <c r="M89" s="75"/>
      <c r="N89" s="75"/>
      <c r="O89" s="75"/>
      <c r="P89" s="75"/>
      <c r="Q89" s="75"/>
      <c r="R89" s="75"/>
      <c r="S89" s="75"/>
      <c r="T89" s="75"/>
      <c r="U89" s="75"/>
      <c r="V89" s="75"/>
      <c r="W89" s="75"/>
      <c r="X89" s="75"/>
      <c r="Y89" s="75"/>
      <c r="Z89" s="75"/>
      <c r="AA89" s="75"/>
      <c r="AB89" s="75"/>
      <c r="AC89" s="75"/>
      <c r="AD89" s="75"/>
      <c r="AE89" s="75"/>
    </row>
    <row r="90" spans="1:31">
      <c r="A90" s="75"/>
      <c r="B90" s="75"/>
      <c r="M90" s="75"/>
      <c r="N90" s="75"/>
      <c r="O90" s="75"/>
      <c r="P90" s="75"/>
      <c r="Q90" s="75"/>
      <c r="R90" s="75"/>
      <c r="S90" s="75"/>
      <c r="T90" s="75"/>
      <c r="U90" s="75"/>
      <c r="V90" s="75"/>
      <c r="W90" s="75"/>
      <c r="X90" s="75"/>
      <c r="Y90" s="75"/>
      <c r="Z90" s="75"/>
      <c r="AA90" s="75"/>
      <c r="AB90" s="75"/>
      <c r="AC90" s="75"/>
      <c r="AD90" s="75"/>
      <c r="AE90" s="75"/>
    </row>
    <row r="91" spans="1:31">
      <c r="A91" s="75"/>
      <c r="B91" s="75"/>
      <c r="M91" s="75"/>
      <c r="N91" s="75"/>
      <c r="O91" s="75"/>
      <c r="P91" s="75"/>
      <c r="Q91" s="75"/>
      <c r="R91" s="75"/>
      <c r="S91" s="75"/>
      <c r="T91" s="75"/>
      <c r="U91" s="75"/>
      <c r="V91" s="75"/>
      <c r="W91" s="75"/>
      <c r="X91" s="75"/>
      <c r="Y91" s="75"/>
      <c r="Z91" s="75"/>
      <c r="AA91" s="75"/>
      <c r="AB91" s="75"/>
      <c r="AC91" s="75"/>
      <c r="AD91" s="75"/>
      <c r="AE91" s="75"/>
    </row>
    <row r="92" spans="1:31">
      <c r="A92" s="75"/>
      <c r="B92" s="75"/>
      <c r="M92" s="75"/>
      <c r="N92" s="75"/>
      <c r="O92" s="75"/>
      <c r="P92" s="75"/>
      <c r="Q92" s="75"/>
      <c r="R92" s="75"/>
      <c r="S92" s="75"/>
      <c r="T92" s="75"/>
      <c r="U92" s="75"/>
      <c r="V92" s="75"/>
      <c r="W92" s="75"/>
      <c r="X92" s="75"/>
      <c r="Y92" s="75"/>
      <c r="Z92" s="75"/>
      <c r="AA92" s="75"/>
      <c r="AB92" s="75"/>
      <c r="AC92" s="75"/>
      <c r="AD92" s="75"/>
      <c r="AE92" s="75"/>
    </row>
    <row r="93" spans="1:31">
      <c r="A93" s="75"/>
      <c r="B93" s="75"/>
      <c r="M93" s="75"/>
      <c r="N93" s="75"/>
      <c r="O93" s="75"/>
      <c r="P93" s="75"/>
      <c r="Q93" s="75"/>
      <c r="R93" s="75"/>
      <c r="S93" s="75"/>
      <c r="T93" s="75"/>
      <c r="U93" s="75"/>
      <c r="V93" s="75"/>
      <c r="W93" s="75"/>
      <c r="X93" s="75"/>
      <c r="Y93" s="75"/>
      <c r="Z93" s="75"/>
      <c r="AA93" s="75"/>
      <c r="AB93" s="75"/>
      <c r="AC93" s="75"/>
      <c r="AD93" s="75"/>
      <c r="AE93" s="75"/>
    </row>
    <row r="94" spans="1:31">
      <c r="A94" s="75"/>
      <c r="B94" s="75"/>
      <c r="M94" s="75"/>
      <c r="N94" s="75"/>
      <c r="O94" s="75"/>
      <c r="P94" s="75"/>
      <c r="Q94" s="75"/>
      <c r="R94" s="75"/>
      <c r="S94" s="75"/>
      <c r="T94" s="75"/>
      <c r="U94" s="75"/>
      <c r="V94" s="75"/>
      <c r="W94" s="75"/>
      <c r="X94" s="75"/>
      <c r="Y94" s="75"/>
      <c r="Z94" s="75"/>
      <c r="AA94" s="75"/>
      <c r="AB94" s="75"/>
      <c r="AC94" s="75"/>
      <c r="AD94" s="75"/>
      <c r="AE94" s="75"/>
    </row>
    <row r="95" spans="1:31">
      <c r="A95" s="75"/>
      <c r="B95" s="75"/>
      <c r="M95" s="75"/>
      <c r="N95" s="75"/>
      <c r="O95" s="75"/>
      <c r="P95" s="75"/>
      <c r="Q95" s="75"/>
      <c r="R95" s="75"/>
      <c r="S95" s="75"/>
      <c r="T95" s="75"/>
      <c r="U95" s="75"/>
      <c r="V95" s="75"/>
      <c r="W95" s="75"/>
      <c r="X95" s="75"/>
      <c r="Y95" s="75"/>
      <c r="Z95" s="75"/>
      <c r="AA95" s="75"/>
      <c r="AB95" s="75"/>
      <c r="AC95" s="75"/>
      <c r="AD95" s="75"/>
      <c r="AE95" s="75"/>
    </row>
    <row r="96" spans="1:31">
      <c r="A96" s="75"/>
      <c r="B96" s="75"/>
      <c r="M96" s="75"/>
      <c r="N96" s="75"/>
      <c r="O96" s="75"/>
      <c r="P96" s="75"/>
      <c r="Q96" s="75"/>
      <c r="R96" s="75"/>
      <c r="S96" s="75"/>
      <c r="T96" s="75"/>
      <c r="U96" s="75"/>
      <c r="V96" s="75"/>
      <c r="W96" s="75"/>
      <c r="X96" s="75"/>
      <c r="Y96" s="75"/>
      <c r="Z96" s="75"/>
      <c r="AA96" s="75"/>
      <c r="AB96" s="75"/>
      <c r="AC96" s="75"/>
      <c r="AD96" s="75"/>
      <c r="AE96" s="75"/>
    </row>
    <row r="97" spans="1:31">
      <c r="A97" s="75"/>
      <c r="B97" s="75"/>
      <c r="M97" s="75"/>
      <c r="N97" s="75"/>
      <c r="O97" s="75"/>
      <c r="P97" s="75"/>
      <c r="Q97" s="75"/>
      <c r="R97" s="75"/>
      <c r="S97" s="75"/>
      <c r="T97" s="75"/>
      <c r="U97" s="75"/>
      <c r="V97" s="75"/>
      <c r="W97" s="75"/>
      <c r="X97" s="75"/>
      <c r="Y97" s="75"/>
      <c r="Z97" s="75"/>
      <c r="AA97" s="75"/>
      <c r="AB97" s="75"/>
      <c r="AC97" s="75"/>
      <c r="AD97" s="75"/>
      <c r="AE97" s="75"/>
    </row>
    <row r="98" spans="1:31">
      <c r="A98" s="75"/>
      <c r="B98" s="75"/>
      <c r="M98" s="75"/>
      <c r="N98" s="75"/>
      <c r="O98" s="75"/>
      <c r="P98" s="75"/>
      <c r="Q98" s="75"/>
      <c r="R98" s="75"/>
      <c r="S98" s="75"/>
      <c r="T98" s="75"/>
      <c r="U98" s="75"/>
      <c r="V98" s="75"/>
      <c r="W98" s="75"/>
      <c r="X98" s="75"/>
      <c r="Y98" s="75"/>
      <c r="Z98" s="75"/>
      <c r="AA98" s="75"/>
      <c r="AB98" s="75"/>
      <c r="AC98" s="75"/>
      <c r="AD98" s="75"/>
      <c r="AE98" s="75"/>
    </row>
    <row r="99" spans="1:31">
      <c r="A99" s="75"/>
      <c r="B99" s="75"/>
      <c r="M99" s="75"/>
      <c r="N99" s="75"/>
      <c r="O99" s="75"/>
      <c r="P99" s="75"/>
      <c r="Q99" s="75"/>
      <c r="R99" s="75"/>
      <c r="S99" s="75"/>
      <c r="T99" s="75"/>
      <c r="U99" s="75"/>
      <c r="V99" s="75"/>
      <c r="W99" s="75"/>
      <c r="X99" s="75"/>
      <c r="Y99" s="75"/>
      <c r="Z99" s="75"/>
      <c r="AA99" s="75"/>
      <c r="AB99" s="75"/>
      <c r="AC99" s="75"/>
      <c r="AD99" s="75"/>
      <c r="AE99" s="75"/>
    </row>
    <row r="100" spans="1:31">
      <c r="A100" s="75"/>
      <c r="B100" s="75"/>
      <c r="M100" s="75"/>
      <c r="N100" s="75"/>
      <c r="O100" s="75"/>
      <c r="P100" s="75"/>
      <c r="Q100" s="75"/>
      <c r="R100" s="75"/>
      <c r="S100" s="75"/>
      <c r="T100" s="75"/>
      <c r="U100" s="75"/>
      <c r="V100" s="75"/>
      <c r="W100" s="75"/>
      <c r="X100" s="75"/>
      <c r="Y100" s="75"/>
      <c r="Z100" s="75"/>
      <c r="AA100" s="75"/>
      <c r="AB100" s="75"/>
      <c r="AC100" s="75"/>
      <c r="AD100" s="75"/>
      <c r="AE100" s="75"/>
    </row>
    <row r="101" spans="1:31">
      <c r="A101" s="75"/>
      <c r="B101" s="75"/>
      <c r="M101" s="75"/>
      <c r="N101" s="75"/>
      <c r="O101" s="75"/>
      <c r="P101" s="75"/>
      <c r="Q101" s="75"/>
      <c r="R101" s="75"/>
      <c r="S101" s="75"/>
      <c r="T101" s="75"/>
      <c r="U101" s="75"/>
      <c r="V101" s="75"/>
      <c r="W101" s="75"/>
      <c r="X101" s="75"/>
      <c r="Y101" s="75"/>
      <c r="Z101" s="75"/>
      <c r="AA101" s="75"/>
      <c r="AB101" s="75"/>
      <c r="AC101" s="75"/>
      <c r="AD101" s="75"/>
      <c r="AE101" s="75"/>
    </row>
    <row r="102" spans="1:31">
      <c r="A102" s="75"/>
      <c r="B102" s="75"/>
      <c r="M102" s="75"/>
      <c r="N102" s="75"/>
      <c r="O102" s="75"/>
      <c r="P102" s="75"/>
      <c r="Q102" s="75"/>
      <c r="R102" s="75"/>
      <c r="S102" s="75"/>
      <c r="T102" s="75"/>
      <c r="U102" s="75"/>
      <c r="V102" s="75"/>
      <c r="W102" s="75"/>
      <c r="X102" s="75"/>
      <c r="Y102" s="75"/>
      <c r="Z102" s="75"/>
      <c r="AA102" s="75"/>
      <c r="AB102" s="75"/>
      <c r="AC102" s="75"/>
      <c r="AD102" s="75"/>
      <c r="AE102" s="75"/>
    </row>
    <row r="103" spans="1:31">
      <c r="A103" s="75"/>
      <c r="B103" s="75"/>
      <c r="M103" s="75"/>
      <c r="N103" s="75"/>
      <c r="O103" s="75"/>
      <c r="P103" s="75"/>
      <c r="Q103" s="75"/>
      <c r="R103" s="75"/>
      <c r="S103" s="75"/>
      <c r="T103" s="75"/>
      <c r="U103" s="75"/>
      <c r="V103" s="75"/>
      <c r="W103" s="75"/>
      <c r="X103" s="75"/>
      <c r="Y103" s="75"/>
      <c r="Z103" s="75"/>
      <c r="AA103" s="75"/>
      <c r="AB103" s="75"/>
      <c r="AC103" s="75"/>
      <c r="AD103" s="75"/>
      <c r="AE103" s="75"/>
    </row>
    <row r="104" spans="1:31">
      <c r="A104" s="75"/>
      <c r="B104" s="75"/>
      <c r="M104" s="75"/>
      <c r="N104" s="75"/>
      <c r="O104" s="75"/>
      <c r="P104" s="75"/>
      <c r="Q104" s="75"/>
      <c r="R104" s="75"/>
      <c r="S104" s="75"/>
      <c r="T104" s="75"/>
      <c r="U104" s="75"/>
      <c r="V104" s="75"/>
      <c r="W104" s="75"/>
      <c r="X104" s="75"/>
      <c r="Y104" s="75"/>
      <c r="Z104" s="75"/>
      <c r="AA104" s="75"/>
      <c r="AB104" s="75"/>
      <c r="AC104" s="75"/>
      <c r="AD104" s="75"/>
      <c r="AE104" s="75"/>
    </row>
    <row r="105" spans="1:31">
      <c r="A105" s="75"/>
      <c r="B105" s="75"/>
      <c r="M105" s="75"/>
      <c r="N105" s="75"/>
      <c r="O105" s="75"/>
      <c r="P105" s="75"/>
      <c r="Q105" s="75"/>
      <c r="R105" s="75"/>
      <c r="S105" s="75"/>
      <c r="T105" s="75"/>
      <c r="U105" s="75"/>
      <c r="V105" s="75"/>
      <c r="W105" s="75"/>
      <c r="X105" s="75"/>
      <c r="Y105" s="75"/>
      <c r="Z105" s="75"/>
      <c r="AA105" s="75"/>
      <c r="AB105" s="75"/>
      <c r="AC105" s="75"/>
      <c r="AD105" s="75"/>
      <c r="AE105" s="75"/>
    </row>
    <row r="106" spans="1:31">
      <c r="A106" s="75"/>
      <c r="B106" s="75"/>
      <c r="M106" s="75"/>
      <c r="N106" s="75"/>
      <c r="O106" s="75"/>
      <c r="P106" s="75"/>
      <c r="Q106" s="75"/>
      <c r="R106" s="75"/>
      <c r="S106" s="75"/>
      <c r="T106" s="75"/>
      <c r="U106" s="75"/>
      <c r="V106" s="75"/>
      <c r="W106" s="75"/>
      <c r="X106" s="75"/>
      <c r="Y106" s="75"/>
      <c r="Z106" s="75"/>
      <c r="AA106" s="75"/>
      <c r="AB106" s="75"/>
      <c r="AC106" s="75"/>
      <c r="AD106" s="75"/>
      <c r="AE106" s="75"/>
    </row>
    <row r="107" spans="1:31">
      <c r="A107" s="75"/>
      <c r="B107" s="75"/>
    </row>
    <row r="108" spans="1:31">
      <c r="A108" s="75"/>
      <c r="B108" s="75"/>
    </row>
    <row r="109" spans="1:31">
      <c r="A109" s="75"/>
      <c r="B109" s="75"/>
    </row>
    <row r="110" spans="1:31">
      <c r="A110" s="75"/>
      <c r="B110" s="75"/>
    </row>
  </sheetData>
  <mergeCells count="20">
    <mergeCell ref="A28:B28"/>
    <mergeCell ref="C28:D28"/>
    <mergeCell ref="A29:B29"/>
    <mergeCell ref="C29:D29"/>
    <mergeCell ref="B1:C1"/>
    <mergeCell ref="A3:D4"/>
    <mergeCell ref="A5:D5"/>
    <mergeCell ref="A6:C6"/>
    <mergeCell ref="B7:D7"/>
    <mergeCell ref="B8:D8"/>
    <mergeCell ref="B10:C10"/>
    <mergeCell ref="B11:C11"/>
    <mergeCell ref="A14:D14"/>
    <mergeCell ref="A38:D38"/>
    <mergeCell ref="A30:B30"/>
    <mergeCell ref="A32:D32"/>
    <mergeCell ref="A33:D33"/>
    <mergeCell ref="A34:D34"/>
    <mergeCell ref="A37:D37"/>
    <mergeCell ref="A36:D36"/>
  </mergeCells>
  <phoneticPr fontId="6"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0F33-B261-4BB6-9DA7-8AB4F281A4CC}">
  <dimension ref="A1:AL831"/>
  <sheetViews>
    <sheetView workbookViewId="0">
      <selection sqref="A1:A2"/>
    </sheetView>
  </sheetViews>
  <sheetFormatPr defaultColWidth="11.453125" defaultRowHeight="15.5"/>
  <cols>
    <col min="1" max="1" width="3.1796875" style="1" customWidth="1"/>
    <col min="2" max="5" width="11.453125" style="1"/>
    <col min="6" max="6" width="34.54296875" style="1" customWidth="1"/>
    <col min="7" max="16384" width="11.453125" style="1"/>
  </cols>
  <sheetData>
    <row r="1" spans="1:38" ht="20.25" customHeight="1">
      <c r="A1" s="837"/>
      <c r="B1" s="838" t="s">
        <v>2070</v>
      </c>
      <c r="C1" s="839"/>
      <c r="D1" s="839"/>
      <c r="E1" s="839"/>
      <c r="F1" s="839"/>
      <c r="G1" s="840"/>
      <c r="H1" s="844"/>
      <c r="I1" s="821"/>
      <c r="J1" s="821"/>
      <c r="K1" s="821"/>
      <c r="L1" s="821"/>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821"/>
    </row>
    <row r="2" spans="1:38" ht="19" customHeight="1">
      <c r="A2" s="837"/>
      <c r="B2" s="841" t="s">
        <v>2071</v>
      </c>
      <c r="C2" s="842"/>
      <c r="D2" s="842"/>
      <c r="E2" s="842"/>
      <c r="F2" s="842"/>
      <c r="G2" s="843"/>
      <c r="H2" s="844"/>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row>
    <row r="3" spans="1:38" ht="98.5" customHeight="1">
      <c r="A3" s="384"/>
      <c r="B3" s="385">
        <v>1</v>
      </c>
      <c r="C3" s="386" t="s">
        <v>2072</v>
      </c>
      <c r="D3" s="825" t="s">
        <v>2073</v>
      </c>
      <c r="E3" s="826"/>
      <c r="F3" s="826"/>
      <c r="G3" s="827"/>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row>
    <row r="4" spans="1:38" ht="49" customHeight="1">
      <c r="A4" s="387"/>
      <c r="B4" s="385">
        <v>2</v>
      </c>
      <c r="C4" s="386" t="s">
        <v>2074</v>
      </c>
      <c r="D4" s="828" t="s">
        <v>2075</v>
      </c>
      <c r="E4" s="829"/>
      <c r="F4" s="830"/>
      <c r="G4" s="388" t="s">
        <v>2076</v>
      </c>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row>
    <row r="5" spans="1:38" ht="36.75" customHeight="1">
      <c r="A5" s="389"/>
      <c r="B5" s="385">
        <v>3</v>
      </c>
      <c r="C5" s="386" t="s">
        <v>2077</v>
      </c>
      <c r="D5" s="831"/>
      <c r="E5" s="832"/>
      <c r="F5" s="833"/>
      <c r="G5" s="388" t="s">
        <v>2078</v>
      </c>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row>
    <row r="6" spans="1:38">
      <c r="A6" s="389"/>
      <c r="B6" s="385">
        <v>4</v>
      </c>
      <c r="C6" s="834" t="s">
        <v>2079</v>
      </c>
      <c r="D6" s="835"/>
      <c r="E6" s="835"/>
      <c r="F6" s="835"/>
      <c r="G6" s="836"/>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row>
    <row r="7" spans="1:38">
      <c r="A7" s="389"/>
      <c r="B7" s="390"/>
      <c r="C7" s="390"/>
      <c r="D7" s="390"/>
      <c r="E7" s="390"/>
      <c r="F7" s="390"/>
      <c r="G7" s="390"/>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row>
    <row r="8" spans="1:38">
      <c r="A8" s="389"/>
      <c r="B8" s="822" t="s">
        <v>2080</v>
      </c>
      <c r="C8" s="823"/>
      <c r="D8" s="823"/>
      <c r="E8" s="823"/>
      <c r="F8" s="823"/>
      <c r="G8" s="824"/>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row>
    <row r="9" spans="1:38" s="2" customFormat="1" ht="23">
      <c r="A9" s="389"/>
      <c r="B9" s="392" t="s">
        <v>2081</v>
      </c>
      <c r="C9" s="392" t="s">
        <v>2082</v>
      </c>
      <c r="D9" s="393" t="s">
        <v>2083</v>
      </c>
      <c r="E9" s="393" t="s">
        <v>2084</v>
      </c>
      <c r="F9" s="393" t="s">
        <v>2085</v>
      </c>
      <c r="G9" s="394" t="s">
        <v>2086</v>
      </c>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row>
    <row r="10" spans="1:38" s="2" customFormat="1" ht="20.25" customHeight="1">
      <c r="A10" s="389"/>
      <c r="B10" s="392">
        <v>1000</v>
      </c>
      <c r="C10" s="392" t="s">
        <v>2063</v>
      </c>
      <c r="D10" s="392" t="s">
        <v>2062</v>
      </c>
      <c r="E10" s="395"/>
      <c r="F10" s="395"/>
      <c r="G10" s="396"/>
      <c r="H10" s="391"/>
      <c r="I10" s="391"/>
      <c r="J10" s="391"/>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K10" s="391"/>
      <c r="AL10" s="391"/>
    </row>
    <row r="11" spans="1:38" ht="37.5">
      <c r="A11" s="389"/>
      <c r="B11" s="386">
        <v>1010</v>
      </c>
      <c r="C11" s="386" t="s">
        <v>2087</v>
      </c>
      <c r="D11" s="804"/>
      <c r="E11" s="397" t="s">
        <v>2088</v>
      </c>
      <c r="F11" s="398"/>
      <c r="G11" s="398"/>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row>
    <row r="12" spans="1:38" ht="25">
      <c r="A12" s="389"/>
      <c r="B12" s="386">
        <v>1020</v>
      </c>
      <c r="C12" s="386" t="s">
        <v>2089</v>
      </c>
      <c r="D12" s="805"/>
      <c r="E12" s="397" t="s">
        <v>2090</v>
      </c>
      <c r="F12" s="398"/>
      <c r="G12" s="398"/>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row>
    <row r="13" spans="1:38" ht="37.5">
      <c r="A13" s="389"/>
      <c r="B13" s="386">
        <v>1030</v>
      </c>
      <c r="C13" s="386" t="s">
        <v>2091</v>
      </c>
      <c r="D13" s="805"/>
      <c r="E13" s="397" t="s">
        <v>2092</v>
      </c>
      <c r="F13" s="398"/>
      <c r="G13" s="398" t="s">
        <v>2093</v>
      </c>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row>
    <row r="14" spans="1:38" ht="50">
      <c r="A14" s="389"/>
      <c r="B14" s="386">
        <v>1040</v>
      </c>
      <c r="C14" s="386" t="s">
        <v>2094</v>
      </c>
      <c r="D14" s="805"/>
      <c r="E14" s="397" t="s">
        <v>2095</v>
      </c>
      <c r="F14" s="398"/>
      <c r="G14" s="398" t="s">
        <v>2096</v>
      </c>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row>
    <row r="15" spans="1:38" ht="31.5" customHeight="1">
      <c r="A15" s="389"/>
      <c r="B15" s="386"/>
      <c r="C15" s="386" t="s">
        <v>2097</v>
      </c>
      <c r="D15" s="805"/>
      <c r="E15" s="397" t="s">
        <v>2098</v>
      </c>
      <c r="F15" s="398"/>
      <c r="G15" s="398"/>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row>
    <row r="16" spans="1:38" ht="37.5">
      <c r="A16" s="389"/>
      <c r="B16" s="386">
        <v>1050</v>
      </c>
      <c r="C16" s="386" t="s">
        <v>2099</v>
      </c>
      <c r="D16" s="806"/>
      <c r="E16" s="397" t="s">
        <v>2100</v>
      </c>
      <c r="F16" s="398"/>
      <c r="G16" s="398"/>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row>
    <row r="17" spans="1:38" ht="23">
      <c r="A17" s="389"/>
      <c r="B17" s="392">
        <v>2000</v>
      </c>
      <c r="C17" s="392" t="s">
        <v>2101</v>
      </c>
      <c r="D17" s="392" t="s">
        <v>2102</v>
      </c>
      <c r="E17" s="395"/>
      <c r="F17" s="395"/>
      <c r="G17" s="396"/>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row>
    <row r="18" spans="1:38" ht="75">
      <c r="A18" s="389"/>
      <c r="B18" s="386">
        <v>2010</v>
      </c>
      <c r="C18" s="386" t="s">
        <v>2103</v>
      </c>
      <c r="D18" s="804"/>
      <c r="E18" s="397" t="s">
        <v>2104</v>
      </c>
      <c r="F18" s="398"/>
      <c r="G18" s="398" t="s">
        <v>2105</v>
      </c>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row>
    <row r="19" spans="1:38" ht="25">
      <c r="A19" s="389"/>
      <c r="B19" s="386">
        <v>2020</v>
      </c>
      <c r="C19" s="386" t="s">
        <v>2106</v>
      </c>
      <c r="D19" s="805"/>
      <c r="E19" s="397" t="s">
        <v>2107</v>
      </c>
      <c r="F19" s="398"/>
      <c r="G19" s="398"/>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row>
    <row r="20" spans="1:38" ht="37.5">
      <c r="A20" s="389"/>
      <c r="B20" s="386"/>
      <c r="C20" s="386" t="s">
        <v>2108</v>
      </c>
      <c r="D20" s="805"/>
      <c r="E20" s="397" t="s">
        <v>2109</v>
      </c>
      <c r="F20" s="398"/>
      <c r="G20" s="398"/>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row>
    <row r="21" spans="1:38" ht="25">
      <c r="A21" s="389"/>
      <c r="B21" s="386">
        <v>12000</v>
      </c>
      <c r="C21" s="386" t="s">
        <v>2110</v>
      </c>
      <c r="D21" s="806"/>
      <c r="E21" s="397" t="s">
        <v>2111</v>
      </c>
      <c r="F21" s="398"/>
      <c r="G21" s="398"/>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row>
    <row r="22" spans="1:38" ht="27.75" customHeight="1">
      <c r="A22" s="389"/>
      <c r="B22" s="392">
        <v>3000</v>
      </c>
      <c r="C22" s="392" t="s">
        <v>2112</v>
      </c>
      <c r="D22" s="392" t="s">
        <v>2113</v>
      </c>
      <c r="E22" s="395"/>
      <c r="F22" s="395"/>
      <c r="G22" s="396"/>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3"/>
    </row>
    <row r="23" spans="1:38">
      <c r="A23" s="389"/>
      <c r="B23" s="399">
        <v>3020</v>
      </c>
      <c r="C23" s="399" t="s">
        <v>2114</v>
      </c>
      <c r="D23" s="815"/>
      <c r="E23" s="400" t="s">
        <v>2115</v>
      </c>
      <c r="F23" s="400"/>
      <c r="G23" s="400"/>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row>
    <row r="24" spans="1:38">
      <c r="A24" s="389"/>
      <c r="B24" s="399"/>
      <c r="C24" s="399" t="s">
        <v>2116</v>
      </c>
      <c r="D24" s="816"/>
      <c r="E24" s="818"/>
      <c r="F24" s="397" t="s">
        <v>2117</v>
      </c>
      <c r="G24" s="400"/>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row>
    <row r="25" spans="1:38">
      <c r="A25" s="389"/>
      <c r="B25" s="399"/>
      <c r="C25" s="399" t="s">
        <v>2118</v>
      </c>
      <c r="D25" s="816"/>
      <c r="E25" s="819"/>
      <c r="F25" s="397" t="s">
        <v>2119</v>
      </c>
      <c r="G25" s="400"/>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row>
    <row r="26" spans="1:38">
      <c r="A26" s="389"/>
      <c r="B26" s="399"/>
      <c r="C26" s="399" t="s">
        <v>2120</v>
      </c>
      <c r="D26" s="816"/>
      <c r="E26" s="819"/>
      <c r="F26" s="397" t="s">
        <v>2121</v>
      </c>
      <c r="G26" s="400"/>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row>
    <row r="27" spans="1:38">
      <c r="A27" s="389"/>
      <c r="B27" s="399"/>
      <c r="C27" s="399" t="s">
        <v>2122</v>
      </c>
      <c r="D27" s="816"/>
      <c r="E27" s="819"/>
      <c r="F27" s="397" t="s">
        <v>2123</v>
      </c>
      <c r="G27" s="400"/>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row>
    <row r="28" spans="1:38">
      <c r="A28" s="389"/>
      <c r="B28" s="399"/>
      <c r="C28" s="399" t="s">
        <v>2124</v>
      </c>
      <c r="D28" s="816"/>
      <c r="E28" s="819"/>
      <c r="F28" s="397" t="s">
        <v>2125</v>
      </c>
      <c r="G28" s="400"/>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row>
    <row r="29" spans="1:38">
      <c r="A29" s="389"/>
      <c r="B29" s="399"/>
      <c r="C29" s="399" t="s">
        <v>2126</v>
      </c>
      <c r="D29" s="816"/>
      <c r="E29" s="819"/>
      <c r="F29" s="397" t="s">
        <v>2127</v>
      </c>
      <c r="G29" s="400"/>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row>
    <row r="30" spans="1:38">
      <c r="A30" s="389"/>
      <c r="B30" s="399"/>
      <c r="C30" s="399" t="s">
        <v>2128</v>
      </c>
      <c r="D30" s="816"/>
      <c r="E30" s="820"/>
      <c r="F30" s="397" t="s">
        <v>2129</v>
      </c>
      <c r="G30" s="400"/>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row>
    <row r="31" spans="1:38" ht="50">
      <c r="A31" s="389"/>
      <c r="B31" s="399">
        <v>3010</v>
      </c>
      <c r="C31" s="399" t="s">
        <v>2130</v>
      </c>
      <c r="D31" s="816"/>
      <c r="E31" s="397" t="s">
        <v>2131</v>
      </c>
      <c r="F31" s="400"/>
      <c r="G31" s="400"/>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row>
    <row r="32" spans="1:38" ht="50">
      <c r="A32" s="389"/>
      <c r="B32" s="399"/>
      <c r="C32" s="399" t="s">
        <v>2132</v>
      </c>
      <c r="D32" s="817"/>
      <c r="E32" s="397" t="s">
        <v>2133</v>
      </c>
      <c r="F32" s="400"/>
      <c r="G32" s="400"/>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row>
    <row r="33" spans="1:38" ht="34.5">
      <c r="A33" s="389"/>
      <c r="B33" s="392">
        <v>4000</v>
      </c>
      <c r="C33" s="392" t="s">
        <v>2134</v>
      </c>
      <c r="D33" s="392" t="s">
        <v>2135</v>
      </c>
      <c r="E33" s="395"/>
      <c r="F33" s="395"/>
      <c r="G33" s="396"/>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row>
    <row r="34" spans="1:38" ht="62.5">
      <c r="A34" s="389"/>
      <c r="B34" s="386">
        <v>4010</v>
      </c>
      <c r="C34" s="386" t="s">
        <v>2136</v>
      </c>
      <c r="D34" s="804"/>
      <c r="E34" s="397" t="s">
        <v>2137</v>
      </c>
      <c r="F34" s="398"/>
      <c r="G34" s="398"/>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row>
    <row r="35" spans="1:38" ht="50">
      <c r="A35" s="389"/>
      <c r="B35" s="386">
        <v>4020</v>
      </c>
      <c r="C35" s="386" t="s">
        <v>2138</v>
      </c>
      <c r="D35" s="805"/>
      <c r="E35" s="397" t="s">
        <v>2139</v>
      </c>
      <c r="F35" s="398"/>
      <c r="G35" s="398"/>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row>
    <row r="36" spans="1:38" ht="60.75" customHeight="1">
      <c r="A36" s="389"/>
      <c r="B36" s="386">
        <v>4030</v>
      </c>
      <c r="C36" s="386" t="s">
        <v>2140</v>
      </c>
      <c r="D36" s="805"/>
      <c r="E36" s="397" t="s">
        <v>2141</v>
      </c>
      <c r="F36" s="398"/>
      <c r="G36" s="398"/>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row>
    <row r="37" spans="1:38" ht="35.25" customHeight="1">
      <c r="A37" s="389"/>
      <c r="B37" s="386">
        <v>4040</v>
      </c>
      <c r="C37" s="386" t="s">
        <v>2142</v>
      </c>
      <c r="D37" s="805"/>
      <c r="E37" s="397" t="s">
        <v>2143</v>
      </c>
      <c r="F37" s="398"/>
      <c r="G37" s="398"/>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row>
    <row r="38" spans="1:38" ht="15.75" customHeight="1">
      <c r="A38" s="389"/>
      <c r="B38" s="386">
        <v>4050</v>
      </c>
      <c r="C38" s="386" t="s">
        <v>2144</v>
      </c>
      <c r="D38" s="805"/>
      <c r="E38" s="397" t="s">
        <v>2145</v>
      </c>
      <c r="F38" s="398"/>
      <c r="G38" s="398"/>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row>
    <row r="39" spans="1:38" ht="16.5" customHeight="1">
      <c r="A39" s="389"/>
      <c r="B39" s="386">
        <v>4060</v>
      </c>
      <c r="C39" s="386" t="s">
        <v>2146</v>
      </c>
      <c r="D39" s="805"/>
      <c r="E39" s="397" t="s">
        <v>2147</v>
      </c>
      <c r="F39" s="398"/>
      <c r="G39" s="398"/>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row>
    <row r="40" spans="1:38" ht="50">
      <c r="A40" s="389"/>
      <c r="B40" s="386">
        <v>4070</v>
      </c>
      <c r="C40" s="386" t="s">
        <v>2148</v>
      </c>
      <c r="D40" s="805"/>
      <c r="E40" s="397" t="s">
        <v>2149</v>
      </c>
      <c r="F40" s="398"/>
      <c r="G40" s="398"/>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row>
    <row r="41" spans="1:38" ht="25">
      <c r="A41" s="389"/>
      <c r="B41" s="386"/>
      <c r="C41" s="386" t="s">
        <v>2150</v>
      </c>
      <c r="D41" s="805"/>
      <c r="E41" s="397" t="s">
        <v>2151</v>
      </c>
      <c r="F41" s="398"/>
      <c r="G41" s="398"/>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row r="42" spans="1:38" ht="37.5">
      <c r="A42" s="389"/>
      <c r="B42" s="386"/>
      <c r="C42" s="386" t="s">
        <v>2152</v>
      </c>
      <c r="D42" s="805"/>
      <c r="E42" s="397" t="s">
        <v>2153</v>
      </c>
      <c r="F42" s="398"/>
      <c r="G42" s="398"/>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row r="43" spans="1:38" ht="62.5">
      <c r="A43" s="389"/>
      <c r="B43" s="386">
        <v>4080</v>
      </c>
      <c r="C43" s="386" t="s">
        <v>2154</v>
      </c>
      <c r="D43" s="806"/>
      <c r="E43" s="397" t="s">
        <v>2155</v>
      </c>
      <c r="F43" s="398"/>
      <c r="G43" s="398"/>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row>
    <row r="44" spans="1:38" ht="23">
      <c r="A44" s="389"/>
      <c r="B44" s="392">
        <v>5000</v>
      </c>
      <c r="C44" s="392" t="s">
        <v>2156</v>
      </c>
      <c r="D44" s="392" t="s">
        <v>2157</v>
      </c>
      <c r="E44" s="395"/>
      <c r="F44" s="395"/>
      <c r="G44" s="396"/>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row>
    <row r="45" spans="1:38" ht="37.5">
      <c r="A45" s="389"/>
      <c r="B45" s="386">
        <v>5010</v>
      </c>
      <c r="C45" s="386" t="s">
        <v>2158</v>
      </c>
      <c r="D45" s="804"/>
      <c r="E45" s="397" t="s">
        <v>2159</v>
      </c>
      <c r="F45" s="401"/>
      <c r="G45" s="402"/>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row>
    <row r="46" spans="1:38" ht="51" customHeight="1">
      <c r="A46" s="389"/>
      <c r="B46" s="386">
        <v>5020</v>
      </c>
      <c r="C46" s="386" t="s">
        <v>2160</v>
      </c>
      <c r="D46" s="805"/>
      <c r="E46" s="397" t="s">
        <v>2161</v>
      </c>
      <c r="F46" s="401"/>
      <c r="G46" s="402"/>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1:38" ht="25">
      <c r="A47" s="389"/>
      <c r="B47" s="386"/>
      <c r="C47" s="386" t="s">
        <v>2162</v>
      </c>
      <c r="D47" s="805"/>
      <c r="E47" s="397" t="s">
        <v>2163</v>
      </c>
      <c r="F47" s="401"/>
      <c r="G47" s="402"/>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row>
    <row r="48" spans="1:38" ht="50">
      <c r="A48" s="389"/>
      <c r="B48" s="386"/>
      <c r="C48" s="386" t="s">
        <v>2164</v>
      </c>
      <c r="D48" s="805"/>
      <c r="E48" s="397" t="s">
        <v>2165</v>
      </c>
      <c r="F48" s="401"/>
      <c r="G48" s="403" t="s">
        <v>2166</v>
      </c>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row>
    <row r="49" spans="1:38" ht="19.5" customHeight="1">
      <c r="A49" s="389"/>
      <c r="B49" s="386">
        <v>5030</v>
      </c>
      <c r="C49" s="386" t="s">
        <v>2167</v>
      </c>
      <c r="D49" s="805"/>
      <c r="E49" s="398" t="s">
        <v>2168</v>
      </c>
      <c r="F49" s="398"/>
      <c r="G49" s="398"/>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row>
    <row r="50" spans="1:38" ht="26.25" customHeight="1">
      <c r="A50" s="389"/>
      <c r="B50" s="386"/>
      <c r="C50" s="386" t="s">
        <v>2169</v>
      </c>
      <c r="D50" s="805"/>
      <c r="E50" s="801"/>
      <c r="F50" s="398" t="s">
        <v>2170</v>
      </c>
      <c r="G50" s="398"/>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row>
    <row r="51" spans="1:38" ht="21.75" customHeight="1">
      <c r="A51" s="389"/>
      <c r="B51" s="386">
        <v>5031</v>
      </c>
      <c r="C51" s="386" t="s">
        <v>2171</v>
      </c>
      <c r="D51" s="805"/>
      <c r="E51" s="802"/>
      <c r="F51" s="398" t="s">
        <v>2172</v>
      </c>
      <c r="G51" s="398"/>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row>
    <row r="52" spans="1:38">
      <c r="A52" s="389"/>
      <c r="B52" s="386">
        <v>5032</v>
      </c>
      <c r="C52" s="386" t="s">
        <v>2173</v>
      </c>
      <c r="D52" s="805"/>
      <c r="E52" s="803"/>
      <c r="F52" s="398" t="s">
        <v>2174</v>
      </c>
      <c r="G52" s="398"/>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row>
    <row r="53" spans="1:38" ht="21" customHeight="1">
      <c r="A53" s="389"/>
      <c r="B53" s="386">
        <v>5040</v>
      </c>
      <c r="C53" s="386" t="s">
        <v>2175</v>
      </c>
      <c r="D53" s="805"/>
      <c r="E53" s="812" t="s">
        <v>2176</v>
      </c>
      <c r="F53" s="398"/>
      <c r="G53" s="398"/>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c r="AK53" s="383"/>
      <c r="AL53" s="383"/>
    </row>
    <row r="54" spans="1:38" ht="25">
      <c r="A54" s="389"/>
      <c r="B54" s="386">
        <v>5041</v>
      </c>
      <c r="C54" s="386" t="s">
        <v>2177</v>
      </c>
      <c r="D54" s="805"/>
      <c r="E54" s="813"/>
      <c r="F54" s="397" t="s">
        <v>2178</v>
      </c>
      <c r="G54" s="398"/>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row>
    <row r="55" spans="1:38">
      <c r="A55" s="389"/>
      <c r="B55" s="386" t="s">
        <v>2179</v>
      </c>
      <c r="C55" s="386" t="s">
        <v>2180</v>
      </c>
      <c r="D55" s="805"/>
      <c r="E55" s="813"/>
      <c r="F55" s="397" t="s">
        <v>2181</v>
      </c>
      <c r="G55" s="398"/>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row>
    <row r="56" spans="1:38" ht="46.5" customHeight="1">
      <c r="A56" s="389"/>
      <c r="B56" s="386" t="s">
        <v>2182</v>
      </c>
      <c r="C56" s="386" t="s">
        <v>2183</v>
      </c>
      <c r="D56" s="805"/>
      <c r="E56" s="814"/>
      <c r="F56" s="397" t="s">
        <v>2184</v>
      </c>
      <c r="G56" s="398"/>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row>
    <row r="57" spans="1:38" ht="37.5">
      <c r="A57" s="389"/>
      <c r="B57" s="386"/>
      <c r="C57" s="386" t="s">
        <v>2185</v>
      </c>
      <c r="D57" s="805"/>
      <c r="E57" s="397" t="s">
        <v>2186</v>
      </c>
      <c r="F57" s="398"/>
      <c r="G57" s="398"/>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row>
    <row r="58" spans="1:38" ht="50">
      <c r="A58" s="389"/>
      <c r="B58" s="386"/>
      <c r="C58" s="386" t="s">
        <v>2187</v>
      </c>
      <c r="D58" s="806"/>
      <c r="E58" s="397" t="s">
        <v>2188</v>
      </c>
      <c r="F58" s="398"/>
      <c r="G58" s="398"/>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row>
    <row r="59" spans="1:38" ht="34.5">
      <c r="A59" s="389"/>
      <c r="B59" s="392">
        <v>8000</v>
      </c>
      <c r="C59" s="392" t="s">
        <v>2189</v>
      </c>
      <c r="D59" s="392" t="s">
        <v>2190</v>
      </c>
      <c r="E59" s="395"/>
      <c r="F59" s="395"/>
      <c r="G59" s="396"/>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row>
    <row r="60" spans="1:38">
      <c r="A60" s="389"/>
      <c r="B60" s="386">
        <v>8010</v>
      </c>
      <c r="C60" s="386" t="s">
        <v>2191</v>
      </c>
      <c r="D60" s="804"/>
      <c r="E60" s="801" t="s">
        <v>2192</v>
      </c>
      <c r="F60" s="398"/>
      <c r="G60" s="398"/>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row>
    <row r="61" spans="1:38">
      <c r="A61" s="389"/>
      <c r="B61" s="386">
        <v>8011</v>
      </c>
      <c r="C61" s="386" t="s">
        <v>2193</v>
      </c>
      <c r="D61" s="805"/>
      <c r="E61" s="802"/>
      <c r="F61" s="397" t="s">
        <v>2194</v>
      </c>
      <c r="G61" s="398"/>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row>
    <row r="62" spans="1:38">
      <c r="A62" s="389"/>
      <c r="B62" s="386">
        <v>8012</v>
      </c>
      <c r="C62" s="386" t="s">
        <v>2195</v>
      </c>
      <c r="D62" s="805"/>
      <c r="E62" s="802"/>
      <c r="F62" s="397" t="s">
        <v>2196</v>
      </c>
      <c r="G62" s="398"/>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row>
    <row r="63" spans="1:38">
      <c r="A63" s="389"/>
      <c r="B63" s="386">
        <v>8013</v>
      </c>
      <c r="C63" s="386" t="s">
        <v>2197</v>
      </c>
      <c r="D63" s="805"/>
      <c r="E63" s="802"/>
      <c r="F63" s="397" t="s">
        <v>2198</v>
      </c>
      <c r="G63" s="398"/>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row>
    <row r="64" spans="1:38" ht="25">
      <c r="A64" s="389"/>
      <c r="B64" s="386"/>
      <c r="C64" s="386" t="s">
        <v>2199</v>
      </c>
      <c r="D64" s="805"/>
      <c r="E64" s="803"/>
      <c r="F64" s="397" t="s">
        <v>2200</v>
      </c>
      <c r="G64" s="398"/>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row>
    <row r="65" spans="1:38">
      <c r="A65" s="389"/>
      <c r="B65" s="386"/>
      <c r="C65" s="386" t="s">
        <v>2201</v>
      </c>
      <c r="D65" s="805"/>
      <c r="E65" s="801" t="s">
        <v>2202</v>
      </c>
      <c r="F65" s="398"/>
      <c r="G65" s="398"/>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row>
    <row r="66" spans="1:38" ht="15.75" customHeight="1">
      <c r="A66" s="389"/>
      <c r="B66" s="386"/>
      <c r="C66" s="386" t="s">
        <v>2203</v>
      </c>
      <c r="D66" s="805"/>
      <c r="E66" s="802"/>
      <c r="F66" s="397" t="s">
        <v>2204</v>
      </c>
      <c r="G66" s="398"/>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row>
    <row r="67" spans="1:38">
      <c r="A67" s="389"/>
      <c r="B67" s="386"/>
      <c r="C67" s="386" t="s">
        <v>2205</v>
      </c>
      <c r="D67" s="805"/>
      <c r="E67" s="802"/>
      <c r="F67" s="397" t="s">
        <v>2206</v>
      </c>
      <c r="G67" s="398"/>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row>
    <row r="68" spans="1:38">
      <c r="A68" s="389"/>
      <c r="B68" s="386"/>
      <c r="C68" s="386" t="s">
        <v>2207</v>
      </c>
      <c r="D68" s="805"/>
      <c r="E68" s="802"/>
      <c r="F68" s="397" t="s">
        <v>2208</v>
      </c>
      <c r="G68" s="398"/>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row>
    <row r="69" spans="1:38">
      <c r="A69" s="389"/>
      <c r="B69" s="386"/>
      <c r="C69" s="386" t="s">
        <v>2209</v>
      </c>
      <c r="D69" s="805"/>
      <c r="E69" s="802"/>
      <c r="F69" s="397" t="s">
        <v>2210</v>
      </c>
      <c r="G69" s="398"/>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row>
    <row r="70" spans="1:38" ht="31.5" customHeight="1">
      <c r="A70" s="389"/>
      <c r="B70" s="386"/>
      <c r="C70" s="386" t="s">
        <v>2211</v>
      </c>
      <c r="D70" s="805"/>
      <c r="E70" s="802"/>
      <c r="F70" s="397" t="s">
        <v>2212</v>
      </c>
      <c r="G70" s="398"/>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3"/>
    </row>
    <row r="71" spans="1:38" ht="15.75" customHeight="1">
      <c r="A71" s="389"/>
      <c r="B71" s="386"/>
      <c r="C71" s="386" t="s">
        <v>2213</v>
      </c>
      <c r="D71" s="805"/>
      <c r="E71" s="802"/>
      <c r="F71" s="397" t="s">
        <v>2214</v>
      </c>
      <c r="G71" s="398" t="s">
        <v>2215</v>
      </c>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row>
    <row r="72" spans="1:38">
      <c r="A72" s="389"/>
      <c r="B72" s="386"/>
      <c r="C72" s="386" t="s">
        <v>2216</v>
      </c>
      <c r="D72" s="805"/>
      <c r="E72" s="802"/>
      <c r="F72" s="397" t="s">
        <v>2217</v>
      </c>
      <c r="G72" s="398"/>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row>
    <row r="73" spans="1:38" ht="25">
      <c r="A73" s="389"/>
      <c r="B73" s="386"/>
      <c r="C73" s="386" t="s">
        <v>2218</v>
      </c>
      <c r="D73" s="805"/>
      <c r="E73" s="802"/>
      <c r="F73" s="397" t="s">
        <v>2219</v>
      </c>
      <c r="G73" s="398" t="s">
        <v>2220</v>
      </c>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row>
    <row r="74" spans="1:38" ht="15.75" customHeight="1">
      <c r="A74" s="389"/>
      <c r="B74" s="386"/>
      <c r="C74" s="386" t="s">
        <v>2221</v>
      </c>
      <c r="D74" s="805"/>
      <c r="E74" s="803"/>
      <c r="F74" s="397" t="s">
        <v>2222</v>
      </c>
      <c r="G74" s="398"/>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3"/>
      <c r="AK74" s="383"/>
      <c r="AL74" s="383"/>
    </row>
    <row r="75" spans="1:38">
      <c r="A75" s="389"/>
      <c r="B75" s="386">
        <v>8050</v>
      </c>
      <c r="C75" s="386" t="s">
        <v>2223</v>
      </c>
      <c r="D75" s="805"/>
      <c r="E75" s="801" t="s">
        <v>2224</v>
      </c>
      <c r="F75" s="398"/>
      <c r="G75" s="398"/>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c r="AH75" s="383"/>
      <c r="AI75" s="383"/>
      <c r="AJ75" s="383"/>
      <c r="AK75" s="383"/>
      <c r="AL75" s="383"/>
    </row>
    <row r="76" spans="1:38">
      <c r="A76" s="389"/>
      <c r="B76" s="386">
        <v>8051</v>
      </c>
      <c r="C76" s="386" t="s">
        <v>2225</v>
      </c>
      <c r="D76" s="805"/>
      <c r="E76" s="802"/>
      <c r="F76" s="397" t="s">
        <v>2226</v>
      </c>
      <c r="G76" s="398"/>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row>
    <row r="77" spans="1:38">
      <c r="A77" s="389"/>
      <c r="B77" s="386">
        <v>8052</v>
      </c>
      <c r="C77" s="386" t="s">
        <v>2227</v>
      </c>
      <c r="D77" s="805"/>
      <c r="E77" s="802"/>
      <c r="F77" s="397" t="s">
        <v>2228</v>
      </c>
      <c r="G77" s="398"/>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row>
    <row r="78" spans="1:38">
      <c r="A78" s="389"/>
      <c r="B78" s="386">
        <v>8053</v>
      </c>
      <c r="C78" s="386" t="s">
        <v>2229</v>
      </c>
      <c r="D78" s="805"/>
      <c r="E78" s="802"/>
      <c r="F78" s="397" t="s">
        <v>2230</v>
      </c>
      <c r="G78" s="398"/>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row>
    <row r="79" spans="1:38">
      <c r="A79" s="389"/>
      <c r="B79" s="386">
        <v>8054</v>
      </c>
      <c r="C79" s="386" t="s">
        <v>2231</v>
      </c>
      <c r="D79" s="805"/>
      <c r="E79" s="802"/>
      <c r="F79" s="397" t="s">
        <v>2232</v>
      </c>
      <c r="G79" s="398"/>
      <c r="H79" s="383"/>
      <c r="I79" s="383"/>
      <c r="J79" s="383"/>
      <c r="K79" s="383"/>
      <c r="L79" s="383"/>
      <c r="M79" s="383"/>
      <c r="N79" s="383"/>
      <c r="O79" s="383"/>
      <c r="P79" s="383"/>
      <c r="Q79" s="383"/>
      <c r="R79" s="383"/>
      <c r="S79" s="383"/>
      <c r="T79" s="383"/>
      <c r="U79" s="383"/>
      <c r="V79" s="383"/>
      <c r="W79" s="383"/>
      <c r="X79" s="383"/>
      <c r="Y79" s="383"/>
      <c r="Z79" s="383"/>
      <c r="AA79" s="383"/>
      <c r="AB79" s="383"/>
      <c r="AC79" s="383"/>
      <c r="AD79" s="383"/>
      <c r="AE79" s="383"/>
      <c r="AF79" s="383"/>
      <c r="AG79" s="383"/>
      <c r="AH79" s="383"/>
      <c r="AI79" s="383"/>
      <c r="AJ79" s="383"/>
      <c r="AK79" s="383"/>
      <c r="AL79" s="383"/>
    </row>
    <row r="80" spans="1:38" ht="48" customHeight="1">
      <c r="A80" s="389"/>
      <c r="B80" s="386"/>
      <c r="C80" s="386" t="s">
        <v>2233</v>
      </c>
      <c r="D80" s="805"/>
      <c r="E80" s="802"/>
      <c r="F80" s="397" t="s">
        <v>2234</v>
      </c>
      <c r="G80" s="398"/>
      <c r="H80" s="383"/>
      <c r="I80" s="383"/>
      <c r="J80" s="383"/>
      <c r="K80" s="383"/>
      <c r="L80" s="383"/>
      <c r="M80" s="383"/>
      <c r="N80" s="383"/>
      <c r="O80" s="383"/>
      <c r="P80" s="383"/>
      <c r="Q80" s="383"/>
      <c r="R80" s="383"/>
      <c r="S80" s="383"/>
      <c r="T80" s="383"/>
      <c r="U80" s="383"/>
      <c r="V80" s="383"/>
      <c r="W80" s="383"/>
      <c r="X80" s="383"/>
      <c r="Y80" s="383"/>
      <c r="Z80" s="383"/>
      <c r="AA80" s="383"/>
      <c r="AB80" s="383"/>
      <c r="AC80" s="383"/>
      <c r="AD80" s="383"/>
      <c r="AE80" s="383"/>
      <c r="AF80" s="383"/>
      <c r="AG80" s="383"/>
      <c r="AH80" s="383"/>
      <c r="AI80" s="383"/>
      <c r="AJ80" s="383"/>
      <c r="AK80" s="383"/>
      <c r="AL80" s="383"/>
    </row>
    <row r="81" spans="1:38">
      <c r="A81" s="389"/>
      <c r="B81" s="386"/>
      <c r="C81" s="386" t="s">
        <v>2235</v>
      </c>
      <c r="D81" s="805"/>
      <c r="E81" s="802"/>
      <c r="F81" s="397" t="s">
        <v>2236</v>
      </c>
      <c r="G81" s="398"/>
      <c r="H81" s="383"/>
      <c r="I81" s="383"/>
      <c r="J81" s="383"/>
      <c r="K81" s="383"/>
      <c r="L81" s="383"/>
      <c r="M81" s="383"/>
      <c r="N81" s="383"/>
      <c r="O81" s="383"/>
      <c r="P81" s="383"/>
      <c r="Q81" s="383"/>
      <c r="R81" s="383"/>
      <c r="S81" s="383"/>
      <c r="T81" s="383"/>
      <c r="U81" s="383"/>
      <c r="V81" s="383"/>
      <c r="W81" s="383"/>
      <c r="X81" s="383"/>
      <c r="Y81" s="383"/>
      <c r="Z81" s="383"/>
      <c r="AA81" s="383"/>
      <c r="AB81" s="383"/>
      <c r="AC81" s="383"/>
      <c r="AD81" s="383"/>
      <c r="AE81" s="383"/>
      <c r="AF81" s="383"/>
      <c r="AG81" s="383"/>
      <c r="AH81" s="383"/>
      <c r="AI81" s="383"/>
      <c r="AJ81" s="383"/>
      <c r="AK81" s="383"/>
      <c r="AL81" s="383"/>
    </row>
    <row r="82" spans="1:38">
      <c r="A82" s="389"/>
      <c r="B82" s="386">
        <v>8040</v>
      </c>
      <c r="C82" s="386" t="s">
        <v>2237</v>
      </c>
      <c r="D82" s="805"/>
      <c r="E82" s="802"/>
      <c r="F82" s="397" t="s">
        <v>2238</v>
      </c>
      <c r="G82" s="398"/>
      <c r="H82" s="383"/>
      <c r="I82" s="383"/>
      <c r="J82" s="383"/>
      <c r="K82" s="383"/>
      <c r="L82" s="383"/>
      <c r="M82" s="383"/>
      <c r="N82" s="383"/>
      <c r="O82" s="383"/>
      <c r="P82" s="383"/>
      <c r="Q82" s="383"/>
      <c r="R82" s="383"/>
      <c r="S82" s="383"/>
      <c r="T82" s="383"/>
      <c r="U82" s="383"/>
      <c r="V82" s="383"/>
      <c r="W82" s="383"/>
      <c r="X82" s="383"/>
      <c r="Y82" s="383"/>
      <c r="Z82" s="383"/>
      <c r="AA82" s="383"/>
      <c r="AB82" s="383"/>
      <c r="AC82" s="383"/>
      <c r="AD82" s="383"/>
      <c r="AE82" s="383"/>
      <c r="AF82" s="383"/>
      <c r="AG82" s="383"/>
      <c r="AH82" s="383"/>
      <c r="AI82" s="383"/>
      <c r="AJ82" s="383"/>
      <c r="AK82" s="383"/>
      <c r="AL82" s="383"/>
    </row>
    <row r="83" spans="1:38">
      <c r="A83" s="389"/>
      <c r="B83" s="386"/>
      <c r="C83" s="386" t="s">
        <v>2239</v>
      </c>
      <c r="D83" s="805"/>
      <c r="E83" s="802"/>
      <c r="F83" s="397" t="s">
        <v>2240</v>
      </c>
      <c r="G83" s="398"/>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3"/>
      <c r="AI83" s="383"/>
      <c r="AJ83" s="383"/>
      <c r="AK83" s="383"/>
      <c r="AL83" s="383"/>
    </row>
    <row r="84" spans="1:38" ht="20.25" customHeight="1">
      <c r="A84" s="389"/>
      <c r="B84" s="386"/>
      <c r="C84" s="386" t="s">
        <v>2241</v>
      </c>
      <c r="D84" s="805"/>
      <c r="E84" s="802"/>
      <c r="F84" s="397" t="s">
        <v>2242</v>
      </c>
      <c r="G84" s="398"/>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row>
    <row r="85" spans="1:38">
      <c r="A85" s="389"/>
      <c r="B85" s="386">
        <v>8055</v>
      </c>
      <c r="C85" s="386" t="s">
        <v>2243</v>
      </c>
      <c r="D85" s="805"/>
      <c r="E85" s="803"/>
      <c r="F85" s="397" t="s">
        <v>2244</v>
      </c>
      <c r="G85" s="398"/>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row>
    <row r="86" spans="1:38" ht="31.5" customHeight="1">
      <c r="A86" s="389"/>
      <c r="B86" s="404"/>
      <c r="C86" s="386" t="s">
        <v>2245</v>
      </c>
      <c r="D86" s="805"/>
      <c r="E86" s="801" t="s">
        <v>2246</v>
      </c>
      <c r="F86" s="398"/>
      <c r="G86" s="398"/>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row>
    <row r="87" spans="1:38" ht="78.25" customHeight="1">
      <c r="A87" s="389"/>
      <c r="B87" s="386"/>
      <c r="C87" s="386" t="s">
        <v>2247</v>
      </c>
      <c r="D87" s="805"/>
      <c r="E87" s="802"/>
      <c r="F87" s="397" t="s">
        <v>2248</v>
      </c>
      <c r="G87" s="398"/>
      <c r="H87" s="383"/>
      <c r="I87" s="383"/>
      <c r="J87" s="383"/>
      <c r="K87" s="383"/>
      <c r="L87" s="383"/>
      <c r="M87" s="383"/>
      <c r="N87" s="383"/>
      <c r="O87" s="383"/>
      <c r="P87" s="383"/>
      <c r="Q87" s="383"/>
      <c r="R87" s="383"/>
      <c r="S87" s="383"/>
      <c r="T87" s="383"/>
      <c r="U87" s="383"/>
      <c r="V87" s="383"/>
      <c r="W87" s="383"/>
      <c r="X87" s="383"/>
      <c r="Y87" s="383"/>
      <c r="Z87" s="383"/>
      <c r="AA87" s="383"/>
      <c r="AB87" s="383"/>
      <c r="AC87" s="383"/>
      <c r="AD87" s="383"/>
      <c r="AE87" s="383"/>
      <c r="AF87" s="383"/>
      <c r="AG87" s="383"/>
      <c r="AH87" s="383"/>
      <c r="AI87" s="383"/>
      <c r="AJ87" s="383"/>
      <c r="AK87" s="383"/>
      <c r="AL87" s="383"/>
    </row>
    <row r="88" spans="1:38">
      <c r="A88" s="389"/>
      <c r="B88" s="386">
        <v>8060</v>
      </c>
      <c r="C88" s="386" t="s">
        <v>2249</v>
      </c>
      <c r="D88" s="806"/>
      <c r="E88" s="803"/>
      <c r="F88" s="397" t="s">
        <v>2250</v>
      </c>
      <c r="G88" s="398"/>
      <c r="H88" s="383"/>
      <c r="I88" s="383"/>
      <c r="J88" s="383"/>
      <c r="K88" s="383"/>
      <c r="L88" s="383"/>
      <c r="M88" s="383"/>
      <c r="N88" s="383"/>
      <c r="O88" s="383"/>
      <c r="P88" s="383"/>
      <c r="Q88" s="383"/>
      <c r="R88" s="383"/>
      <c r="S88" s="383"/>
      <c r="T88" s="383"/>
      <c r="U88" s="383"/>
      <c r="V88" s="383"/>
      <c r="W88" s="383"/>
      <c r="X88" s="383"/>
      <c r="Y88" s="383"/>
      <c r="Z88" s="383"/>
      <c r="AA88" s="383"/>
      <c r="AB88" s="383"/>
      <c r="AC88" s="383"/>
      <c r="AD88" s="383"/>
      <c r="AE88" s="383"/>
      <c r="AF88" s="383"/>
      <c r="AG88" s="383"/>
      <c r="AH88" s="383"/>
      <c r="AI88" s="383"/>
      <c r="AJ88" s="383"/>
      <c r="AK88" s="383"/>
      <c r="AL88" s="383"/>
    </row>
    <row r="89" spans="1:38" ht="23">
      <c r="A89" s="389"/>
      <c r="B89" s="392">
        <v>8020</v>
      </c>
      <c r="C89" s="392" t="s">
        <v>2251</v>
      </c>
      <c r="D89" s="392" t="s">
        <v>2252</v>
      </c>
      <c r="E89" s="395"/>
      <c r="F89" s="395"/>
      <c r="G89" s="396"/>
      <c r="H89" s="383"/>
      <c r="I89" s="383"/>
      <c r="J89" s="383"/>
      <c r="K89" s="383"/>
      <c r="L89" s="383"/>
      <c r="M89" s="383"/>
      <c r="N89" s="383"/>
      <c r="O89" s="383"/>
      <c r="P89" s="383"/>
      <c r="Q89" s="383"/>
      <c r="R89" s="383"/>
      <c r="S89" s="383"/>
      <c r="T89" s="383"/>
      <c r="U89" s="383"/>
      <c r="V89" s="383"/>
      <c r="W89" s="383"/>
      <c r="X89" s="383"/>
      <c r="Y89" s="383"/>
      <c r="Z89" s="383"/>
      <c r="AA89" s="383"/>
      <c r="AB89" s="383"/>
      <c r="AC89" s="383"/>
      <c r="AD89" s="383"/>
      <c r="AE89" s="383"/>
      <c r="AF89" s="383"/>
      <c r="AG89" s="383"/>
      <c r="AH89" s="383"/>
      <c r="AI89" s="383"/>
      <c r="AJ89" s="383"/>
      <c r="AK89" s="383"/>
      <c r="AL89" s="383"/>
    </row>
    <row r="90" spans="1:38" ht="25">
      <c r="A90" s="389"/>
      <c r="B90" s="386"/>
      <c r="C90" s="386" t="s">
        <v>2253</v>
      </c>
      <c r="D90" s="804"/>
      <c r="E90" s="397" t="s">
        <v>2254</v>
      </c>
      <c r="F90" s="398"/>
      <c r="G90" s="398"/>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row>
    <row r="91" spans="1:38" ht="37.5">
      <c r="A91" s="389"/>
      <c r="B91" s="386"/>
      <c r="C91" s="386" t="s">
        <v>2255</v>
      </c>
      <c r="D91" s="805"/>
      <c r="E91" s="397" t="s">
        <v>2256</v>
      </c>
      <c r="F91" s="398"/>
      <c r="G91" s="398"/>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row>
    <row r="92" spans="1:38" ht="37.5">
      <c r="A92" s="389"/>
      <c r="B92" s="386"/>
      <c r="C92" s="386" t="s">
        <v>2257</v>
      </c>
      <c r="D92" s="805"/>
      <c r="E92" s="397" t="s">
        <v>2258</v>
      </c>
      <c r="F92" s="398"/>
      <c r="G92" s="398"/>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row>
    <row r="93" spans="1:38" ht="25">
      <c r="A93" s="389"/>
      <c r="B93" s="386"/>
      <c r="C93" s="386" t="s">
        <v>2259</v>
      </c>
      <c r="D93" s="805"/>
      <c r="E93" s="397" t="s">
        <v>2260</v>
      </c>
      <c r="F93" s="398"/>
      <c r="G93" s="398"/>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row>
    <row r="94" spans="1:38" ht="25.5" customHeight="1">
      <c r="A94" s="389"/>
      <c r="B94" s="386"/>
      <c r="C94" s="386" t="s">
        <v>2261</v>
      </c>
      <c r="D94" s="805"/>
      <c r="E94" s="397" t="s">
        <v>2262</v>
      </c>
      <c r="F94" s="398"/>
      <c r="G94" s="398" t="s">
        <v>2263</v>
      </c>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383"/>
      <c r="AG94" s="383"/>
      <c r="AH94" s="383"/>
      <c r="AI94" s="383"/>
      <c r="AJ94" s="383"/>
      <c r="AK94" s="383"/>
      <c r="AL94" s="383"/>
    </row>
    <row r="95" spans="1:38" ht="87.5">
      <c r="A95" s="405"/>
      <c r="B95" s="386"/>
      <c r="C95" s="386" t="s">
        <v>2264</v>
      </c>
      <c r="D95" s="805"/>
      <c r="E95" s="397" t="s">
        <v>2265</v>
      </c>
      <c r="F95" s="398"/>
      <c r="G95" s="398" t="s">
        <v>2266</v>
      </c>
      <c r="H95" s="383"/>
      <c r="I95" s="383"/>
      <c r="J95" s="383"/>
      <c r="K95" s="383"/>
      <c r="L95" s="383"/>
      <c r="M95" s="383"/>
      <c r="N95" s="383"/>
      <c r="O95" s="383"/>
      <c r="P95" s="383"/>
      <c r="Q95" s="383"/>
      <c r="R95" s="383"/>
      <c r="S95" s="383"/>
      <c r="T95" s="383"/>
      <c r="U95" s="383"/>
      <c r="V95" s="383"/>
      <c r="W95" s="383"/>
      <c r="X95" s="383"/>
      <c r="Y95" s="383"/>
      <c r="Z95" s="383"/>
      <c r="AA95" s="383"/>
      <c r="AB95" s="383"/>
      <c r="AC95" s="383"/>
      <c r="AD95" s="383"/>
      <c r="AE95" s="383"/>
      <c r="AF95" s="383"/>
      <c r="AG95" s="383"/>
      <c r="AH95" s="383"/>
      <c r="AI95" s="383"/>
      <c r="AJ95" s="383"/>
      <c r="AK95" s="383"/>
      <c r="AL95" s="383"/>
    </row>
    <row r="96" spans="1:38" ht="50">
      <c r="A96" s="405"/>
      <c r="B96" s="386"/>
      <c r="C96" s="386" t="s">
        <v>2267</v>
      </c>
      <c r="D96" s="805"/>
      <c r="E96" s="397" t="s">
        <v>2268</v>
      </c>
      <c r="F96" s="398"/>
      <c r="G96" s="398"/>
      <c r="H96" s="383"/>
      <c r="I96" s="383"/>
      <c r="J96" s="383"/>
      <c r="K96" s="383"/>
      <c r="L96" s="383"/>
      <c r="M96" s="383"/>
      <c r="N96" s="383"/>
      <c r="O96" s="383"/>
      <c r="P96" s="383"/>
      <c r="Q96" s="383"/>
      <c r="R96" s="383"/>
      <c r="S96" s="383"/>
      <c r="T96" s="383"/>
      <c r="U96" s="383"/>
      <c r="V96" s="383"/>
      <c r="W96" s="383"/>
      <c r="X96" s="383"/>
      <c r="Y96" s="383"/>
      <c r="Z96" s="383"/>
      <c r="AA96" s="383"/>
      <c r="AB96" s="383"/>
      <c r="AC96" s="383"/>
      <c r="AD96" s="383"/>
      <c r="AE96" s="383"/>
      <c r="AF96" s="383"/>
      <c r="AG96" s="383"/>
      <c r="AH96" s="383"/>
      <c r="AI96" s="383"/>
      <c r="AJ96" s="383"/>
      <c r="AK96" s="383"/>
      <c r="AL96" s="383"/>
    </row>
    <row r="97" spans="1:38" ht="37.5">
      <c r="A97" s="405"/>
      <c r="B97" s="386"/>
      <c r="C97" s="386" t="s">
        <v>2269</v>
      </c>
      <c r="D97" s="805"/>
      <c r="E97" s="397" t="s">
        <v>2270</v>
      </c>
      <c r="F97" s="398"/>
      <c r="G97" s="398"/>
      <c r="H97" s="383"/>
      <c r="I97" s="383"/>
      <c r="J97" s="383"/>
      <c r="K97" s="383"/>
      <c r="L97" s="383"/>
      <c r="M97" s="383"/>
      <c r="N97" s="383"/>
      <c r="O97" s="383"/>
      <c r="P97" s="383"/>
      <c r="Q97" s="383"/>
      <c r="R97" s="383"/>
      <c r="S97" s="383"/>
      <c r="T97" s="383"/>
      <c r="U97" s="383"/>
      <c r="V97" s="383"/>
      <c r="W97" s="383"/>
      <c r="X97" s="383"/>
      <c r="Y97" s="383"/>
      <c r="Z97" s="383"/>
      <c r="AA97" s="383"/>
      <c r="AB97" s="383"/>
      <c r="AC97" s="383"/>
      <c r="AD97" s="383"/>
      <c r="AE97" s="383"/>
      <c r="AF97" s="383"/>
      <c r="AG97" s="383"/>
      <c r="AH97" s="383"/>
      <c r="AI97" s="383"/>
      <c r="AJ97" s="383"/>
      <c r="AK97" s="383"/>
      <c r="AL97" s="383"/>
    </row>
    <row r="98" spans="1:38" ht="45" customHeight="1">
      <c r="A98" s="405"/>
      <c r="B98" s="386"/>
      <c r="C98" s="386" t="s">
        <v>2271</v>
      </c>
      <c r="D98" s="805"/>
      <c r="E98" s="397" t="s">
        <v>2272</v>
      </c>
      <c r="F98" s="398"/>
      <c r="G98" s="398"/>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row>
    <row r="99" spans="1:38" ht="42" customHeight="1">
      <c r="A99" s="405"/>
      <c r="B99" s="406"/>
      <c r="C99" s="386" t="s">
        <v>2273</v>
      </c>
      <c r="D99" s="805"/>
      <c r="E99" s="397" t="s">
        <v>2274</v>
      </c>
      <c r="F99" s="398"/>
      <c r="G99" s="398"/>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83"/>
      <c r="AH99" s="383"/>
      <c r="AI99" s="383"/>
      <c r="AJ99" s="383"/>
      <c r="AK99" s="383"/>
      <c r="AL99" s="383"/>
    </row>
    <row r="100" spans="1:38" ht="50.25" customHeight="1">
      <c r="A100" s="405"/>
      <c r="B100" s="406"/>
      <c r="C100" s="386" t="s">
        <v>2275</v>
      </c>
      <c r="D100" s="805"/>
      <c r="E100" s="397" t="s">
        <v>2276</v>
      </c>
      <c r="F100" s="398"/>
      <c r="G100" s="398"/>
      <c r="H100" s="383"/>
      <c r="I100" s="383"/>
      <c r="J100" s="383"/>
      <c r="K100" s="383"/>
      <c r="L100" s="383"/>
      <c r="M100" s="383"/>
      <c r="N100" s="383"/>
      <c r="O100" s="383"/>
      <c r="P100" s="383"/>
      <c r="Q100" s="383"/>
      <c r="R100" s="383"/>
      <c r="S100" s="383"/>
      <c r="T100" s="383"/>
      <c r="U100" s="383"/>
      <c r="V100" s="383"/>
      <c r="W100" s="383"/>
      <c r="X100" s="383"/>
      <c r="Y100" s="383"/>
      <c r="Z100" s="383"/>
      <c r="AA100" s="383"/>
      <c r="AB100" s="383"/>
      <c r="AC100" s="383"/>
      <c r="AD100" s="383"/>
      <c r="AE100" s="383"/>
      <c r="AF100" s="383"/>
      <c r="AG100" s="383"/>
      <c r="AH100" s="383"/>
      <c r="AI100" s="383"/>
      <c r="AJ100" s="383"/>
      <c r="AK100" s="383"/>
      <c r="AL100" s="383"/>
    </row>
    <row r="101" spans="1:38" ht="37.5">
      <c r="A101" s="389"/>
      <c r="B101" s="406"/>
      <c r="C101" s="386" t="s">
        <v>2277</v>
      </c>
      <c r="D101" s="805"/>
      <c r="E101" s="397" t="s">
        <v>2278</v>
      </c>
      <c r="F101" s="398"/>
      <c r="G101" s="398"/>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c r="AL101" s="383"/>
    </row>
    <row r="102" spans="1:38" ht="37.5">
      <c r="A102" s="389"/>
      <c r="B102" s="386"/>
      <c r="C102" s="386" t="s">
        <v>2279</v>
      </c>
      <c r="D102" s="805"/>
      <c r="E102" s="397" t="s">
        <v>2280</v>
      </c>
      <c r="F102" s="398"/>
      <c r="G102" s="398"/>
      <c r="H102" s="383"/>
      <c r="I102" s="383"/>
      <c r="J102" s="383"/>
      <c r="K102" s="383"/>
      <c r="L102" s="383"/>
      <c r="M102" s="383"/>
      <c r="N102" s="383"/>
      <c r="O102" s="383"/>
      <c r="P102" s="383"/>
      <c r="Q102" s="383"/>
      <c r="R102" s="383"/>
      <c r="S102" s="383"/>
      <c r="T102" s="383"/>
      <c r="U102" s="383"/>
      <c r="V102" s="383"/>
      <c r="W102" s="383"/>
      <c r="X102" s="383"/>
      <c r="Y102" s="383"/>
      <c r="Z102" s="383"/>
      <c r="AA102" s="383"/>
      <c r="AB102" s="383"/>
      <c r="AC102" s="383"/>
      <c r="AD102" s="383"/>
      <c r="AE102" s="383"/>
      <c r="AF102" s="383"/>
      <c r="AG102" s="383"/>
      <c r="AH102" s="383"/>
      <c r="AI102" s="383"/>
      <c r="AJ102" s="383"/>
      <c r="AK102" s="383"/>
      <c r="AL102" s="383"/>
    </row>
    <row r="103" spans="1:38" ht="45.75" customHeight="1">
      <c r="A103" s="389"/>
      <c r="B103" s="386"/>
      <c r="C103" s="386" t="s">
        <v>2281</v>
      </c>
      <c r="D103" s="806"/>
      <c r="E103" s="397" t="s">
        <v>2282</v>
      </c>
      <c r="F103" s="398"/>
      <c r="G103" s="398"/>
      <c r="H103" s="383"/>
      <c r="I103" s="383"/>
      <c r="J103" s="383"/>
      <c r="K103" s="383"/>
      <c r="L103" s="383"/>
      <c r="M103" s="383"/>
      <c r="N103" s="383"/>
      <c r="O103" s="383"/>
      <c r="P103" s="383"/>
      <c r="Q103" s="383"/>
      <c r="R103" s="383"/>
      <c r="S103" s="383"/>
      <c r="T103" s="383"/>
      <c r="U103" s="383"/>
      <c r="V103" s="383"/>
      <c r="W103" s="383"/>
      <c r="X103" s="383"/>
      <c r="Y103" s="383"/>
      <c r="Z103" s="383"/>
      <c r="AA103" s="383"/>
      <c r="AB103" s="383"/>
      <c r="AC103" s="383"/>
      <c r="AD103" s="383"/>
      <c r="AE103" s="383"/>
      <c r="AF103" s="383"/>
      <c r="AG103" s="383"/>
      <c r="AH103" s="383"/>
      <c r="AI103" s="383"/>
      <c r="AJ103" s="383"/>
      <c r="AK103" s="383"/>
      <c r="AL103" s="383"/>
    </row>
    <row r="104" spans="1:38" ht="23">
      <c r="A104" s="389"/>
      <c r="B104" s="392">
        <v>9000</v>
      </c>
      <c r="C104" s="392" t="s">
        <v>2283</v>
      </c>
      <c r="D104" s="392" t="s">
        <v>2284</v>
      </c>
      <c r="E104" s="395"/>
      <c r="F104" s="395"/>
      <c r="G104" s="396"/>
      <c r="H104" s="383"/>
      <c r="I104" s="383"/>
      <c r="J104" s="383"/>
      <c r="K104" s="383"/>
      <c r="L104" s="383"/>
      <c r="M104" s="383"/>
      <c r="N104" s="383"/>
      <c r="O104" s="383"/>
      <c r="P104" s="383"/>
      <c r="Q104" s="383"/>
      <c r="R104" s="383"/>
      <c r="S104" s="383"/>
      <c r="T104" s="383"/>
      <c r="U104" s="383"/>
      <c r="V104" s="383"/>
      <c r="W104" s="383"/>
      <c r="X104" s="383"/>
      <c r="Y104" s="383"/>
      <c r="Z104" s="383"/>
      <c r="AA104" s="383"/>
      <c r="AB104" s="383"/>
      <c r="AC104" s="383"/>
      <c r="AD104" s="383"/>
      <c r="AE104" s="383"/>
      <c r="AF104" s="383"/>
      <c r="AG104" s="383"/>
      <c r="AH104" s="383"/>
      <c r="AI104" s="383"/>
      <c r="AJ104" s="383"/>
      <c r="AK104" s="383"/>
      <c r="AL104" s="383"/>
    </row>
    <row r="105" spans="1:38">
      <c r="A105" s="389"/>
      <c r="B105" s="386">
        <v>9020</v>
      </c>
      <c r="C105" s="386" t="s">
        <v>2285</v>
      </c>
      <c r="D105" s="804"/>
      <c r="E105" s="801" t="s">
        <v>2286</v>
      </c>
      <c r="F105" s="398"/>
      <c r="G105" s="398"/>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383"/>
      <c r="AD105" s="383"/>
      <c r="AE105" s="383"/>
      <c r="AF105" s="383"/>
      <c r="AG105" s="383"/>
      <c r="AH105" s="383"/>
      <c r="AI105" s="383"/>
      <c r="AJ105" s="383"/>
      <c r="AK105" s="383"/>
      <c r="AL105" s="383"/>
    </row>
    <row r="106" spans="1:38" ht="50">
      <c r="A106" s="389"/>
      <c r="B106" s="386">
        <v>9021</v>
      </c>
      <c r="C106" s="386" t="s">
        <v>2287</v>
      </c>
      <c r="D106" s="805"/>
      <c r="E106" s="802"/>
      <c r="F106" s="397" t="s">
        <v>2288</v>
      </c>
      <c r="G106" s="398" t="s">
        <v>2289</v>
      </c>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3"/>
      <c r="AG106" s="383"/>
      <c r="AH106" s="383"/>
      <c r="AI106" s="383"/>
      <c r="AJ106" s="383"/>
      <c r="AK106" s="383"/>
      <c r="AL106" s="383"/>
    </row>
    <row r="107" spans="1:38">
      <c r="A107" s="389"/>
      <c r="B107" s="386">
        <v>9022</v>
      </c>
      <c r="C107" s="386" t="s">
        <v>2290</v>
      </c>
      <c r="D107" s="805"/>
      <c r="E107" s="802"/>
      <c r="F107" s="397" t="s">
        <v>2291</v>
      </c>
      <c r="G107" s="398"/>
      <c r="H107" s="383"/>
      <c r="I107" s="383"/>
      <c r="J107" s="383"/>
      <c r="K107" s="383"/>
      <c r="L107" s="383"/>
      <c r="M107" s="383"/>
      <c r="N107" s="383"/>
      <c r="O107" s="383"/>
      <c r="P107" s="383"/>
      <c r="Q107" s="383"/>
      <c r="R107" s="383"/>
      <c r="S107" s="383"/>
      <c r="T107" s="383"/>
      <c r="U107" s="383"/>
      <c r="V107" s="383"/>
      <c r="W107" s="383"/>
      <c r="X107" s="383"/>
      <c r="Y107" s="383"/>
      <c r="Z107" s="383"/>
      <c r="AA107" s="383"/>
      <c r="AB107" s="383"/>
      <c r="AC107" s="383"/>
      <c r="AD107" s="383"/>
      <c r="AE107" s="383"/>
      <c r="AF107" s="383"/>
      <c r="AG107" s="383"/>
      <c r="AH107" s="383"/>
      <c r="AI107" s="383"/>
      <c r="AJ107" s="383"/>
      <c r="AK107" s="383"/>
      <c r="AL107" s="383"/>
    </row>
    <row r="108" spans="1:38" ht="15.75" customHeight="1">
      <c r="A108" s="389"/>
      <c r="B108" s="386">
        <v>9023</v>
      </c>
      <c r="C108" s="386" t="s">
        <v>2292</v>
      </c>
      <c r="D108" s="805"/>
      <c r="E108" s="803"/>
      <c r="F108" s="397" t="s">
        <v>2293</v>
      </c>
      <c r="G108" s="398"/>
      <c r="H108" s="383"/>
      <c r="I108" s="383"/>
      <c r="J108" s="383"/>
      <c r="K108" s="383"/>
      <c r="L108" s="383"/>
      <c r="M108" s="383"/>
      <c r="N108" s="383"/>
      <c r="O108" s="383"/>
      <c r="P108" s="383"/>
      <c r="Q108" s="383"/>
      <c r="R108" s="383"/>
      <c r="S108" s="383"/>
      <c r="T108" s="383"/>
      <c r="U108" s="383"/>
      <c r="V108" s="383"/>
      <c r="W108" s="383"/>
      <c r="X108" s="383"/>
      <c r="Y108" s="383"/>
      <c r="Z108" s="383"/>
      <c r="AA108" s="383"/>
      <c r="AB108" s="383"/>
      <c r="AC108" s="383"/>
      <c r="AD108" s="383"/>
      <c r="AE108" s="383"/>
      <c r="AF108" s="383"/>
      <c r="AG108" s="383"/>
      <c r="AH108" s="383"/>
      <c r="AI108" s="383"/>
      <c r="AJ108" s="383"/>
      <c r="AK108" s="383"/>
      <c r="AL108" s="383"/>
    </row>
    <row r="109" spans="1:38">
      <c r="A109" s="389"/>
      <c r="B109" s="386"/>
      <c r="C109" s="386" t="s">
        <v>2294</v>
      </c>
      <c r="D109" s="805"/>
      <c r="E109" s="801" t="s">
        <v>2295</v>
      </c>
      <c r="F109" s="397" t="s">
        <v>2296</v>
      </c>
      <c r="G109" s="398"/>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3"/>
      <c r="AD109" s="383"/>
      <c r="AE109" s="383"/>
      <c r="AF109" s="383"/>
      <c r="AG109" s="383"/>
      <c r="AH109" s="383"/>
      <c r="AI109" s="383"/>
      <c r="AJ109" s="383"/>
      <c r="AK109" s="383"/>
      <c r="AL109" s="383"/>
    </row>
    <row r="110" spans="1:38">
      <c r="A110" s="389"/>
      <c r="B110" s="386"/>
      <c r="C110" s="386" t="s">
        <v>2297</v>
      </c>
      <c r="D110" s="805"/>
      <c r="E110" s="802"/>
      <c r="F110" s="397" t="s">
        <v>2298</v>
      </c>
      <c r="G110" s="398"/>
      <c r="H110" s="383"/>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3"/>
      <c r="AI110" s="383"/>
      <c r="AJ110" s="383"/>
      <c r="AK110" s="383"/>
      <c r="AL110" s="383"/>
    </row>
    <row r="111" spans="1:38">
      <c r="A111" s="389"/>
      <c r="B111" s="386"/>
      <c r="C111" s="386" t="s">
        <v>2299</v>
      </c>
      <c r="D111" s="805"/>
      <c r="E111" s="802"/>
      <c r="F111" s="397" t="s">
        <v>2300</v>
      </c>
      <c r="G111" s="398"/>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3"/>
    </row>
    <row r="112" spans="1:38" ht="15" customHeight="1">
      <c r="A112" s="389"/>
      <c r="B112" s="386"/>
      <c r="C112" s="386" t="s">
        <v>2301</v>
      </c>
      <c r="D112" s="805"/>
      <c r="E112" s="802"/>
      <c r="F112" s="397" t="s">
        <v>2302</v>
      </c>
      <c r="G112" s="398"/>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383"/>
      <c r="AJ112" s="383"/>
      <c r="AK112" s="383"/>
      <c r="AL112" s="383"/>
    </row>
    <row r="113" spans="1:38" ht="25" customHeight="1">
      <c r="A113" s="389"/>
      <c r="B113" s="386"/>
      <c r="C113" s="386" t="s">
        <v>2303</v>
      </c>
      <c r="D113" s="805"/>
      <c r="E113" s="802"/>
      <c r="F113" s="397" t="s">
        <v>2304</v>
      </c>
      <c r="G113" s="398"/>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3"/>
    </row>
    <row r="114" spans="1:38">
      <c r="A114" s="389"/>
      <c r="B114" s="386"/>
      <c r="C114" s="386" t="s">
        <v>2305</v>
      </c>
      <c r="D114" s="805"/>
      <c r="E114" s="803"/>
      <c r="F114" s="398" t="s">
        <v>2304</v>
      </c>
      <c r="G114" s="398"/>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row>
    <row r="115" spans="1:38" ht="15" customHeight="1">
      <c r="A115" s="389"/>
      <c r="B115" s="386"/>
      <c r="C115" s="386" t="s">
        <v>2306</v>
      </c>
      <c r="D115" s="805"/>
      <c r="E115" s="397" t="s">
        <v>2307</v>
      </c>
      <c r="F115" s="398"/>
      <c r="G115" s="398"/>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row>
    <row r="116" spans="1:38" ht="15" customHeight="1">
      <c r="A116" s="389"/>
      <c r="B116" s="386">
        <v>9030</v>
      </c>
      <c r="C116" s="386" t="s">
        <v>2308</v>
      </c>
      <c r="D116" s="806"/>
      <c r="E116" s="397" t="s">
        <v>2309</v>
      </c>
      <c r="F116" s="398"/>
      <c r="G116" s="398"/>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3"/>
    </row>
    <row r="117" spans="1:38" ht="15.75" customHeight="1">
      <c r="A117" s="389"/>
      <c r="B117" s="392"/>
      <c r="C117" s="392" t="s">
        <v>2310</v>
      </c>
      <c r="D117" s="392" t="s">
        <v>2311</v>
      </c>
      <c r="E117" s="395"/>
      <c r="F117" s="395"/>
      <c r="G117" s="396"/>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3"/>
    </row>
    <row r="118" spans="1:38">
      <c r="A118" s="389"/>
      <c r="B118" s="386">
        <v>9010</v>
      </c>
      <c r="C118" s="386" t="s">
        <v>2312</v>
      </c>
      <c r="D118" s="804"/>
      <c r="E118" s="804" t="s">
        <v>2313</v>
      </c>
      <c r="F118" s="386"/>
      <c r="G118" s="398"/>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3"/>
    </row>
    <row r="119" spans="1:38">
      <c r="A119" s="389"/>
      <c r="B119" s="386"/>
      <c r="C119" s="386" t="s">
        <v>2314</v>
      </c>
      <c r="D119" s="805"/>
      <c r="E119" s="805"/>
      <c r="F119" s="397" t="s">
        <v>2315</v>
      </c>
      <c r="G119" s="398"/>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383"/>
      <c r="AE119" s="383"/>
      <c r="AF119" s="383"/>
      <c r="AG119" s="383"/>
      <c r="AH119" s="383"/>
      <c r="AI119" s="383"/>
      <c r="AJ119" s="383"/>
      <c r="AK119" s="383"/>
      <c r="AL119" s="383"/>
    </row>
    <row r="120" spans="1:38" ht="15" customHeight="1">
      <c r="A120" s="389"/>
      <c r="B120" s="386"/>
      <c r="C120" s="386" t="s">
        <v>2316</v>
      </c>
      <c r="D120" s="805"/>
      <c r="E120" s="805"/>
      <c r="F120" s="397" t="s">
        <v>2317</v>
      </c>
      <c r="G120" s="398"/>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3"/>
    </row>
    <row r="121" spans="1:38">
      <c r="A121" s="389"/>
      <c r="B121" s="386"/>
      <c r="C121" s="386" t="s">
        <v>2318</v>
      </c>
      <c r="D121" s="805"/>
      <c r="E121" s="805"/>
      <c r="F121" s="397" t="s">
        <v>2319</v>
      </c>
      <c r="G121" s="398"/>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row>
    <row r="122" spans="1:38">
      <c r="A122" s="389"/>
      <c r="B122" s="386"/>
      <c r="C122" s="386" t="s">
        <v>2320</v>
      </c>
      <c r="D122" s="805"/>
      <c r="E122" s="805"/>
      <c r="F122" s="397" t="s">
        <v>2321</v>
      </c>
      <c r="G122" s="398"/>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3"/>
    </row>
    <row r="123" spans="1:38">
      <c r="A123" s="389"/>
      <c r="B123" s="386"/>
      <c r="C123" s="386" t="s">
        <v>2322</v>
      </c>
      <c r="D123" s="805"/>
      <c r="E123" s="806"/>
      <c r="F123" s="397" t="s">
        <v>2323</v>
      </c>
      <c r="G123" s="398"/>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3"/>
    </row>
    <row r="124" spans="1:38">
      <c r="A124" s="389"/>
      <c r="B124" s="386"/>
      <c r="C124" s="386" t="s">
        <v>2324</v>
      </c>
      <c r="D124" s="805"/>
      <c r="E124" s="812" t="s">
        <v>2325</v>
      </c>
      <c r="F124" s="386"/>
      <c r="G124" s="398"/>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3"/>
    </row>
    <row r="125" spans="1:38">
      <c r="A125" s="389"/>
      <c r="B125" s="386"/>
      <c r="C125" s="386" t="s">
        <v>2326</v>
      </c>
      <c r="D125" s="805"/>
      <c r="E125" s="813"/>
      <c r="F125" s="397" t="s">
        <v>2327</v>
      </c>
      <c r="G125" s="398"/>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3"/>
    </row>
    <row r="126" spans="1:38">
      <c r="A126" s="389"/>
      <c r="B126" s="386"/>
      <c r="C126" s="386" t="s">
        <v>2328</v>
      </c>
      <c r="D126" s="805"/>
      <c r="E126" s="813"/>
      <c r="F126" s="397" t="s">
        <v>2329</v>
      </c>
      <c r="G126" s="398"/>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row>
    <row r="127" spans="1:38">
      <c r="A127" s="389"/>
      <c r="B127" s="386"/>
      <c r="C127" s="386" t="s">
        <v>2330</v>
      </c>
      <c r="D127" s="805"/>
      <c r="E127" s="813"/>
      <c r="F127" s="397" t="s">
        <v>2331</v>
      </c>
      <c r="G127" s="398"/>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3"/>
    </row>
    <row r="128" spans="1:38">
      <c r="A128" s="389"/>
      <c r="B128" s="386"/>
      <c r="C128" s="386" t="s">
        <v>2332</v>
      </c>
      <c r="D128" s="805"/>
      <c r="E128" s="813"/>
      <c r="F128" s="397" t="s">
        <v>2333</v>
      </c>
      <c r="G128" s="398"/>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3"/>
    </row>
    <row r="129" spans="1:38">
      <c r="A129" s="389"/>
      <c r="B129" s="386"/>
      <c r="C129" s="386" t="s">
        <v>2334</v>
      </c>
      <c r="D129" s="805"/>
      <c r="E129" s="813"/>
      <c r="F129" s="397" t="s">
        <v>2335</v>
      </c>
      <c r="G129" s="398"/>
      <c r="H129" s="383"/>
      <c r="I129" s="383"/>
      <c r="J129" s="383"/>
      <c r="K129" s="383"/>
      <c r="L129" s="383"/>
      <c r="M129" s="383"/>
      <c r="N129" s="383"/>
      <c r="O129" s="383"/>
      <c r="P129" s="383"/>
      <c r="Q129" s="383"/>
      <c r="R129" s="383"/>
      <c r="S129" s="383"/>
      <c r="T129" s="383"/>
      <c r="U129" s="383"/>
      <c r="V129" s="383"/>
      <c r="W129" s="383"/>
      <c r="X129" s="383"/>
      <c r="Y129" s="383"/>
      <c r="Z129" s="383"/>
      <c r="AA129" s="383"/>
      <c r="AB129" s="383"/>
      <c r="AC129" s="383"/>
      <c r="AD129" s="383"/>
      <c r="AE129" s="383"/>
      <c r="AF129" s="383"/>
      <c r="AG129" s="383"/>
      <c r="AH129" s="383"/>
      <c r="AI129" s="383"/>
      <c r="AJ129" s="383"/>
      <c r="AK129" s="383"/>
      <c r="AL129" s="383"/>
    </row>
    <row r="130" spans="1:38" ht="15" customHeight="1">
      <c r="A130" s="389"/>
      <c r="B130" s="386"/>
      <c r="C130" s="386" t="s">
        <v>2336</v>
      </c>
      <c r="D130" s="805"/>
      <c r="E130" s="814"/>
      <c r="F130" s="397" t="s">
        <v>2337</v>
      </c>
      <c r="G130" s="398"/>
      <c r="H130" s="383"/>
      <c r="I130" s="383"/>
      <c r="J130" s="383"/>
      <c r="K130" s="383"/>
      <c r="L130" s="383"/>
      <c r="M130" s="383"/>
      <c r="N130" s="383"/>
      <c r="O130" s="383"/>
      <c r="P130" s="383"/>
      <c r="Q130" s="383"/>
      <c r="R130" s="383"/>
      <c r="S130" s="383"/>
      <c r="T130" s="383"/>
      <c r="U130" s="383"/>
      <c r="V130" s="383"/>
      <c r="W130" s="383"/>
      <c r="X130" s="383"/>
      <c r="Y130" s="383"/>
      <c r="Z130" s="383"/>
      <c r="AA130" s="383"/>
      <c r="AB130" s="383"/>
      <c r="AC130" s="383"/>
      <c r="AD130" s="383"/>
      <c r="AE130" s="383"/>
      <c r="AF130" s="383"/>
      <c r="AG130" s="383"/>
      <c r="AH130" s="383"/>
      <c r="AI130" s="383"/>
      <c r="AJ130" s="383"/>
      <c r="AK130" s="383"/>
      <c r="AL130" s="383"/>
    </row>
    <row r="131" spans="1:38" ht="15.75" customHeight="1">
      <c r="A131" s="389"/>
      <c r="B131" s="386">
        <v>8030</v>
      </c>
      <c r="C131" s="386" t="s">
        <v>2338</v>
      </c>
      <c r="D131" s="805"/>
      <c r="E131" s="812" t="s">
        <v>2339</v>
      </c>
      <c r="F131" s="386"/>
      <c r="G131" s="398"/>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3"/>
      <c r="AG131" s="383"/>
      <c r="AH131" s="383"/>
      <c r="AI131" s="383"/>
      <c r="AJ131" s="383"/>
      <c r="AK131" s="383"/>
      <c r="AL131" s="383"/>
    </row>
    <row r="132" spans="1:38">
      <c r="A132" s="389"/>
      <c r="B132" s="386">
        <v>8031</v>
      </c>
      <c r="C132" s="386" t="s">
        <v>2340</v>
      </c>
      <c r="D132" s="805"/>
      <c r="E132" s="813"/>
      <c r="F132" s="397" t="s">
        <v>2341</v>
      </c>
      <c r="G132" s="398"/>
      <c r="H132" s="383"/>
      <c r="I132" s="383"/>
      <c r="J132" s="383"/>
      <c r="K132" s="383"/>
      <c r="L132" s="383"/>
      <c r="M132" s="383"/>
      <c r="N132" s="383"/>
      <c r="O132" s="383"/>
      <c r="P132" s="383"/>
      <c r="Q132" s="383"/>
      <c r="R132" s="383"/>
      <c r="S132" s="383"/>
      <c r="T132" s="383"/>
      <c r="U132" s="383"/>
      <c r="V132" s="383"/>
      <c r="W132" s="383"/>
      <c r="X132" s="383"/>
      <c r="Y132" s="383"/>
      <c r="Z132" s="383"/>
      <c r="AA132" s="383"/>
      <c r="AB132" s="383"/>
      <c r="AC132" s="383"/>
      <c r="AD132" s="383"/>
      <c r="AE132" s="383"/>
      <c r="AF132" s="383"/>
      <c r="AG132" s="383"/>
      <c r="AH132" s="383"/>
      <c r="AI132" s="383"/>
      <c r="AJ132" s="383"/>
      <c r="AK132" s="383"/>
      <c r="AL132" s="383"/>
    </row>
    <row r="133" spans="1:38">
      <c r="A133" s="389"/>
      <c r="B133" s="386">
        <v>8032</v>
      </c>
      <c r="C133" s="386" t="s">
        <v>2342</v>
      </c>
      <c r="D133" s="805"/>
      <c r="E133" s="813"/>
      <c r="F133" s="397" t="s">
        <v>2343</v>
      </c>
      <c r="G133" s="398"/>
      <c r="H133" s="383"/>
      <c r="I133" s="383"/>
      <c r="J133" s="383"/>
      <c r="K133" s="383"/>
      <c r="L133" s="383"/>
      <c r="M133" s="383"/>
      <c r="N133" s="383"/>
      <c r="O133" s="383"/>
      <c r="P133" s="383"/>
      <c r="Q133" s="383"/>
      <c r="R133" s="383"/>
      <c r="S133" s="383"/>
      <c r="T133" s="383"/>
      <c r="U133" s="383"/>
      <c r="V133" s="383"/>
      <c r="W133" s="383"/>
      <c r="X133" s="383"/>
      <c r="Y133" s="383"/>
      <c r="Z133" s="383"/>
      <c r="AA133" s="383"/>
      <c r="AB133" s="383"/>
      <c r="AC133" s="383"/>
      <c r="AD133" s="383"/>
      <c r="AE133" s="383"/>
      <c r="AF133" s="383"/>
      <c r="AG133" s="383"/>
      <c r="AH133" s="383"/>
      <c r="AI133" s="383"/>
      <c r="AJ133" s="383"/>
      <c r="AK133" s="383"/>
      <c r="AL133" s="383"/>
    </row>
    <row r="134" spans="1:38">
      <c r="A134" s="389"/>
      <c r="B134" s="386">
        <v>8033</v>
      </c>
      <c r="C134" s="386" t="s">
        <v>2344</v>
      </c>
      <c r="D134" s="805"/>
      <c r="E134" s="813"/>
      <c r="F134" s="397" t="s">
        <v>2345</v>
      </c>
      <c r="G134" s="398"/>
      <c r="H134" s="383"/>
      <c r="I134" s="383"/>
      <c r="J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c r="AG134" s="383"/>
      <c r="AH134" s="383"/>
      <c r="AI134" s="383"/>
      <c r="AJ134" s="383"/>
      <c r="AK134" s="383"/>
      <c r="AL134" s="383"/>
    </row>
    <row r="135" spans="1:38">
      <c r="A135" s="389"/>
      <c r="B135" s="386">
        <v>8034</v>
      </c>
      <c r="C135" s="386" t="s">
        <v>2346</v>
      </c>
      <c r="D135" s="805"/>
      <c r="E135" s="813"/>
      <c r="F135" s="397" t="s">
        <v>2347</v>
      </c>
      <c r="G135" s="398"/>
      <c r="H135" s="383"/>
      <c r="I135" s="383"/>
      <c r="J135" s="383"/>
      <c r="K135" s="383"/>
      <c r="L135" s="383"/>
      <c r="M135" s="383"/>
      <c r="N135" s="383"/>
      <c r="O135" s="383"/>
      <c r="P135" s="383"/>
      <c r="Q135" s="383"/>
      <c r="R135" s="383"/>
      <c r="S135" s="383"/>
      <c r="T135" s="383"/>
      <c r="U135" s="383"/>
      <c r="V135" s="383"/>
      <c r="W135" s="383"/>
      <c r="X135" s="383"/>
      <c r="Y135" s="383"/>
      <c r="Z135" s="383"/>
      <c r="AA135" s="383"/>
      <c r="AB135" s="383"/>
      <c r="AC135" s="383"/>
      <c r="AD135" s="383"/>
      <c r="AE135" s="383"/>
      <c r="AF135" s="383"/>
      <c r="AG135" s="383"/>
      <c r="AH135" s="383"/>
      <c r="AI135" s="383"/>
      <c r="AJ135" s="383"/>
      <c r="AK135" s="383"/>
      <c r="AL135" s="383"/>
    </row>
    <row r="136" spans="1:38" ht="62.5">
      <c r="A136" s="389"/>
      <c r="B136" s="386"/>
      <c r="C136" s="386" t="s">
        <v>2348</v>
      </c>
      <c r="D136" s="805"/>
      <c r="E136" s="813"/>
      <c r="F136" s="397" t="s">
        <v>2349</v>
      </c>
      <c r="G136" s="398" t="s">
        <v>2350</v>
      </c>
      <c r="H136" s="383"/>
      <c r="I136" s="383"/>
      <c r="J136" s="383"/>
      <c r="K136" s="383"/>
      <c r="L136" s="383"/>
      <c r="M136" s="383"/>
      <c r="N136" s="383"/>
      <c r="O136" s="383"/>
      <c r="P136" s="383"/>
      <c r="Q136" s="383"/>
      <c r="R136" s="383"/>
      <c r="S136" s="383"/>
      <c r="T136" s="383"/>
      <c r="U136" s="383"/>
      <c r="V136" s="383"/>
      <c r="W136" s="383"/>
      <c r="X136" s="383"/>
      <c r="Y136" s="383"/>
      <c r="Z136" s="383"/>
      <c r="AA136" s="383"/>
      <c r="AB136" s="383"/>
      <c r="AC136" s="383"/>
      <c r="AD136" s="383"/>
      <c r="AE136" s="383"/>
      <c r="AF136" s="383"/>
      <c r="AG136" s="383"/>
      <c r="AH136" s="383"/>
      <c r="AI136" s="383"/>
      <c r="AJ136" s="383"/>
      <c r="AK136" s="383"/>
      <c r="AL136" s="383"/>
    </row>
    <row r="137" spans="1:38">
      <c r="A137" s="389"/>
      <c r="B137" s="386"/>
      <c r="C137" s="386" t="s">
        <v>2351</v>
      </c>
      <c r="D137" s="805"/>
      <c r="E137" s="813"/>
      <c r="F137" s="397" t="s">
        <v>2352</v>
      </c>
      <c r="G137" s="398"/>
      <c r="H137" s="383"/>
      <c r="I137" s="383"/>
      <c r="J137" s="383"/>
      <c r="K137" s="383"/>
      <c r="L137" s="383"/>
      <c r="M137" s="383"/>
      <c r="N137" s="383"/>
      <c r="O137" s="383"/>
      <c r="P137" s="383"/>
      <c r="Q137" s="383"/>
      <c r="R137" s="383"/>
      <c r="S137" s="383"/>
      <c r="T137" s="383"/>
      <c r="U137" s="383"/>
      <c r="V137" s="383"/>
      <c r="W137" s="383"/>
      <c r="X137" s="383"/>
      <c r="Y137" s="383"/>
      <c r="Z137" s="383"/>
      <c r="AA137" s="383"/>
      <c r="AB137" s="383"/>
      <c r="AC137" s="383"/>
      <c r="AD137" s="383"/>
      <c r="AE137" s="383"/>
      <c r="AF137" s="383"/>
      <c r="AG137" s="383"/>
      <c r="AH137" s="383"/>
      <c r="AI137" s="383"/>
      <c r="AJ137" s="383"/>
      <c r="AK137" s="383"/>
      <c r="AL137" s="383"/>
    </row>
    <row r="138" spans="1:38" ht="25">
      <c r="A138" s="389"/>
      <c r="B138" s="386">
        <v>8035</v>
      </c>
      <c r="C138" s="386" t="s">
        <v>2353</v>
      </c>
      <c r="D138" s="806"/>
      <c r="E138" s="814"/>
      <c r="F138" s="397" t="s">
        <v>2339</v>
      </c>
      <c r="G138" s="398"/>
      <c r="H138" s="383"/>
      <c r="I138" s="383"/>
      <c r="J138" s="383"/>
      <c r="K138" s="383"/>
      <c r="L138" s="383"/>
      <c r="M138" s="383"/>
      <c r="N138" s="383"/>
      <c r="O138" s="383"/>
      <c r="P138" s="383"/>
      <c r="Q138" s="383"/>
      <c r="R138" s="383"/>
      <c r="S138" s="383"/>
      <c r="T138" s="383"/>
      <c r="U138" s="383"/>
      <c r="V138" s="383"/>
      <c r="W138" s="383"/>
      <c r="X138" s="383"/>
      <c r="Y138" s="383"/>
      <c r="Z138" s="383"/>
      <c r="AA138" s="383"/>
      <c r="AB138" s="383"/>
      <c r="AC138" s="383"/>
      <c r="AD138" s="383"/>
      <c r="AE138" s="383"/>
      <c r="AF138" s="383"/>
      <c r="AG138" s="383"/>
      <c r="AH138" s="383"/>
      <c r="AI138" s="383"/>
      <c r="AJ138" s="383"/>
      <c r="AK138" s="383"/>
      <c r="AL138" s="383"/>
    </row>
    <row r="139" spans="1:38">
      <c r="A139" s="389"/>
      <c r="B139" s="392">
        <v>6000</v>
      </c>
      <c r="C139" s="392" t="s">
        <v>2354</v>
      </c>
      <c r="D139" s="392" t="s">
        <v>2355</v>
      </c>
      <c r="E139" s="395"/>
      <c r="F139" s="395"/>
      <c r="G139" s="396"/>
      <c r="H139" s="383"/>
      <c r="I139" s="383"/>
      <c r="J139" s="383"/>
      <c r="K139" s="383"/>
      <c r="L139" s="383"/>
      <c r="M139" s="383"/>
      <c r="N139" s="383"/>
      <c r="O139" s="383"/>
      <c r="P139" s="383"/>
      <c r="Q139" s="383"/>
      <c r="R139" s="383"/>
      <c r="S139" s="383"/>
      <c r="T139" s="383"/>
      <c r="U139" s="383"/>
      <c r="V139" s="383"/>
      <c r="W139" s="383"/>
      <c r="X139" s="383"/>
      <c r="Y139" s="383"/>
      <c r="Z139" s="383"/>
      <c r="AA139" s="383"/>
      <c r="AB139" s="383"/>
      <c r="AC139" s="383"/>
      <c r="AD139" s="383"/>
      <c r="AE139" s="383"/>
      <c r="AF139" s="383"/>
      <c r="AG139" s="383"/>
      <c r="AH139" s="383"/>
      <c r="AI139" s="383"/>
      <c r="AJ139" s="383"/>
      <c r="AK139" s="383"/>
      <c r="AL139" s="383"/>
    </row>
    <row r="140" spans="1:38" ht="15" customHeight="1">
      <c r="A140" s="389"/>
      <c r="B140" s="407">
        <v>6010</v>
      </c>
      <c r="C140" s="407" t="s">
        <v>2356</v>
      </c>
      <c r="D140" s="809"/>
      <c r="E140" s="397" t="s">
        <v>2357</v>
      </c>
      <c r="F140" s="386"/>
      <c r="G140" s="386"/>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row>
    <row r="141" spans="1:38" ht="37.5">
      <c r="A141" s="389"/>
      <c r="B141" s="407">
        <v>6020</v>
      </c>
      <c r="C141" s="386" t="s">
        <v>2358</v>
      </c>
      <c r="D141" s="810"/>
      <c r="E141" s="397" t="s">
        <v>2359</v>
      </c>
      <c r="F141" s="386"/>
      <c r="G141" s="386"/>
      <c r="H141" s="383"/>
      <c r="I141" s="383"/>
      <c r="J141" s="383"/>
      <c r="K141" s="383"/>
      <c r="L141" s="383"/>
      <c r="M141" s="383"/>
      <c r="N141" s="383"/>
      <c r="O141" s="383"/>
      <c r="P141" s="383"/>
      <c r="Q141" s="383"/>
      <c r="R141" s="383"/>
      <c r="S141" s="383"/>
      <c r="T141" s="383"/>
      <c r="U141" s="383"/>
      <c r="V141" s="383"/>
      <c r="W141" s="383"/>
      <c r="X141" s="383"/>
      <c r="Y141" s="383"/>
      <c r="Z141" s="383"/>
      <c r="AA141" s="383"/>
      <c r="AB141" s="383"/>
      <c r="AC141" s="383"/>
      <c r="AD141" s="383"/>
      <c r="AE141" s="383"/>
      <c r="AF141" s="383"/>
      <c r="AG141" s="383"/>
      <c r="AH141" s="383"/>
      <c r="AI141" s="383"/>
      <c r="AJ141" s="383"/>
      <c r="AK141" s="383"/>
      <c r="AL141" s="383"/>
    </row>
    <row r="142" spans="1:38">
      <c r="A142" s="389"/>
      <c r="B142" s="407">
        <v>6030</v>
      </c>
      <c r="C142" s="386" t="s">
        <v>2360</v>
      </c>
      <c r="D142" s="810"/>
      <c r="E142" s="804" t="s">
        <v>2361</v>
      </c>
      <c r="F142" s="386"/>
      <c r="G142" s="386"/>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c r="AG142" s="383"/>
      <c r="AH142" s="383"/>
      <c r="AI142" s="383"/>
      <c r="AJ142" s="383"/>
      <c r="AK142" s="383"/>
      <c r="AL142" s="383"/>
    </row>
    <row r="143" spans="1:38" ht="25">
      <c r="A143" s="389"/>
      <c r="B143" s="408"/>
      <c r="C143" s="386" t="s">
        <v>2362</v>
      </c>
      <c r="D143" s="810"/>
      <c r="E143" s="805"/>
      <c r="F143" s="397" t="s">
        <v>2363</v>
      </c>
      <c r="G143" s="386"/>
      <c r="H143" s="383"/>
      <c r="I143" s="383"/>
      <c r="J143" s="383"/>
      <c r="K143" s="383"/>
      <c r="L143" s="383"/>
      <c r="M143" s="383"/>
      <c r="N143" s="383"/>
      <c r="O143" s="383"/>
      <c r="P143" s="383"/>
      <c r="Q143" s="383"/>
      <c r="R143" s="383"/>
      <c r="S143" s="383"/>
      <c r="T143" s="383"/>
      <c r="U143" s="383"/>
      <c r="V143" s="383"/>
      <c r="W143" s="383"/>
      <c r="X143" s="383"/>
      <c r="Y143" s="383"/>
      <c r="Z143" s="383"/>
      <c r="AA143" s="383"/>
      <c r="AB143" s="383"/>
      <c r="AC143" s="383"/>
      <c r="AD143" s="383"/>
      <c r="AE143" s="383"/>
      <c r="AF143" s="383"/>
      <c r="AG143" s="383"/>
      <c r="AH143" s="383"/>
      <c r="AI143" s="383"/>
      <c r="AJ143" s="383"/>
      <c r="AK143" s="383"/>
      <c r="AL143" s="383"/>
    </row>
    <row r="144" spans="1:38" ht="15" customHeight="1">
      <c r="A144" s="389"/>
      <c r="B144" s="409"/>
      <c r="C144" s="386" t="s">
        <v>2364</v>
      </c>
      <c r="D144" s="810"/>
      <c r="E144" s="805"/>
      <c r="F144" s="397" t="s">
        <v>2365</v>
      </c>
      <c r="G144" s="386"/>
      <c r="H144" s="383"/>
      <c r="I144" s="383"/>
      <c r="J144" s="383"/>
      <c r="K144" s="383"/>
      <c r="L144" s="383"/>
      <c r="M144" s="383"/>
      <c r="N144" s="383"/>
      <c r="O144" s="383"/>
      <c r="P144" s="383"/>
      <c r="Q144" s="383"/>
      <c r="R144" s="383"/>
      <c r="S144" s="383"/>
      <c r="T144" s="383"/>
      <c r="U144" s="383"/>
      <c r="V144" s="383"/>
      <c r="W144" s="383"/>
      <c r="X144" s="383"/>
      <c r="Y144" s="383"/>
      <c r="Z144" s="383"/>
      <c r="AA144" s="383"/>
      <c r="AB144" s="383"/>
      <c r="AC144" s="383"/>
      <c r="AD144" s="383"/>
      <c r="AE144" s="383"/>
      <c r="AF144" s="383"/>
      <c r="AG144" s="383"/>
      <c r="AH144" s="383"/>
      <c r="AI144" s="383"/>
      <c r="AJ144" s="383"/>
      <c r="AK144" s="383"/>
      <c r="AL144" s="383"/>
    </row>
    <row r="145" spans="1:38">
      <c r="A145" s="389"/>
      <c r="B145" s="408"/>
      <c r="C145" s="386" t="s">
        <v>2366</v>
      </c>
      <c r="D145" s="810"/>
      <c r="E145" s="805"/>
      <c r="F145" s="397" t="s">
        <v>2367</v>
      </c>
      <c r="G145" s="386"/>
      <c r="H145" s="383"/>
      <c r="I145" s="383"/>
      <c r="J145" s="383"/>
      <c r="K145" s="383"/>
      <c r="L145" s="383"/>
      <c r="M145" s="383"/>
      <c r="N145" s="383"/>
      <c r="O145" s="383"/>
      <c r="P145" s="383"/>
      <c r="Q145" s="383"/>
      <c r="R145" s="383"/>
      <c r="S145" s="383"/>
      <c r="T145" s="383"/>
      <c r="U145" s="383"/>
      <c r="V145" s="383"/>
      <c r="W145" s="383"/>
      <c r="X145" s="383"/>
      <c r="Y145" s="383"/>
      <c r="Z145" s="383"/>
      <c r="AA145" s="383"/>
      <c r="AB145" s="383"/>
      <c r="AC145" s="383"/>
      <c r="AD145" s="383"/>
      <c r="AE145" s="383"/>
      <c r="AF145" s="383"/>
      <c r="AG145" s="383"/>
      <c r="AH145" s="383"/>
      <c r="AI145" s="383"/>
      <c r="AJ145" s="383"/>
      <c r="AK145" s="383"/>
      <c r="AL145" s="383"/>
    </row>
    <row r="146" spans="1:38">
      <c r="A146" s="389"/>
      <c r="B146" s="408"/>
      <c r="C146" s="386" t="s">
        <v>2368</v>
      </c>
      <c r="D146" s="810"/>
      <c r="E146" s="805"/>
      <c r="F146" s="397" t="s">
        <v>2369</v>
      </c>
      <c r="G146" s="386"/>
      <c r="H146" s="383"/>
      <c r="I146" s="383"/>
      <c r="J146" s="383"/>
      <c r="K146" s="383"/>
      <c r="L146" s="383"/>
      <c r="M146" s="383"/>
      <c r="N146" s="383"/>
      <c r="O146" s="383"/>
      <c r="P146" s="383"/>
      <c r="Q146" s="383"/>
      <c r="R146" s="383"/>
      <c r="S146" s="383"/>
      <c r="T146" s="383"/>
      <c r="U146" s="383"/>
      <c r="V146" s="383"/>
      <c r="W146" s="383"/>
      <c r="X146" s="383"/>
      <c r="Y146" s="383"/>
      <c r="Z146" s="383"/>
      <c r="AA146" s="383"/>
      <c r="AB146" s="383"/>
      <c r="AC146" s="383"/>
      <c r="AD146" s="383"/>
      <c r="AE146" s="383"/>
      <c r="AF146" s="383"/>
      <c r="AG146" s="383"/>
      <c r="AH146" s="383"/>
      <c r="AI146" s="383"/>
      <c r="AJ146" s="383"/>
      <c r="AK146" s="383"/>
      <c r="AL146" s="383"/>
    </row>
    <row r="147" spans="1:38">
      <c r="A147" s="389"/>
      <c r="B147" s="408"/>
      <c r="C147" s="386" t="s">
        <v>2370</v>
      </c>
      <c r="D147" s="810"/>
      <c r="E147" s="805"/>
      <c r="F147" s="397" t="s">
        <v>2371</v>
      </c>
      <c r="G147" s="386"/>
      <c r="H147" s="383"/>
      <c r="I147" s="383"/>
      <c r="J147" s="383"/>
      <c r="K147" s="383"/>
      <c r="L147" s="383"/>
      <c r="M147" s="383"/>
      <c r="N147" s="383"/>
      <c r="O147" s="383"/>
      <c r="P147" s="383"/>
      <c r="Q147" s="383"/>
      <c r="R147" s="383"/>
      <c r="S147" s="383"/>
      <c r="T147" s="383"/>
      <c r="U147" s="383"/>
      <c r="V147" s="383"/>
      <c r="W147" s="383"/>
      <c r="X147" s="383"/>
      <c r="Y147" s="383"/>
      <c r="Z147" s="383"/>
      <c r="AA147" s="383"/>
      <c r="AB147" s="383"/>
      <c r="AC147" s="383"/>
      <c r="AD147" s="383"/>
      <c r="AE147" s="383"/>
      <c r="AF147" s="383"/>
      <c r="AG147" s="383"/>
      <c r="AH147" s="383"/>
      <c r="AI147" s="383"/>
      <c r="AJ147" s="383"/>
      <c r="AK147" s="383"/>
      <c r="AL147" s="383"/>
    </row>
    <row r="148" spans="1:38" ht="23">
      <c r="A148" s="389"/>
      <c r="B148" s="409"/>
      <c r="C148" s="386" t="s">
        <v>2372</v>
      </c>
      <c r="D148" s="810"/>
      <c r="E148" s="806"/>
      <c r="F148" s="397" t="s">
        <v>2373</v>
      </c>
      <c r="G148" s="386" t="s">
        <v>2374</v>
      </c>
      <c r="H148" s="383"/>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3"/>
      <c r="AE148" s="383"/>
      <c r="AF148" s="383"/>
      <c r="AG148" s="383"/>
      <c r="AH148" s="383"/>
      <c r="AI148" s="383"/>
      <c r="AJ148" s="383"/>
      <c r="AK148" s="383"/>
      <c r="AL148" s="383"/>
    </row>
    <row r="149" spans="1:38">
      <c r="A149" s="389"/>
      <c r="B149" s="409"/>
      <c r="C149" s="386"/>
      <c r="D149" s="810"/>
      <c r="E149" s="398"/>
      <c r="F149" s="397" t="s">
        <v>2375</v>
      </c>
      <c r="G149" s="386"/>
      <c r="H149" s="383"/>
      <c r="I149" s="383"/>
      <c r="J149" s="383"/>
      <c r="K149" s="383"/>
      <c r="L149" s="383"/>
      <c r="M149" s="383"/>
      <c r="N149" s="383"/>
      <c r="O149" s="383"/>
      <c r="P149" s="383"/>
      <c r="Q149" s="383"/>
      <c r="R149" s="383"/>
      <c r="S149" s="383"/>
      <c r="T149" s="383"/>
      <c r="U149" s="383"/>
      <c r="V149" s="383"/>
      <c r="W149" s="383"/>
      <c r="X149" s="383"/>
      <c r="Y149" s="383"/>
      <c r="Z149" s="383"/>
      <c r="AA149" s="383"/>
      <c r="AB149" s="383"/>
      <c r="AC149" s="383"/>
      <c r="AD149" s="383"/>
      <c r="AE149" s="383"/>
      <c r="AF149" s="383"/>
      <c r="AG149" s="383"/>
      <c r="AH149" s="383"/>
      <c r="AI149" s="383"/>
      <c r="AJ149" s="383"/>
      <c r="AK149" s="383"/>
      <c r="AL149" s="383"/>
    </row>
    <row r="150" spans="1:38" ht="24">
      <c r="A150" s="389"/>
      <c r="B150" s="407">
        <v>6040</v>
      </c>
      <c r="C150" s="386" t="s">
        <v>2376</v>
      </c>
      <c r="D150" s="810"/>
      <c r="E150" s="386" t="s">
        <v>2377</v>
      </c>
      <c r="F150" s="397"/>
      <c r="G150" s="386"/>
      <c r="H150" s="383"/>
      <c r="I150" s="383"/>
      <c r="J150" s="383"/>
      <c r="K150" s="383"/>
      <c r="L150" s="383"/>
      <c r="M150" s="383"/>
      <c r="N150" s="383"/>
      <c r="O150" s="383"/>
      <c r="P150" s="383"/>
      <c r="Q150" s="383"/>
      <c r="R150" s="383"/>
      <c r="S150" s="383"/>
      <c r="T150" s="383"/>
      <c r="U150" s="383"/>
      <c r="V150" s="383"/>
      <c r="W150" s="383"/>
      <c r="X150" s="383"/>
      <c r="Y150" s="383"/>
      <c r="Z150" s="383"/>
      <c r="AA150" s="383"/>
      <c r="AB150" s="383"/>
      <c r="AC150" s="383"/>
      <c r="AD150" s="383"/>
      <c r="AE150" s="383"/>
      <c r="AF150" s="383"/>
      <c r="AG150" s="383"/>
      <c r="AH150" s="383"/>
      <c r="AI150" s="383"/>
      <c r="AJ150" s="383"/>
      <c r="AK150" s="383"/>
      <c r="AL150" s="383"/>
    </row>
    <row r="151" spans="1:38" ht="15" customHeight="1">
      <c r="A151" s="389"/>
      <c r="B151" s="407">
        <v>6041</v>
      </c>
      <c r="C151" s="386" t="s">
        <v>2378</v>
      </c>
      <c r="D151" s="810"/>
      <c r="E151" s="386"/>
      <c r="F151" s="397" t="s">
        <v>2379</v>
      </c>
      <c r="G151" s="386"/>
      <c r="H151" s="383"/>
      <c r="I151" s="383"/>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c r="AG151" s="383"/>
      <c r="AH151" s="383"/>
      <c r="AI151" s="383"/>
      <c r="AJ151" s="383"/>
      <c r="AK151" s="383"/>
      <c r="AL151" s="383"/>
    </row>
    <row r="152" spans="1:38">
      <c r="A152" s="389"/>
      <c r="B152" s="407">
        <v>6042</v>
      </c>
      <c r="C152" s="386" t="s">
        <v>2380</v>
      </c>
      <c r="D152" s="810"/>
      <c r="E152" s="386"/>
      <c r="F152" s="397" t="s">
        <v>2381</v>
      </c>
      <c r="G152" s="386"/>
      <c r="H152" s="383"/>
      <c r="I152" s="383"/>
      <c r="J152" s="383"/>
      <c r="K152" s="383"/>
      <c r="L152" s="383"/>
      <c r="M152" s="383"/>
      <c r="N152" s="383"/>
      <c r="O152" s="383"/>
      <c r="P152" s="383"/>
      <c r="Q152" s="383"/>
      <c r="R152" s="383"/>
      <c r="S152" s="383"/>
      <c r="T152" s="383"/>
      <c r="U152" s="383"/>
      <c r="V152" s="383"/>
      <c r="W152" s="383"/>
      <c r="X152" s="383"/>
      <c r="Y152" s="383"/>
      <c r="Z152" s="383"/>
      <c r="AA152" s="383"/>
      <c r="AB152" s="383"/>
      <c r="AC152" s="383"/>
      <c r="AD152" s="383"/>
      <c r="AE152" s="383"/>
      <c r="AF152" s="383"/>
      <c r="AG152" s="383"/>
      <c r="AH152" s="383"/>
      <c r="AI152" s="383"/>
      <c r="AJ152" s="383"/>
      <c r="AK152" s="383"/>
      <c r="AL152" s="383"/>
    </row>
    <row r="153" spans="1:38">
      <c r="A153" s="389"/>
      <c r="B153" s="407">
        <v>6043</v>
      </c>
      <c r="C153" s="386" t="s">
        <v>2382</v>
      </c>
      <c r="D153" s="810"/>
      <c r="E153" s="386"/>
      <c r="F153" s="397" t="s">
        <v>2383</v>
      </c>
      <c r="G153" s="386"/>
      <c r="H153" s="383"/>
      <c r="I153" s="383"/>
      <c r="J153" s="383"/>
      <c r="K153" s="383"/>
      <c r="L153" s="383"/>
      <c r="M153" s="383"/>
      <c r="N153" s="383"/>
      <c r="O153" s="383"/>
      <c r="P153" s="383"/>
      <c r="Q153" s="383"/>
      <c r="R153" s="383"/>
      <c r="S153" s="383"/>
      <c r="T153" s="383"/>
      <c r="U153" s="383"/>
      <c r="V153" s="383"/>
      <c r="W153" s="383"/>
      <c r="X153" s="383"/>
      <c r="Y153" s="383"/>
      <c r="Z153" s="383"/>
      <c r="AA153" s="383"/>
      <c r="AB153" s="383"/>
      <c r="AC153" s="383"/>
      <c r="AD153" s="383"/>
      <c r="AE153" s="383"/>
      <c r="AF153" s="383"/>
      <c r="AG153" s="383"/>
      <c r="AH153" s="383"/>
      <c r="AI153" s="383"/>
      <c r="AJ153" s="383"/>
      <c r="AK153" s="383"/>
      <c r="AL153" s="383"/>
    </row>
    <row r="154" spans="1:38">
      <c r="A154" s="389"/>
      <c r="B154" s="407">
        <v>6044</v>
      </c>
      <c r="C154" s="386" t="s">
        <v>2384</v>
      </c>
      <c r="D154" s="810"/>
      <c r="E154" s="386"/>
      <c r="F154" s="397" t="s">
        <v>2385</v>
      </c>
      <c r="G154" s="386"/>
      <c r="H154" s="383"/>
      <c r="I154" s="383"/>
      <c r="J154" s="383"/>
      <c r="K154" s="383"/>
      <c r="L154" s="383"/>
      <c r="M154" s="383"/>
      <c r="N154" s="383"/>
      <c r="O154" s="383"/>
      <c r="P154" s="383"/>
      <c r="Q154" s="383"/>
      <c r="R154" s="383"/>
      <c r="S154" s="383"/>
      <c r="T154" s="383"/>
      <c r="U154" s="383"/>
      <c r="V154" s="383"/>
      <c r="W154" s="383"/>
      <c r="X154" s="383"/>
      <c r="Y154" s="383"/>
      <c r="Z154" s="383"/>
      <c r="AA154" s="383"/>
      <c r="AB154" s="383"/>
      <c r="AC154" s="383"/>
      <c r="AD154" s="383"/>
      <c r="AE154" s="383"/>
      <c r="AF154" s="383"/>
      <c r="AG154" s="383"/>
      <c r="AH154" s="383"/>
      <c r="AI154" s="383"/>
      <c r="AJ154" s="383"/>
      <c r="AK154" s="383"/>
      <c r="AL154" s="383"/>
    </row>
    <row r="155" spans="1:38" ht="15" customHeight="1">
      <c r="A155" s="389"/>
      <c r="B155" s="407"/>
      <c r="C155" s="386" t="s">
        <v>2386</v>
      </c>
      <c r="D155" s="810"/>
      <c r="E155" s="386"/>
      <c r="F155" s="397" t="s">
        <v>2387</v>
      </c>
      <c r="G155" s="386"/>
      <c r="H155" s="383"/>
      <c r="I155" s="383"/>
      <c r="J155" s="383"/>
      <c r="K155" s="383"/>
      <c r="L155" s="383"/>
      <c r="M155" s="383"/>
      <c r="N155" s="383"/>
      <c r="O155" s="383"/>
      <c r="P155" s="383"/>
      <c r="Q155" s="383"/>
      <c r="R155" s="383"/>
      <c r="S155" s="383"/>
      <c r="T155" s="383"/>
      <c r="U155" s="383"/>
      <c r="V155" s="383"/>
      <c r="W155" s="383"/>
      <c r="X155" s="383"/>
      <c r="Y155" s="383"/>
      <c r="Z155" s="383"/>
      <c r="AA155" s="383"/>
      <c r="AB155" s="383"/>
      <c r="AC155" s="383"/>
      <c r="AD155" s="383"/>
      <c r="AE155" s="383"/>
      <c r="AF155" s="383"/>
      <c r="AG155" s="383"/>
      <c r="AH155" s="383"/>
      <c r="AI155" s="383"/>
      <c r="AJ155" s="383"/>
      <c r="AK155" s="383"/>
      <c r="AL155" s="383"/>
    </row>
    <row r="156" spans="1:38" ht="50">
      <c r="A156" s="389"/>
      <c r="B156" s="407">
        <v>6050</v>
      </c>
      <c r="C156" s="386" t="s">
        <v>2388</v>
      </c>
      <c r="D156" s="810"/>
      <c r="E156" s="397" t="s">
        <v>2389</v>
      </c>
      <c r="F156" s="386"/>
      <c r="G156" s="386"/>
      <c r="H156" s="383"/>
      <c r="I156" s="383"/>
      <c r="J156" s="383"/>
      <c r="K156" s="383"/>
      <c r="L156" s="383"/>
      <c r="M156" s="383"/>
      <c r="N156" s="383"/>
      <c r="O156" s="383"/>
      <c r="P156" s="383"/>
      <c r="Q156" s="383"/>
      <c r="R156" s="383"/>
      <c r="S156" s="383"/>
      <c r="T156" s="383"/>
      <c r="U156" s="383"/>
      <c r="V156" s="383"/>
      <c r="W156" s="383"/>
      <c r="X156" s="383"/>
      <c r="Y156" s="383"/>
      <c r="Z156" s="383"/>
      <c r="AA156" s="383"/>
      <c r="AB156" s="383"/>
      <c r="AC156" s="383"/>
      <c r="AD156" s="383"/>
      <c r="AE156" s="383"/>
      <c r="AF156" s="383"/>
      <c r="AG156" s="383"/>
      <c r="AH156" s="383"/>
      <c r="AI156" s="383"/>
      <c r="AJ156" s="383"/>
      <c r="AK156" s="383"/>
      <c r="AL156" s="383"/>
    </row>
    <row r="157" spans="1:38" ht="50">
      <c r="A157" s="389"/>
      <c r="B157" s="407"/>
      <c r="C157" s="386" t="s">
        <v>2390</v>
      </c>
      <c r="D157" s="811"/>
      <c r="E157" s="397" t="s">
        <v>2391</v>
      </c>
      <c r="F157" s="386"/>
      <c r="G157" s="386"/>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row>
    <row r="158" spans="1:38">
      <c r="A158" s="389"/>
      <c r="B158" s="392">
        <v>7000</v>
      </c>
      <c r="C158" s="410" t="s">
        <v>2392</v>
      </c>
      <c r="D158" s="410" t="s">
        <v>2393</v>
      </c>
      <c r="E158" s="395"/>
      <c r="F158" s="395"/>
      <c r="G158" s="396"/>
      <c r="H158" s="383"/>
      <c r="I158" s="383"/>
      <c r="J158" s="383"/>
      <c r="K158" s="383"/>
      <c r="L158" s="383"/>
      <c r="M158" s="383"/>
      <c r="N158" s="383"/>
      <c r="O158" s="383"/>
      <c r="P158" s="383"/>
      <c r="Q158" s="383"/>
      <c r="R158" s="383"/>
      <c r="S158" s="383"/>
      <c r="T158" s="383"/>
      <c r="U158" s="383"/>
      <c r="V158" s="383"/>
      <c r="W158" s="383"/>
      <c r="X158" s="383"/>
      <c r="Y158" s="383"/>
      <c r="Z158" s="383"/>
      <c r="AA158" s="383"/>
      <c r="AB158" s="383"/>
      <c r="AC158" s="383"/>
      <c r="AD158" s="383"/>
      <c r="AE158" s="383"/>
      <c r="AF158" s="383"/>
      <c r="AG158" s="383"/>
      <c r="AH158" s="383"/>
      <c r="AI158" s="383"/>
      <c r="AJ158" s="383"/>
      <c r="AK158" s="383"/>
      <c r="AL158" s="383"/>
    </row>
    <row r="159" spans="1:38" ht="37.5">
      <c r="A159" s="389"/>
      <c r="B159" s="386">
        <v>7010</v>
      </c>
      <c r="C159" s="386" t="s">
        <v>2394</v>
      </c>
      <c r="D159" s="804"/>
      <c r="E159" s="398" t="s">
        <v>2395</v>
      </c>
      <c r="F159" s="398"/>
      <c r="G159" s="398"/>
      <c r="H159" s="383"/>
      <c r="I159" s="383"/>
      <c r="J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c r="AG159" s="383"/>
      <c r="AH159" s="383"/>
      <c r="AI159" s="383"/>
      <c r="AJ159" s="383"/>
      <c r="AK159" s="383"/>
      <c r="AL159" s="383"/>
    </row>
    <row r="160" spans="1:38" ht="15" customHeight="1">
      <c r="A160" s="389"/>
      <c r="B160" s="386">
        <v>7011</v>
      </c>
      <c r="C160" s="386" t="s">
        <v>2396</v>
      </c>
      <c r="D160" s="805"/>
      <c r="E160" s="801"/>
      <c r="F160" s="398" t="s">
        <v>2397</v>
      </c>
      <c r="G160" s="398"/>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83"/>
      <c r="AG160" s="383"/>
      <c r="AH160" s="383"/>
      <c r="AI160" s="383"/>
      <c r="AJ160" s="383"/>
      <c r="AK160" s="383"/>
      <c r="AL160" s="383"/>
    </row>
    <row r="161" spans="1:38" ht="62.5">
      <c r="A161" s="389"/>
      <c r="B161" s="386">
        <v>7012</v>
      </c>
      <c r="C161" s="386" t="s">
        <v>2398</v>
      </c>
      <c r="D161" s="805"/>
      <c r="E161" s="802"/>
      <c r="F161" s="398" t="s">
        <v>2399</v>
      </c>
      <c r="G161" s="398" t="s">
        <v>2400</v>
      </c>
      <c r="H161" s="383"/>
      <c r="I161" s="383"/>
      <c r="J161" s="383"/>
      <c r="K161" s="383"/>
      <c r="L161" s="383"/>
      <c r="M161" s="383"/>
      <c r="N161" s="383"/>
      <c r="O161" s="383"/>
      <c r="P161" s="383"/>
      <c r="Q161" s="383"/>
      <c r="R161" s="383"/>
      <c r="S161" s="383"/>
      <c r="T161" s="383"/>
      <c r="U161" s="383"/>
      <c r="V161" s="383"/>
      <c r="W161" s="383"/>
      <c r="X161" s="383"/>
      <c r="Y161" s="383"/>
      <c r="Z161" s="383"/>
      <c r="AA161" s="383"/>
      <c r="AB161" s="383"/>
      <c r="AC161" s="383"/>
      <c r="AD161" s="383"/>
      <c r="AE161" s="383"/>
      <c r="AF161" s="383"/>
      <c r="AG161" s="383"/>
      <c r="AH161" s="383"/>
      <c r="AI161" s="383"/>
      <c r="AJ161" s="383"/>
      <c r="AK161" s="383"/>
      <c r="AL161" s="383"/>
    </row>
    <row r="162" spans="1:38">
      <c r="A162" s="389"/>
      <c r="B162" s="386">
        <v>7014</v>
      </c>
      <c r="C162" s="386" t="s">
        <v>2401</v>
      </c>
      <c r="D162" s="805"/>
      <c r="E162" s="802"/>
      <c r="F162" s="398" t="s">
        <v>2402</v>
      </c>
      <c r="G162" s="398"/>
      <c r="H162" s="383"/>
      <c r="I162" s="383"/>
      <c r="J162" s="383"/>
      <c r="K162" s="383"/>
      <c r="L162" s="383"/>
      <c r="M162" s="383"/>
      <c r="N162" s="383"/>
      <c r="O162" s="383"/>
      <c r="P162" s="383"/>
      <c r="Q162" s="383"/>
      <c r="R162" s="383"/>
      <c r="S162" s="383"/>
      <c r="T162" s="383"/>
      <c r="U162" s="383"/>
      <c r="V162" s="383"/>
      <c r="W162" s="383"/>
      <c r="X162" s="383"/>
      <c r="Y162" s="383"/>
      <c r="Z162" s="383"/>
      <c r="AA162" s="383"/>
      <c r="AB162" s="383"/>
      <c r="AC162" s="383"/>
      <c r="AD162" s="383"/>
      <c r="AE162" s="383"/>
      <c r="AF162" s="383"/>
      <c r="AG162" s="383"/>
      <c r="AH162" s="383"/>
      <c r="AI162" s="383"/>
      <c r="AJ162" s="383"/>
      <c r="AK162" s="383"/>
      <c r="AL162" s="383"/>
    </row>
    <row r="163" spans="1:38" ht="25">
      <c r="A163" s="389"/>
      <c r="B163" s="386">
        <v>7013</v>
      </c>
      <c r="C163" s="386" t="s">
        <v>2403</v>
      </c>
      <c r="D163" s="805"/>
      <c r="E163" s="802"/>
      <c r="F163" s="398" t="s">
        <v>2404</v>
      </c>
      <c r="G163" s="398"/>
      <c r="H163" s="383"/>
      <c r="I163" s="383"/>
      <c r="J163" s="383"/>
      <c r="K163" s="383"/>
      <c r="L163" s="383"/>
      <c r="M163" s="383"/>
      <c r="N163" s="383"/>
      <c r="O163" s="383"/>
      <c r="P163" s="383"/>
      <c r="Q163" s="383"/>
      <c r="R163" s="383"/>
      <c r="S163" s="383"/>
      <c r="T163" s="383"/>
      <c r="U163" s="383"/>
      <c r="V163" s="383"/>
      <c r="W163" s="383"/>
      <c r="X163" s="383"/>
      <c r="Y163" s="383"/>
      <c r="Z163" s="383"/>
      <c r="AA163" s="383"/>
      <c r="AB163" s="383"/>
      <c r="AC163" s="383"/>
      <c r="AD163" s="383"/>
      <c r="AE163" s="383"/>
      <c r="AF163" s="383"/>
      <c r="AG163" s="383"/>
      <c r="AH163" s="383"/>
      <c r="AI163" s="383"/>
      <c r="AJ163" s="383"/>
      <c r="AK163" s="383"/>
      <c r="AL163" s="383"/>
    </row>
    <row r="164" spans="1:38">
      <c r="A164" s="389"/>
      <c r="B164" s="386"/>
      <c r="C164" s="386" t="s">
        <v>2405</v>
      </c>
      <c r="D164" s="805"/>
      <c r="E164" s="802"/>
      <c r="F164" s="398" t="s">
        <v>2406</v>
      </c>
      <c r="G164" s="398"/>
      <c r="H164" s="383"/>
      <c r="I164" s="383"/>
      <c r="J164" s="383"/>
      <c r="K164" s="383"/>
      <c r="L164" s="383"/>
      <c r="M164" s="383"/>
      <c r="N164" s="383"/>
      <c r="O164" s="383"/>
      <c r="P164" s="383"/>
      <c r="Q164" s="383"/>
      <c r="R164" s="383"/>
      <c r="S164" s="383"/>
      <c r="T164" s="383"/>
      <c r="U164" s="383"/>
      <c r="V164" s="383"/>
      <c r="W164" s="383"/>
      <c r="X164" s="383"/>
      <c r="Y164" s="383"/>
      <c r="Z164" s="383"/>
      <c r="AA164" s="383"/>
      <c r="AB164" s="383"/>
      <c r="AC164" s="383"/>
      <c r="AD164" s="383"/>
      <c r="AE164" s="383"/>
      <c r="AF164" s="383"/>
      <c r="AG164" s="383"/>
      <c r="AH164" s="383"/>
      <c r="AI164" s="383"/>
      <c r="AJ164" s="383"/>
      <c r="AK164" s="383"/>
      <c r="AL164" s="383"/>
    </row>
    <row r="165" spans="1:38">
      <c r="A165" s="389"/>
      <c r="B165" s="386"/>
      <c r="C165" s="386" t="s">
        <v>2407</v>
      </c>
      <c r="D165" s="805"/>
      <c r="E165" s="802"/>
      <c r="F165" s="398" t="s">
        <v>2408</v>
      </c>
      <c r="G165" s="398"/>
      <c r="H165" s="383"/>
      <c r="I165" s="383"/>
      <c r="J165" s="383"/>
      <c r="K165" s="383"/>
      <c r="L165" s="383"/>
      <c r="M165" s="383"/>
      <c r="N165" s="383"/>
      <c r="O165" s="383"/>
      <c r="P165" s="383"/>
      <c r="Q165" s="383"/>
      <c r="R165" s="383"/>
      <c r="S165" s="383"/>
      <c r="T165" s="383"/>
      <c r="U165" s="383"/>
      <c r="V165" s="383"/>
      <c r="W165" s="383"/>
      <c r="X165" s="383"/>
      <c r="Y165" s="383"/>
      <c r="Z165" s="383"/>
      <c r="AA165" s="383"/>
      <c r="AB165" s="383"/>
      <c r="AC165" s="383"/>
      <c r="AD165" s="383"/>
      <c r="AE165" s="383"/>
      <c r="AF165" s="383"/>
      <c r="AG165" s="383"/>
      <c r="AH165" s="383"/>
      <c r="AI165" s="383"/>
      <c r="AJ165" s="383"/>
      <c r="AK165" s="383"/>
      <c r="AL165" s="383"/>
    </row>
    <row r="166" spans="1:38">
      <c r="A166" s="389"/>
      <c r="B166" s="386"/>
      <c r="C166" s="386" t="s">
        <v>2409</v>
      </c>
      <c r="D166" s="805"/>
      <c r="E166" s="803"/>
      <c r="F166" s="398" t="s">
        <v>2410</v>
      </c>
      <c r="G166" s="398"/>
      <c r="H166" s="383"/>
      <c r="I166" s="383"/>
      <c r="J166" s="383"/>
      <c r="K166" s="383"/>
      <c r="L166" s="383"/>
      <c r="M166" s="383"/>
      <c r="N166" s="383"/>
      <c r="O166" s="383"/>
      <c r="P166" s="383"/>
      <c r="Q166" s="383"/>
      <c r="R166" s="383"/>
      <c r="S166" s="383"/>
      <c r="T166" s="383"/>
      <c r="U166" s="383"/>
      <c r="V166" s="383"/>
      <c r="W166" s="383"/>
      <c r="X166" s="383"/>
      <c r="Y166" s="383"/>
      <c r="Z166" s="383"/>
      <c r="AA166" s="383"/>
      <c r="AB166" s="383"/>
      <c r="AC166" s="383"/>
      <c r="AD166" s="383"/>
      <c r="AE166" s="383"/>
      <c r="AF166" s="383"/>
      <c r="AG166" s="383"/>
      <c r="AH166" s="383"/>
      <c r="AI166" s="383"/>
      <c r="AJ166" s="383"/>
      <c r="AK166" s="383"/>
      <c r="AL166" s="383"/>
    </row>
    <row r="167" spans="1:38" ht="37.5">
      <c r="A167" s="389"/>
      <c r="B167" s="386">
        <v>7060</v>
      </c>
      <c r="C167" s="386" t="s">
        <v>2411</v>
      </c>
      <c r="D167" s="805"/>
      <c r="E167" s="398" t="s">
        <v>2412</v>
      </c>
      <c r="F167" s="398"/>
      <c r="G167" s="398"/>
      <c r="H167" s="383"/>
      <c r="I167" s="383"/>
      <c r="J167" s="383"/>
      <c r="K167" s="383"/>
      <c r="L167" s="383"/>
      <c r="M167" s="383"/>
      <c r="N167" s="383"/>
      <c r="O167" s="383"/>
      <c r="P167" s="383"/>
      <c r="Q167" s="383"/>
      <c r="R167" s="383"/>
      <c r="S167" s="383"/>
      <c r="T167" s="383"/>
      <c r="U167" s="383"/>
      <c r="V167" s="383"/>
      <c r="W167" s="383"/>
      <c r="X167" s="383"/>
      <c r="Y167" s="383"/>
      <c r="Z167" s="383"/>
      <c r="AA167" s="383"/>
      <c r="AB167" s="383"/>
      <c r="AC167" s="383"/>
      <c r="AD167" s="383"/>
      <c r="AE167" s="383"/>
      <c r="AF167" s="383"/>
      <c r="AG167" s="383"/>
      <c r="AH167" s="383"/>
      <c r="AI167" s="383"/>
      <c r="AJ167" s="383"/>
      <c r="AK167" s="383"/>
      <c r="AL167" s="383"/>
    </row>
    <row r="168" spans="1:38">
      <c r="A168" s="389"/>
      <c r="B168" s="386"/>
      <c r="C168" s="386" t="s">
        <v>2413</v>
      </c>
      <c r="D168" s="805"/>
      <c r="E168" s="801"/>
      <c r="F168" s="398" t="s">
        <v>2414</v>
      </c>
      <c r="G168" s="398"/>
      <c r="H168" s="383"/>
      <c r="I168" s="383"/>
      <c r="J168" s="383"/>
      <c r="K168" s="383"/>
      <c r="L168" s="383"/>
      <c r="M168" s="383"/>
      <c r="N168" s="383"/>
      <c r="O168" s="383"/>
      <c r="P168" s="383"/>
      <c r="Q168" s="383"/>
      <c r="R168" s="383"/>
      <c r="S168" s="383"/>
      <c r="T168" s="383"/>
      <c r="U168" s="383"/>
      <c r="V168" s="383"/>
      <c r="W168" s="383"/>
      <c r="X168" s="383"/>
      <c r="Y168" s="383"/>
      <c r="Z168" s="383"/>
      <c r="AA168" s="383"/>
      <c r="AB168" s="383"/>
      <c r="AC168" s="383"/>
      <c r="AD168" s="383"/>
      <c r="AE168" s="383"/>
      <c r="AF168" s="383"/>
      <c r="AG168" s="383"/>
      <c r="AH168" s="383"/>
      <c r="AI168" s="383"/>
      <c r="AJ168" s="383"/>
      <c r="AK168" s="383"/>
      <c r="AL168" s="383"/>
    </row>
    <row r="169" spans="1:38">
      <c r="A169" s="389"/>
      <c r="B169" s="386"/>
      <c r="C169" s="386" t="s">
        <v>2415</v>
      </c>
      <c r="D169" s="805"/>
      <c r="E169" s="802"/>
      <c r="F169" s="398" t="s">
        <v>2416</v>
      </c>
      <c r="G169" s="398"/>
      <c r="H169" s="383"/>
      <c r="I169" s="383"/>
      <c r="J169" s="383"/>
      <c r="K169" s="383"/>
      <c r="L169" s="383"/>
      <c r="M169" s="383"/>
      <c r="N169" s="383"/>
      <c r="O169" s="383"/>
      <c r="P169" s="383"/>
      <c r="Q169" s="383"/>
      <c r="R169" s="383"/>
      <c r="S169" s="383"/>
      <c r="T169" s="383"/>
      <c r="U169" s="383"/>
      <c r="V169" s="383"/>
      <c r="W169" s="383"/>
      <c r="X169" s="383"/>
      <c r="Y169" s="383"/>
      <c r="Z169" s="383"/>
      <c r="AA169" s="383"/>
      <c r="AB169" s="383"/>
      <c r="AC169" s="383"/>
      <c r="AD169" s="383"/>
      <c r="AE169" s="383"/>
      <c r="AF169" s="383"/>
      <c r="AG169" s="383"/>
      <c r="AH169" s="383"/>
      <c r="AI169" s="383"/>
      <c r="AJ169" s="383"/>
      <c r="AK169" s="383"/>
      <c r="AL169" s="383"/>
    </row>
    <row r="170" spans="1:38" ht="15" customHeight="1">
      <c r="A170" s="389"/>
      <c r="B170" s="386"/>
      <c r="C170" s="386" t="s">
        <v>2417</v>
      </c>
      <c r="D170" s="805"/>
      <c r="E170" s="802"/>
      <c r="F170" s="398" t="s">
        <v>2418</v>
      </c>
      <c r="G170" s="398"/>
      <c r="H170" s="383"/>
      <c r="I170" s="383"/>
      <c r="J170" s="383"/>
      <c r="K170" s="383"/>
      <c r="L170" s="383"/>
      <c r="M170" s="383"/>
      <c r="N170" s="383"/>
      <c r="O170" s="383"/>
      <c r="P170" s="383"/>
      <c r="Q170" s="383"/>
      <c r="R170" s="383"/>
      <c r="S170" s="383"/>
      <c r="T170" s="383"/>
      <c r="U170" s="383"/>
      <c r="V170" s="383"/>
      <c r="W170" s="383"/>
      <c r="X170" s="383"/>
      <c r="Y170" s="383"/>
      <c r="Z170" s="383"/>
      <c r="AA170" s="383"/>
      <c r="AB170" s="383"/>
      <c r="AC170" s="383"/>
      <c r="AD170" s="383"/>
      <c r="AE170" s="383"/>
      <c r="AF170" s="383"/>
      <c r="AG170" s="383"/>
      <c r="AH170" s="383"/>
      <c r="AI170" s="383"/>
      <c r="AJ170" s="383"/>
      <c r="AK170" s="383"/>
      <c r="AL170" s="383"/>
    </row>
    <row r="171" spans="1:38">
      <c r="A171" s="389"/>
      <c r="B171" s="386"/>
      <c r="C171" s="386" t="s">
        <v>2419</v>
      </c>
      <c r="D171" s="805"/>
      <c r="E171" s="802"/>
      <c r="F171" s="398" t="s">
        <v>2420</v>
      </c>
      <c r="G171" s="398"/>
      <c r="H171" s="383"/>
      <c r="I171" s="383"/>
      <c r="J171" s="383"/>
      <c r="K171" s="383"/>
      <c r="L171" s="383"/>
      <c r="M171" s="383"/>
      <c r="N171" s="383"/>
      <c r="O171" s="383"/>
      <c r="P171" s="383"/>
      <c r="Q171" s="383"/>
      <c r="R171" s="383"/>
      <c r="S171" s="383"/>
      <c r="T171" s="383"/>
      <c r="U171" s="383"/>
      <c r="V171" s="383"/>
      <c r="W171" s="383"/>
      <c r="X171" s="383"/>
      <c r="Y171" s="383"/>
      <c r="Z171" s="383"/>
      <c r="AA171" s="383"/>
      <c r="AB171" s="383"/>
      <c r="AC171" s="383"/>
      <c r="AD171" s="383"/>
      <c r="AE171" s="383"/>
      <c r="AF171" s="383"/>
      <c r="AG171" s="383"/>
      <c r="AH171" s="383"/>
      <c r="AI171" s="383"/>
      <c r="AJ171" s="383"/>
      <c r="AK171" s="383"/>
      <c r="AL171" s="383"/>
    </row>
    <row r="172" spans="1:38" ht="62.5">
      <c r="A172" s="389"/>
      <c r="B172" s="386"/>
      <c r="C172" s="386" t="s">
        <v>2421</v>
      </c>
      <c r="D172" s="805"/>
      <c r="E172" s="802"/>
      <c r="F172" s="398" t="s">
        <v>2422</v>
      </c>
      <c r="G172" s="398" t="s">
        <v>2423</v>
      </c>
      <c r="H172" s="383"/>
      <c r="I172" s="383"/>
      <c r="J172" s="383"/>
      <c r="K172" s="383"/>
      <c r="L172" s="383"/>
      <c r="M172" s="383"/>
      <c r="N172" s="383"/>
      <c r="O172" s="383"/>
      <c r="P172" s="383"/>
      <c r="Q172" s="383"/>
      <c r="R172" s="383"/>
      <c r="S172" s="383"/>
      <c r="T172" s="383"/>
      <c r="U172" s="383"/>
      <c r="V172" s="383"/>
      <c r="W172" s="383"/>
      <c r="X172" s="383"/>
      <c r="Y172" s="383"/>
      <c r="Z172" s="383"/>
      <c r="AA172" s="383"/>
      <c r="AB172" s="383"/>
      <c r="AC172" s="383"/>
      <c r="AD172" s="383"/>
      <c r="AE172" s="383"/>
      <c r="AF172" s="383"/>
      <c r="AG172" s="383"/>
      <c r="AH172" s="383"/>
      <c r="AI172" s="383"/>
      <c r="AJ172" s="383"/>
      <c r="AK172" s="383"/>
      <c r="AL172" s="383"/>
    </row>
    <row r="173" spans="1:38" ht="25">
      <c r="A173" s="389"/>
      <c r="B173" s="386"/>
      <c r="C173" s="386" t="s">
        <v>2424</v>
      </c>
      <c r="D173" s="805"/>
      <c r="E173" s="802"/>
      <c r="F173" s="398" t="s">
        <v>2425</v>
      </c>
      <c r="G173" s="398"/>
      <c r="H173" s="383"/>
      <c r="I173" s="383"/>
      <c r="J173" s="383"/>
      <c r="K173" s="383"/>
      <c r="L173" s="383"/>
      <c r="M173" s="383"/>
      <c r="N173" s="383"/>
      <c r="O173" s="383"/>
      <c r="P173" s="383"/>
      <c r="Q173" s="383"/>
      <c r="R173" s="383"/>
      <c r="S173" s="383"/>
      <c r="T173" s="383"/>
      <c r="U173" s="383"/>
      <c r="V173" s="383"/>
      <c r="W173" s="383"/>
      <c r="X173" s="383"/>
      <c r="Y173" s="383"/>
      <c r="Z173" s="383"/>
      <c r="AA173" s="383"/>
      <c r="AB173" s="383"/>
      <c r="AC173" s="383"/>
      <c r="AD173" s="383"/>
      <c r="AE173" s="383"/>
      <c r="AF173" s="383"/>
      <c r="AG173" s="383"/>
      <c r="AH173" s="383"/>
      <c r="AI173" s="383"/>
      <c r="AJ173" s="383"/>
      <c r="AK173" s="383"/>
      <c r="AL173" s="383"/>
    </row>
    <row r="174" spans="1:38" ht="37.5">
      <c r="A174" s="389"/>
      <c r="B174" s="386"/>
      <c r="C174" s="386" t="s">
        <v>2426</v>
      </c>
      <c r="D174" s="805"/>
      <c r="E174" s="802"/>
      <c r="F174" s="398" t="s">
        <v>2427</v>
      </c>
      <c r="G174" s="398" t="s">
        <v>2428</v>
      </c>
      <c r="H174" s="383"/>
      <c r="I174" s="383"/>
      <c r="J174" s="383"/>
      <c r="K174" s="383"/>
      <c r="L174" s="383"/>
      <c r="M174" s="383"/>
      <c r="N174" s="383"/>
      <c r="O174" s="383"/>
      <c r="P174" s="383"/>
      <c r="Q174" s="383"/>
      <c r="R174" s="383"/>
      <c r="S174" s="383"/>
      <c r="T174" s="383"/>
      <c r="U174" s="383"/>
      <c r="V174" s="383"/>
      <c r="W174" s="383"/>
      <c r="X174" s="383"/>
      <c r="Y174" s="383"/>
      <c r="Z174" s="383"/>
      <c r="AA174" s="383"/>
      <c r="AB174" s="383"/>
      <c r="AC174" s="383"/>
      <c r="AD174" s="383"/>
      <c r="AE174" s="383"/>
      <c r="AF174" s="383"/>
      <c r="AG174" s="383"/>
      <c r="AH174" s="383"/>
      <c r="AI174" s="383"/>
      <c r="AJ174" s="383"/>
      <c r="AK174" s="383"/>
      <c r="AL174" s="383"/>
    </row>
    <row r="175" spans="1:38">
      <c r="A175" s="389"/>
      <c r="B175" s="386"/>
      <c r="C175" s="386" t="s">
        <v>2429</v>
      </c>
      <c r="D175" s="805"/>
      <c r="E175" s="803"/>
      <c r="F175" s="398" t="s">
        <v>2430</v>
      </c>
      <c r="G175" s="398"/>
      <c r="H175" s="383"/>
      <c r="I175" s="383"/>
      <c r="J175" s="383"/>
      <c r="K175" s="383"/>
      <c r="L175" s="383"/>
      <c r="M175" s="383"/>
      <c r="N175" s="383"/>
      <c r="O175" s="383"/>
      <c r="P175" s="383"/>
      <c r="Q175" s="383"/>
      <c r="R175" s="383"/>
      <c r="S175" s="383"/>
      <c r="T175" s="383"/>
      <c r="U175" s="383"/>
      <c r="V175" s="383"/>
      <c r="W175" s="383"/>
      <c r="X175" s="383"/>
      <c r="Y175" s="383"/>
      <c r="Z175" s="383"/>
      <c r="AA175" s="383"/>
      <c r="AB175" s="383"/>
      <c r="AC175" s="383"/>
      <c r="AD175" s="383"/>
      <c r="AE175" s="383"/>
      <c r="AF175" s="383"/>
      <c r="AG175" s="383"/>
      <c r="AH175" s="383"/>
      <c r="AI175" s="383"/>
      <c r="AJ175" s="383"/>
      <c r="AK175" s="383"/>
      <c r="AL175" s="383"/>
    </row>
    <row r="176" spans="1:38" ht="50">
      <c r="A176" s="389"/>
      <c r="B176" s="386">
        <v>7020</v>
      </c>
      <c r="C176" s="386" t="s">
        <v>2431</v>
      </c>
      <c r="D176" s="805"/>
      <c r="E176" s="398" t="s">
        <v>2432</v>
      </c>
      <c r="F176" s="398"/>
      <c r="G176" s="398"/>
      <c r="H176" s="383"/>
      <c r="I176" s="383"/>
      <c r="J176" s="383"/>
      <c r="K176" s="383"/>
      <c r="L176" s="383"/>
      <c r="M176" s="383"/>
      <c r="N176" s="383"/>
      <c r="O176" s="383"/>
      <c r="P176" s="383"/>
      <c r="Q176" s="383"/>
      <c r="R176" s="383"/>
      <c r="S176" s="383"/>
      <c r="T176" s="383"/>
      <c r="U176" s="383"/>
      <c r="V176" s="383"/>
      <c r="W176" s="383"/>
      <c r="X176" s="383"/>
      <c r="Y176" s="383"/>
      <c r="Z176" s="383"/>
      <c r="AA176" s="383"/>
      <c r="AB176" s="383"/>
      <c r="AC176" s="383"/>
      <c r="AD176" s="383"/>
      <c r="AE176" s="383"/>
      <c r="AF176" s="383"/>
      <c r="AG176" s="383"/>
      <c r="AH176" s="383"/>
      <c r="AI176" s="383"/>
      <c r="AJ176" s="383"/>
      <c r="AK176" s="383"/>
      <c r="AL176" s="383"/>
    </row>
    <row r="177" spans="1:38">
      <c r="A177" s="389"/>
      <c r="B177" s="386"/>
      <c r="C177" s="386" t="s">
        <v>2433</v>
      </c>
      <c r="D177" s="805"/>
      <c r="E177" s="801"/>
      <c r="F177" s="398" t="s">
        <v>2434</v>
      </c>
      <c r="G177" s="398"/>
      <c r="H177" s="383"/>
      <c r="I177" s="383"/>
      <c r="J177" s="383"/>
      <c r="K177" s="383"/>
      <c r="L177" s="383"/>
      <c r="M177" s="383"/>
      <c r="N177" s="383"/>
      <c r="O177" s="383"/>
      <c r="P177" s="383"/>
      <c r="Q177" s="383"/>
      <c r="R177" s="383"/>
      <c r="S177" s="383"/>
      <c r="T177" s="383"/>
      <c r="U177" s="383"/>
      <c r="V177" s="383"/>
      <c r="W177" s="383"/>
      <c r="X177" s="383"/>
      <c r="Y177" s="383"/>
      <c r="Z177" s="383"/>
      <c r="AA177" s="383"/>
      <c r="AB177" s="383"/>
      <c r="AC177" s="383"/>
      <c r="AD177" s="383"/>
      <c r="AE177" s="383"/>
      <c r="AF177" s="383"/>
      <c r="AG177" s="383"/>
      <c r="AH177" s="383"/>
      <c r="AI177" s="383"/>
      <c r="AJ177" s="383"/>
      <c r="AK177" s="383"/>
      <c r="AL177" s="383"/>
    </row>
    <row r="178" spans="1:38">
      <c r="A178" s="389"/>
      <c r="B178" s="386"/>
      <c r="C178" s="386" t="s">
        <v>2435</v>
      </c>
      <c r="D178" s="805"/>
      <c r="E178" s="802"/>
      <c r="F178" s="398" t="s">
        <v>2436</v>
      </c>
      <c r="G178" s="398"/>
      <c r="H178" s="383"/>
      <c r="I178" s="383"/>
      <c r="J178" s="383"/>
      <c r="K178" s="383"/>
      <c r="L178" s="383"/>
      <c r="M178" s="383"/>
      <c r="N178" s="383"/>
      <c r="O178" s="383"/>
      <c r="P178" s="383"/>
      <c r="Q178" s="383"/>
      <c r="R178" s="383"/>
      <c r="S178" s="383"/>
      <c r="T178" s="383"/>
      <c r="U178" s="383"/>
      <c r="V178" s="383"/>
      <c r="W178" s="383"/>
      <c r="X178" s="383"/>
      <c r="Y178" s="383"/>
      <c r="Z178" s="383"/>
      <c r="AA178" s="383"/>
      <c r="AB178" s="383"/>
      <c r="AC178" s="383"/>
      <c r="AD178" s="383"/>
      <c r="AE178" s="383"/>
      <c r="AF178" s="383"/>
      <c r="AG178" s="383"/>
      <c r="AH178" s="383"/>
      <c r="AI178" s="383"/>
      <c r="AJ178" s="383"/>
      <c r="AK178" s="383"/>
      <c r="AL178" s="383"/>
    </row>
    <row r="179" spans="1:38">
      <c r="A179" s="389"/>
      <c r="B179" s="386"/>
      <c r="C179" s="386" t="s">
        <v>2437</v>
      </c>
      <c r="D179" s="805"/>
      <c r="E179" s="802"/>
      <c r="F179" s="398" t="s">
        <v>2438</v>
      </c>
      <c r="G179" s="398"/>
      <c r="H179" s="383"/>
      <c r="I179" s="383"/>
      <c r="J179" s="383"/>
      <c r="K179" s="383"/>
      <c r="L179" s="383"/>
      <c r="M179" s="383"/>
      <c r="N179" s="383"/>
      <c r="O179" s="383"/>
      <c r="P179" s="383"/>
      <c r="Q179" s="383"/>
      <c r="R179" s="383"/>
      <c r="S179" s="383"/>
      <c r="T179" s="383"/>
      <c r="U179" s="383"/>
      <c r="V179" s="383"/>
      <c r="W179" s="383"/>
      <c r="X179" s="383"/>
      <c r="Y179" s="383"/>
      <c r="Z179" s="383"/>
      <c r="AA179" s="383"/>
      <c r="AB179" s="383"/>
      <c r="AC179" s="383"/>
      <c r="AD179" s="383"/>
      <c r="AE179" s="383"/>
      <c r="AF179" s="383"/>
      <c r="AG179" s="383"/>
      <c r="AH179" s="383"/>
      <c r="AI179" s="383"/>
      <c r="AJ179" s="383"/>
      <c r="AK179" s="383"/>
      <c r="AL179" s="383"/>
    </row>
    <row r="180" spans="1:38">
      <c r="A180" s="389"/>
      <c r="B180" s="386"/>
      <c r="C180" s="386" t="s">
        <v>2439</v>
      </c>
      <c r="D180" s="805"/>
      <c r="E180" s="802"/>
      <c r="F180" s="398" t="s">
        <v>2440</v>
      </c>
      <c r="G180" s="398"/>
      <c r="H180" s="383"/>
      <c r="I180" s="383"/>
      <c r="J180" s="383"/>
      <c r="K180" s="383"/>
      <c r="L180" s="383"/>
      <c r="M180" s="383"/>
      <c r="N180" s="383"/>
      <c r="O180" s="383"/>
      <c r="P180" s="383"/>
      <c r="Q180" s="383"/>
      <c r="R180" s="383"/>
      <c r="S180" s="383"/>
      <c r="T180" s="383"/>
      <c r="U180" s="383"/>
      <c r="V180" s="383"/>
      <c r="W180" s="383"/>
      <c r="X180" s="383"/>
      <c r="Y180" s="383"/>
      <c r="Z180" s="383"/>
      <c r="AA180" s="383"/>
      <c r="AB180" s="383"/>
      <c r="AC180" s="383"/>
      <c r="AD180" s="383"/>
      <c r="AE180" s="383"/>
      <c r="AF180" s="383"/>
      <c r="AG180" s="383"/>
      <c r="AH180" s="383"/>
      <c r="AI180" s="383"/>
      <c r="AJ180" s="383"/>
      <c r="AK180" s="383"/>
      <c r="AL180" s="383"/>
    </row>
    <row r="181" spans="1:38">
      <c r="A181" s="389"/>
      <c r="B181" s="386"/>
      <c r="C181" s="386" t="s">
        <v>2441</v>
      </c>
      <c r="D181" s="805"/>
      <c r="E181" s="802"/>
      <c r="F181" s="398" t="s">
        <v>2442</v>
      </c>
      <c r="G181" s="398"/>
      <c r="H181" s="383"/>
      <c r="I181" s="383"/>
      <c r="J181" s="383"/>
      <c r="K181" s="383"/>
      <c r="L181" s="383"/>
      <c r="M181" s="383"/>
      <c r="N181" s="383"/>
      <c r="O181" s="383"/>
      <c r="P181" s="383"/>
      <c r="Q181" s="383"/>
      <c r="R181" s="383"/>
      <c r="S181" s="383"/>
      <c r="T181" s="383"/>
      <c r="U181" s="383"/>
      <c r="V181" s="383"/>
      <c r="W181" s="383"/>
      <c r="X181" s="383"/>
      <c r="Y181" s="383"/>
      <c r="Z181" s="383"/>
      <c r="AA181" s="383"/>
      <c r="AB181" s="383"/>
      <c r="AC181" s="383"/>
      <c r="AD181" s="383"/>
      <c r="AE181" s="383"/>
      <c r="AF181" s="383"/>
      <c r="AG181" s="383"/>
      <c r="AH181" s="383"/>
      <c r="AI181" s="383"/>
      <c r="AJ181" s="383"/>
      <c r="AK181" s="383"/>
      <c r="AL181" s="383"/>
    </row>
    <row r="182" spans="1:38" ht="15" customHeight="1">
      <c r="A182" s="389"/>
      <c r="B182" s="386"/>
      <c r="C182" s="386" t="s">
        <v>2443</v>
      </c>
      <c r="D182" s="805"/>
      <c r="E182" s="802"/>
      <c r="F182" s="398" t="s">
        <v>2444</v>
      </c>
      <c r="G182" s="398"/>
      <c r="H182" s="383"/>
      <c r="I182" s="383"/>
      <c r="J182" s="383"/>
      <c r="K182" s="383"/>
      <c r="L182" s="383"/>
      <c r="M182" s="383"/>
      <c r="N182" s="383"/>
      <c r="O182" s="383"/>
      <c r="P182" s="383"/>
      <c r="Q182" s="383"/>
      <c r="R182" s="383"/>
      <c r="S182" s="383"/>
      <c r="T182" s="383"/>
      <c r="U182" s="383"/>
      <c r="V182" s="383"/>
      <c r="W182" s="383"/>
      <c r="X182" s="383"/>
      <c r="Y182" s="383"/>
      <c r="Z182" s="383"/>
      <c r="AA182" s="383"/>
      <c r="AB182" s="383"/>
      <c r="AC182" s="383"/>
      <c r="AD182" s="383"/>
      <c r="AE182" s="383"/>
      <c r="AF182" s="383"/>
      <c r="AG182" s="383"/>
      <c r="AH182" s="383"/>
      <c r="AI182" s="383"/>
      <c r="AJ182" s="383"/>
      <c r="AK182" s="383"/>
      <c r="AL182" s="383"/>
    </row>
    <row r="183" spans="1:38" ht="50">
      <c r="A183" s="389"/>
      <c r="B183" s="386"/>
      <c r="C183" s="386" t="s">
        <v>2445</v>
      </c>
      <c r="D183" s="805"/>
      <c r="E183" s="802"/>
      <c r="F183" s="398" t="s">
        <v>2446</v>
      </c>
      <c r="G183" s="398" t="s">
        <v>2447</v>
      </c>
      <c r="H183" s="383"/>
      <c r="I183" s="383"/>
      <c r="J183" s="383"/>
      <c r="K183" s="383"/>
      <c r="L183" s="383"/>
      <c r="M183" s="383"/>
      <c r="N183" s="383"/>
      <c r="O183" s="383"/>
      <c r="P183" s="383"/>
      <c r="Q183" s="383"/>
      <c r="R183" s="383"/>
      <c r="S183" s="383"/>
      <c r="T183" s="383"/>
      <c r="U183" s="383"/>
      <c r="V183" s="383"/>
      <c r="W183" s="383"/>
      <c r="X183" s="383"/>
      <c r="Y183" s="383"/>
      <c r="Z183" s="383"/>
      <c r="AA183" s="383"/>
      <c r="AB183" s="383"/>
      <c r="AC183" s="383"/>
      <c r="AD183" s="383"/>
      <c r="AE183" s="383"/>
      <c r="AF183" s="383"/>
      <c r="AG183" s="383"/>
      <c r="AH183" s="383"/>
      <c r="AI183" s="383"/>
      <c r="AJ183" s="383"/>
      <c r="AK183" s="383"/>
      <c r="AL183" s="383"/>
    </row>
    <row r="184" spans="1:38" ht="25">
      <c r="A184" s="389"/>
      <c r="B184" s="386"/>
      <c r="C184" s="386" t="s">
        <v>2448</v>
      </c>
      <c r="D184" s="805"/>
      <c r="E184" s="802"/>
      <c r="F184" s="398" t="s">
        <v>2449</v>
      </c>
      <c r="G184" s="398" t="s">
        <v>2450</v>
      </c>
      <c r="H184" s="383"/>
      <c r="I184" s="383"/>
      <c r="J184" s="383"/>
      <c r="K184" s="383"/>
      <c r="L184" s="383"/>
      <c r="M184" s="383"/>
      <c r="N184" s="383"/>
      <c r="O184" s="383"/>
      <c r="P184" s="383"/>
      <c r="Q184" s="383"/>
      <c r="R184" s="383"/>
      <c r="S184" s="383"/>
      <c r="T184" s="383"/>
      <c r="U184" s="383"/>
      <c r="V184" s="383"/>
      <c r="W184" s="383"/>
      <c r="X184" s="383"/>
      <c r="Y184" s="383"/>
      <c r="Z184" s="383"/>
      <c r="AA184" s="383"/>
      <c r="AB184" s="383"/>
      <c r="AC184" s="383"/>
      <c r="AD184" s="383"/>
      <c r="AE184" s="383"/>
      <c r="AF184" s="383"/>
      <c r="AG184" s="383"/>
      <c r="AH184" s="383"/>
      <c r="AI184" s="383"/>
      <c r="AJ184" s="383"/>
      <c r="AK184" s="383"/>
      <c r="AL184" s="383"/>
    </row>
    <row r="185" spans="1:38">
      <c r="A185" s="389"/>
      <c r="B185" s="386"/>
      <c r="C185" s="386" t="s">
        <v>2451</v>
      </c>
      <c r="D185" s="805"/>
      <c r="E185" s="802"/>
      <c r="F185" s="398" t="s">
        <v>2452</v>
      </c>
      <c r="G185" s="398"/>
      <c r="H185" s="383"/>
      <c r="I185" s="383"/>
      <c r="J185" s="383"/>
      <c r="K185" s="383"/>
      <c r="L185" s="383"/>
      <c r="M185" s="383"/>
      <c r="N185" s="383"/>
      <c r="O185" s="383"/>
      <c r="P185" s="383"/>
      <c r="Q185" s="383"/>
      <c r="R185" s="383"/>
      <c r="S185" s="383"/>
      <c r="T185" s="383"/>
      <c r="U185" s="383"/>
      <c r="V185" s="383"/>
      <c r="W185" s="383"/>
      <c r="X185" s="383"/>
      <c r="Y185" s="383"/>
      <c r="Z185" s="383"/>
      <c r="AA185" s="383"/>
      <c r="AB185" s="383"/>
      <c r="AC185" s="383"/>
      <c r="AD185" s="383"/>
      <c r="AE185" s="383"/>
      <c r="AF185" s="383"/>
      <c r="AG185" s="383"/>
      <c r="AH185" s="383"/>
      <c r="AI185" s="383"/>
      <c r="AJ185" s="383"/>
      <c r="AK185" s="383"/>
      <c r="AL185" s="383"/>
    </row>
    <row r="186" spans="1:38" ht="25">
      <c r="A186" s="389"/>
      <c r="B186" s="386"/>
      <c r="C186" s="386" t="s">
        <v>2453</v>
      </c>
      <c r="D186" s="805"/>
      <c r="E186" s="803"/>
      <c r="F186" s="398" t="s">
        <v>2454</v>
      </c>
      <c r="G186" s="398"/>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row>
    <row r="187" spans="1:38" ht="37.5">
      <c r="A187" s="389"/>
      <c r="B187" s="386">
        <v>7030</v>
      </c>
      <c r="C187" s="386" t="s">
        <v>2455</v>
      </c>
      <c r="D187" s="805"/>
      <c r="E187" s="398" t="s">
        <v>2456</v>
      </c>
      <c r="F187" s="398"/>
      <c r="G187" s="398"/>
      <c r="H187" s="383"/>
      <c r="I187" s="383"/>
      <c r="J187" s="383"/>
      <c r="K187" s="383"/>
      <c r="L187" s="383"/>
      <c r="M187" s="383"/>
      <c r="N187" s="383"/>
      <c r="O187" s="383"/>
      <c r="P187" s="383"/>
      <c r="Q187" s="383"/>
      <c r="R187" s="383"/>
      <c r="S187" s="383"/>
      <c r="T187" s="383"/>
      <c r="U187" s="383"/>
      <c r="V187" s="383"/>
      <c r="W187" s="383"/>
      <c r="X187" s="383"/>
      <c r="Y187" s="383"/>
      <c r="Z187" s="383"/>
      <c r="AA187" s="383"/>
      <c r="AB187" s="383"/>
      <c r="AC187" s="383"/>
      <c r="AD187" s="383"/>
      <c r="AE187" s="383"/>
      <c r="AF187" s="383"/>
      <c r="AG187" s="383"/>
      <c r="AH187" s="383"/>
      <c r="AI187" s="383"/>
      <c r="AJ187" s="383"/>
      <c r="AK187" s="383"/>
      <c r="AL187" s="383"/>
    </row>
    <row r="188" spans="1:38" ht="25">
      <c r="A188" s="389"/>
      <c r="B188" s="386">
        <v>7031</v>
      </c>
      <c r="C188" s="386" t="s">
        <v>2457</v>
      </c>
      <c r="D188" s="805"/>
      <c r="E188" s="801"/>
      <c r="F188" s="398" t="s">
        <v>2458</v>
      </c>
      <c r="G188" s="398"/>
      <c r="H188" s="383"/>
      <c r="I188" s="383"/>
      <c r="J188" s="383"/>
      <c r="K188" s="383"/>
      <c r="L188" s="383"/>
      <c r="M188" s="383"/>
      <c r="N188" s="383"/>
      <c r="O188" s="383"/>
      <c r="P188" s="383"/>
      <c r="Q188" s="383"/>
      <c r="R188" s="383"/>
      <c r="S188" s="383"/>
      <c r="T188" s="383"/>
      <c r="U188" s="383"/>
      <c r="V188" s="383"/>
      <c r="W188" s="383"/>
      <c r="X188" s="383"/>
      <c r="Y188" s="383"/>
      <c r="Z188" s="383"/>
      <c r="AA188" s="383"/>
      <c r="AB188" s="383"/>
      <c r="AC188" s="383"/>
      <c r="AD188" s="383"/>
      <c r="AE188" s="383"/>
      <c r="AF188" s="383"/>
      <c r="AG188" s="383"/>
      <c r="AH188" s="383"/>
      <c r="AI188" s="383"/>
      <c r="AJ188" s="383"/>
      <c r="AK188" s="383"/>
      <c r="AL188" s="383"/>
    </row>
    <row r="189" spans="1:38">
      <c r="A189" s="389"/>
      <c r="B189" s="386">
        <v>7032</v>
      </c>
      <c r="C189" s="386" t="s">
        <v>2459</v>
      </c>
      <c r="D189" s="805"/>
      <c r="E189" s="802"/>
      <c r="F189" s="398" t="s">
        <v>2460</v>
      </c>
      <c r="G189" s="398"/>
      <c r="H189" s="383"/>
      <c r="I189" s="383"/>
      <c r="J189" s="383"/>
      <c r="K189" s="383"/>
      <c r="L189" s="383"/>
      <c r="M189" s="383"/>
      <c r="N189" s="383"/>
      <c r="O189" s="383"/>
      <c r="P189" s="383"/>
      <c r="Q189" s="383"/>
      <c r="R189" s="383"/>
      <c r="S189" s="383"/>
      <c r="T189" s="383"/>
      <c r="U189" s="383"/>
      <c r="V189" s="383"/>
      <c r="W189" s="383"/>
      <c r="X189" s="383"/>
      <c r="Y189" s="383"/>
      <c r="Z189" s="383"/>
      <c r="AA189" s="383"/>
      <c r="AB189" s="383"/>
      <c r="AC189" s="383"/>
      <c r="AD189" s="383"/>
      <c r="AE189" s="383"/>
      <c r="AF189" s="383"/>
      <c r="AG189" s="383"/>
      <c r="AH189" s="383"/>
      <c r="AI189" s="383"/>
      <c r="AJ189" s="383"/>
      <c r="AK189" s="383"/>
      <c r="AL189" s="383"/>
    </row>
    <row r="190" spans="1:38" ht="50">
      <c r="A190" s="389"/>
      <c r="B190" s="386">
        <v>7033</v>
      </c>
      <c r="C190" s="386" t="s">
        <v>2461</v>
      </c>
      <c r="D190" s="805"/>
      <c r="E190" s="802"/>
      <c r="F190" s="398" t="s">
        <v>2462</v>
      </c>
      <c r="G190" s="398" t="s">
        <v>2463</v>
      </c>
      <c r="H190" s="383"/>
      <c r="I190" s="383"/>
      <c r="J190" s="383"/>
      <c r="K190" s="383"/>
      <c r="L190" s="383"/>
      <c r="M190" s="383"/>
      <c r="N190" s="383"/>
      <c r="O190" s="383"/>
      <c r="P190" s="383"/>
      <c r="Q190" s="383"/>
      <c r="R190" s="383"/>
      <c r="S190" s="383"/>
      <c r="T190" s="383"/>
      <c r="U190" s="383"/>
      <c r="V190" s="383"/>
      <c r="W190" s="383"/>
      <c r="X190" s="383"/>
      <c r="Y190" s="383"/>
      <c r="Z190" s="383"/>
      <c r="AA190" s="383"/>
      <c r="AB190" s="383"/>
      <c r="AC190" s="383"/>
      <c r="AD190" s="383"/>
      <c r="AE190" s="383"/>
      <c r="AF190" s="383"/>
      <c r="AG190" s="383"/>
      <c r="AH190" s="383"/>
      <c r="AI190" s="383"/>
      <c r="AJ190" s="383"/>
      <c r="AK190" s="383"/>
      <c r="AL190" s="383"/>
    </row>
    <row r="191" spans="1:38">
      <c r="A191" s="389"/>
      <c r="B191" s="404"/>
      <c r="C191" s="386" t="s">
        <v>2464</v>
      </c>
      <c r="D191" s="805"/>
      <c r="E191" s="802"/>
      <c r="F191" s="398" t="s">
        <v>2465</v>
      </c>
      <c r="G191" s="398"/>
      <c r="H191" s="383"/>
      <c r="I191" s="383"/>
      <c r="J191" s="383"/>
      <c r="K191" s="383"/>
      <c r="L191" s="383"/>
      <c r="M191" s="383"/>
      <c r="N191" s="383"/>
      <c r="O191" s="383"/>
      <c r="P191" s="383"/>
      <c r="Q191" s="383"/>
      <c r="R191" s="383"/>
      <c r="S191" s="383"/>
      <c r="T191" s="383"/>
      <c r="U191" s="383"/>
      <c r="V191" s="383"/>
      <c r="W191" s="383"/>
      <c r="X191" s="383"/>
      <c r="Y191" s="383"/>
      <c r="Z191" s="383"/>
      <c r="AA191" s="383"/>
      <c r="AB191" s="383"/>
      <c r="AC191" s="383"/>
      <c r="AD191" s="383"/>
      <c r="AE191" s="383"/>
      <c r="AF191" s="383"/>
      <c r="AG191" s="383"/>
      <c r="AH191" s="383"/>
      <c r="AI191" s="383"/>
      <c r="AJ191" s="383"/>
      <c r="AK191" s="383"/>
      <c r="AL191" s="383"/>
    </row>
    <row r="192" spans="1:38">
      <c r="A192" s="389"/>
      <c r="B192" s="386"/>
      <c r="C192" s="386" t="s">
        <v>2466</v>
      </c>
      <c r="D192" s="805"/>
      <c r="E192" s="802"/>
      <c r="F192" s="398" t="s">
        <v>2467</v>
      </c>
      <c r="G192" s="398"/>
      <c r="H192" s="383"/>
      <c r="I192" s="383"/>
      <c r="J192" s="383"/>
      <c r="K192" s="383"/>
      <c r="L192" s="383"/>
      <c r="M192" s="383"/>
      <c r="N192" s="383"/>
      <c r="O192" s="383"/>
      <c r="P192" s="383"/>
      <c r="Q192" s="383"/>
      <c r="R192" s="383"/>
      <c r="S192" s="383"/>
      <c r="T192" s="383"/>
      <c r="U192" s="383"/>
      <c r="V192" s="383"/>
      <c r="W192" s="383"/>
      <c r="X192" s="383"/>
      <c r="Y192" s="383"/>
      <c r="Z192" s="383"/>
      <c r="AA192" s="383"/>
      <c r="AB192" s="383"/>
      <c r="AC192" s="383"/>
      <c r="AD192" s="383"/>
      <c r="AE192" s="383"/>
      <c r="AF192" s="383"/>
      <c r="AG192" s="383"/>
      <c r="AH192" s="383"/>
      <c r="AI192" s="383"/>
      <c r="AJ192" s="383"/>
      <c r="AK192" s="383"/>
      <c r="AL192" s="383"/>
    </row>
    <row r="193" spans="1:38">
      <c r="A193" s="389"/>
      <c r="B193" s="386"/>
      <c r="C193" s="386" t="s">
        <v>2468</v>
      </c>
      <c r="D193" s="805"/>
      <c r="E193" s="802"/>
      <c r="F193" s="398" t="s">
        <v>2469</v>
      </c>
      <c r="G193" s="398"/>
      <c r="H193" s="383"/>
      <c r="I193" s="383"/>
      <c r="J193" s="383"/>
      <c r="K193" s="383"/>
      <c r="L193" s="383"/>
      <c r="M193" s="383"/>
      <c r="N193" s="383"/>
      <c r="O193" s="383"/>
      <c r="P193" s="383"/>
      <c r="Q193" s="383"/>
      <c r="R193" s="383"/>
      <c r="S193" s="383"/>
      <c r="T193" s="383"/>
      <c r="U193" s="383"/>
      <c r="V193" s="383"/>
      <c r="W193" s="383"/>
      <c r="X193" s="383"/>
      <c r="Y193" s="383"/>
      <c r="Z193" s="383"/>
      <c r="AA193" s="383"/>
      <c r="AB193" s="383"/>
      <c r="AC193" s="383"/>
      <c r="AD193" s="383"/>
      <c r="AE193" s="383"/>
      <c r="AF193" s="383"/>
      <c r="AG193" s="383"/>
      <c r="AH193" s="383"/>
      <c r="AI193" s="383"/>
      <c r="AJ193" s="383"/>
      <c r="AK193" s="383"/>
      <c r="AL193" s="383"/>
    </row>
    <row r="194" spans="1:38">
      <c r="A194" s="389"/>
      <c r="B194" s="386"/>
      <c r="C194" s="386" t="s">
        <v>2470</v>
      </c>
      <c r="D194" s="805"/>
      <c r="E194" s="802"/>
      <c r="F194" s="398" t="s">
        <v>2471</v>
      </c>
      <c r="G194" s="398"/>
      <c r="H194" s="383"/>
      <c r="I194" s="383"/>
      <c r="J194" s="383"/>
      <c r="K194" s="383"/>
      <c r="L194" s="383"/>
      <c r="M194" s="383"/>
      <c r="N194" s="383"/>
      <c r="O194" s="383"/>
      <c r="P194" s="383"/>
      <c r="Q194" s="383"/>
      <c r="R194" s="383"/>
      <c r="S194" s="383"/>
      <c r="T194" s="383"/>
      <c r="U194" s="383"/>
      <c r="V194" s="383"/>
      <c r="W194" s="383"/>
      <c r="X194" s="383"/>
      <c r="Y194" s="383"/>
      <c r="Z194" s="383"/>
      <c r="AA194" s="383"/>
      <c r="AB194" s="383"/>
      <c r="AC194" s="383"/>
      <c r="AD194" s="383"/>
      <c r="AE194" s="383"/>
      <c r="AF194" s="383"/>
      <c r="AG194" s="383"/>
      <c r="AH194" s="383"/>
      <c r="AI194" s="383"/>
      <c r="AJ194" s="383"/>
      <c r="AK194" s="383"/>
      <c r="AL194" s="383"/>
    </row>
    <row r="195" spans="1:38">
      <c r="A195" s="384"/>
      <c r="B195" s="386"/>
      <c r="C195" s="386" t="s">
        <v>2472</v>
      </c>
      <c r="D195" s="805"/>
      <c r="E195" s="802"/>
      <c r="F195" s="398" t="s">
        <v>2473</v>
      </c>
      <c r="G195" s="398"/>
      <c r="H195" s="383"/>
      <c r="I195" s="383"/>
      <c r="J195" s="383"/>
      <c r="K195" s="383"/>
      <c r="L195" s="383"/>
      <c r="M195" s="383"/>
      <c r="N195" s="383"/>
      <c r="O195" s="383"/>
      <c r="P195" s="383"/>
      <c r="Q195" s="383"/>
      <c r="R195" s="383"/>
      <c r="S195" s="383"/>
      <c r="T195" s="383"/>
      <c r="U195" s="383"/>
      <c r="V195" s="383"/>
      <c r="W195" s="383"/>
      <c r="X195" s="383"/>
      <c r="Y195" s="383"/>
      <c r="Z195" s="383"/>
      <c r="AA195" s="383"/>
      <c r="AB195" s="383"/>
      <c r="AC195" s="383"/>
      <c r="AD195" s="383"/>
      <c r="AE195" s="383"/>
      <c r="AF195" s="383"/>
      <c r="AG195" s="383"/>
      <c r="AH195" s="383"/>
      <c r="AI195" s="383"/>
      <c r="AJ195" s="383"/>
      <c r="AK195" s="383"/>
      <c r="AL195" s="383"/>
    </row>
    <row r="196" spans="1:38">
      <c r="A196" s="384"/>
      <c r="B196" s="386"/>
      <c r="C196" s="386" t="s">
        <v>2474</v>
      </c>
      <c r="D196" s="805"/>
      <c r="E196" s="802"/>
      <c r="F196" s="398" t="s">
        <v>2475</v>
      </c>
      <c r="G196" s="398"/>
      <c r="H196" s="383"/>
      <c r="I196" s="383"/>
      <c r="J196" s="383"/>
      <c r="K196" s="383"/>
      <c r="L196" s="383"/>
      <c r="M196" s="383"/>
      <c r="N196" s="383"/>
      <c r="O196" s="383"/>
      <c r="P196" s="383"/>
      <c r="Q196" s="383"/>
      <c r="R196" s="383"/>
      <c r="S196" s="383"/>
      <c r="T196" s="383"/>
      <c r="U196" s="383"/>
      <c r="V196" s="383"/>
      <c r="W196" s="383"/>
      <c r="X196" s="383"/>
      <c r="Y196" s="383"/>
      <c r="Z196" s="383"/>
      <c r="AA196" s="383"/>
      <c r="AB196" s="383"/>
      <c r="AC196" s="383"/>
      <c r="AD196" s="383"/>
      <c r="AE196" s="383"/>
      <c r="AF196" s="383"/>
      <c r="AG196" s="383"/>
      <c r="AH196" s="383"/>
      <c r="AI196" s="383"/>
      <c r="AJ196" s="383"/>
      <c r="AK196" s="383"/>
      <c r="AL196" s="383"/>
    </row>
    <row r="197" spans="1:38">
      <c r="A197" s="389"/>
      <c r="B197" s="386"/>
      <c r="C197" s="386" t="s">
        <v>2476</v>
      </c>
      <c r="D197" s="805"/>
      <c r="E197" s="802"/>
      <c r="F197" s="398" t="s">
        <v>2477</v>
      </c>
      <c r="G197" s="398"/>
      <c r="H197" s="383"/>
      <c r="I197" s="383"/>
      <c r="J197" s="383"/>
      <c r="K197" s="383"/>
      <c r="L197" s="383"/>
      <c r="M197" s="383"/>
      <c r="N197" s="383"/>
      <c r="O197" s="383"/>
      <c r="P197" s="383"/>
      <c r="Q197" s="383"/>
      <c r="R197" s="383"/>
      <c r="S197" s="383"/>
      <c r="T197" s="383"/>
      <c r="U197" s="383"/>
      <c r="V197" s="383"/>
      <c r="W197" s="383"/>
      <c r="X197" s="383"/>
      <c r="Y197" s="383"/>
      <c r="Z197" s="383"/>
      <c r="AA197" s="383"/>
      <c r="AB197" s="383"/>
      <c r="AC197" s="383"/>
      <c r="AD197" s="383"/>
      <c r="AE197" s="383"/>
      <c r="AF197" s="383"/>
      <c r="AG197" s="383"/>
      <c r="AH197" s="383"/>
      <c r="AI197" s="383"/>
      <c r="AJ197" s="383"/>
      <c r="AK197" s="383"/>
      <c r="AL197" s="383"/>
    </row>
    <row r="198" spans="1:38" ht="25">
      <c r="A198" s="389"/>
      <c r="B198" s="386">
        <v>7034</v>
      </c>
      <c r="C198" s="386" t="s">
        <v>2478</v>
      </c>
      <c r="D198" s="805"/>
      <c r="E198" s="803"/>
      <c r="F198" s="398" t="s">
        <v>2479</v>
      </c>
      <c r="G198" s="398"/>
      <c r="H198" s="383"/>
      <c r="I198" s="383"/>
      <c r="J198" s="383"/>
      <c r="K198" s="383"/>
      <c r="L198" s="383"/>
      <c r="M198" s="383"/>
      <c r="N198" s="383"/>
      <c r="O198" s="383"/>
      <c r="P198" s="383"/>
      <c r="Q198" s="383"/>
      <c r="R198" s="383"/>
      <c r="S198" s="383"/>
      <c r="T198" s="383"/>
      <c r="U198" s="383"/>
      <c r="V198" s="383"/>
      <c r="W198" s="383"/>
      <c r="X198" s="383"/>
      <c r="Y198" s="383"/>
      <c r="Z198" s="383"/>
      <c r="AA198" s="383"/>
      <c r="AB198" s="383"/>
      <c r="AC198" s="383"/>
      <c r="AD198" s="383"/>
      <c r="AE198" s="383"/>
      <c r="AF198" s="383"/>
      <c r="AG198" s="383"/>
      <c r="AH198" s="383"/>
      <c r="AI198" s="383"/>
      <c r="AJ198" s="383"/>
      <c r="AK198" s="383"/>
      <c r="AL198" s="383"/>
    </row>
    <row r="199" spans="1:38">
      <c r="A199" s="389"/>
      <c r="B199" s="386"/>
      <c r="C199" s="386" t="s">
        <v>2480</v>
      </c>
      <c r="D199" s="805"/>
      <c r="E199" s="801" t="s">
        <v>2481</v>
      </c>
      <c r="F199" s="398"/>
      <c r="G199" s="398"/>
      <c r="H199" s="383"/>
      <c r="I199" s="383"/>
      <c r="J199" s="383"/>
      <c r="K199" s="383"/>
      <c r="L199" s="383"/>
      <c r="M199" s="383"/>
      <c r="N199" s="383"/>
      <c r="O199" s="383"/>
      <c r="P199" s="383"/>
      <c r="Q199" s="383"/>
      <c r="R199" s="383"/>
      <c r="S199" s="383"/>
      <c r="T199" s="383"/>
      <c r="U199" s="383"/>
      <c r="V199" s="383"/>
      <c r="W199" s="383"/>
      <c r="X199" s="383"/>
      <c r="Y199" s="383"/>
      <c r="Z199" s="383"/>
      <c r="AA199" s="383"/>
      <c r="AB199" s="383"/>
      <c r="AC199" s="383"/>
      <c r="AD199" s="383"/>
      <c r="AE199" s="383"/>
      <c r="AF199" s="383"/>
      <c r="AG199" s="383"/>
      <c r="AH199" s="383"/>
      <c r="AI199" s="383"/>
      <c r="AJ199" s="383"/>
      <c r="AK199" s="383"/>
      <c r="AL199" s="383"/>
    </row>
    <row r="200" spans="1:38">
      <c r="A200" s="389"/>
      <c r="B200" s="386"/>
      <c r="C200" s="386" t="s">
        <v>2482</v>
      </c>
      <c r="D200" s="805"/>
      <c r="E200" s="802"/>
      <c r="F200" s="807" t="s">
        <v>2483</v>
      </c>
      <c r="G200" s="808"/>
      <c r="H200" s="383"/>
      <c r="I200" s="383"/>
      <c r="J200" s="383"/>
      <c r="K200" s="383"/>
      <c r="L200" s="383"/>
      <c r="M200" s="383"/>
      <c r="N200" s="383"/>
      <c r="O200" s="383"/>
      <c r="P200" s="383"/>
      <c r="Q200" s="383"/>
      <c r="R200" s="383"/>
      <c r="S200" s="383"/>
      <c r="T200" s="383"/>
      <c r="U200" s="383"/>
      <c r="V200" s="383"/>
      <c r="W200" s="383"/>
      <c r="X200" s="383"/>
      <c r="Y200" s="383"/>
      <c r="Z200" s="383"/>
      <c r="AA200" s="383"/>
      <c r="AB200" s="383"/>
      <c r="AC200" s="383"/>
      <c r="AD200" s="383"/>
      <c r="AE200" s="383"/>
      <c r="AF200" s="383"/>
      <c r="AG200" s="383"/>
      <c r="AH200" s="383"/>
      <c r="AI200" s="383"/>
      <c r="AJ200" s="383"/>
      <c r="AK200" s="383"/>
      <c r="AL200" s="383"/>
    </row>
    <row r="201" spans="1:38">
      <c r="A201" s="389"/>
      <c r="B201" s="386"/>
      <c r="C201" s="386" t="s">
        <v>2484</v>
      </c>
      <c r="D201" s="805"/>
      <c r="E201" s="802"/>
      <c r="F201" s="398" t="s">
        <v>2485</v>
      </c>
      <c r="G201" s="398"/>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3"/>
      <c r="AJ201" s="383"/>
      <c r="AK201" s="383"/>
      <c r="AL201" s="383"/>
    </row>
    <row r="202" spans="1:38">
      <c r="A202" s="389"/>
      <c r="B202" s="386"/>
      <c r="C202" s="386" t="s">
        <v>2486</v>
      </c>
      <c r="D202" s="805"/>
      <c r="E202" s="802"/>
      <c r="F202" s="398" t="s">
        <v>2487</v>
      </c>
      <c r="G202" s="398"/>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3"/>
      <c r="AJ202" s="383"/>
      <c r="AK202" s="383"/>
      <c r="AL202" s="383"/>
    </row>
    <row r="203" spans="1:38">
      <c r="A203" s="389"/>
      <c r="B203" s="386"/>
      <c r="C203" s="386" t="s">
        <v>2488</v>
      </c>
      <c r="D203" s="805"/>
      <c r="E203" s="802"/>
      <c r="F203" s="398" t="s">
        <v>2489</v>
      </c>
      <c r="G203" s="398"/>
      <c r="H203" s="383"/>
      <c r="I203" s="383"/>
      <c r="J203" s="383"/>
      <c r="K203" s="383"/>
      <c r="L203" s="383"/>
      <c r="M203" s="383"/>
      <c r="N203" s="383"/>
      <c r="O203" s="383"/>
      <c r="P203" s="383"/>
      <c r="Q203" s="383"/>
      <c r="R203" s="383"/>
      <c r="S203" s="383"/>
      <c r="T203" s="383"/>
      <c r="U203" s="383"/>
      <c r="V203" s="383"/>
      <c r="W203" s="383"/>
      <c r="X203" s="383"/>
      <c r="Y203" s="383"/>
      <c r="Z203" s="383"/>
      <c r="AA203" s="383"/>
      <c r="AB203" s="383"/>
      <c r="AC203" s="383"/>
      <c r="AD203" s="383"/>
      <c r="AE203" s="383"/>
      <c r="AF203" s="383"/>
      <c r="AG203" s="383"/>
      <c r="AH203" s="383"/>
      <c r="AI203" s="383"/>
      <c r="AJ203" s="383"/>
      <c r="AK203" s="383"/>
      <c r="AL203" s="383"/>
    </row>
    <row r="204" spans="1:38">
      <c r="A204" s="389"/>
      <c r="B204" s="386"/>
      <c r="C204" s="386" t="s">
        <v>2490</v>
      </c>
      <c r="D204" s="805"/>
      <c r="E204" s="802"/>
      <c r="F204" s="398" t="s">
        <v>2491</v>
      </c>
      <c r="G204" s="398"/>
      <c r="H204" s="383"/>
      <c r="I204" s="383"/>
      <c r="J204" s="383"/>
      <c r="K204" s="383"/>
      <c r="L204" s="383"/>
      <c r="M204" s="383"/>
      <c r="N204" s="383"/>
      <c r="O204" s="383"/>
      <c r="P204" s="383"/>
      <c r="Q204" s="383"/>
      <c r="R204" s="383"/>
      <c r="S204" s="383"/>
      <c r="T204" s="383"/>
      <c r="U204" s="383"/>
      <c r="V204" s="383"/>
      <c r="W204" s="383"/>
      <c r="X204" s="383"/>
      <c r="Y204" s="383"/>
      <c r="Z204" s="383"/>
      <c r="AA204" s="383"/>
      <c r="AB204" s="383"/>
      <c r="AC204" s="383"/>
      <c r="AD204" s="383"/>
      <c r="AE204" s="383"/>
      <c r="AF204" s="383"/>
      <c r="AG204" s="383"/>
      <c r="AH204" s="383"/>
      <c r="AI204" s="383"/>
      <c r="AJ204" s="383"/>
      <c r="AK204" s="383"/>
      <c r="AL204" s="383"/>
    </row>
    <row r="205" spans="1:38">
      <c r="A205" s="389"/>
      <c r="B205" s="386"/>
      <c r="C205" s="386" t="s">
        <v>2492</v>
      </c>
      <c r="D205" s="805"/>
      <c r="E205" s="802"/>
      <c r="F205" s="398" t="s">
        <v>2493</v>
      </c>
      <c r="G205" s="398"/>
      <c r="H205" s="383"/>
      <c r="I205" s="383"/>
      <c r="J205" s="383"/>
      <c r="K205" s="383"/>
      <c r="L205" s="383"/>
      <c r="M205" s="383"/>
      <c r="N205" s="383"/>
      <c r="O205" s="383"/>
      <c r="P205" s="383"/>
      <c r="Q205" s="383"/>
      <c r="R205" s="383"/>
      <c r="S205" s="383"/>
      <c r="T205" s="383"/>
      <c r="U205" s="383"/>
      <c r="V205" s="383"/>
      <c r="W205" s="383"/>
      <c r="X205" s="383"/>
      <c r="Y205" s="383"/>
      <c r="Z205" s="383"/>
      <c r="AA205" s="383"/>
      <c r="AB205" s="383"/>
      <c r="AC205" s="383"/>
      <c r="AD205" s="383"/>
      <c r="AE205" s="383"/>
      <c r="AF205" s="383"/>
      <c r="AG205" s="383"/>
      <c r="AH205" s="383"/>
      <c r="AI205" s="383"/>
      <c r="AJ205" s="383"/>
      <c r="AK205" s="383"/>
      <c r="AL205" s="383"/>
    </row>
    <row r="206" spans="1:38">
      <c r="A206" s="389"/>
      <c r="B206" s="386"/>
      <c r="C206" s="386" t="s">
        <v>2494</v>
      </c>
      <c r="D206" s="805"/>
      <c r="E206" s="802"/>
      <c r="F206" s="398" t="s">
        <v>2495</v>
      </c>
      <c r="G206" s="398"/>
      <c r="H206" s="383"/>
      <c r="I206" s="383"/>
      <c r="J206" s="383"/>
      <c r="K206" s="383"/>
      <c r="L206" s="383"/>
      <c r="M206" s="383"/>
      <c r="N206" s="383"/>
      <c r="O206" s="383"/>
      <c r="P206" s="383"/>
      <c r="Q206" s="383"/>
      <c r="R206" s="383"/>
      <c r="S206" s="383"/>
      <c r="T206" s="383"/>
      <c r="U206" s="383"/>
      <c r="V206" s="383"/>
      <c r="W206" s="383"/>
      <c r="X206" s="383"/>
      <c r="Y206" s="383"/>
      <c r="Z206" s="383"/>
      <c r="AA206" s="383"/>
      <c r="AB206" s="383"/>
      <c r="AC206" s="383"/>
      <c r="AD206" s="383"/>
      <c r="AE206" s="383"/>
      <c r="AF206" s="383"/>
      <c r="AG206" s="383"/>
      <c r="AH206" s="383"/>
      <c r="AI206" s="383"/>
      <c r="AJ206" s="383"/>
      <c r="AK206" s="383"/>
      <c r="AL206" s="383"/>
    </row>
    <row r="207" spans="1:38">
      <c r="A207" s="389"/>
      <c r="B207" s="386"/>
      <c r="C207" s="386" t="s">
        <v>2496</v>
      </c>
      <c r="D207" s="805"/>
      <c r="E207" s="802"/>
      <c r="F207" s="398" t="s">
        <v>2497</v>
      </c>
      <c r="G207" s="398"/>
      <c r="H207" s="383"/>
      <c r="I207" s="383"/>
      <c r="J207" s="383"/>
      <c r="K207" s="383"/>
      <c r="L207" s="383"/>
      <c r="M207" s="383"/>
      <c r="N207" s="383"/>
      <c r="O207" s="383"/>
      <c r="P207" s="383"/>
      <c r="Q207" s="383"/>
      <c r="R207" s="383"/>
      <c r="S207" s="383"/>
      <c r="T207" s="383"/>
      <c r="U207" s="383"/>
      <c r="V207" s="383"/>
      <c r="W207" s="383"/>
      <c r="X207" s="383"/>
      <c r="Y207" s="383"/>
      <c r="Z207" s="383"/>
      <c r="AA207" s="383"/>
      <c r="AB207" s="383"/>
      <c r="AC207" s="383"/>
      <c r="AD207" s="383"/>
      <c r="AE207" s="383"/>
      <c r="AF207" s="383"/>
      <c r="AG207" s="383"/>
      <c r="AH207" s="383"/>
      <c r="AI207" s="383"/>
      <c r="AJ207" s="383"/>
      <c r="AK207" s="383"/>
      <c r="AL207" s="383"/>
    </row>
    <row r="208" spans="1:38">
      <c r="A208" s="389"/>
      <c r="B208" s="386"/>
      <c r="C208" s="386" t="s">
        <v>2498</v>
      </c>
      <c r="D208" s="805"/>
      <c r="E208" s="803"/>
      <c r="F208" s="398" t="s">
        <v>2499</v>
      </c>
      <c r="G208" s="398"/>
      <c r="H208" s="383"/>
      <c r="I208" s="383"/>
      <c r="J208" s="383"/>
      <c r="K208" s="383"/>
      <c r="L208" s="383"/>
      <c r="M208" s="383"/>
      <c r="N208" s="383"/>
      <c r="O208" s="383"/>
      <c r="P208" s="383"/>
      <c r="Q208" s="383"/>
      <c r="R208" s="383"/>
      <c r="S208" s="383"/>
      <c r="T208" s="383"/>
      <c r="U208" s="383"/>
      <c r="V208" s="383"/>
      <c r="W208" s="383"/>
      <c r="X208" s="383"/>
      <c r="Y208" s="383"/>
      <c r="Z208" s="383"/>
      <c r="AA208" s="383"/>
      <c r="AB208" s="383"/>
      <c r="AC208" s="383"/>
      <c r="AD208" s="383"/>
      <c r="AE208" s="383"/>
      <c r="AF208" s="383"/>
      <c r="AG208" s="383"/>
      <c r="AH208" s="383"/>
      <c r="AI208" s="383"/>
      <c r="AJ208" s="383"/>
      <c r="AK208" s="383"/>
      <c r="AL208" s="383"/>
    </row>
    <row r="209" spans="1:38">
      <c r="A209" s="389"/>
      <c r="B209" s="386">
        <v>7040</v>
      </c>
      <c r="C209" s="386" t="s">
        <v>2500</v>
      </c>
      <c r="D209" s="805"/>
      <c r="E209" s="801" t="s">
        <v>2501</v>
      </c>
      <c r="F209" s="398"/>
      <c r="G209" s="398"/>
      <c r="H209" s="383"/>
      <c r="I209" s="383"/>
      <c r="J209" s="383"/>
      <c r="K209" s="383"/>
      <c r="L209" s="383"/>
      <c r="M209" s="383"/>
      <c r="N209" s="383"/>
      <c r="O209" s="383"/>
      <c r="P209" s="383"/>
      <c r="Q209" s="383"/>
      <c r="R209" s="383"/>
      <c r="S209" s="383"/>
      <c r="T209" s="383"/>
      <c r="U209" s="383"/>
      <c r="V209" s="383"/>
      <c r="W209" s="383"/>
      <c r="X209" s="383"/>
      <c r="Y209" s="383"/>
      <c r="Z209" s="383"/>
      <c r="AA209" s="383"/>
      <c r="AB209" s="383"/>
      <c r="AC209" s="383"/>
      <c r="AD209" s="383"/>
      <c r="AE209" s="383"/>
      <c r="AF209" s="383"/>
      <c r="AG209" s="383"/>
      <c r="AH209" s="383"/>
      <c r="AI209" s="383"/>
      <c r="AJ209" s="383"/>
      <c r="AK209" s="383"/>
      <c r="AL209" s="383"/>
    </row>
    <row r="210" spans="1:38">
      <c r="A210" s="389"/>
      <c r="B210" s="386"/>
      <c r="C210" s="386" t="s">
        <v>2502</v>
      </c>
      <c r="D210" s="805"/>
      <c r="E210" s="802"/>
      <c r="F210" s="398" t="s">
        <v>2503</v>
      </c>
      <c r="G210" s="398"/>
      <c r="H210" s="383"/>
      <c r="I210" s="383"/>
      <c r="J210" s="383"/>
      <c r="K210" s="383"/>
      <c r="L210" s="383"/>
      <c r="M210" s="383"/>
      <c r="N210" s="383"/>
      <c r="O210" s="383"/>
      <c r="P210" s="383"/>
      <c r="Q210" s="383"/>
      <c r="R210" s="383"/>
      <c r="S210" s="383"/>
      <c r="T210" s="383"/>
      <c r="U210" s="383"/>
      <c r="V210" s="383"/>
      <c r="W210" s="383"/>
      <c r="X210" s="383"/>
      <c r="Y210" s="383"/>
      <c r="Z210" s="383"/>
      <c r="AA210" s="383"/>
      <c r="AB210" s="383"/>
      <c r="AC210" s="383"/>
      <c r="AD210" s="383"/>
      <c r="AE210" s="383"/>
      <c r="AF210" s="383"/>
      <c r="AG210" s="383"/>
      <c r="AH210" s="383"/>
      <c r="AI210" s="383"/>
      <c r="AJ210" s="383"/>
      <c r="AK210" s="383"/>
      <c r="AL210" s="383"/>
    </row>
    <row r="211" spans="1:38">
      <c r="A211" s="389"/>
      <c r="B211" s="386"/>
      <c r="C211" s="386" t="s">
        <v>2504</v>
      </c>
      <c r="D211" s="805"/>
      <c r="E211" s="802"/>
      <c r="F211" s="398" t="s">
        <v>2505</v>
      </c>
      <c r="G211" s="398"/>
      <c r="H211" s="383"/>
      <c r="I211" s="383"/>
      <c r="J211" s="383"/>
      <c r="K211" s="383"/>
      <c r="L211" s="383"/>
      <c r="M211" s="383"/>
      <c r="N211" s="383"/>
      <c r="O211" s="383"/>
      <c r="P211" s="383"/>
      <c r="Q211" s="383"/>
      <c r="R211" s="383"/>
      <c r="S211" s="383"/>
      <c r="T211" s="383"/>
      <c r="U211" s="383"/>
      <c r="V211" s="383"/>
      <c r="W211" s="383"/>
      <c r="X211" s="383"/>
      <c r="Y211" s="383"/>
      <c r="Z211" s="383"/>
      <c r="AA211" s="383"/>
      <c r="AB211" s="383"/>
      <c r="AC211" s="383"/>
      <c r="AD211" s="383"/>
      <c r="AE211" s="383"/>
      <c r="AF211" s="383"/>
      <c r="AG211" s="383"/>
      <c r="AH211" s="383"/>
      <c r="AI211" s="383"/>
      <c r="AJ211" s="383"/>
      <c r="AK211" s="383"/>
      <c r="AL211" s="383"/>
    </row>
    <row r="212" spans="1:38">
      <c r="A212" s="389"/>
      <c r="B212" s="386"/>
      <c r="C212" s="386" t="s">
        <v>2506</v>
      </c>
      <c r="D212" s="805"/>
      <c r="E212" s="802"/>
      <c r="F212" s="398" t="s">
        <v>2507</v>
      </c>
      <c r="G212" s="398"/>
      <c r="H212" s="383"/>
      <c r="I212" s="383"/>
      <c r="J212" s="383"/>
      <c r="K212" s="383"/>
      <c r="L212" s="383"/>
      <c r="M212" s="383"/>
      <c r="N212" s="383"/>
      <c r="O212" s="383"/>
      <c r="P212" s="383"/>
      <c r="Q212" s="383"/>
      <c r="R212" s="383"/>
      <c r="S212" s="383"/>
      <c r="T212" s="383"/>
      <c r="U212" s="383"/>
      <c r="V212" s="383"/>
      <c r="W212" s="383"/>
      <c r="X212" s="383"/>
      <c r="Y212" s="383"/>
      <c r="Z212" s="383"/>
      <c r="AA212" s="383"/>
      <c r="AB212" s="383"/>
      <c r="AC212" s="383"/>
      <c r="AD212" s="383"/>
      <c r="AE212" s="383"/>
      <c r="AF212" s="383"/>
      <c r="AG212" s="383"/>
      <c r="AH212" s="383"/>
      <c r="AI212" s="383"/>
      <c r="AJ212" s="383"/>
      <c r="AK212" s="383"/>
      <c r="AL212" s="383"/>
    </row>
    <row r="213" spans="1:38">
      <c r="A213" s="389"/>
      <c r="B213" s="386"/>
      <c r="C213" s="386" t="s">
        <v>2508</v>
      </c>
      <c r="D213" s="805"/>
      <c r="E213" s="802"/>
      <c r="F213" s="398" t="s">
        <v>2509</v>
      </c>
      <c r="G213" s="398"/>
      <c r="H213" s="383"/>
      <c r="I213" s="383"/>
      <c r="J213" s="383"/>
      <c r="K213" s="383"/>
      <c r="L213" s="383"/>
      <c r="M213" s="383"/>
      <c r="N213" s="383"/>
      <c r="O213" s="383"/>
      <c r="P213" s="383"/>
      <c r="Q213" s="383"/>
      <c r="R213" s="383"/>
      <c r="S213" s="383"/>
      <c r="T213" s="383"/>
      <c r="U213" s="383"/>
      <c r="V213" s="383"/>
      <c r="W213" s="383"/>
      <c r="X213" s="383"/>
      <c r="Y213" s="383"/>
      <c r="Z213" s="383"/>
      <c r="AA213" s="383"/>
      <c r="AB213" s="383"/>
      <c r="AC213" s="383"/>
      <c r="AD213" s="383"/>
      <c r="AE213" s="383"/>
      <c r="AF213" s="383"/>
      <c r="AG213" s="383"/>
      <c r="AH213" s="383"/>
      <c r="AI213" s="383"/>
      <c r="AJ213" s="383"/>
      <c r="AK213" s="383"/>
      <c r="AL213" s="383"/>
    </row>
    <row r="214" spans="1:38" ht="15" customHeight="1">
      <c r="A214" s="389"/>
      <c r="B214" s="386"/>
      <c r="C214" s="386" t="s">
        <v>2510</v>
      </c>
      <c r="D214" s="805"/>
      <c r="E214" s="802"/>
      <c r="F214" s="398" t="s">
        <v>2511</v>
      </c>
      <c r="G214" s="398"/>
      <c r="H214" s="383"/>
      <c r="I214" s="383"/>
      <c r="J214" s="383"/>
      <c r="K214" s="383"/>
      <c r="L214" s="383"/>
      <c r="M214" s="383"/>
      <c r="N214" s="383"/>
      <c r="O214" s="383"/>
      <c r="P214" s="383"/>
      <c r="Q214" s="383"/>
      <c r="R214" s="383"/>
      <c r="S214" s="383"/>
      <c r="T214" s="383"/>
      <c r="U214" s="383"/>
      <c r="V214" s="383"/>
      <c r="W214" s="383"/>
      <c r="X214" s="383"/>
      <c r="Y214" s="383"/>
      <c r="Z214" s="383"/>
      <c r="AA214" s="383"/>
      <c r="AB214" s="383"/>
      <c r="AC214" s="383"/>
      <c r="AD214" s="383"/>
      <c r="AE214" s="383"/>
      <c r="AF214" s="383"/>
      <c r="AG214" s="383"/>
      <c r="AH214" s="383"/>
      <c r="AI214" s="383"/>
      <c r="AJ214" s="383"/>
      <c r="AK214" s="383"/>
      <c r="AL214" s="383"/>
    </row>
    <row r="215" spans="1:38">
      <c r="A215" s="389"/>
      <c r="B215" s="386"/>
      <c r="C215" s="386" t="s">
        <v>2512</v>
      </c>
      <c r="D215" s="805"/>
      <c r="E215" s="803"/>
      <c r="F215" s="398" t="s">
        <v>2513</v>
      </c>
      <c r="G215" s="398"/>
      <c r="H215" s="383"/>
      <c r="I215" s="383"/>
      <c r="J215" s="383"/>
      <c r="K215" s="383"/>
      <c r="L215" s="383"/>
      <c r="M215" s="383"/>
      <c r="N215" s="383"/>
      <c r="O215" s="383"/>
      <c r="P215" s="383"/>
      <c r="Q215" s="383"/>
      <c r="R215" s="383"/>
      <c r="S215" s="383"/>
      <c r="T215" s="383"/>
      <c r="U215" s="383"/>
      <c r="V215" s="383"/>
      <c r="W215" s="383"/>
      <c r="X215" s="383"/>
      <c r="Y215" s="383"/>
      <c r="Z215" s="383"/>
      <c r="AA215" s="383"/>
      <c r="AB215" s="383"/>
      <c r="AC215" s="383"/>
      <c r="AD215" s="383"/>
      <c r="AE215" s="383"/>
      <c r="AF215" s="383"/>
      <c r="AG215" s="383"/>
      <c r="AH215" s="383"/>
      <c r="AI215" s="383"/>
      <c r="AJ215" s="383"/>
      <c r="AK215" s="383"/>
      <c r="AL215" s="383"/>
    </row>
    <row r="216" spans="1:38" ht="62.5">
      <c r="A216" s="389"/>
      <c r="B216" s="386">
        <v>7050</v>
      </c>
      <c r="C216" s="386" t="s">
        <v>2514</v>
      </c>
      <c r="D216" s="806"/>
      <c r="E216" s="398" t="s">
        <v>2515</v>
      </c>
      <c r="F216" s="406"/>
      <c r="G216" s="398"/>
      <c r="H216" s="383"/>
      <c r="I216" s="383"/>
      <c r="J216" s="383"/>
      <c r="K216" s="383"/>
      <c r="L216" s="383"/>
      <c r="M216" s="383"/>
      <c r="N216" s="383"/>
      <c r="O216" s="383"/>
      <c r="P216" s="383"/>
      <c r="Q216" s="383"/>
      <c r="R216" s="383"/>
      <c r="S216" s="383"/>
      <c r="T216" s="383"/>
      <c r="U216" s="383"/>
      <c r="V216" s="383"/>
      <c r="W216" s="383"/>
      <c r="X216" s="383"/>
      <c r="Y216" s="383"/>
      <c r="Z216" s="383"/>
      <c r="AA216" s="383"/>
      <c r="AB216" s="383"/>
      <c r="AC216" s="383"/>
      <c r="AD216" s="383"/>
      <c r="AE216" s="383"/>
      <c r="AF216" s="383"/>
      <c r="AG216" s="383"/>
      <c r="AH216" s="383"/>
      <c r="AI216" s="383"/>
      <c r="AJ216" s="383"/>
      <c r="AK216" s="383"/>
      <c r="AL216" s="383"/>
    </row>
    <row r="217" spans="1:38" ht="23">
      <c r="A217" s="389"/>
      <c r="B217" s="411">
        <v>13000</v>
      </c>
      <c r="C217" s="392" t="s">
        <v>2516</v>
      </c>
      <c r="D217" s="392" t="s">
        <v>2517</v>
      </c>
      <c r="E217" s="395"/>
      <c r="F217" s="395"/>
      <c r="G217" s="396"/>
      <c r="H217" s="383"/>
      <c r="I217" s="383"/>
      <c r="J217" s="383"/>
      <c r="K217" s="383"/>
      <c r="L217" s="383"/>
      <c r="M217" s="383"/>
      <c r="N217" s="383"/>
      <c r="O217" s="383"/>
      <c r="P217" s="383"/>
      <c r="Q217" s="383"/>
      <c r="R217" s="383"/>
      <c r="S217" s="383"/>
      <c r="T217" s="383"/>
      <c r="U217" s="383"/>
      <c r="V217" s="383"/>
      <c r="W217" s="383"/>
      <c r="X217" s="383"/>
      <c r="Y217" s="383"/>
      <c r="Z217" s="383"/>
      <c r="AA217" s="383"/>
      <c r="AB217" s="383"/>
      <c r="AC217" s="383"/>
      <c r="AD217" s="383"/>
      <c r="AE217" s="383"/>
      <c r="AF217" s="383"/>
      <c r="AG217" s="383"/>
      <c r="AH217" s="383"/>
      <c r="AI217" s="383"/>
      <c r="AJ217" s="383"/>
      <c r="AK217" s="383"/>
      <c r="AL217" s="383"/>
    </row>
    <row r="218" spans="1:38">
      <c r="A218" s="389"/>
      <c r="B218" s="386">
        <v>11000</v>
      </c>
      <c r="C218" s="386" t="s">
        <v>2518</v>
      </c>
      <c r="D218" s="804"/>
      <c r="E218" s="801" t="s">
        <v>2519</v>
      </c>
      <c r="F218" s="398"/>
      <c r="G218" s="398"/>
      <c r="H218" s="383"/>
      <c r="I218" s="383"/>
      <c r="J218" s="383"/>
      <c r="K218" s="383"/>
      <c r="L218" s="383"/>
      <c r="M218" s="383"/>
      <c r="N218" s="383"/>
      <c r="O218" s="383"/>
      <c r="P218" s="383"/>
      <c r="Q218" s="383"/>
      <c r="R218" s="383"/>
      <c r="S218" s="383"/>
      <c r="T218" s="383"/>
      <c r="U218" s="383"/>
      <c r="V218" s="383"/>
      <c r="W218" s="383"/>
      <c r="X218" s="383"/>
      <c r="Y218" s="383"/>
      <c r="Z218" s="383"/>
      <c r="AA218" s="383"/>
      <c r="AB218" s="383"/>
      <c r="AC218" s="383"/>
      <c r="AD218" s="383"/>
      <c r="AE218" s="383"/>
      <c r="AF218" s="383"/>
      <c r="AG218" s="383"/>
      <c r="AH218" s="383"/>
      <c r="AI218" s="383"/>
      <c r="AJ218" s="383"/>
      <c r="AK218" s="383"/>
      <c r="AL218" s="383"/>
    </row>
    <row r="219" spans="1:38">
      <c r="A219" s="389"/>
      <c r="B219" s="386">
        <v>11010</v>
      </c>
      <c r="C219" s="386" t="s">
        <v>2520</v>
      </c>
      <c r="D219" s="805"/>
      <c r="E219" s="802"/>
      <c r="F219" s="398" t="s">
        <v>2521</v>
      </c>
      <c r="G219" s="398"/>
      <c r="H219" s="383"/>
      <c r="I219" s="383"/>
      <c r="J219" s="383"/>
      <c r="K219" s="383"/>
      <c r="L219" s="383"/>
      <c r="M219" s="383"/>
      <c r="N219" s="383"/>
      <c r="O219" s="383"/>
      <c r="P219" s="383"/>
      <c r="Q219" s="383"/>
      <c r="R219" s="383"/>
      <c r="S219" s="383"/>
      <c r="T219" s="383"/>
      <c r="U219" s="383"/>
      <c r="V219" s="383"/>
      <c r="W219" s="383"/>
      <c r="X219" s="383"/>
      <c r="Y219" s="383"/>
      <c r="Z219" s="383"/>
      <c r="AA219" s="383"/>
      <c r="AB219" s="383"/>
      <c r="AC219" s="383"/>
      <c r="AD219" s="383"/>
      <c r="AE219" s="383"/>
      <c r="AF219" s="383"/>
      <c r="AG219" s="383"/>
      <c r="AH219" s="383"/>
      <c r="AI219" s="383"/>
      <c r="AJ219" s="383"/>
      <c r="AK219" s="383"/>
      <c r="AL219" s="383"/>
    </row>
    <row r="220" spans="1:38" ht="150">
      <c r="A220" s="389"/>
      <c r="B220" s="386">
        <v>11020</v>
      </c>
      <c r="C220" s="386" t="s">
        <v>2522</v>
      </c>
      <c r="D220" s="805"/>
      <c r="E220" s="802"/>
      <c r="F220" s="398" t="s">
        <v>2523</v>
      </c>
      <c r="G220" s="398" t="s">
        <v>2524</v>
      </c>
      <c r="H220" s="383"/>
      <c r="I220" s="383"/>
      <c r="J220" s="383"/>
      <c r="K220" s="383"/>
      <c r="L220" s="383"/>
      <c r="M220" s="383"/>
      <c r="N220" s="383"/>
      <c r="O220" s="383"/>
      <c r="P220" s="383"/>
      <c r="Q220" s="383"/>
      <c r="R220" s="383"/>
      <c r="S220" s="383"/>
      <c r="T220" s="383"/>
      <c r="U220" s="383"/>
      <c r="V220" s="383"/>
      <c r="W220" s="383"/>
      <c r="X220" s="383"/>
      <c r="Y220" s="383"/>
      <c r="Z220" s="383"/>
      <c r="AA220" s="383"/>
      <c r="AB220" s="383"/>
      <c r="AC220" s="383"/>
      <c r="AD220" s="383"/>
      <c r="AE220" s="383"/>
      <c r="AF220" s="383"/>
      <c r="AG220" s="383"/>
      <c r="AH220" s="383"/>
      <c r="AI220" s="383"/>
      <c r="AJ220" s="383"/>
      <c r="AK220" s="383"/>
      <c r="AL220" s="383"/>
    </row>
    <row r="221" spans="1:38">
      <c r="A221" s="389"/>
      <c r="B221" s="404"/>
      <c r="C221" s="386" t="s">
        <v>2525</v>
      </c>
      <c r="D221" s="805"/>
      <c r="E221" s="802"/>
      <c r="F221" s="398" t="s">
        <v>2526</v>
      </c>
      <c r="G221" s="398"/>
      <c r="H221" s="383"/>
      <c r="I221" s="383"/>
      <c r="J221" s="383"/>
      <c r="K221" s="383"/>
      <c r="L221" s="383"/>
      <c r="M221" s="383"/>
      <c r="N221" s="383"/>
      <c r="O221" s="383"/>
      <c r="P221" s="383"/>
      <c r="Q221" s="383"/>
      <c r="R221" s="383"/>
      <c r="S221" s="383"/>
      <c r="T221" s="383"/>
      <c r="U221" s="383"/>
      <c r="V221" s="383"/>
      <c r="W221" s="383"/>
      <c r="X221" s="383"/>
      <c r="Y221" s="383"/>
      <c r="Z221" s="383"/>
      <c r="AA221" s="383"/>
      <c r="AB221" s="383"/>
      <c r="AC221" s="383"/>
      <c r="AD221" s="383"/>
      <c r="AE221" s="383"/>
      <c r="AF221" s="383"/>
      <c r="AG221" s="383"/>
      <c r="AH221" s="383"/>
      <c r="AI221" s="383"/>
      <c r="AJ221" s="383"/>
      <c r="AK221" s="383"/>
      <c r="AL221" s="383"/>
    </row>
    <row r="222" spans="1:38" ht="25">
      <c r="A222" s="389"/>
      <c r="B222" s="404"/>
      <c r="C222" s="386" t="s">
        <v>2527</v>
      </c>
      <c r="D222" s="805"/>
      <c r="E222" s="802"/>
      <c r="F222" s="398" t="s">
        <v>2528</v>
      </c>
      <c r="G222" s="398"/>
      <c r="H222" s="383"/>
      <c r="I222" s="383"/>
      <c r="J222" s="383"/>
      <c r="K222" s="383"/>
      <c r="L222" s="383"/>
      <c r="M222" s="383"/>
      <c r="N222" s="383"/>
      <c r="O222" s="383"/>
      <c r="P222" s="383"/>
      <c r="Q222" s="383"/>
      <c r="R222" s="383"/>
      <c r="S222" s="383"/>
      <c r="T222" s="383"/>
      <c r="U222" s="383"/>
      <c r="V222" s="383"/>
      <c r="W222" s="383"/>
      <c r="X222" s="383"/>
      <c r="Y222" s="383"/>
      <c r="Z222" s="383"/>
      <c r="AA222" s="383"/>
      <c r="AB222" s="383"/>
      <c r="AC222" s="383"/>
      <c r="AD222" s="383"/>
      <c r="AE222" s="383"/>
      <c r="AF222" s="383"/>
      <c r="AG222" s="383"/>
      <c r="AH222" s="383"/>
      <c r="AI222" s="383"/>
      <c r="AJ222" s="383"/>
      <c r="AK222" s="383"/>
      <c r="AL222" s="383"/>
    </row>
    <row r="223" spans="1:38" ht="37.5">
      <c r="A223" s="389"/>
      <c r="B223" s="404"/>
      <c r="C223" s="386" t="s">
        <v>2529</v>
      </c>
      <c r="D223" s="805"/>
      <c r="E223" s="802"/>
      <c r="F223" s="398" t="s">
        <v>2530</v>
      </c>
      <c r="G223" s="398" t="s">
        <v>2531</v>
      </c>
      <c r="H223" s="383"/>
      <c r="I223" s="383"/>
      <c r="J223" s="383"/>
      <c r="K223" s="383"/>
      <c r="L223" s="383"/>
      <c r="M223" s="383"/>
      <c r="N223" s="383"/>
      <c r="O223" s="383"/>
      <c r="P223" s="383"/>
      <c r="Q223" s="383"/>
      <c r="R223" s="383"/>
      <c r="S223" s="383"/>
      <c r="T223" s="383"/>
      <c r="U223" s="383"/>
      <c r="V223" s="383"/>
      <c r="W223" s="383"/>
      <c r="X223" s="383"/>
      <c r="Y223" s="383"/>
      <c r="Z223" s="383"/>
      <c r="AA223" s="383"/>
      <c r="AB223" s="383"/>
      <c r="AC223" s="383"/>
      <c r="AD223" s="383"/>
      <c r="AE223" s="383"/>
      <c r="AF223" s="383"/>
      <c r="AG223" s="383"/>
      <c r="AH223" s="383"/>
      <c r="AI223" s="383"/>
      <c r="AJ223" s="383"/>
      <c r="AK223" s="383"/>
      <c r="AL223" s="383"/>
    </row>
    <row r="224" spans="1:38" ht="50">
      <c r="A224" s="389"/>
      <c r="B224" s="406"/>
      <c r="C224" s="386" t="s">
        <v>2532</v>
      </c>
      <c r="D224" s="805"/>
      <c r="E224" s="802"/>
      <c r="F224" s="398" t="s">
        <v>2533</v>
      </c>
      <c r="G224" s="398" t="s">
        <v>2534</v>
      </c>
      <c r="H224" s="383"/>
      <c r="I224" s="383"/>
      <c r="J224" s="383"/>
      <c r="K224" s="383"/>
      <c r="L224" s="383"/>
      <c r="M224" s="383"/>
      <c r="N224" s="383"/>
      <c r="O224" s="383"/>
      <c r="P224" s="383"/>
      <c r="Q224" s="383"/>
      <c r="R224" s="383"/>
      <c r="S224" s="383"/>
      <c r="T224" s="383"/>
      <c r="U224" s="383"/>
      <c r="V224" s="383"/>
      <c r="W224" s="383"/>
      <c r="X224" s="383"/>
      <c r="Y224" s="383"/>
      <c r="Z224" s="383"/>
      <c r="AA224" s="383"/>
      <c r="AB224" s="383"/>
      <c r="AC224" s="383"/>
      <c r="AD224" s="383"/>
      <c r="AE224" s="383"/>
      <c r="AF224" s="383"/>
      <c r="AG224" s="383"/>
      <c r="AH224" s="383"/>
      <c r="AI224" s="383"/>
      <c r="AJ224" s="383"/>
      <c r="AK224" s="383"/>
      <c r="AL224" s="383"/>
    </row>
    <row r="225" spans="1:38">
      <c r="A225" s="389"/>
      <c r="B225" s="404"/>
      <c r="C225" s="386" t="s">
        <v>2535</v>
      </c>
      <c r="D225" s="805"/>
      <c r="E225" s="803"/>
      <c r="F225" s="398" t="s">
        <v>2536</v>
      </c>
      <c r="G225" s="398"/>
      <c r="H225" s="383"/>
      <c r="I225" s="383"/>
      <c r="J225" s="383"/>
      <c r="K225" s="383"/>
      <c r="L225" s="383"/>
      <c r="M225" s="383"/>
      <c r="N225" s="383"/>
      <c r="O225" s="383"/>
      <c r="P225" s="383"/>
      <c r="Q225" s="383"/>
      <c r="R225" s="383"/>
      <c r="S225" s="383"/>
      <c r="T225" s="383"/>
      <c r="U225" s="383"/>
      <c r="V225" s="383"/>
      <c r="W225" s="383"/>
      <c r="X225" s="383"/>
      <c r="Y225" s="383"/>
      <c r="Z225" s="383"/>
      <c r="AA225" s="383"/>
      <c r="AB225" s="383"/>
      <c r="AC225" s="383"/>
      <c r="AD225" s="383"/>
      <c r="AE225" s="383"/>
      <c r="AF225" s="383"/>
      <c r="AG225" s="383"/>
      <c r="AH225" s="383"/>
      <c r="AI225" s="383"/>
      <c r="AJ225" s="383"/>
      <c r="AK225" s="383"/>
      <c r="AL225" s="383"/>
    </row>
    <row r="226" spans="1:38" ht="15" customHeight="1">
      <c r="A226" s="389"/>
      <c r="B226" s="404"/>
      <c r="C226" s="386" t="s">
        <v>2537</v>
      </c>
      <c r="D226" s="805"/>
      <c r="E226" s="801" t="s">
        <v>2538</v>
      </c>
      <c r="F226" s="398"/>
      <c r="G226" s="398"/>
      <c r="H226" s="383"/>
      <c r="I226" s="383"/>
      <c r="J226" s="383"/>
      <c r="K226" s="383"/>
      <c r="L226" s="383"/>
      <c r="M226" s="383"/>
      <c r="N226" s="383"/>
      <c r="O226" s="383"/>
      <c r="P226" s="383"/>
      <c r="Q226" s="383"/>
      <c r="R226" s="383"/>
      <c r="S226" s="383"/>
      <c r="T226" s="383"/>
      <c r="U226" s="383"/>
      <c r="V226" s="383"/>
      <c r="W226" s="383"/>
      <c r="X226" s="383"/>
      <c r="Y226" s="383"/>
      <c r="Z226" s="383"/>
      <c r="AA226" s="383"/>
      <c r="AB226" s="383"/>
      <c r="AC226" s="383"/>
      <c r="AD226" s="383"/>
      <c r="AE226" s="383"/>
      <c r="AF226" s="383"/>
      <c r="AG226" s="383"/>
      <c r="AH226" s="383"/>
      <c r="AI226" s="383"/>
      <c r="AJ226" s="383"/>
      <c r="AK226" s="383"/>
      <c r="AL226" s="383"/>
    </row>
    <row r="227" spans="1:38">
      <c r="A227" s="389"/>
      <c r="B227" s="404"/>
      <c r="C227" s="386" t="s">
        <v>2539</v>
      </c>
      <c r="D227" s="805"/>
      <c r="E227" s="802"/>
      <c r="F227" s="398" t="s">
        <v>2540</v>
      </c>
      <c r="G227" s="398"/>
      <c r="H227" s="383"/>
      <c r="I227" s="383"/>
      <c r="J227" s="383"/>
      <c r="K227" s="383"/>
      <c r="L227" s="383"/>
      <c r="M227" s="383"/>
      <c r="N227" s="383"/>
      <c r="O227" s="383"/>
      <c r="P227" s="383"/>
      <c r="Q227" s="383"/>
      <c r="R227" s="383"/>
      <c r="S227" s="383"/>
      <c r="T227" s="383"/>
      <c r="U227" s="383"/>
      <c r="V227" s="383"/>
      <c r="W227" s="383"/>
      <c r="X227" s="383"/>
      <c r="Y227" s="383"/>
      <c r="Z227" s="383"/>
      <c r="AA227" s="383"/>
      <c r="AB227" s="383"/>
      <c r="AC227" s="383"/>
      <c r="AD227" s="383"/>
      <c r="AE227" s="383"/>
      <c r="AF227" s="383"/>
      <c r="AG227" s="383"/>
      <c r="AH227" s="383"/>
      <c r="AI227" s="383"/>
      <c r="AJ227" s="383"/>
      <c r="AK227" s="383"/>
      <c r="AL227" s="383"/>
    </row>
    <row r="228" spans="1:38">
      <c r="A228" s="389"/>
      <c r="B228" s="404"/>
      <c r="C228" s="386" t="s">
        <v>2541</v>
      </c>
      <c r="D228" s="805"/>
      <c r="E228" s="802"/>
      <c r="F228" s="398" t="s">
        <v>2542</v>
      </c>
      <c r="G228" s="398"/>
      <c r="H228" s="383"/>
      <c r="I228" s="383"/>
      <c r="J228" s="383"/>
      <c r="K228" s="383"/>
      <c r="L228" s="383"/>
      <c r="M228" s="383"/>
      <c r="N228" s="383"/>
      <c r="O228" s="383"/>
      <c r="P228" s="383"/>
      <c r="Q228" s="383"/>
      <c r="R228" s="383"/>
      <c r="S228" s="383"/>
      <c r="T228" s="383"/>
      <c r="U228" s="383"/>
      <c r="V228" s="383"/>
      <c r="W228" s="383"/>
      <c r="X228" s="383"/>
      <c r="Y228" s="383"/>
      <c r="Z228" s="383"/>
      <c r="AA228" s="383"/>
      <c r="AB228" s="383"/>
      <c r="AC228" s="383"/>
      <c r="AD228" s="383"/>
      <c r="AE228" s="383"/>
      <c r="AF228" s="383"/>
      <c r="AG228" s="383"/>
      <c r="AH228" s="383"/>
      <c r="AI228" s="383"/>
      <c r="AJ228" s="383"/>
      <c r="AK228" s="383"/>
      <c r="AL228" s="383"/>
    </row>
    <row r="229" spans="1:38">
      <c r="A229" s="389"/>
      <c r="B229" s="404"/>
      <c r="C229" s="386" t="s">
        <v>2543</v>
      </c>
      <c r="D229" s="805"/>
      <c r="E229" s="802"/>
      <c r="F229" s="398" t="s">
        <v>2544</v>
      </c>
      <c r="G229" s="398"/>
      <c r="H229" s="383"/>
      <c r="I229" s="383"/>
      <c r="J229" s="383"/>
      <c r="K229" s="383"/>
      <c r="L229" s="383"/>
      <c r="M229" s="383"/>
      <c r="N229" s="383"/>
      <c r="O229" s="383"/>
      <c r="P229" s="383"/>
      <c r="Q229" s="383"/>
      <c r="R229" s="383"/>
      <c r="S229" s="383"/>
      <c r="T229" s="383"/>
      <c r="U229" s="383"/>
      <c r="V229" s="383"/>
      <c r="W229" s="383"/>
      <c r="X229" s="383"/>
      <c r="Y229" s="383"/>
      <c r="Z229" s="383"/>
      <c r="AA229" s="383"/>
      <c r="AB229" s="383"/>
      <c r="AC229" s="383"/>
      <c r="AD229" s="383"/>
      <c r="AE229" s="383"/>
      <c r="AF229" s="383"/>
      <c r="AG229" s="383"/>
      <c r="AH229" s="383"/>
      <c r="AI229" s="383"/>
      <c r="AJ229" s="383"/>
      <c r="AK229" s="383"/>
      <c r="AL229" s="383"/>
    </row>
    <row r="230" spans="1:38">
      <c r="A230" s="389"/>
      <c r="B230" s="404"/>
      <c r="C230" s="386" t="s">
        <v>2545</v>
      </c>
      <c r="D230" s="805"/>
      <c r="E230" s="802"/>
      <c r="F230" s="398" t="s">
        <v>2546</v>
      </c>
      <c r="G230" s="398"/>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3"/>
      <c r="AL230" s="383"/>
    </row>
    <row r="231" spans="1:38">
      <c r="A231" s="389"/>
      <c r="B231" s="404"/>
      <c r="C231" s="386" t="s">
        <v>2547</v>
      </c>
      <c r="D231" s="805"/>
      <c r="E231" s="802"/>
      <c r="F231" s="398" t="s">
        <v>2548</v>
      </c>
      <c r="G231" s="398"/>
      <c r="H231" s="383"/>
      <c r="I231" s="383"/>
      <c r="J231" s="383"/>
      <c r="K231" s="383"/>
      <c r="L231" s="383"/>
      <c r="M231" s="383"/>
      <c r="N231" s="383"/>
      <c r="O231" s="383"/>
      <c r="P231" s="383"/>
      <c r="Q231" s="383"/>
      <c r="R231" s="383"/>
      <c r="S231" s="383"/>
      <c r="T231" s="383"/>
      <c r="U231" s="383"/>
      <c r="V231" s="383"/>
      <c r="W231" s="383"/>
      <c r="X231" s="383"/>
      <c r="Y231" s="383"/>
      <c r="Z231" s="383"/>
      <c r="AA231" s="383"/>
      <c r="AB231" s="383"/>
      <c r="AC231" s="383"/>
      <c r="AD231" s="383"/>
      <c r="AE231" s="383"/>
      <c r="AF231" s="383"/>
      <c r="AG231" s="383"/>
      <c r="AH231" s="383"/>
      <c r="AI231" s="383"/>
      <c r="AJ231" s="383"/>
      <c r="AK231" s="383"/>
      <c r="AL231" s="383"/>
    </row>
    <row r="232" spans="1:38">
      <c r="A232" s="389"/>
      <c r="B232" s="404"/>
      <c r="C232" s="386" t="s">
        <v>2549</v>
      </c>
      <c r="D232" s="805"/>
      <c r="E232" s="803"/>
      <c r="F232" s="398" t="s">
        <v>2550</v>
      </c>
      <c r="G232" s="398"/>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row>
    <row r="233" spans="1:38">
      <c r="A233" s="389"/>
      <c r="B233" s="404"/>
      <c r="C233" s="386" t="s">
        <v>2551</v>
      </c>
      <c r="D233" s="805"/>
      <c r="E233" s="801" t="s">
        <v>2552</v>
      </c>
      <c r="F233" s="398"/>
      <c r="G233" s="398"/>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3"/>
      <c r="AD233" s="383"/>
      <c r="AE233" s="383"/>
      <c r="AF233" s="383"/>
      <c r="AG233" s="383"/>
      <c r="AH233" s="383"/>
      <c r="AI233" s="383"/>
      <c r="AJ233" s="383"/>
      <c r="AK233" s="383"/>
      <c r="AL233" s="383"/>
    </row>
    <row r="234" spans="1:38">
      <c r="A234" s="389"/>
      <c r="B234" s="412"/>
      <c r="C234" s="386" t="s">
        <v>2553</v>
      </c>
      <c r="D234" s="805"/>
      <c r="E234" s="802"/>
      <c r="F234" s="398" t="s">
        <v>2554</v>
      </c>
      <c r="G234" s="398"/>
      <c r="H234" s="383"/>
      <c r="I234" s="383"/>
      <c r="J234" s="383"/>
      <c r="K234" s="383"/>
      <c r="L234" s="383"/>
      <c r="M234" s="383"/>
      <c r="N234" s="383"/>
      <c r="O234" s="383"/>
      <c r="P234" s="383"/>
      <c r="Q234" s="383"/>
      <c r="R234" s="383"/>
      <c r="S234" s="383"/>
      <c r="T234" s="383"/>
      <c r="U234" s="383"/>
      <c r="V234" s="383"/>
      <c r="W234" s="383"/>
      <c r="X234" s="383"/>
      <c r="Y234" s="383"/>
      <c r="Z234" s="383"/>
      <c r="AA234" s="383"/>
      <c r="AB234" s="383"/>
      <c r="AC234" s="383"/>
      <c r="AD234" s="383"/>
      <c r="AE234" s="383"/>
      <c r="AF234" s="383"/>
      <c r="AG234" s="383"/>
      <c r="AH234" s="383"/>
      <c r="AI234" s="383"/>
      <c r="AJ234" s="383"/>
      <c r="AK234" s="383"/>
      <c r="AL234" s="383"/>
    </row>
    <row r="235" spans="1:38">
      <c r="A235" s="389"/>
      <c r="B235" s="412"/>
      <c r="C235" s="386" t="s">
        <v>2555</v>
      </c>
      <c r="D235" s="805"/>
      <c r="E235" s="802"/>
      <c r="F235" s="398" t="s">
        <v>2556</v>
      </c>
      <c r="G235" s="398"/>
      <c r="H235" s="383"/>
      <c r="I235" s="383"/>
      <c r="J235" s="383"/>
      <c r="K235" s="383"/>
      <c r="L235" s="383"/>
      <c r="M235" s="383"/>
      <c r="N235" s="383"/>
      <c r="O235" s="383"/>
      <c r="P235" s="383"/>
      <c r="Q235" s="383"/>
      <c r="R235" s="383"/>
      <c r="S235" s="383"/>
      <c r="T235" s="383"/>
      <c r="U235" s="383"/>
      <c r="V235" s="383"/>
      <c r="W235" s="383"/>
      <c r="X235" s="383"/>
      <c r="Y235" s="383"/>
      <c r="Z235" s="383"/>
      <c r="AA235" s="383"/>
      <c r="AB235" s="383"/>
      <c r="AC235" s="383"/>
      <c r="AD235" s="383"/>
      <c r="AE235" s="383"/>
      <c r="AF235" s="383"/>
      <c r="AG235" s="383"/>
      <c r="AH235" s="383"/>
      <c r="AI235" s="383"/>
      <c r="AJ235" s="383"/>
      <c r="AK235" s="383"/>
      <c r="AL235" s="383"/>
    </row>
    <row r="236" spans="1:38">
      <c r="A236" s="389"/>
      <c r="B236" s="412"/>
      <c r="C236" s="386" t="s">
        <v>2557</v>
      </c>
      <c r="D236" s="805"/>
      <c r="E236" s="802"/>
      <c r="F236" s="398" t="s">
        <v>2558</v>
      </c>
      <c r="G236" s="398"/>
      <c r="H236" s="383"/>
      <c r="I236" s="383"/>
      <c r="J236" s="383"/>
      <c r="K236" s="383"/>
      <c r="L236" s="383"/>
      <c r="M236" s="383"/>
      <c r="N236" s="383"/>
      <c r="O236" s="383"/>
      <c r="P236" s="383"/>
      <c r="Q236" s="383"/>
      <c r="R236" s="383"/>
      <c r="S236" s="383"/>
      <c r="T236" s="383"/>
      <c r="U236" s="383"/>
      <c r="V236" s="383"/>
      <c r="W236" s="383"/>
      <c r="X236" s="383"/>
      <c r="Y236" s="383"/>
      <c r="Z236" s="383"/>
      <c r="AA236" s="383"/>
      <c r="AB236" s="383"/>
      <c r="AC236" s="383"/>
      <c r="AD236" s="383"/>
      <c r="AE236" s="383"/>
      <c r="AF236" s="383"/>
      <c r="AG236" s="383"/>
      <c r="AH236" s="383"/>
      <c r="AI236" s="383"/>
      <c r="AJ236" s="383"/>
      <c r="AK236" s="383"/>
      <c r="AL236" s="383"/>
    </row>
    <row r="237" spans="1:38">
      <c r="A237" s="389"/>
      <c r="B237" s="412"/>
      <c r="C237" s="386" t="s">
        <v>2559</v>
      </c>
      <c r="D237" s="805"/>
      <c r="E237" s="802"/>
      <c r="F237" s="398" t="s">
        <v>2560</v>
      </c>
      <c r="G237" s="398"/>
      <c r="H237" s="383"/>
      <c r="I237" s="383"/>
      <c r="J237" s="383"/>
      <c r="K237" s="383"/>
      <c r="L237" s="383"/>
      <c r="M237" s="383"/>
      <c r="N237" s="383"/>
      <c r="O237" s="383"/>
      <c r="P237" s="383"/>
      <c r="Q237" s="383"/>
      <c r="R237" s="383"/>
      <c r="S237" s="383"/>
      <c r="T237" s="383"/>
      <c r="U237" s="383"/>
      <c r="V237" s="383"/>
      <c r="W237" s="383"/>
      <c r="X237" s="383"/>
      <c r="Y237" s="383"/>
      <c r="Z237" s="383"/>
      <c r="AA237" s="383"/>
      <c r="AB237" s="383"/>
      <c r="AC237" s="383"/>
      <c r="AD237" s="383"/>
      <c r="AE237" s="383"/>
      <c r="AF237" s="383"/>
      <c r="AG237" s="383"/>
      <c r="AH237" s="383"/>
      <c r="AI237" s="383"/>
      <c r="AJ237" s="383"/>
      <c r="AK237" s="383"/>
      <c r="AL237" s="383"/>
    </row>
    <row r="238" spans="1:38" ht="15" customHeight="1">
      <c r="A238" s="389"/>
      <c r="B238" s="412"/>
      <c r="C238" s="386" t="s">
        <v>2066</v>
      </c>
      <c r="D238" s="805"/>
      <c r="E238" s="802"/>
      <c r="F238" s="398" t="s">
        <v>2561</v>
      </c>
      <c r="G238" s="398"/>
      <c r="H238" s="383"/>
      <c r="I238" s="383"/>
      <c r="J238" s="383"/>
      <c r="K238" s="383"/>
      <c r="L238" s="383"/>
      <c r="M238" s="383"/>
      <c r="N238" s="383"/>
      <c r="O238" s="383"/>
      <c r="P238" s="383"/>
      <c r="Q238" s="383"/>
      <c r="R238" s="383"/>
      <c r="S238" s="383"/>
      <c r="T238" s="383"/>
      <c r="U238" s="383"/>
      <c r="V238" s="383"/>
      <c r="W238" s="383"/>
      <c r="X238" s="383"/>
      <c r="Y238" s="383"/>
      <c r="Z238" s="383"/>
      <c r="AA238" s="383"/>
      <c r="AB238" s="383"/>
      <c r="AC238" s="383"/>
      <c r="AD238" s="383"/>
      <c r="AE238" s="383"/>
      <c r="AF238" s="383"/>
      <c r="AG238" s="383"/>
      <c r="AH238" s="383"/>
      <c r="AI238" s="383"/>
      <c r="AJ238" s="383"/>
      <c r="AK238" s="383"/>
      <c r="AL238" s="383"/>
    </row>
    <row r="239" spans="1:38">
      <c r="A239" s="389"/>
      <c r="B239" s="412"/>
      <c r="C239" s="386" t="s">
        <v>2562</v>
      </c>
      <c r="D239" s="805"/>
      <c r="E239" s="803"/>
      <c r="F239" s="398" t="s">
        <v>2563</v>
      </c>
      <c r="G239" s="398"/>
      <c r="H239" s="383"/>
      <c r="I239" s="383"/>
      <c r="J239" s="383"/>
      <c r="K239" s="383"/>
      <c r="L239" s="383"/>
      <c r="M239" s="383"/>
      <c r="N239" s="383"/>
      <c r="O239" s="383"/>
      <c r="P239" s="383"/>
      <c r="Q239" s="383"/>
      <c r="R239" s="383"/>
      <c r="S239" s="383"/>
      <c r="T239" s="383"/>
      <c r="U239" s="383"/>
      <c r="V239" s="383"/>
      <c r="W239" s="383"/>
      <c r="X239" s="383"/>
      <c r="Y239" s="383"/>
      <c r="Z239" s="383"/>
      <c r="AA239" s="383"/>
      <c r="AB239" s="383"/>
      <c r="AC239" s="383"/>
      <c r="AD239" s="383"/>
      <c r="AE239" s="383"/>
      <c r="AF239" s="383"/>
      <c r="AG239" s="383"/>
      <c r="AH239" s="383"/>
      <c r="AI239" s="383"/>
      <c r="AJ239" s="383"/>
      <c r="AK239" s="383"/>
      <c r="AL239" s="383"/>
    </row>
    <row r="240" spans="1:38" ht="50">
      <c r="A240" s="389"/>
      <c r="B240" s="412"/>
      <c r="C240" s="386" t="s">
        <v>2564</v>
      </c>
      <c r="D240" s="805"/>
      <c r="E240" s="398" t="s">
        <v>2565</v>
      </c>
      <c r="F240" s="398"/>
      <c r="G240" s="398"/>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3"/>
      <c r="AD240" s="383"/>
      <c r="AE240" s="383"/>
      <c r="AF240" s="383"/>
      <c r="AG240" s="383"/>
      <c r="AH240" s="383"/>
      <c r="AI240" s="383"/>
      <c r="AJ240" s="383"/>
      <c r="AK240" s="383"/>
      <c r="AL240" s="383"/>
    </row>
    <row r="241" spans="1:38" ht="25">
      <c r="A241" s="389"/>
      <c r="B241" s="412"/>
      <c r="C241" s="386" t="s">
        <v>2566</v>
      </c>
      <c r="D241" s="805"/>
      <c r="E241" s="398" t="s">
        <v>2567</v>
      </c>
      <c r="F241" s="398"/>
      <c r="G241" s="398"/>
      <c r="H241" s="383"/>
      <c r="I241" s="383"/>
      <c r="J241" s="383"/>
      <c r="K241" s="383"/>
      <c r="L241" s="383"/>
      <c r="M241" s="383"/>
      <c r="N241" s="383"/>
      <c r="O241" s="383"/>
      <c r="P241" s="383"/>
      <c r="Q241" s="383"/>
      <c r="R241" s="383"/>
      <c r="S241" s="383"/>
      <c r="T241" s="383"/>
      <c r="U241" s="383"/>
      <c r="V241" s="383"/>
      <c r="W241" s="383"/>
      <c r="X241" s="383"/>
      <c r="Y241" s="383"/>
      <c r="Z241" s="383"/>
      <c r="AA241" s="383"/>
      <c r="AB241" s="383"/>
      <c r="AC241" s="383"/>
      <c r="AD241" s="383"/>
      <c r="AE241" s="383"/>
      <c r="AF241" s="383"/>
      <c r="AG241" s="383"/>
      <c r="AH241" s="383"/>
      <c r="AI241" s="383"/>
      <c r="AJ241" s="383"/>
      <c r="AK241" s="383"/>
      <c r="AL241" s="383"/>
    </row>
    <row r="242" spans="1:38" ht="15" customHeight="1">
      <c r="A242" s="389"/>
      <c r="B242" s="412"/>
      <c r="C242" s="386" t="s">
        <v>2568</v>
      </c>
      <c r="D242" s="805"/>
      <c r="E242" s="801" t="s">
        <v>2569</v>
      </c>
      <c r="F242" s="398"/>
      <c r="G242" s="398"/>
      <c r="H242" s="383"/>
      <c r="I242" s="383"/>
      <c r="J242" s="383"/>
      <c r="K242" s="383"/>
      <c r="L242" s="383"/>
      <c r="M242" s="383"/>
      <c r="N242" s="383"/>
      <c r="O242" s="383"/>
      <c r="P242" s="383"/>
      <c r="Q242" s="383"/>
      <c r="R242" s="383"/>
      <c r="S242" s="383"/>
      <c r="T242" s="383"/>
      <c r="U242" s="383"/>
      <c r="V242" s="383"/>
      <c r="W242" s="383"/>
      <c r="X242" s="383"/>
      <c r="Y242" s="383"/>
      <c r="Z242" s="383"/>
      <c r="AA242" s="383"/>
      <c r="AB242" s="383"/>
      <c r="AC242" s="383"/>
      <c r="AD242" s="383"/>
      <c r="AE242" s="383"/>
      <c r="AF242" s="383"/>
      <c r="AG242" s="383"/>
      <c r="AH242" s="383"/>
      <c r="AI242" s="383"/>
      <c r="AJ242" s="383"/>
      <c r="AK242" s="383"/>
      <c r="AL242" s="383"/>
    </row>
    <row r="243" spans="1:38" ht="26.25" customHeight="1">
      <c r="A243" s="389"/>
      <c r="B243" s="412"/>
      <c r="C243" s="386" t="s">
        <v>2570</v>
      </c>
      <c r="D243" s="805"/>
      <c r="E243" s="802"/>
      <c r="F243" s="398" t="s">
        <v>2571</v>
      </c>
      <c r="G243" s="398"/>
      <c r="H243" s="383"/>
      <c r="I243" s="383"/>
      <c r="J243" s="383"/>
      <c r="K243" s="383"/>
      <c r="L243" s="383"/>
      <c r="M243" s="383"/>
      <c r="N243" s="383"/>
      <c r="O243" s="383"/>
      <c r="P243" s="383"/>
      <c r="Q243" s="383"/>
      <c r="R243" s="383"/>
      <c r="S243" s="383"/>
      <c r="T243" s="383"/>
      <c r="U243" s="383"/>
      <c r="V243" s="383"/>
      <c r="W243" s="383"/>
      <c r="X243" s="383"/>
      <c r="Y243" s="383"/>
      <c r="Z243" s="383"/>
      <c r="AA243" s="383"/>
      <c r="AB243" s="383"/>
      <c r="AC243" s="383"/>
      <c r="AD243" s="383"/>
      <c r="AE243" s="383"/>
      <c r="AF243" s="383"/>
      <c r="AG243" s="383"/>
      <c r="AH243" s="383"/>
      <c r="AI243" s="383"/>
      <c r="AJ243" s="383"/>
      <c r="AK243" s="383"/>
      <c r="AL243" s="383"/>
    </row>
    <row r="244" spans="1:38">
      <c r="A244" s="389"/>
      <c r="B244" s="412"/>
      <c r="C244" s="386" t="s">
        <v>2572</v>
      </c>
      <c r="D244" s="805"/>
      <c r="E244" s="803"/>
      <c r="F244" s="398" t="s">
        <v>2573</v>
      </c>
      <c r="G244" s="398"/>
      <c r="H244" s="383"/>
      <c r="I244" s="383"/>
      <c r="J244" s="383"/>
      <c r="K244" s="383"/>
      <c r="L244" s="383"/>
      <c r="M244" s="383"/>
      <c r="N244" s="383"/>
      <c r="O244" s="383"/>
      <c r="P244" s="383"/>
      <c r="Q244" s="383"/>
      <c r="R244" s="383"/>
      <c r="S244" s="383"/>
      <c r="T244" s="383"/>
      <c r="U244" s="383"/>
      <c r="V244" s="383"/>
      <c r="W244" s="383"/>
      <c r="X244" s="383"/>
      <c r="Y244" s="383"/>
      <c r="Z244" s="383"/>
      <c r="AA244" s="383"/>
      <c r="AB244" s="383"/>
      <c r="AC244" s="383"/>
      <c r="AD244" s="383"/>
      <c r="AE244" s="383"/>
      <c r="AF244" s="383"/>
      <c r="AG244" s="383"/>
      <c r="AH244" s="383"/>
      <c r="AI244" s="383"/>
      <c r="AJ244" s="383"/>
      <c r="AK244" s="383"/>
      <c r="AL244" s="383"/>
    </row>
    <row r="245" spans="1:38" ht="37.5">
      <c r="A245" s="389"/>
      <c r="B245" s="412"/>
      <c r="C245" s="386" t="s">
        <v>2574</v>
      </c>
      <c r="D245" s="805"/>
      <c r="E245" s="398" t="s">
        <v>2575</v>
      </c>
      <c r="F245" s="398"/>
      <c r="G245" s="398"/>
      <c r="H245" s="383"/>
      <c r="I245" s="383"/>
      <c r="J245" s="383"/>
      <c r="K245" s="383"/>
      <c r="L245" s="383"/>
      <c r="M245" s="383"/>
      <c r="N245" s="383"/>
      <c r="O245" s="383"/>
      <c r="P245" s="383"/>
      <c r="Q245" s="383"/>
      <c r="R245" s="383"/>
      <c r="S245" s="383"/>
      <c r="T245" s="383"/>
      <c r="U245" s="383"/>
      <c r="V245" s="383"/>
      <c r="W245" s="383"/>
      <c r="X245" s="383"/>
      <c r="Y245" s="383"/>
      <c r="Z245" s="383"/>
      <c r="AA245" s="383"/>
      <c r="AB245" s="383"/>
      <c r="AC245" s="383"/>
      <c r="AD245" s="383"/>
      <c r="AE245" s="383"/>
      <c r="AF245" s="383"/>
      <c r="AG245" s="383"/>
      <c r="AH245" s="383"/>
      <c r="AI245" s="383"/>
      <c r="AJ245" s="383"/>
      <c r="AK245" s="383"/>
      <c r="AL245" s="383"/>
    </row>
    <row r="246" spans="1:38" ht="75">
      <c r="A246" s="389"/>
      <c r="B246" s="412"/>
      <c r="C246" s="386" t="s">
        <v>2576</v>
      </c>
      <c r="D246" s="805"/>
      <c r="E246" s="398" t="s">
        <v>2577</v>
      </c>
      <c r="F246" s="398"/>
      <c r="G246" s="398"/>
      <c r="H246" s="383"/>
      <c r="I246" s="383"/>
      <c r="J246" s="383"/>
      <c r="K246" s="383"/>
      <c r="L246" s="383"/>
      <c r="M246" s="383"/>
      <c r="N246" s="383"/>
      <c r="O246" s="383"/>
      <c r="P246" s="383"/>
      <c r="Q246" s="383"/>
      <c r="R246" s="383"/>
      <c r="S246" s="383"/>
      <c r="T246" s="383"/>
      <c r="U246" s="383"/>
      <c r="V246" s="383"/>
      <c r="W246" s="383"/>
      <c r="X246" s="383"/>
      <c r="Y246" s="383"/>
      <c r="Z246" s="383"/>
      <c r="AA246" s="383"/>
      <c r="AB246" s="383"/>
      <c r="AC246" s="383"/>
      <c r="AD246" s="383"/>
      <c r="AE246" s="383"/>
      <c r="AF246" s="383"/>
      <c r="AG246" s="383"/>
      <c r="AH246" s="383"/>
      <c r="AI246" s="383"/>
      <c r="AJ246" s="383"/>
      <c r="AK246" s="383"/>
      <c r="AL246" s="383"/>
    </row>
    <row r="247" spans="1:38" ht="50">
      <c r="A247" s="389"/>
      <c r="B247" s="412"/>
      <c r="C247" s="386" t="s">
        <v>2578</v>
      </c>
      <c r="D247" s="806"/>
      <c r="E247" s="398" t="s">
        <v>2579</v>
      </c>
      <c r="F247" s="398"/>
      <c r="G247" s="398"/>
      <c r="H247" s="383"/>
      <c r="I247" s="383"/>
      <c r="J247" s="383"/>
      <c r="K247" s="383"/>
      <c r="L247" s="383"/>
      <c r="M247" s="383"/>
      <c r="N247" s="383"/>
      <c r="O247" s="383"/>
      <c r="P247" s="383"/>
      <c r="Q247" s="383"/>
      <c r="R247" s="383"/>
      <c r="S247" s="383"/>
      <c r="T247" s="383"/>
      <c r="U247" s="383"/>
      <c r="V247" s="383"/>
      <c r="W247" s="383"/>
      <c r="X247" s="383"/>
      <c r="Y247" s="383"/>
      <c r="Z247" s="383"/>
      <c r="AA247" s="383"/>
      <c r="AB247" s="383"/>
      <c r="AC247" s="383"/>
      <c r="AD247" s="383"/>
      <c r="AE247" s="383"/>
      <c r="AF247" s="383"/>
      <c r="AG247" s="383"/>
      <c r="AH247" s="383"/>
      <c r="AI247" s="383"/>
      <c r="AJ247" s="383"/>
      <c r="AK247" s="383"/>
      <c r="AL247" s="383"/>
    </row>
    <row r="248" spans="1:38" ht="23">
      <c r="A248" s="389"/>
      <c r="B248" s="412"/>
      <c r="C248" s="392" t="s">
        <v>2580</v>
      </c>
      <c r="D248" s="392" t="s">
        <v>2581</v>
      </c>
      <c r="E248" s="395"/>
      <c r="F248" s="395"/>
      <c r="G248" s="413"/>
      <c r="H248" s="383"/>
      <c r="I248" s="383"/>
      <c r="J248" s="383"/>
      <c r="K248" s="383"/>
      <c r="L248" s="383"/>
      <c r="M248" s="383"/>
      <c r="N248" s="383"/>
      <c r="O248" s="383"/>
      <c r="P248" s="383"/>
      <c r="Q248" s="383"/>
      <c r="R248" s="383"/>
      <c r="S248" s="383"/>
      <c r="T248" s="383"/>
      <c r="U248" s="383"/>
      <c r="V248" s="383"/>
      <c r="W248" s="383"/>
      <c r="X248" s="383"/>
      <c r="Y248" s="383"/>
      <c r="Z248" s="383"/>
      <c r="AA248" s="383"/>
      <c r="AB248" s="383"/>
      <c r="AC248" s="383"/>
      <c r="AD248" s="383"/>
      <c r="AE248" s="383"/>
      <c r="AF248" s="383"/>
      <c r="AG248" s="383"/>
      <c r="AH248" s="383"/>
      <c r="AI248" s="383"/>
      <c r="AJ248" s="383"/>
      <c r="AK248" s="383"/>
      <c r="AL248" s="383"/>
    </row>
    <row r="249" spans="1:38">
      <c r="A249" s="414"/>
      <c r="B249" s="383"/>
      <c r="C249" s="383"/>
      <c r="D249" s="383"/>
      <c r="E249" s="383"/>
      <c r="F249" s="383"/>
      <c r="G249" s="383"/>
      <c r="H249" s="383"/>
      <c r="I249" s="383"/>
      <c r="J249" s="383"/>
      <c r="K249" s="383"/>
      <c r="L249" s="383"/>
      <c r="M249" s="383"/>
      <c r="N249" s="383"/>
      <c r="O249" s="383"/>
      <c r="P249" s="383"/>
      <c r="Q249" s="383"/>
      <c r="R249" s="383"/>
      <c r="S249" s="383"/>
      <c r="T249" s="383"/>
      <c r="U249" s="383"/>
      <c r="V249" s="383"/>
      <c r="W249" s="383"/>
      <c r="X249" s="383"/>
      <c r="Y249" s="383"/>
      <c r="Z249" s="383"/>
      <c r="AA249" s="383"/>
      <c r="AB249" s="383"/>
      <c r="AC249" s="383"/>
      <c r="AD249" s="383"/>
      <c r="AE249" s="383"/>
      <c r="AF249" s="383"/>
      <c r="AG249" s="383"/>
      <c r="AH249" s="383"/>
      <c r="AI249" s="383"/>
      <c r="AJ249" s="383"/>
      <c r="AK249" s="383"/>
      <c r="AL249" s="383"/>
    </row>
    <row r="250" spans="1:38">
      <c r="A250" s="414"/>
      <c r="B250" s="383"/>
      <c r="C250" s="383"/>
      <c r="D250" s="383"/>
      <c r="E250" s="383"/>
      <c r="F250" s="383"/>
      <c r="G250" s="383"/>
      <c r="H250" s="383"/>
      <c r="I250" s="383"/>
      <c r="J250" s="383"/>
      <c r="K250" s="383"/>
      <c r="L250" s="383"/>
      <c r="M250" s="383"/>
      <c r="N250" s="383"/>
      <c r="O250" s="383"/>
      <c r="P250" s="383"/>
      <c r="Q250" s="383"/>
      <c r="R250" s="383"/>
      <c r="S250" s="383"/>
      <c r="T250" s="383"/>
      <c r="U250" s="383"/>
      <c r="V250" s="383"/>
      <c r="W250" s="383"/>
      <c r="X250" s="383"/>
      <c r="Y250" s="383"/>
      <c r="Z250" s="383"/>
      <c r="AA250" s="383"/>
      <c r="AB250" s="383"/>
      <c r="AC250" s="383"/>
      <c r="AD250" s="383"/>
      <c r="AE250" s="383"/>
      <c r="AF250" s="383"/>
      <c r="AG250" s="383"/>
      <c r="AH250" s="383"/>
      <c r="AI250" s="383"/>
      <c r="AJ250" s="383"/>
      <c r="AK250" s="383"/>
      <c r="AL250" s="383"/>
    </row>
    <row r="251" spans="1:38">
      <c r="A251" s="414"/>
      <c r="B251" s="383"/>
      <c r="C251" s="383"/>
      <c r="D251" s="383"/>
      <c r="E251" s="383"/>
      <c r="F251" s="383"/>
      <c r="G251" s="383"/>
      <c r="H251" s="383"/>
      <c r="I251" s="383"/>
      <c r="J251" s="383"/>
      <c r="K251" s="383"/>
      <c r="L251" s="383"/>
      <c r="M251" s="383"/>
      <c r="N251" s="383"/>
      <c r="O251" s="383"/>
      <c r="P251" s="383"/>
      <c r="Q251" s="383"/>
      <c r="R251" s="383"/>
      <c r="S251" s="383"/>
      <c r="T251" s="383"/>
      <c r="U251" s="383"/>
      <c r="V251" s="383"/>
      <c r="W251" s="383"/>
      <c r="X251" s="383"/>
      <c r="Y251" s="383"/>
      <c r="Z251" s="383"/>
      <c r="AA251" s="383"/>
      <c r="AB251" s="383"/>
      <c r="AC251" s="383"/>
      <c r="AD251" s="383"/>
      <c r="AE251" s="383"/>
      <c r="AF251" s="383"/>
      <c r="AG251" s="383"/>
      <c r="AH251" s="383"/>
      <c r="AI251" s="383"/>
      <c r="AJ251" s="383"/>
      <c r="AK251" s="383"/>
      <c r="AL251" s="383"/>
    </row>
    <row r="252" spans="1:38">
      <c r="A252" s="414"/>
      <c r="B252" s="383"/>
      <c r="C252" s="383"/>
      <c r="D252" s="383"/>
      <c r="E252" s="383"/>
      <c r="F252" s="383"/>
      <c r="G252" s="383"/>
      <c r="H252" s="383"/>
      <c r="I252" s="383"/>
      <c r="J252" s="383"/>
      <c r="K252" s="383"/>
      <c r="L252" s="383"/>
      <c r="M252" s="383"/>
      <c r="N252" s="383"/>
      <c r="O252" s="383"/>
      <c r="P252" s="383"/>
      <c r="Q252" s="383"/>
      <c r="R252" s="383"/>
      <c r="S252" s="383"/>
      <c r="T252" s="383"/>
      <c r="U252" s="383"/>
      <c r="V252" s="383"/>
      <c r="W252" s="383"/>
      <c r="X252" s="383"/>
      <c r="Y252" s="383"/>
      <c r="Z252" s="383"/>
      <c r="AA252" s="383"/>
      <c r="AB252" s="383"/>
      <c r="AC252" s="383"/>
      <c r="AD252" s="383"/>
      <c r="AE252" s="383"/>
      <c r="AF252" s="383"/>
      <c r="AG252" s="383"/>
      <c r="AH252" s="383"/>
      <c r="AI252" s="383"/>
      <c r="AJ252" s="383"/>
      <c r="AK252" s="383"/>
      <c r="AL252" s="383"/>
    </row>
    <row r="253" spans="1:38">
      <c r="A253" s="414"/>
      <c r="B253" s="383"/>
      <c r="C253" s="383"/>
      <c r="D253" s="383"/>
      <c r="E253" s="383"/>
      <c r="F253" s="383"/>
      <c r="G253" s="383"/>
      <c r="H253" s="383"/>
      <c r="I253" s="383"/>
      <c r="J253" s="383"/>
      <c r="K253" s="383"/>
      <c r="L253" s="383"/>
      <c r="M253" s="383"/>
      <c r="N253" s="383"/>
      <c r="O253" s="383"/>
      <c r="P253" s="383"/>
      <c r="Q253" s="383"/>
      <c r="R253" s="383"/>
      <c r="S253" s="383"/>
      <c r="T253" s="383"/>
      <c r="U253" s="383"/>
      <c r="V253" s="383"/>
      <c r="W253" s="383"/>
      <c r="X253" s="383"/>
      <c r="Y253" s="383"/>
      <c r="Z253" s="383"/>
      <c r="AA253" s="383"/>
      <c r="AB253" s="383"/>
      <c r="AC253" s="383"/>
      <c r="AD253" s="383"/>
      <c r="AE253" s="383"/>
      <c r="AF253" s="383"/>
      <c r="AG253" s="383"/>
      <c r="AH253" s="383"/>
      <c r="AI253" s="383"/>
      <c r="AJ253" s="383"/>
      <c r="AK253" s="383"/>
      <c r="AL253" s="383"/>
    </row>
    <row r="254" spans="1:38">
      <c r="A254" s="414"/>
      <c r="B254" s="383"/>
      <c r="C254" s="383"/>
      <c r="D254" s="383"/>
      <c r="E254" s="383"/>
      <c r="F254" s="383"/>
      <c r="G254" s="383"/>
      <c r="H254" s="383"/>
      <c r="I254" s="383"/>
      <c r="J254" s="383"/>
      <c r="K254" s="383"/>
      <c r="L254" s="383"/>
      <c r="M254" s="383"/>
      <c r="N254" s="383"/>
      <c r="O254" s="383"/>
      <c r="P254" s="383"/>
      <c r="Q254" s="383"/>
      <c r="R254" s="383"/>
      <c r="S254" s="383"/>
      <c r="T254" s="383"/>
      <c r="U254" s="383"/>
      <c r="V254" s="383"/>
      <c r="W254" s="383"/>
      <c r="X254" s="383"/>
      <c r="Y254" s="383"/>
      <c r="Z254" s="383"/>
      <c r="AA254" s="383"/>
      <c r="AB254" s="383"/>
      <c r="AC254" s="383"/>
      <c r="AD254" s="383"/>
      <c r="AE254" s="383"/>
      <c r="AF254" s="383"/>
      <c r="AG254" s="383"/>
      <c r="AH254" s="383"/>
      <c r="AI254" s="383"/>
      <c r="AJ254" s="383"/>
      <c r="AK254" s="383"/>
      <c r="AL254" s="383"/>
    </row>
    <row r="255" spans="1:38">
      <c r="A255" s="414"/>
      <c r="B255" s="383"/>
      <c r="C255" s="383"/>
      <c r="D255" s="383"/>
      <c r="E255" s="383"/>
      <c r="F255" s="383"/>
      <c r="G255" s="383"/>
      <c r="H255" s="383"/>
      <c r="I255" s="383"/>
      <c r="J255" s="383"/>
      <c r="K255" s="383"/>
      <c r="L255" s="383"/>
      <c r="M255" s="383"/>
      <c r="N255" s="383"/>
      <c r="O255" s="383"/>
      <c r="P255" s="383"/>
      <c r="Q255" s="383"/>
      <c r="R255" s="383"/>
      <c r="S255" s="383"/>
      <c r="T255" s="383"/>
      <c r="U255" s="383"/>
      <c r="V255" s="383"/>
      <c r="W255" s="383"/>
      <c r="X255" s="383"/>
      <c r="Y255" s="383"/>
      <c r="Z255" s="383"/>
      <c r="AA255" s="383"/>
      <c r="AB255" s="383"/>
      <c r="AC255" s="383"/>
      <c r="AD255" s="383"/>
      <c r="AE255" s="383"/>
      <c r="AF255" s="383"/>
      <c r="AG255" s="383"/>
      <c r="AH255" s="383"/>
      <c r="AI255" s="383"/>
      <c r="AJ255" s="383"/>
      <c r="AK255" s="383"/>
      <c r="AL255" s="383"/>
    </row>
    <row r="256" spans="1:38">
      <c r="A256" s="414"/>
      <c r="B256" s="383"/>
      <c r="C256" s="383"/>
      <c r="D256" s="383"/>
      <c r="E256" s="383"/>
      <c r="F256" s="383"/>
      <c r="G256" s="383"/>
      <c r="H256" s="383"/>
      <c r="I256" s="383"/>
      <c r="J256" s="383"/>
      <c r="K256" s="383"/>
      <c r="L256" s="383"/>
      <c r="M256" s="383"/>
      <c r="N256" s="383"/>
      <c r="O256" s="383"/>
      <c r="P256" s="383"/>
      <c r="Q256" s="383"/>
      <c r="R256" s="383"/>
      <c r="S256" s="383"/>
      <c r="T256" s="383"/>
      <c r="U256" s="383"/>
      <c r="V256" s="383"/>
      <c r="W256" s="383"/>
      <c r="X256" s="383"/>
      <c r="Y256" s="383"/>
      <c r="Z256" s="383"/>
      <c r="AA256" s="383"/>
      <c r="AB256" s="383"/>
      <c r="AC256" s="383"/>
      <c r="AD256" s="383"/>
      <c r="AE256" s="383"/>
      <c r="AF256" s="383"/>
      <c r="AG256" s="383"/>
      <c r="AH256" s="383"/>
      <c r="AI256" s="383"/>
      <c r="AJ256" s="383"/>
      <c r="AK256" s="383"/>
      <c r="AL256" s="383"/>
    </row>
    <row r="257" spans="1:38">
      <c r="A257" s="414"/>
      <c r="B257" s="383"/>
      <c r="C257" s="383"/>
      <c r="D257" s="383"/>
      <c r="E257" s="383"/>
      <c r="F257" s="383"/>
      <c r="G257" s="383"/>
      <c r="H257" s="383"/>
      <c r="I257" s="383"/>
      <c r="J257" s="383"/>
      <c r="K257" s="383"/>
      <c r="L257" s="383"/>
      <c r="M257" s="383"/>
      <c r="N257" s="383"/>
      <c r="O257" s="383"/>
      <c r="P257" s="383"/>
      <c r="Q257" s="383"/>
      <c r="R257" s="383"/>
      <c r="S257" s="383"/>
      <c r="T257" s="383"/>
      <c r="U257" s="383"/>
      <c r="V257" s="383"/>
      <c r="W257" s="383"/>
      <c r="X257" s="383"/>
      <c r="Y257" s="383"/>
      <c r="Z257" s="383"/>
      <c r="AA257" s="383"/>
      <c r="AB257" s="383"/>
      <c r="AC257" s="383"/>
      <c r="AD257" s="383"/>
      <c r="AE257" s="383"/>
      <c r="AF257" s="383"/>
      <c r="AG257" s="383"/>
      <c r="AH257" s="383"/>
      <c r="AI257" s="383"/>
      <c r="AJ257" s="383"/>
      <c r="AK257" s="383"/>
      <c r="AL257" s="383"/>
    </row>
    <row r="258" spans="1:38">
      <c r="A258" s="414"/>
      <c r="B258" s="383"/>
      <c r="C258" s="383"/>
      <c r="D258" s="383"/>
      <c r="E258" s="383"/>
      <c r="F258" s="383"/>
      <c r="G258" s="383"/>
      <c r="H258" s="383"/>
      <c r="I258" s="383"/>
      <c r="J258" s="383"/>
      <c r="K258" s="383"/>
      <c r="L258" s="383"/>
      <c r="M258" s="383"/>
      <c r="N258" s="383"/>
      <c r="O258" s="383"/>
      <c r="P258" s="383"/>
      <c r="Q258" s="383"/>
      <c r="R258" s="383"/>
      <c r="S258" s="383"/>
      <c r="T258" s="383"/>
      <c r="U258" s="383"/>
      <c r="V258" s="383"/>
      <c r="W258" s="383"/>
      <c r="X258" s="383"/>
      <c r="Y258" s="383"/>
      <c r="Z258" s="383"/>
      <c r="AA258" s="383"/>
      <c r="AB258" s="383"/>
      <c r="AC258" s="383"/>
      <c r="AD258" s="383"/>
      <c r="AE258" s="383"/>
      <c r="AF258" s="383"/>
      <c r="AG258" s="383"/>
      <c r="AH258" s="383"/>
      <c r="AI258" s="383"/>
      <c r="AJ258" s="383"/>
      <c r="AK258" s="383"/>
      <c r="AL258" s="383"/>
    </row>
    <row r="259" spans="1:38">
      <c r="A259" s="414"/>
      <c r="B259" s="383"/>
      <c r="C259" s="383"/>
      <c r="D259" s="383"/>
      <c r="E259" s="383"/>
      <c r="F259" s="383"/>
      <c r="G259" s="383"/>
      <c r="H259" s="383"/>
      <c r="I259" s="383"/>
      <c r="J259" s="383"/>
      <c r="K259" s="383"/>
      <c r="L259" s="383"/>
      <c r="M259" s="383"/>
      <c r="N259" s="383"/>
      <c r="O259" s="383"/>
      <c r="P259" s="383"/>
      <c r="Q259" s="383"/>
      <c r="R259" s="383"/>
      <c r="S259" s="383"/>
      <c r="T259" s="383"/>
      <c r="U259" s="383"/>
      <c r="V259" s="383"/>
      <c r="W259" s="383"/>
      <c r="X259" s="383"/>
      <c r="Y259" s="383"/>
      <c r="Z259" s="383"/>
      <c r="AA259" s="383"/>
      <c r="AB259" s="383"/>
      <c r="AC259" s="383"/>
      <c r="AD259" s="383"/>
      <c r="AE259" s="383"/>
      <c r="AF259" s="383"/>
      <c r="AG259" s="383"/>
      <c r="AH259" s="383"/>
      <c r="AI259" s="383"/>
      <c r="AJ259" s="383"/>
      <c r="AK259" s="383"/>
      <c r="AL259" s="383"/>
    </row>
    <row r="260" spans="1:38">
      <c r="A260" s="414"/>
      <c r="B260" s="383"/>
      <c r="C260" s="383"/>
      <c r="D260" s="383"/>
      <c r="E260" s="383"/>
      <c r="F260" s="383"/>
      <c r="G260" s="383"/>
      <c r="H260" s="383"/>
      <c r="I260" s="383"/>
      <c r="J260" s="383"/>
      <c r="K260" s="383"/>
      <c r="L260" s="383"/>
      <c r="M260" s="383"/>
      <c r="N260" s="383"/>
      <c r="O260" s="383"/>
      <c r="P260" s="383"/>
      <c r="Q260" s="383"/>
      <c r="R260" s="383"/>
      <c r="S260" s="383"/>
      <c r="T260" s="383"/>
      <c r="U260" s="383"/>
      <c r="V260" s="383"/>
      <c r="W260" s="383"/>
      <c r="X260" s="383"/>
      <c r="Y260" s="383"/>
      <c r="Z260" s="383"/>
      <c r="AA260" s="383"/>
      <c r="AB260" s="383"/>
      <c r="AC260" s="383"/>
      <c r="AD260" s="383"/>
      <c r="AE260" s="383"/>
      <c r="AF260" s="383"/>
      <c r="AG260" s="383"/>
      <c r="AH260" s="383"/>
      <c r="AI260" s="383"/>
      <c r="AJ260" s="383"/>
      <c r="AK260" s="383"/>
      <c r="AL260" s="383"/>
    </row>
    <row r="261" spans="1:38">
      <c r="A261" s="414"/>
      <c r="B261" s="383"/>
      <c r="C261" s="383"/>
      <c r="D261" s="383"/>
      <c r="E261" s="383"/>
      <c r="F261" s="383"/>
      <c r="G261" s="383"/>
      <c r="H261" s="383"/>
      <c r="I261" s="383"/>
      <c r="J261" s="383"/>
      <c r="K261" s="383"/>
      <c r="L261" s="383"/>
      <c r="M261" s="383"/>
      <c r="N261" s="383"/>
      <c r="O261" s="383"/>
      <c r="P261" s="383"/>
      <c r="Q261" s="383"/>
      <c r="R261" s="383"/>
      <c r="S261" s="383"/>
      <c r="T261" s="383"/>
      <c r="U261" s="383"/>
      <c r="V261" s="383"/>
      <c r="W261" s="383"/>
      <c r="X261" s="383"/>
      <c r="Y261" s="383"/>
      <c r="Z261" s="383"/>
      <c r="AA261" s="383"/>
      <c r="AB261" s="383"/>
      <c r="AC261" s="383"/>
      <c r="AD261" s="383"/>
      <c r="AE261" s="383"/>
      <c r="AF261" s="383"/>
      <c r="AG261" s="383"/>
      <c r="AH261" s="383"/>
      <c r="AI261" s="383"/>
      <c r="AJ261" s="383"/>
      <c r="AK261" s="383"/>
      <c r="AL261" s="383"/>
    </row>
    <row r="262" spans="1:38">
      <c r="A262" s="414"/>
      <c r="B262" s="383"/>
      <c r="C262" s="383"/>
      <c r="D262" s="383"/>
      <c r="E262" s="383"/>
      <c r="F262" s="383"/>
      <c r="G262" s="383"/>
      <c r="H262" s="383"/>
      <c r="I262" s="383"/>
      <c r="J262" s="383"/>
      <c r="K262" s="383"/>
      <c r="L262" s="383"/>
      <c r="M262" s="383"/>
      <c r="N262" s="383"/>
      <c r="O262" s="383"/>
      <c r="P262" s="383"/>
      <c r="Q262" s="383"/>
      <c r="R262" s="383"/>
      <c r="S262" s="383"/>
      <c r="T262" s="383"/>
      <c r="U262" s="383"/>
      <c r="V262" s="383"/>
      <c r="W262" s="383"/>
      <c r="X262" s="383"/>
      <c r="Y262" s="383"/>
      <c r="Z262" s="383"/>
      <c r="AA262" s="383"/>
      <c r="AB262" s="383"/>
      <c r="AC262" s="383"/>
      <c r="AD262" s="383"/>
      <c r="AE262" s="383"/>
      <c r="AF262" s="383"/>
      <c r="AG262" s="383"/>
      <c r="AH262" s="383"/>
      <c r="AI262" s="383"/>
      <c r="AJ262" s="383"/>
      <c r="AK262" s="383"/>
      <c r="AL262" s="383"/>
    </row>
    <row r="263" spans="1:38">
      <c r="A263" s="414"/>
      <c r="B263" s="383"/>
      <c r="C263" s="383"/>
      <c r="D263" s="383"/>
      <c r="E263" s="383"/>
      <c r="F263" s="383"/>
      <c r="G263" s="383"/>
      <c r="H263" s="383"/>
      <c r="I263" s="383"/>
      <c r="J263" s="383"/>
      <c r="K263" s="383"/>
      <c r="L263" s="383"/>
      <c r="M263" s="383"/>
      <c r="N263" s="383"/>
      <c r="O263" s="383"/>
      <c r="P263" s="383"/>
      <c r="Q263" s="383"/>
      <c r="R263" s="383"/>
      <c r="S263" s="383"/>
      <c r="T263" s="383"/>
      <c r="U263" s="383"/>
      <c r="V263" s="383"/>
      <c r="W263" s="383"/>
      <c r="X263" s="383"/>
      <c r="Y263" s="383"/>
      <c r="Z263" s="383"/>
      <c r="AA263" s="383"/>
      <c r="AB263" s="383"/>
      <c r="AC263" s="383"/>
      <c r="AD263" s="383"/>
      <c r="AE263" s="383"/>
      <c r="AF263" s="383"/>
      <c r="AG263" s="383"/>
      <c r="AH263" s="383"/>
      <c r="AI263" s="383"/>
      <c r="AJ263" s="383"/>
      <c r="AK263" s="383"/>
      <c r="AL263" s="383"/>
    </row>
    <row r="264" spans="1:38">
      <c r="A264" s="414"/>
      <c r="B264" s="383"/>
      <c r="C264" s="383"/>
      <c r="D264" s="383"/>
      <c r="E264" s="383"/>
      <c r="F264" s="383"/>
      <c r="G264" s="383"/>
      <c r="H264" s="383"/>
      <c r="I264" s="383"/>
      <c r="J264" s="383"/>
      <c r="K264" s="383"/>
      <c r="L264" s="383"/>
      <c r="M264" s="383"/>
      <c r="N264" s="383"/>
      <c r="O264" s="383"/>
      <c r="P264" s="383"/>
      <c r="Q264" s="383"/>
      <c r="R264" s="383"/>
      <c r="S264" s="383"/>
      <c r="T264" s="383"/>
      <c r="U264" s="383"/>
      <c r="V264" s="383"/>
      <c r="W264" s="383"/>
      <c r="X264" s="383"/>
      <c r="Y264" s="383"/>
      <c r="Z264" s="383"/>
      <c r="AA264" s="383"/>
      <c r="AB264" s="383"/>
      <c r="AC264" s="383"/>
      <c r="AD264" s="383"/>
      <c r="AE264" s="383"/>
      <c r="AF264" s="383"/>
      <c r="AG264" s="383"/>
      <c r="AH264" s="383"/>
      <c r="AI264" s="383"/>
      <c r="AJ264" s="383"/>
      <c r="AK264" s="383"/>
      <c r="AL264" s="383"/>
    </row>
    <row r="265" spans="1:38">
      <c r="A265" s="414"/>
      <c r="B265" s="383"/>
      <c r="C265" s="383"/>
      <c r="D265" s="383"/>
      <c r="E265" s="383"/>
      <c r="F265" s="383"/>
      <c r="G265" s="383"/>
      <c r="H265" s="383"/>
      <c r="I265" s="383"/>
      <c r="J265" s="383"/>
      <c r="K265" s="383"/>
      <c r="L265" s="383"/>
      <c r="M265" s="383"/>
      <c r="N265" s="383"/>
      <c r="O265" s="383"/>
      <c r="P265" s="383"/>
      <c r="Q265" s="383"/>
      <c r="R265" s="383"/>
      <c r="S265" s="383"/>
      <c r="T265" s="383"/>
      <c r="U265" s="383"/>
      <c r="V265" s="383"/>
      <c r="W265" s="383"/>
      <c r="X265" s="383"/>
      <c r="Y265" s="383"/>
      <c r="Z265" s="383"/>
      <c r="AA265" s="383"/>
      <c r="AB265" s="383"/>
      <c r="AC265" s="383"/>
      <c r="AD265" s="383"/>
      <c r="AE265" s="383"/>
      <c r="AF265" s="383"/>
      <c r="AG265" s="383"/>
      <c r="AH265" s="383"/>
      <c r="AI265" s="383"/>
      <c r="AJ265" s="383"/>
      <c r="AK265" s="383"/>
      <c r="AL265" s="383"/>
    </row>
    <row r="266" spans="1:38">
      <c r="A266" s="414"/>
      <c r="B266" s="383"/>
      <c r="C266" s="383"/>
      <c r="D266" s="383"/>
      <c r="E266" s="383"/>
      <c r="F266" s="383"/>
      <c r="G266" s="383"/>
      <c r="H266" s="383"/>
      <c r="I266" s="383"/>
      <c r="J266" s="383"/>
      <c r="K266" s="383"/>
      <c r="L266" s="383"/>
      <c r="M266" s="383"/>
      <c r="N266" s="383"/>
      <c r="O266" s="383"/>
      <c r="P266" s="383"/>
      <c r="Q266" s="383"/>
      <c r="R266" s="383"/>
      <c r="S266" s="383"/>
      <c r="T266" s="383"/>
      <c r="U266" s="383"/>
      <c r="V266" s="383"/>
      <c r="W266" s="383"/>
      <c r="X266" s="383"/>
      <c r="Y266" s="383"/>
      <c r="Z266" s="383"/>
      <c r="AA266" s="383"/>
      <c r="AB266" s="383"/>
      <c r="AC266" s="383"/>
      <c r="AD266" s="383"/>
      <c r="AE266" s="383"/>
      <c r="AF266" s="383"/>
      <c r="AG266" s="383"/>
      <c r="AH266" s="383"/>
      <c r="AI266" s="383"/>
      <c r="AJ266" s="383"/>
      <c r="AK266" s="383"/>
      <c r="AL266" s="383"/>
    </row>
    <row r="267" spans="1:38">
      <c r="A267" s="414"/>
      <c r="B267" s="383"/>
      <c r="C267" s="383"/>
      <c r="D267" s="383"/>
      <c r="E267" s="383"/>
      <c r="F267" s="383"/>
      <c r="G267" s="383"/>
      <c r="H267" s="383"/>
      <c r="I267" s="383"/>
      <c r="J267" s="383"/>
      <c r="K267" s="383"/>
      <c r="L267" s="383"/>
      <c r="M267" s="383"/>
      <c r="N267" s="383"/>
      <c r="O267" s="383"/>
      <c r="P267" s="383"/>
      <c r="Q267" s="383"/>
      <c r="R267" s="383"/>
      <c r="S267" s="383"/>
      <c r="T267" s="383"/>
      <c r="U267" s="383"/>
      <c r="V267" s="383"/>
      <c r="W267" s="383"/>
      <c r="X267" s="383"/>
      <c r="Y267" s="383"/>
      <c r="Z267" s="383"/>
      <c r="AA267" s="383"/>
      <c r="AB267" s="383"/>
      <c r="AC267" s="383"/>
      <c r="AD267" s="383"/>
      <c r="AE267" s="383"/>
      <c r="AF267" s="383"/>
      <c r="AG267" s="383"/>
      <c r="AH267" s="383"/>
      <c r="AI267" s="383"/>
      <c r="AJ267" s="383"/>
      <c r="AK267" s="383"/>
      <c r="AL267" s="383"/>
    </row>
    <row r="268" spans="1:38">
      <c r="A268" s="414"/>
      <c r="B268" s="383"/>
      <c r="C268" s="383"/>
      <c r="D268" s="383"/>
      <c r="E268" s="383"/>
      <c r="F268" s="383"/>
      <c r="G268" s="383"/>
      <c r="H268" s="383"/>
      <c r="I268" s="383"/>
      <c r="J268" s="383"/>
      <c r="K268" s="383"/>
      <c r="L268" s="383"/>
      <c r="M268" s="383"/>
      <c r="N268" s="383"/>
      <c r="O268" s="383"/>
      <c r="P268" s="383"/>
      <c r="Q268" s="383"/>
      <c r="R268" s="383"/>
      <c r="S268" s="383"/>
      <c r="T268" s="383"/>
      <c r="U268" s="383"/>
      <c r="V268" s="383"/>
      <c r="W268" s="383"/>
      <c r="X268" s="383"/>
      <c r="Y268" s="383"/>
      <c r="Z268" s="383"/>
      <c r="AA268" s="383"/>
      <c r="AB268" s="383"/>
      <c r="AC268" s="383"/>
      <c r="AD268" s="383"/>
      <c r="AE268" s="383"/>
      <c r="AF268" s="383"/>
      <c r="AG268" s="383"/>
      <c r="AH268" s="383"/>
      <c r="AI268" s="383"/>
      <c r="AJ268" s="383"/>
      <c r="AK268" s="383"/>
      <c r="AL268" s="383"/>
    </row>
    <row r="269" spans="1:38">
      <c r="A269" s="414"/>
      <c r="B269" s="383"/>
      <c r="C269" s="383"/>
      <c r="D269" s="383"/>
      <c r="E269" s="383"/>
      <c r="F269" s="383"/>
      <c r="G269" s="383"/>
      <c r="H269" s="383"/>
      <c r="I269" s="383"/>
      <c r="J269" s="383"/>
      <c r="K269" s="383"/>
      <c r="L269" s="383"/>
      <c r="M269" s="383"/>
      <c r="N269" s="383"/>
      <c r="O269" s="383"/>
      <c r="P269" s="383"/>
      <c r="Q269" s="383"/>
      <c r="R269" s="383"/>
      <c r="S269" s="383"/>
      <c r="T269" s="383"/>
      <c r="U269" s="383"/>
      <c r="V269" s="383"/>
      <c r="W269" s="383"/>
      <c r="X269" s="383"/>
      <c r="Y269" s="383"/>
      <c r="Z269" s="383"/>
      <c r="AA269" s="383"/>
      <c r="AB269" s="383"/>
      <c r="AC269" s="383"/>
      <c r="AD269" s="383"/>
      <c r="AE269" s="383"/>
      <c r="AF269" s="383"/>
      <c r="AG269" s="383"/>
      <c r="AH269" s="383"/>
      <c r="AI269" s="383"/>
      <c r="AJ269" s="383"/>
      <c r="AK269" s="383"/>
      <c r="AL269" s="383"/>
    </row>
    <row r="270" spans="1:38" ht="15" customHeight="1">
      <c r="A270" s="414"/>
      <c r="B270" s="383"/>
      <c r="C270" s="383"/>
      <c r="D270" s="383"/>
      <c r="E270" s="383"/>
      <c r="F270" s="383"/>
      <c r="G270" s="383"/>
      <c r="H270" s="383"/>
      <c r="I270" s="383"/>
      <c r="J270" s="383"/>
      <c r="K270" s="383"/>
      <c r="L270" s="383"/>
      <c r="M270" s="383"/>
      <c r="N270" s="383"/>
      <c r="O270" s="383"/>
      <c r="P270" s="383"/>
      <c r="Q270" s="383"/>
      <c r="R270" s="383"/>
      <c r="S270" s="383"/>
      <c r="T270" s="383"/>
      <c r="U270" s="383"/>
      <c r="V270" s="383"/>
      <c r="W270" s="383"/>
      <c r="X270" s="383"/>
      <c r="Y270" s="383"/>
      <c r="Z270" s="383"/>
      <c r="AA270" s="383"/>
      <c r="AB270" s="383"/>
      <c r="AC270" s="383"/>
      <c r="AD270" s="383"/>
      <c r="AE270" s="383"/>
      <c r="AF270" s="383"/>
      <c r="AG270" s="383"/>
      <c r="AH270" s="383"/>
      <c r="AI270" s="383"/>
      <c r="AJ270" s="383"/>
      <c r="AK270" s="383"/>
      <c r="AL270" s="383"/>
    </row>
    <row r="271" spans="1:38" ht="22.5" customHeight="1">
      <c r="A271" s="414"/>
      <c r="B271" s="383"/>
      <c r="C271" s="383"/>
      <c r="D271" s="383"/>
      <c r="E271" s="383"/>
      <c r="F271" s="383"/>
      <c r="G271" s="383"/>
      <c r="H271" s="383"/>
      <c r="I271" s="383"/>
      <c r="J271" s="383"/>
      <c r="K271" s="383"/>
      <c r="L271" s="383"/>
      <c r="M271" s="383"/>
      <c r="N271" s="383"/>
      <c r="O271" s="383"/>
      <c r="P271" s="383"/>
      <c r="Q271" s="383"/>
      <c r="R271" s="383"/>
      <c r="S271" s="383"/>
      <c r="T271" s="383"/>
      <c r="U271" s="383"/>
      <c r="V271" s="383"/>
      <c r="W271" s="383"/>
      <c r="X271" s="383"/>
      <c r="Y271" s="383"/>
      <c r="Z271" s="383"/>
      <c r="AA271" s="383"/>
      <c r="AB271" s="383"/>
      <c r="AC271" s="383"/>
      <c r="AD271" s="383"/>
      <c r="AE271" s="383"/>
      <c r="AF271" s="383"/>
      <c r="AG271" s="383"/>
      <c r="AH271" s="383"/>
      <c r="AI271" s="383"/>
      <c r="AJ271" s="383"/>
      <c r="AK271" s="383"/>
      <c r="AL271" s="383"/>
    </row>
    <row r="272" spans="1:38">
      <c r="A272" s="414"/>
      <c r="B272" s="383"/>
      <c r="C272" s="383"/>
      <c r="D272" s="383"/>
      <c r="E272" s="383"/>
      <c r="F272" s="383"/>
      <c r="G272" s="383"/>
      <c r="H272" s="383"/>
      <c r="I272" s="383"/>
      <c r="J272" s="383"/>
      <c r="K272" s="383"/>
      <c r="L272" s="383"/>
      <c r="M272" s="383"/>
      <c r="N272" s="383"/>
      <c r="O272" s="383"/>
      <c r="P272" s="383"/>
      <c r="Q272" s="383"/>
      <c r="R272" s="383"/>
      <c r="S272" s="383"/>
      <c r="T272" s="383"/>
      <c r="U272" s="383"/>
      <c r="V272" s="383"/>
      <c r="W272" s="383"/>
      <c r="X272" s="383"/>
      <c r="Y272" s="383"/>
      <c r="Z272" s="383"/>
      <c r="AA272" s="383"/>
      <c r="AB272" s="383"/>
      <c r="AC272" s="383"/>
      <c r="AD272" s="383"/>
      <c r="AE272" s="383"/>
      <c r="AF272" s="383"/>
      <c r="AG272" s="383"/>
      <c r="AH272" s="383"/>
      <c r="AI272" s="383"/>
      <c r="AJ272" s="383"/>
      <c r="AK272" s="383"/>
      <c r="AL272" s="383"/>
    </row>
    <row r="273" spans="1:38">
      <c r="A273" s="414"/>
      <c r="B273" s="383"/>
      <c r="C273" s="383"/>
      <c r="D273" s="383"/>
      <c r="E273" s="383"/>
      <c r="F273" s="383"/>
      <c r="G273" s="383"/>
      <c r="H273" s="383"/>
      <c r="I273" s="383"/>
      <c r="J273" s="383"/>
      <c r="K273" s="383"/>
      <c r="L273" s="383"/>
      <c r="M273" s="383"/>
      <c r="N273" s="383"/>
      <c r="O273" s="383"/>
      <c r="P273" s="383"/>
      <c r="Q273" s="383"/>
      <c r="R273" s="383"/>
      <c r="S273" s="383"/>
      <c r="T273" s="383"/>
      <c r="U273" s="383"/>
      <c r="V273" s="383"/>
      <c r="W273" s="383"/>
      <c r="X273" s="383"/>
      <c r="Y273" s="383"/>
      <c r="Z273" s="383"/>
      <c r="AA273" s="383"/>
      <c r="AB273" s="383"/>
      <c r="AC273" s="383"/>
      <c r="AD273" s="383"/>
      <c r="AE273" s="383"/>
      <c r="AF273" s="383"/>
      <c r="AG273" s="383"/>
      <c r="AH273" s="383"/>
      <c r="AI273" s="383"/>
      <c r="AJ273" s="383"/>
      <c r="AK273" s="383"/>
      <c r="AL273" s="383"/>
    </row>
    <row r="274" spans="1:38">
      <c r="A274" s="414"/>
      <c r="B274" s="383"/>
      <c r="C274" s="383"/>
      <c r="D274" s="383"/>
      <c r="E274" s="383"/>
      <c r="F274" s="383"/>
      <c r="G274" s="383"/>
      <c r="H274" s="383"/>
      <c r="I274" s="383"/>
      <c r="J274" s="383"/>
      <c r="K274" s="383"/>
      <c r="L274" s="383"/>
      <c r="M274" s="383"/>
      <c r="N274" s="383"/>
      <c r="O274" s="383"/>
      <c r="P274" s="383"/>
      <c r="Q274" s="383"/>
      <c r="R274" s="383"/>
      <c r="S274" s="383"/>
      <c r="T274" s="383"/>
      <c r="U274" s="383"/>
      <c r="V274" s="383"/>
      <c r="W274" s="383"/>
      <c r="X274" s="383"/>
      <c r="Y274" s="383"/>
      <c r="Z274" s="383"/>
      <c r="AA274" s="383"/>
      <c r="AB274" s="383"/>
      <c r="AC274" s="383"/>
      <c r="AD274" s="383"/>
      <c r="AE274" s="383"/>
      <c r="AF274" s="383"/>
      <c r="AG274" s="383"/>
      <c r="AH274" s="383"/>
      <c r="AI274" s="383"/>
      <c r="AJ274" s="383"/>
      <c r="AK274" s="383"/>
      <c r="AL274" s="383"/>
    </row>
    <row r="275" spans="1:38">
      <c r="A275" s="414"/>
      <c r="B275" s="383"/>
      <c r="C275" s="383"/>
      <c r="D275" s="383"/>
      <c r="E275" s="383"/>
      <c r="F275" s="383"/>
      <c r="G275" s="383"/>
      <c r="H275" s="383"/>
      <c r="I275" s="383"/>
      <c r="J275" s="383"/>
      <c r="K275" s="383"/>
      <c r="L275" s="383"/>
      <c r="M275" s="383"/>
      <c r="N275" s="383"/>
      <c r="O275" s="383"/>
      <c r="P275" s="383"/>
      <c r="Q275" s="383"/>
      <c r="R275" s="383"/>
      <c r="S275" s="383"/>
      <c r="T275" s="383"/>
      <c r="U275" s="383"/>
      <c r="V275" s="383"/>
      <c r="W275" s="383"/>
      <c r="X275" s="383"/>
      <c r="Y275" s="383"/>
      <c r="Z275" s="383"/>
      <c r="AA275" s="383"/>
      <c r="AB275" s="383"/>
      <c r="AC275" s="383"/>
      <c r="AD275" s="383"/>
      <c r="AE275" s="383"/>
      <c r="AF275" s="383"/>
      <c r="AG275" s="383"/>
      <c r="AH275" s="383"/>
      <c r="AI275" s="383"/>
      <c r="AJ275" s="383"/>
      <c r="AK275" s="383"/>
      <c r="AL275" s="383"/>
    </row>
    <row r="276" spans="1:38">
      <c r="A276" s="414"/>
      <c r="B276" s="383"/>
      <c r="C276" s="383"/>
      <c r="D276" s="383"/>
      <c r="E276" s="383"/>
      <c r="F276" s="383"/>
      <c r="G276" s="383"/>
      <c r="H276" s="383"/>
      <c r="I276" s="383"/>
      <c r="J276" s="383"/>
      <c r="K276" s="383"/>
      <c r="L276" s="383"/>
      <c r="M276" s="383"/>
      <c r="N276" s="383"/>
      <c r="O276" s="383"/>
      <c r="P276" s="383"/>
      <c r="Q276" s="383"/>
      <c r="R276" s="383"/>
      <c r="S276" s="383"/>
      <c r="T276" s="383"/>
      <c r="U276" s="383"/>
      <c r="V276" s="383"/>
      <c r="W276" s="383"/>
      <c r="X276" s="383"/>
      <c r="Y276" s="383"/>
      <c r="Z276" s="383"/>
      <c r="AA276" s="383"/>
      <c r="AB276" s="383"/>
      <c r="AC276" s="383"/>
      <c r="AD276" s="383"/>
      <c r="AE276" s="383"/>
      <c r="AF276" s="383"/>
      <c r="AG276" s="383"/>
      <c r="AH276" s="383"/>
      <c r="AI276" s="383"/>
      <c r="AJ276" s="383"/>
      <c r="AK276" s="383"/>
      <c r="AL276" s="383"/>
    </row>
    <row r="277" spans="1:38">
      <c r="A277" s="414"/>
      <c r="B277" s="383"/>
      <c r="C277" s="383"/>
      <c r="D277" s="383"/>
      <c r="E277" s="383"/>
      <c r="F277" s="383"/>
      <c r="G277" s="383"/>
      <c r="H277" s="383"/>
      <c r="I277" s="383"/>
      <c r="J277" s="383"/>
      <c r="K277" s="383"/>
      <c r="L277" s="383"/>
      <c r="M277" s="383"/>
      <c r="N277" s="383"/>
      <c r="O277" s="383"/>
      <c r="P277" s="383"/>
      <c r="Q277" s="383"/>
      <c r="R277" s="383"/>
      <c r="S277" s="383"/>
      <c r="T277" s="383"/>
      <c r="U277" s="383"/>
      <c r="V277" s="383"/>
      <c r="W277" s="383"/>
      <c r="X277" s="383"/>
      <c r="Y277" s="383"/>
      <c r="Z277" s="383"/>
      <c r="AA277" s="383"/>
      <c r="AB277" s="383"/>
      <c r="AC277" s="383"/>
      <c r="AD277" s="383"/>
      <c r="AE277" s="383"/>
      <c r="AF277" s="383"/>
      <c r="AG277" s="383"/>
      <c r="AH277" s="383"/>
      <c r="AI277" s="383"/>
      <c r="AJ277" s="383"/>
      <c r="AK277" s="383"/>
      <c r="AL277" s="383"/>
    </row>
    <row r="278" spans="1:38" ht="15" customHeight="1">
      <c r="A278" s="414"/>
      <c r="B278" s="383"/>
      <c r="C278" s="383"/>
      <c r="D278" s="383"/>
      <c r="E278" s="383"/>
      <c r="F278" s="383"/>
      <c r="G278" s="383"/>
      <c r="H278" s="383"/>
      <c r="I278" s="383"/>
      <c r="J278" s="383"/>
      <c r="K278" s="383"/>
      <c r="L278" s="383"/>
      <c r="M278" s="383"/>
      <c r="N278" s="383"/>
      <c r="O278" s="383"/>
      <c r="P278" s="383"/>
      <c r="Q278" s="383"/>
      <c r="R278" s="383"/>
      <c r="S278" s="383"/>
      <c r="T278" s="383"/>
      <c r="U278" s="383"/>
      <c r="V278" s="383"/>
      <c r="W278" s="383"/>
      <c r="X278" s="383"/>
      <c r="Y278" s="383"/>
      <c r="Z278" s="383"/>
      <c r="AA278" s="383"/>
      <c r="AB278" s="383"/>
      <c r="AC278" s="383"/>
      <c r="AD278" s="383"/>
      <c r="AE278" s="383"/>
      <c r="AF278" s="383"/>
      <c r="AG278" s="383"/>
      <c r="AH278" s="383"/>
      <c r="AI278" s="383"/>
      <c r="AJ278" s="383"/>
      <c r="AK278" s="383"/>
      <c r="AL278" s="383"/>
    </row>
    <row r="279" spans="1:38" ht="27" customHeight="1">
      <c r="A279" s="414"/>
      <c r="B279" s="383"/>
      <c r="C279" s="383"/>
      <c r="D279" s="383"/>
      <c r="E279" s="383"/>
      <c r="F279" s="383"/>
      <c r="G279" s="383"/>
      <c r="H279" s="383"/>
      <c r="I279" s="383"/>
      <c r="J279" s="383"/>
      <c r="K279" s="383"/>
      <c r="L279" s="383"/>
      <c r="M279" s="383"/>
      <c r="N279" s="383"/>
      <c r="O279" s="383"/>
      <c r="P279" s="383"/>
      <c r="Q279" s="383"/>
      <c r="R279" s="383"/>
      <c r="S279" s="383"/>
      <c r="T279" s="383"/>
      <c r="U279" s="383"/>
      <c r="V279" s="383"/>
      <c r="W279" s="383"/>
      <c r="X279" s="383"/>
      <c r="Y279" s="383"/>
      <c r="Z279" s="383"/>
      <c r="AA279" s="383"/>
      <c r="AB279" s="383"/>
      <c r="AC279" s="383"/>
      <c r="AD279" s="383"/>
      <c r="AE279" s="383"/>
      <c r="AF279" s="383"/>
      <c r="AG279" s="383"/>
      <c r="AH279" s="383"/>
      <c r="AI279" s="383"/>
      <c r="AJ279" s="383"/>
      <c r="AK279" s="383"/>
      <c r="AL279" s="383"/>
    </row>
    <row r="280" spans="1:38">
      <c r="A280" s="414"/>
      <c r="B280" s="383"/>
      <c r="C280" s="383"/>
      <c r="D280" s="383"/>
      <c r="E280" s="383"/>
      <c r="F280" s="383"/>
      <c r="G280" s="383"/>
      <c r="H280" s="383"/>
      <c r="I280" s="383"/>
      <c r="J280" s="383"/>
      <c r="K280" s="383"/>
      <c r="L280" s="383"/>
      <c r="M280" s="383"/>
      <c r="N280" s="383"/>
      <c r="O280" s="383"/>
      <c r="P280" s="383"/>
      <c r="Q280" s="383"/>
      <c r="R280" s="383"/>
      <c r="S280" s="383"/>
      <c r="T280" s="383"/>
      <c r="U280" s="383"/>
      <c r="V280" s="383"/>
      <c r="W280" s="383"/>
      <c r="X280" s="383"/>
      <c r="Y280" s="383"/>
      <c r="Z280" s="383"/>
      <c r="AA280" s="383"/>
      <c r="AB280" s="383"/>
      <c r="AC280" s="383"/>
      <c r="AD280" s="383"/>
      <c r="AE280" s="383"/>
      <c r="AF280" s="383"/>
      <c r="AG280" s="383"/>
      <c r="AH280" s="383"/>
      <c r="AI280" s="383"/>
      <c r="AJ280" s="383"/>
      <c r="AK280" s="383"/>
      <c r="AL280" s="383"/>
    </row>
    <row r="281" spans="1:38">
      <c r="A281" s="414"/>
      <c r="B281" s="383"/>
      <c r="C281" s="383"/>
      <c r="D281" s="383"/>
      <c r="E281" s="383"/>
      <c r="F281" s="383"/>
      <c r="G281" s="383"/>
      <c r="H281" s="383"/>
      <c r="I281" s="383"/>
      <c r="J281" s="383"/>
      <c r="K281" s="383"/>
      <c r="L281" s="383"/>
      <c r="M281" s="383"/>
      <c r="N281" s="383"/>
      <c r="O281" s="383"/>
      <c r="P281" s="383"/>
      <c r="Q281" s="383"/>
      <c r="R281" s="383"/>
      <c r="S281" s="383"/>
      <c r="T281" s="383"/>
      <c r="U281" s="383"/>
      <c r="V281" s="383"/>
      <c r="W281" s="383"/>
      <c r="X281" s="383"/>
      <c r="Y281" s="383"/>
      <c r="Z281" s="383"/>
      <c r="AA281" s="383"/>
      <c r="AB281" s="383"/>
      <c r="AC281" s="383"/>
      <c r="AD281" s="383"/>
      <c r="AE281" s="383"/>
      <c r="AF281" s="383"/>
      <c r="AG281" s="383"/>
      <c r="AH281" s="383"/>
      <c r="AI281" s="383"/>
      <c r="AJ281" s="383"/>
      <c r="AK281" s="383"/>
      <c r="AL281" s="383"/>
    </row>
    <row r="282" spans="1:38">
      <c r="A282" s="414"/>
      <c r="B282" s="383"/>
      <c r="C282" s="383"/>
      <c r="D282" s="383"/>
      <c r="E282" s="383"/>
      <c r="F282" s="383"/>
      <c r="G282" s="383"/>
      <c r="H282" s="383"/>
      <c r="I282" s="383"/>
      <c r="J282" s="383"/>
      <c r="K282" s="383"/>
      <c r="L282" s="383"/>
      <c r="M282" s="383"/>
      <c r="N282" s="383"/>
      <c r="O282" s="383"/>
      <c r="P282" s="383"/>
      <c r="Q282" s="383"/>
      <c r="R282" s="383"/>
      <c r="S282" s="383"/>
      <c r="T282" s="383"/>
      <c r="U282" s="383"/>
      <c r="V282" s="383"/>
      <c r="W282" s="383"/>
      <c r="X282" s="383"/>
      <c r="Y282" s="383"/>
      <c r="Z282" s="383"/>
      <c r="AA282" s="383"/>
      <c r="AB282" s="383"/>
      <c r="AC282" s="383"/>
      <c r="AD282" s="383"/>
      <c r="AE282" s="383"/>
      <c r="AF282" s="383"/>
      <c r="AG282" s="383"/>
      <c r="AH282" s="383"/>
      <c r="AI282" s="383"/>
      <c r="AJ282" s="383"/>
      <c r="AK282" s="383"/>
      <c r="AL282" s="383"/>
    </row>
    <row r="283" spans="1:38">
      <c r="A283" s="414"/>
      <c r="B283" s="383"/>
      <c r="C283" s="383"/>
      <c r="D283" s="383"/>
      <c r="E283" s="383"/>
      <c r="F283" s="383"/>
      <c r="G283" s="383"/>
      <c r="H283" s="383"/>
      <c r="I283" s="383"/>
      <c r="J283" s="383"/>
      <c r="K283" s="383"/>
      <c r="L283" s="383"/>
      <c r="M283" s="383"/>
      <c r="N283" s="383"/>
      <c r="O283" s="383"/>
      <c r="P283" s="383"/>
      <c r="Q283" s="383"/>
      <c r="R283" s="383"/>
      <c r="S283" s="383"/>
      <c r="T283" s="383"/>
      <c r="U283" s="383"/>
      <c r="V283" s="383"/>
      <c r="W283" s="383"/>
      <c r="X283" s="383"/>
      <c r="Y283" s="383"/>
      <c r="Z283" s="383"/>
      <c r="AA283" s="383"/>
      <c r="AB283" s="383"/>
      <c r="AC283" s="383"/>
      <c r="AD283" s="383"/>
      <c r="AE283" s="383"/>
      <c r="AF283" s="383"/>
      <c r="AG283" s="383"/>
      <c r="AH283" s="383"/>
      <c r="AI283" s="383"/>
      <c r="AJ283" s="383"/>
      <c r="AK283" s="383"/>
      <c r="AL283" s="383"/>
    </row>
    <row r="284" spans="1:38">
      <c r="A284" s="414"/>
      <c r="B284" s="383"/>
      <c r="C284" s="383"/>
      <c r="D284" s="383"/>
      <c r="E284" s="383"/>
      <c r="F284" s="383"/>
      <c r="G284" s="383"/>
      <c r="H284" s="383"/>
      <c r="I284" s="383"/>
      <c r="J284" s="383"/>
      <c r="K284" s="383"/>
      <c r="L284" s="383"/>
      <c r="M284" s="383"/>
      <c r="N284" s="383"/>
      <c r="O284" s="383"/>
      <c r="P284" s="383"/>
      <c r="Q284" s="383"/>
      <c r="R284" s="383"/>
      <c r="S284" s="383"/>
      <c r="T284" s="383"/>
      <c r="U284" s="383"/>
      <c r="V284" s="383"/>
      <c r="W284" s="383"/>
      <c r="X284" s="383"/>
      <c r="Y284" s="383"/>
      <c r="Z284" s="383"/>
      <c r="AA284" s="383"/>
      <c r="AB284" s="383"/>
      <c r="AC284" s="383"/>
      <c r="AD284" s="383"/>
      <c r="AE284" s="383"/>
      <c r="AF284" s="383"/>
      <c r="AG284" s="383"/>
      <c r="AH284" s="383"/>
      <c r="AI284" s="383"/>
      <c r="AJ284" s="383"/>
      <c r="AK284" s="383"/>
      <c r="AL284" s="383"/>
    </row>
    <row r="285" spans="1:38">
      <c r="A285" s="414"/>
      <c r="B285" s="383"/>
      <c r="C285" s="383"/>
      <c r="D285" s="383"/>
      <c r="E285" s="383"/>
      <c r="F285" s="383"/>
      <c r="G285" s="383"/>
      <c r="H285" s="383"/>
      <c r="I285" s="383"/>
      <c r="J285" s="383"/>
      <c r="K285" s="383"/>
      <c r="L285" s="383"/>
      <c r="M285" s="383"/>
      <c r="N285" s="383"/>
      <c r="O285" s="383"/>
      <c r="P285" s="383"/>
      <c r="Q285" s="383"/>
      <c r="R285" s="383"/>
      <c r="S285" s="383"/>
      <c r="T285" s="383"/>
      <c r="U285" s="383"/>
      <c r="V285" s="383"/>
      <c r="W285" s="383"/>
      <c r="X285" s="383"/>
      <c r="Y285" s="383"/>
      <c r="Z285" s="383"/>
      <c r="AA285" s="383"/>
      <c r="AB285" s="383"/>
      <c r="AC285" s="383"/>
      <c r="AD285" s="383"/>
      <c r="AE285" s="383"/>
      <c r="AF285" s="383"/>
      <c r="AG285" s="383"/>
      <c r="AH285" s="383"/>
      <c r="AI285" s="383"/>
      <c r="AJ285" s="383"/>
      <c r="AK285" s="383"/>
      <c r="AL285" s="383"/>
    </row>
    <row r="286" spans="1:38">
      <c r="A286" s="414"/>
      <c r="B286" s="383"/>
      <c r="C286" s="383"/>
      <c r="D286" s="383"/>
      <c r="E286" s="383"/>
      <c r="F286" s="383"/>
      <c r="G286" s="383"/>
      <c r="H286" s="383"/>
      <c r="I286" s="383"/>
      <c r="J286" s="383"/>
      <c r="K286" s="383"/>
      <c r="L286" s="383"/>
      <c r="M286" s="383"/>
      <c r="N286" s="383"/>
      <c r="O286" s="383"/>
      <c r="P286" s="383"/>
      <c r="Q286" s="383"/>
      <c r="R286" s="383"/>
      <c r="S286" s="383"/>
      <c r="T286" s="383"/>
      <c r="U286" s="383"/>
      <c r="V286" s="383"/>
      <c r="W286" s="383"/>
      <c r="X286" s="383"/>
      <c r="Y286" s="383"/>
      <c r="Z286" s="383"/>
      <c r="AA286" s="383"/>
      <c r="AB286" s="383"/>
      <c r="AC286" s="383"/>
      <c r="AD286" s="383"/>
      <c r="AE286" s="383"/>
      <c r="AF286" s="383"/>
      <c r="AG286" s="383"/>
      <c r="AH286" s="383"/>
      <c r="AI286" s="383"/>
      <c r="AJ286" s="383"/>
      <c r="AK286" s="383"/>
      <c r="AL286" s="383"/>
    </row>
    <row r="287" spans="1:38">
      <c r="A287" s="414"/>
      <c r="B287" s="383"/>
      <c r="C287" s="383"/>
      <c r="D287" s="383"/>
      <c r="E287" s="383"/>
      <c r="F287" s="383"/>
      <c r="G287" s="383"/>
      <c r="H287" s="383"/>
      <c r="I287" s="383"/>
      <c r="J287" s="383"/>
      <c r="K287" s="383"/>
      <c r="L287" s="383"/>
      <c r="M287" s="383"/>
      <c r="N287" s="383"/>
      <c r="O287" s="383"/>
      <c r="P287" s="383"/>
      <c r="Q287" s="383"/>
      <c r="R287" s="383"/>
      <c r="S287" s="383"/>
      <c r="T287" s="383"/>
      <c r="U287" s="383"/>
      <c r="V287" s="383"/>
      <c r="W287" s="383"/>
      <c r="X287" s="383"/>
      <c r="Y287" s="383"/>
      <c r="Z287" s="383"/>
      <c r="AA287" s="383"/>
      <c r="AB287" s="383"/>
      <c r="AC287" s="383"/>
      <c r="AD287" s="383"/>
      <c r="AE287" s="383"/>
      <c r="AF287" s="383"/>
      <c r="AG287" s="383"/>
      <c r="AH287" s="383"/>
      <c r="AI287" s="383"/>
      <c r="AJ287" s="383"/>
      <c r="AK287" s="383"/>
      <c r="AL287" s="383"/>
    </row>
    <row r="288" spans="1:38">
      <c r="A288" s="414"/>
      <c r="B288" s="383"/>
      <c r="C288" s="383"/>
      <c r="D288" s="383"/>
      <c r="E288" s="383"/>
      <c r="F288" s="383"/>
      <c r="G288" s="383"/>
      <c r="H288" s="383"/>
      <c r="I288" s="383"/>
      <c r="J288" s="383"/>
      <c r="K288" s="383"/>
      <c r="L288" s="383"/>
      <c r="M288" s="383"/>
      <c r="N288" s="383"/>
      <c r="O288" s="383"/>
      <c r="P288" s="383"/>
      <c r="Q288" s="383"/>
      <c r="R288" s="383"/>
      <c r="S288" s="383"/>
      <c r="T288" s="383"/>
      <c r="U288" s="383"/>
      <c r="V288" s="383"/>
      <c r="W288" s="383"/>
      <c r="X288" s="383"/>
      <c r="Y288" s="383"/>
      <c r="Z288" s="383"/>
      <c r="AA288" s="383"/>
      <c r="AB288" s="383"/>
      <c r="AC288" s="383"/>
      <c r="AD288" s="383"/>
      <c r="AE288" s="383"/>
      <c r="AF288" s="383"/>
      <c r="AG288" s="383"/>
      <c r="AH288" s="383"/>
      <c r="AI288" s="383"/>
      <c r="AJ288" s="383"/>
      <c r="AK288" s="383"/>
      <c r="AL288" s="383"/>
    </row>
    <row r="289" spans="1:38">
      <c r="A289" s="414"/>
      <c r="B289" s="383"/>
      <c r="C289" s="383"/>
      <c r="D289" s="383"/>
      <c r="E289" s="383"/>
      <c r="F289" s="383"/>
      <c r="G289" s="383"/>
      <c r="H289" s="383"/>
      <c r="I289" s="383"/>
      <c r="J289" s="383"/>
      <c r="K289" s="383"/>
      <c r="L289" s="383"/>
      <c r="M289" s="383"/>
      <c r="N289" s="383"/>
      <c r="O289" s="383"/>
      <c r="P289" s="383"/>
      <c r="Q289" s="383"/>
      <c r="R289" s="383"/>
      <c r="S289" s="383"/>
      <c r="T289" s="383"/>
      <c r="U289" s="383"/>
      <c r="V289" s="383"/>
      <c r="W289" s="383"/>
      <c r="X289" s="383"/>
      <c r="Y289" s="383"/>
      <c r="Z289" s="383"/>
      <c r="AA289" s="383"/>
      <c r="AB289" s="383"/>
      <c r="AC289" s="383"/>
      <c r="AD289" s="383"/>
      <c r="AE289" s="383"/>
      <c r="AF289" s="383"/>
      <c r="AG289" s="383"/>
      <c r="AH289" s="383"/>
      <c r="AI289" s="383"/>
      <c r="AJ289" s="383"/>
      <c r="AK289" s="383"/>
      <c r="AL289" s="383"/>
    </row>
    <row r="290" spans="1:38">
      <c r="A290" s="414"/>
      <c r="B290" s="383"/>
      <c r="C290" s="383"/>
      <c r="D290" s="383"/>
      <c r="E290" s="383"/>
      <c r="F290" s="383"/>
      <c r="G290" s="383"/>
      <c r="H290" s="383"/>
      <c r="I290" s="383"/>
      <c r="J290" s="383"/>
      <c r="K290" s="383"/>
      <c r="L290" s="383"/>
      <c r="M290" s="383"/>
      <c r="N290" s="383"/>
      <c r="O290" s="383"/>
      <c r="P290" s="383"/>
      <c r="Q290" s="383"/>
      <c r="R290" s="383"/>
      <c r="S290" s="383"/>
      <c r="T290" s="383"/>
      <c r="U290" s="383"/>
      <c r="V290" s="383"/>
      <c r="W290" s="383"/>
      <c r="X290" s="383"/>
      <c r="Y290" s="383"/>
      <c r="Z290" s="383"/>
      <c r="AA290" s="383"/>
      <c r="AB290" s="383"/>
      <c r="AC290" s="383"/>
      <c r="AD290" s="383"/>
      <c r="AE290" s="383"/>
      <c r="AF290" s="383"/>
      <c r="AG290" s="383"/>
      <c r="AH290" s="383"/>
      <c r="AI290" s="383"/>
      <c r="AJ290" s="383"/>
      <c r="AK290" s="383"/>
      <c r="AL290" s="383"/>
    </row>
    <row r="291" spans="1:38">
      <c r="A291" s="414"/>
      <c r="B291" s="383"/>
      <c r="C291" s="383"/>
      <c r="D291" s="383"/>
      <c r="E291" s="383"/>
      <c r="F291" s="383"/>
      <c r="G291" s="383"/>
      <c r="H291" s="383"/>
      <c r="I291" s="383"/>
      <c r="J291" s="383"/>
      <c r="K291" s="383"/>
      <c r="L291" s="383"/>
      <c r="M291" s="383"/>
      <c r="N291" s="383"/>
      <c r="O291" s="383"/>
      <c r="P291" s="383"/>
      <c r="Q291" s="383"/>
      <c r="R291" s="383"/>
      <c r="S291" s="383"/>
      <c r="T291" s="383"/>
      <c r="U291" s="383"/>
      <c r="V291" s="383"/>
      <c r="W291" s="383"/>
      <c r="X291" s="383"/>
      <c r="Y291" s="383"/>
      <c r="Z291" s="383"/>
      <c r="AA291" s="383"/>
      <c r="AB291" s="383"/>
      <c r="AC291" s="383"/>
      <c r="AD291" s="383"/>
      <c r="AE291" s="383"/>
      <c r="AF291" s="383"/>
      <c r="AG291" s="383"/>
      <c r="AH291" s="383"/>
      <c r="AI291" s="383"/>
      <c r="AJ291" s="383"/>
      <c r="AK291" s="383"/>
      <c r="AL291" s="383"/>
    </row>
    <row r="292" spans="1:38">
      <c r="A292" s="414"/>
      <c r="B292" s="383"/>
      <c r="C292" s="383"/>
      <c r="D292" s="383"/>
      <c r="E292" s="383"/>
      <c r="F292" s="383"/>
      <c r="G292" s="383"/>
      <c r="H292" s="383"/>
      <c r="I292" s="383"/>
      <c r="J292" s="383"/>
      <c r="K292" s="383"/>
      <c r="L292" s="383"/>
      <c r="M292" s="383"/>
      <c r="N292" s="383"/>
      <c r="O292" s="383"/>
      <c r="P292" s="383"/>
      <c r="Q292" s="383"/>
      <c r="R292" s="383"/>
      <c r="S292" s="383"/>
      <c r="T292" s="383"/>
      <c r="U292" s="383"/>
      <c r="V292" s="383"/>
      <c r="W292" s="383"/>
      <c r="X292" s="383"/>
      <c r="Y292" s="383"/>
      <c r="Z292" s="383"/>
      <c r="AA292" s="383"/>
      <c r="AB292" s="383"/>
      <c r="AC292" s="383"/>
      <c r="AD292" s="383"/>
      <c r="AE292" s="383"/>
      <c r="AF292" s="383"/>
      <c r="AG292" s="383"/>
      <c r="AH292" s="383"/>
      <c r="AI292" s="383"/>
      <c r="AJ292" s="383"/>
      <c r="AK292" s="383"/>
      <c r="AL292" s="383"/>
    </row>
    <row r="293" spans="1:38">
      <c r="A293" s="415"/>
      <c r="B293" s="383"/>
      <c r="C293" s="383"/>
      <c r="D293" s="383"/>
      <c r="E293" s="383"/>
      <c r="F293" s="383"/>
      <c r="G293" s="383"/>
      <c r="H293" s="383"/>
      <c r="I293" s="383"/>
      <c r="J293" s="383"/>
      <c r="K293" s="383"/>
      <c r="L293" s="383"/>
      <c r="M293" s="383"/>
      <c r="N293" s="383"/>
      <c r="O293" s="383"/>
      <c r="P293" s="383"/>
      <c r="Q293" s="383"/>
      <c r="R293" s="383"/>
      <c r="S293" s="383"/>
      <c r="T293" s="383"/>
      <c r="U293" s="383"/>
      <c r="V293" s="383"/>
      <c r="W293" s="383"/>
      <c r="X293" s="383"/>
      <c r="Y293" s="383"/>
      <c r="Z293" s="383"/>
      <c r="AA293" s="383"/>
      <c r="AB293" s="383"/>
      <c r="AC293" s="383"/>
      <c r="AD293" s="383"/>
      <c r="AE293" s="383"/>
      <c r="AF293" s="383"/>
      <c r="AG293" s="383"/>
      <c r="AH293" s="383"/>
      <c r="AI293" s="383"/>
      <c r="AJ293" s="383"/>
      <c r="AK293" s="383"/>
      <c r="AL293" s="383"/>
    </row>
    <row r="294" spans="1:38">
      <c r="A294" s="415"/>
      <c r="B294" s="383"/>
      <c r="C294" s="383"/>
      <c r="D294" s="383"/>
      <c r="E294" s="383"/>
      <c r="F294" s="383"/>
      <c r="G294" s="383"/>
      <c r="H294" s="383"/>
      <c r="I294" s="383"/>
      <c r="J294" s="383"/>
      <c r="K294" s="383"/>
      <c r="L294" s="383"/>
      <c r="M294" s="383"/>
      <c r="N294" s="383"/>
      <c r="O294" s="383"/>
      <c r="P294" s="383"/>
      <c r="Q294" s="383"/>
      <c r="R294" s="383"/>
      <c r="S294" s="383"/>
      <c r="T294" s="383"/>
      <c r="U294" s="383"/>
      <c r="V294" s="383"/>
      <c r="W294" s="383"/>
      <c r="X294" s="383"/>
      <c r="Y294" s="383"/>
      <c r="Z294" s="383"/>
      <c r="AA294" s="383"/>
      <c r="AB294" s="383"/>
      <c r="AC294" s="383"/>
      <c r="AD294" s="383"/>
      <c r="AE294" s="383"/>
      <c r="AF294" s="383"/>
      <c r="AG294" s="383"/>
      <c r="AH294" s="383"/>
      <c r="AI294" s="383"/>
      <c r="AJ294" s="383"/>
      <c r="AK294" s="383"/>
      <c r="AL294" s="383"/>
    </row>
    <row r="295" spans="1:38">
      <c r="A295" s="414"/>
      <c r="B295" s="383"/>
      <c r="C295" s="383"/>
      <c r="D295" s="383"/>
      <c r="E295" s="383"/>
      <c r="F295" s="383"/>
      <c r="G295" s="383"/>
      <c r="H295" s="383"/>
      <c r="I295" s="383"/>
      <c r="J295" s="383"/>
      <c r="K295" s="383"/>
      <c r="L295" s="383"/>
      <c r="M295" s="383"/>
      <c r="N295" s="383"/>
      <c r="O295" s="383"/>
      <c r="P295" s="383"/>
      <c r="Q295" s="383"/>
      <c r="R295" s="383"/>
      <c r="S295" s="383"/>
      <c r="T295" s="383"/>
      <c r="U295" s="383"/>
      <c r="V295" s="383"/>
      <c r="W295" s="383"/>
      <c r="X295" s="383"/>
      <c r="Y295" s="383"/>
      <c r="Z295" s="383"/>
      <c r="AA295" s="383"/>
      <c r="AB295" s="383"/>
      <c r="AC295" s="383"/>
      <c r="AD295" s="383"/>
      <c r="AE295" s="383"/>
      <c r="AF295" s="383"/>
      <c r="AG295" s="383"/>
      <c r="AH295" s="383"/>
      <c r="AI295" s="383"/>
      <c r="AJ295" s="383"/>
      <c r="AK295" s="383"/>
      <c r="AL295" s="383"/>
    </row>
    <row r="296" spans="1:38">
      <c r="A296" s="414"/>
      <c r="B296" s="383"/>
      <c r="C296" s="383"/>
      <c r="D296" s="383"/>
      <c r="E296" s="383"/>
      <c r="F296" s="383"/>
      <c r="G296" s="383"/>
      <c r="H296" s="383"/>
      <c r="I296" s="383"/>
      <c r="J296" s="383"/>
      <c r="K296" s="383"/>
      <c r="L296" s="383"/>
      <c r="M296" s="383"/>
      <c r="N296" s="383"/>
      <c r="O296" s="383"/>
      <c r="P296" s="383"/>
      <c r="Q296" s="383"/>
      <c r="R296" s="383"/>
      <c r="S296" s="383"/>
      <c r="T296" s="383"/>
      <c r="U296" s="383"/>
      <c r="V296" s="383"/>
      <c r="W296" s="383"/>
      <c r="X296" s="383"/>
      <c r="Y296" s="383"/>
      <c r="Z296" s="383"/>
      <c r="AA296" s="383"/>
      <c r="AB296" s="383"/>
      <c r="AC296" s="383"/>
      <c r="AD296" s="383"/>
      <c r="AE296" s="383"/>
      <c r="AF296" s="383"/>
      <c r="AG296" s="383"/>
      <c r="AH296" s="383"/>
      <c r="AI296" s="383"/>
      <c r="AJ296" s="383"/>
      <c r="AK296" s="383"/>
      <c r="AL296" s="383"/>
    </row>
    <row r="297" spans="1:38">
      <c r="A297" s="414"/>
      <c r="B297" s="383"/>
      <c r="C297" s="383"/>
      <c r="D297" s="383"/>
      <c r="E297" s="383"/>
      <c r="F297" s="383"/>
      <c r="G297" s="383"/>
      <c r="H297" s="383"/>
      <c r="I297" s="383"/>
      <c r="J297" s="383"/>
      <c r="K297" s="383"/>
      <c r="L297" s="383"/>
      <c r="M297" s="383"/>
      <c r="N297" s="383"/>
      <c r="O297" s="383"/>
      <c r="P297" s="383"/>
      <c r="Q297" s="383"/>
      <c r="R297" s="383"/>
      <c r="S297" s="383"/>
      <c r="T297" s="383"/>
      <c r="U297" s="383"/>
      <c r="V297" s="383"/>
      <c r="W297" s="383"/>
      <c r="X297" s="383"/>
      <c r="Y297" s="383"/>
      <c r="Z297" s="383"/>
      <c r="AA297" s="383"/>
      <c r="AB297" s="383"/>
      <c r="AC297" s="383"/>
      <c r="AD297" s="383"/>
      <c r="AE297" s="383"/>
      <c r="AF297" s="383"/>
      <c r="AG297" s="383"/>
      <c r="AH297" s="383"/>
      <c r="AI297" s="383"/>
      <c r="AJ297" s="383"/>
      <c r="AK297" s="383"/>
      <c r="AL297" s="383"/>
    </row>
    <row r="298" spans="1:38">
      <c r="A298" s="414"/>
      <c r="B298" s="383"/>
      <c r="C298" s="383"/>
      <c r="D298" s="383"/>
      <c r="E298" s="383"/>
      <c r="F298" s="383"/>
      <c r="G298" s="383"/>
      <c r="H298" s="383"/>
      <c r="I298" s="383"/>
      <c r="J298" s="383"/>
      <c r="K298" s="383"/>
      <c r="L298" s="383"/>
      <c r="M298" s="383"/>
      <c r="N298" s="383"/>
      <c r="O298" s="383"/>
      <c r="P298" s="383"/>
      <c r="Q298" s="383"/>
      <c r="R298" s="383"/>
      <c r="S298" s="383"/>
      <c r="T298" s="383"/>
      <c r="U298" s="383"/>
      <c r="V298" s="383"/>
      <c r="W298" s="383"/>
      <c r="X298" s="383"/>
      <c r="Y298" s="383"/>
      <c r="Z298" s="383"/>
      <c r="AA298" s="383"/>
      <c r="AB298" s="383"/>
      <c r="AC298" s="383"/>
      <c r="AD298" s="383"/>
      <c r="AE298" s="383"/>
      <c r="AF298" s="383"/>
      <c r="AG298" s="383"/>
      <c r="AH298" s="383"/>
      <c r="AI298" s="383"/>
      <c r="AJ298" s="383"/>
      <c r="AK298" s="383"/>
      <c r="AL298" s="383"/>
    </row>
    <row r="299" spans="1:38">
      <c r="A299" s="414"/>
      <c r="B299" s="383"/>
      <c r="C299" s="383"/>
      <c r="D299" s="383"/>
      <c r="E299" s="383"/>
      <c r="F299" s="383"/>
      <c r="G299" s="383"/>
      <c r="H299" s="383"/>
      <c r="I299" s="383"/>
      <c r="J299" s="383"/>
      <c r="K299" s="383"/>
      <c r="L299" s="383"/>
      <c r="M299" s="383"/>
      <c r="N299" s="383"/>
      <c r="O299" s="383"/>
      <c r="P299" s="383"/>
      <c r="Q299" s="383"/>
      <c r="R299" s="383"/>
      <c r="S299" s="383"/>
      <c r="T299" s="383"/>
      <c r="U299" s="383"/>
      <c r="V299" s="383"/>
      <c r="W299" s="383"/>
      <c r="X299" s="383"/>
      <c r="Y299" s="383"/>
      <c r="Z299" s="383"/>
      <c r="AA299" s="383"/>
      <c r="AB299" s="383"/>
      <c r="AC299" s="383"/>
      <c r="AD299" s="383"/>
      <c r="AE299" s="383"/>
      <c r="AF299" s="383"/>
      <c r="AG299" s="383"/>
      <c r="AH299" s="383"/>
      <c r="AI299" s="383"/>
      <c r="AJ299" s="383"/>
      <c r="AK299" s="383"/>
      <c r="AL299" s="383"/>
    </row>
    <row r="300" spans="1:38">
      <c r="A300" s="414"/>
      <c r="B300" s="383"/>
      <c r="C300" s="383"/>
      <c r="D300" s="383"/>
      <c r="E300" s="383"/>
      <c r="F300" s="383"/>
      <c r="G300" s="383"/>
      <c r="H300" s="383"/>
      <c r="I300" s="383"/>
      <c r="J300" s="383"/>
      <c r="K300" s="383"/>
      <c r="L300" s="383"/>
      <c r="M300" s="383"/>
      <c r="N300" s="383"/>
      <c r="O300" s="383"/>
      <c r="P300" s="383"/>
      <c r="Q300" s="383"/>
      <c r="R300" s="383"/>
      <c r="S300" s="383"/>
      <c r="T300" s="383"/>
      <c r="U300" s="383"/>
      <c r="V300" s="383"/>
      <c r="W300" s="383"/>
      <c r="X300" s="383"/>
      <c r="Y300" s="383"/>
      <c r="Z300" s="383"/>
      <c r="AA300" s="383"/>
      <c r="AB300" s="383"/>
      <c r="AC300" s="383"/>
      <c r="AD300" s="383"/>
      <c r="AE300" s="383"/>
      <c r="AF300" s="383"/>
      <c r="AG300" s="383"/>
      <c r="AH300" s="383"/>
      <c r="AI300" s="383"/>
      <c r="AJ300" s="383"/>
      <c r="AK300" s="383"/>
      <c r="AL300" s="383"/>
    </row>
    <row r="301" spans="1:38">
      <c r="A301" s="414"/>
      <c r="B301" s="383"/>
      <c r="C301" s="383"/>
      <c r="D301" s="383"/>
      <c r="E301" s="383"/>
      <c r="F301" s="383"/>
      <c r="G301" s="383"/>
      <c r="H301" s="383"/>
      <c r="I301" s="383"/>
      <c r="J301" s="383"/>
      <c r="K301" s="383"/>
      <c r="L301" s="383"/>
      <c r="M301" s="383"/>
      <c r="N301" s="383"/>
      <c r="O301" s="383"/>
      <c r="P301" s="383"/>
      <c r="Q301" s="383"/>
      <c r="R301" s="383"/>
      <c r="S301" s="383"/>
      <c r="T301" s="383"/>
      <c r="U301" s="383"/>
      <c r="V301" s="383"/>
      <c r="W301" s="383"/>
      <c r="X301" s="383"/>
      <c r="Y301" s="383"/>
      <c r="Z301" s="383"/>
      <c r="AA301" s="383"/>
      <c r="AB301" s="383"/>
      <c r="AC301" s="383"/>
      <c r="AD301" s="383"/>
      <c r="AE301" s="383"/>
      <c r="AF301" s="383"/>
      <c r="AG301" s="383"/>
      <c r="AH301" s="383"/>
      <c r="AI301" s="383"/>
      <c r="AJ301" s="383"/>
      <c r="AK301" s="383"/>
      <c r="AL301" s="383"/>
    </row>
    <row r="302" spans="1:38">
      <c r="A302" s="414"/>
      <c r="B302" s="383"/>
      <c r="C302" s="383"/>
      <c r="D302" s="383"/>
      <c r="E302" s="383"/>
      <c r="F302" s="383"/>
      <c r="G302" s="383"/>
      <c r="H302" s="383"/>
      <c r="I302" s="383"/>
      <c r="J302" s="383"/>
      <c r="K302" s="383"/>
      <c r="L302" s="383"/>
      <c r="M302" s="383"/>
      <c r="N302" s="383"/>
      <c r="O302" s="383"/>
      <c r="P302" s="383"/>
      <c r="Q302" s="383"/>
      <c r="R302" s="383"/>
      <c r="S302" s="383"/>
      <c r="T302" s="383"/>
      <c r="U302" s="383"/>
      <c r="V302" s="383"/>
      <c r="W302" s="383"/>
      <c r="X302" s="383"/>
      <c r="Y302" s="383"/>
      <c r="Z302" s="383"/>
      <c r="AA302" s="383"/>
      <c r="AB302" s="383"/>
      <c r="AC302" s="383"/>
      <c r="AD302" s="383"/>
      <c r="AE302" s="383"/>
      <c r="AF302" s="383"/>
      <c r="AG302" s="383"/>
      <c r="AH302" s="383"/>
      <c r="AI302" s="383"/>
      <c r="AJ302" s="383"/>
      <c r="AK302" s="383"/>
      <c r="AL302" s="383"/>
    </row>
    <row r="303" spans="1:38">
      <c r="A303" s="414"/>
      <c r="B303" s="383"/>
      <c r="C303" s="383"/>
      <c r="D303" s="383"/>
      <c r="E303" s="383"/>
      <c r="F303" s="383"/>
      <c r="G303" s="383"/>
      <c r="H303" s="383"/>
      <c r="I303" s="383"/>
      <c r="J303" s="383"/>
      <c r="K303" s="383"/>
      <c r="L303" s="383"/>
      <c r="M303" s="383"/>
      <c r="N303" s="383"/>
      <c r="O303" s="383"/>
      <c r="P303" s="383"/>
      <c r="Q303" s="383"/>
      <c r="R303" s="383"/>
      <c r="S303" s="383"/>
      <c r="T303" s="383"/>
      <c r="U303" s="383"/>
      <c r="V303" s="383"/>
      <c r="W303" s="383"/>
      <c r="X303" s="383"/>
      <c r="Y303" s="383"/>
      <c r="Z303" s="383"/>
      <c r="AA303" s="383"/>
      <c r="AB303" s="383"/>
      <c r="AC303" s="383"/>
      <c r="AD303" s="383"/>
      <c r="AE303" s="383"/>
      <c r="AF303" s="383"/>
      <c r="AG303" s="383"/>
      <c r="AH303" s="383"/>
      <c r="AI303" s="383"/>
      <c r="AJ303" s="383"/>
      <c r="AK303" s="383"/>
      <c r="AL303" s="383"/>
    </row>
    <row r="304" spans="1:38">
      <c r="A304" s="414"/>
      <c r="B304" s="383"/>
      <c r="C304" s="383"/>
      <c r="D304" s="383"/>
      <c r="E304" s="383"/>
      <c r="F304" s="383"/>
      <c r="G304" s="383"/>
      <c r="H304" s="383"/>
      <c r="I304" s="383"/>
      <c r="J304" s="383"/>
      <c r="K304" s="383"/>
      <c r="L304" s="383"/>
      <c r="M304" s="383"/>
      <c r="N304" s="383"/>
      <c r="O304" s="383"/>
      <c r="P304" s="383"/>
      <c r="Q304" s="383"/>
      <c r="R304" s="383"/>
      <c r="S304" s="383"/>
      <c r="T304" s="383"/>
      <c r="U304" s="383"/>
      <c r="V304" s="383"/>
      <c r="W304" s="383"/>
      <c r="X304" s="383"/>
      <c r="Y304" s="383"/>
      <c r="Z304" s="383"/>
      <c r="AA304" s="383"/>
      <c r="AB304" s="383"/>
      <c r="AC304" s="383"/>
      <c r="AD304" s="383"/>
      <c r="AE304" s="383"/>
      <c r="AF304" s="383"/>
      <c r="AG304" s="383"/>
      <c r="AH304" s="383"/>
      <c r="AI304" s="383"/>
      <c r="AJ304" s="383"/>
      <c r="AK304" s="383"/>
      <c r="AL304" s="383"/>
    </row>
    <row r="305" spans="1:38">
      <c r="A305" s="414"/>
      <c r="B305" s="383"/>
      <c r="C305" s="383"/>
      <c r="D305" s="383"/>
      <c r="E305" s="383"/>
      <c r="F305" s="383"/>
      <c r="G305" s="383"/>
      <c r="H305" s="383"/>
      <c r="I305" s="383"/>
      <c r="J305" s="383"/>
      <c r="K305" s="383"/>
      <c r="L305" s="383"/>
      <c r="M305" s="383"/>
      <c r="N305" s="383"/>
      <c r="O305" s="383"/>
      <c r="P305" s="383"/>
      <c r="Q305" s="383"/>
      <c r="R305" s="383"/>
      <c r="S305" s="383"/>
      <c r="T305" s="383"/>
      <c r="U305" s="383"/>
      <c r="V305" s="383"/>
      <c r="W305" s="383"/>
      <c r="X305" s="383"/>
      <c r="Y305" s="383"/>
      <c r="Z305" s="383"/>
      <c r="AA305" s="383"/>
      <c r="AB305" s="383"/>
      <c r="AC305" s="383"/>
      <c r="AD305" s="383"/>
      <c r="AE305" s="383"/>
      <c r="AF305" s="383"/>
      <c r="AG305" s="383"/>
      <c r="AH305" s="383"/>
      <c r="AI305" s="383"/>
      <c r="AJ305" s="383"/>
      <c r="AK305" s="383"/>
      <c r="AL305" s="383"/>
    </row>
    <row r="306" spans="1:38">
      <c r="A306" s="414"/>
      <c r="B306" s="383"/>
      <c r="C306" s="383"/>
      <c r="D306" s="383"/>
      <c r="E306" s="383"/>
      <c r="F306" s="383"/>
      <c r="G306" s="383"/>
      <c r="H306" s="383"/>
      <c r="I306" s="383"/>
      <c r="J306" s="383"/>
      <c r="K306" s="383"/>
      <c r="L306" s="383"/>
      <c r="M306" s="383"/>
      <c r="N306" s="383"/>
      <c r="O306" s="383"/>
      <c r="P306" s="383"/>
      <c r="Q306" s="383"/>
      <c r="R306" s="383"/>
      <c r="S306" s="383"/>
      <c r="T306" s="383"/>
      <c r="U306" s="383"/>
      <c r="V306" s="383"/>
      <c r="W306" s="383"/>
      <c r="X306" s="383"/>
      <c r="Y306" s="383"/>
      <c r="Z306" s="383"/>
      <c r="AA306" s="383"/>
      <c r="AB306" s="383"/>
      <c r="AC306" s="383"/>
      <c r="AD306" s="383"/>
      <c r="AE306" s="383"/>
      <c r="AF306" s="383"/>
      <c r="AG306" s="383"/>
      <c r="AH306" s="383"/>
      <c r="AI306" s="383"/>
      <c r="AJ306" s="383"/>
      <c r="AK306" s="383"/>
      <c r="AL306" s="383"/>
    </row>
    <row r="307" spans="1:38">
      <c r="A307" s="414"/>
      <c r="B307" s="383"/>
      <c r="C307" s="383"/>
      <c r="D307" s="383"/>
      <c r="E307" s="383"/>
      <c r="F307" s="383"/>
      <c r="G307" s="383"/>
      <c r="H307" s="383"/>
      <c r="I307" s="383"/>
      <c r="J307" s="383"/>
      <c r="K307" s="383"/>
      <c r="L307" s="383"/>
      <c r="M307" s="383"/>
      <c r="N307" s="383"/>
      <c r="O307" s="383"/>
      <c r="P307" s="383"/>
      <c r="Q307" s="383"/>
      <c r="R307" s="383"/>
      <c r="S307" s="383"/>
      <c r="T307" s="383"/>
      <c r="U307" s="383"/>
      <c r="V307" s="383"/>
      <c r="W307" s="383"/>
      <c r="X307" s="383"/>
      <c r="Y307" s="383"/>
      <c r="Z307" s="383"/>
      <c r="AA307" s="383"/>
      <c r="AB307" s="383"/>
      <c r="AC307" s="383"/>
      <c r="AD307" s="383"/>
      <c r="AE307" s="383"/>
      <c r="AF307" s="383"/>
      <c r="AG307" s="383"/>
      <c r="AH307" s="383"/>
      <c r="AI307" s="383"/>
      <c r="AJ307" s="383"/>
      <c r="AK307" s="383"/>
      <c r="AL307" s="383"/>
    </row>
    <row r="308" spans="1:38">
      <c r="A308" s="414"/>
      <c r="B308" s="383"/>
      <c r="C308" s="383"/>
      <c r="D308" s="383"/>
      <c r="E308" s="383"/>
      <c r="F308" s="383"/>
      <c r="G308" s="383"/>
      <c r="H308" s="383"/>
      <c r="I308" s="383"/>
      <c r="J308" s="383"/>
      <c r="K308" s="383"/>
      <c r="L308" s="383"/>
      <c r="M308" s="383"/>
      <c r="N308" s="383"/>
      <c r="O308" s="383"/>
      <c r="P308" s="383"/>
      <c r="Q308" s="383"/>
      <c r="R308" s="383"/>
      <c r="S308" s="383"/>
      <c r="T308" s="383"/>
      <c r="U308" s="383"/>
      <c r="V308" s="383"/>
      <c r="W308" s="383"/>
      <c r="X308" s="383"/>
      <c r="Y308" s="383"/>
      <c r="Z308" s="383"/>
      <c r="AA308" s="383"/>
      <c r="AB308" s="383"/>
      <c r="AC308" s="383"/>
      <c r="AD308" s="383"/>
      <c r="AE308" s="383"/>
      <c r="AF308" s="383"/>
      <c r="AG308" s="383"/>
      <c r="AH308" s="383"/>
      <c r="AI308" s="383"/>
      <c r="AJ308" s="383"/>
      <c r="AK308" s="383"/>
      <c r="AL308" s="383"/>
    </row>
    <row r="309" spans="1:38">
      <c r="A309" s="414"/>
      <c r="B309" s="383"/>
      <c r="C309" s="383"/>
      <c r="D309" s="383"/>
      <c r="E309" s="383"/>
      <c r="F309" s="383"/>
      <c r="G309" s="383"/>
      <c r="H309" s="383"/>
      <c r="I309" s="383"/>
      <c r="J309" s="383"/>
      <c r="K309" s="383"/>
      <c r="L309" s="383"/>
      <c r="M309" s="383"/>
      <c r="N309" s="383"/>
      <c r="O309" s="383"/>
      <c r="P309" s="383"/>
      <c r="Q309" s="383"/>
      <c r="R309" s="383"/>
      <c r="S309" s="383"/>
      <c r="T309" s="383"/>
      <c r="U309" s="383"/>
      <c r="V309" s="383"/>
      <c r="W309" s="383"/>
      <c r="X309" s="383"/>
      <c r="Y309" s="383"/>
      <c r="Z309" s="383"/>
      <c r="AA309" s="383"/>
      <c r="AB309" s="383"/>
      <c r="AC309" s="383"/>
      <c r="AD309" s="383"/>
      <c r="AE309" s="383"/>
      <c r="AF309" s="383"/>
      <c r="AG309" s="383"/>
      <c r="AH309" s="383"/>
      <c r="AI309" s="383"/>
      <c r="AJ309" s="383"/>
      <c r="AK309" s="383"/>
      <c r="AL309" s="383"/>
    </row>
    <row r="310" spans="1:38">
      <c r="A310" s="414"/>
      <c r="B310" s="383"/>
      <c r="C310" s="383"/>
      <c r="D310" s="383"/>
      <c r="E310" s="383"/>
      <c r="F310" s="383"/>
      <c r="G310" s="383"/>
      <c r="H310" s="383"/>
      <c r="I310" s="383"/>
      <c r="J310" s="383"/>
      <c r="K310" s="383"/>
      <c r="L310" s="383"/>
      <c r="M310" s="383"/>
      <c r="N310" s="383"/>
      <c r="O310" s="383"/>
      <c r="P310" s="383"/>
      <c r="Q310" s="383"/>
      <c r="R310" s="383"/>
      <c r="S310" s="383"/>
      <c r="T310" s="383"/>
      <c r="U310" s="383"/>
      <c r="V310" s="383"/>
      <c r="W310" s="383"/>
      <c r="X310" s="383"/>
      <c r="Y310" s="383"/>
      <c r="Z310" s="383"/>
      <c r="AA310" s="383"/>
      <c r="AB310" s="383"/>
      <c r="AC310" s="383"/>
      <c r="AD310" s="383"/>
      <c r="AE310" s="383"/>
      <c r="AF310" s="383"/>
      <c r="AG310" s="383"/>
      <c r="AH310" s="383"/>
      <c r="AI310" s="383"/>
      <c r="AJ310" s="383"/>
      <c r="AK310" s="383"/>
      <c r="AL310" s="383"/>
    </row>
    <row r="311" spans="1:38">
      <c r="A311" s="414"/>
      <c r="B311" s="383"/>
      <c r="C311" s="383"/>
      <c r="D311" s="383"/>
      <c r="E311" s="383"/>
      <c r="F311" s="383"/>
      <c r="G311" s="383"/>
      <c r="H311" s="383"/>
      <c r="I311" s="383"/>
      <c r="J311" s="383"/>
      <c r="K311" s="383"/>
      <c r="L311" s="383"/>
      <c r="M311" s="383"/>
      <c r="N311" s="383"/>
      <c r="O311" s="383"/>
      <c r="P311" s="383"/>
      <c r="Q311" s="383"/>
      <c r="R311" s="383"/>
      <c r="S311" s="383"/>
      <c r="T311" s="383"/>
      <c r="U311" s="383"/>
      <c r="V311" s="383"/>
      <c r="W311" s="383"/>
      <c r="X311" s="383"/>
      <c r="Y311" s="383"/>
      <c r="Z311" s="383"/>
      <c r="AA311" s="383"/>
      <c r="AB311" s="383"/>
      <c r="AC311" s="383"/>
      <c r="AD311" s="383"/>
      <c r="AE311" s="383"/>
      <c r="AF311" s="383"/>
      <c r="AG311" s="383"/>
      <c r="AH311" s="383"/>
      <c r="AI311" s="383"/>
      <c r="AJ311" s="383"/>
      <c r="AK311" s="383"/>
      <c r="AL311" s="383"/>
    </row>
    <row r="312" spans="1:38">
      <c r="A312" s="414"/>
      <c r="B312" s="383"/>
      <c r="C312" s="383"/>
      <c r="D312" s="383"/>
      <c r="E312" s="383"/>
      <c r="F312" s="383"/>
      <c r="G312" s="383"/>
      <c r="H312" s="383"/>
      <c r="I312" s="383"/>
      <c r="J312" s="383"/>
      <c r="K312" s="383"/>
      <c r="L312" s="383"/>
      <c r="M312" s="383"/>
      <c r="N312" s="383"/>
      <c r="O312" s="383"/>
      <c r="P312" s="383"/>
      <c r="Q312" s="383"/>
      <c r="R312" s="383"/>
      <c r="S312" s="383"/>
      <c r="T312" s="383"/>
      <c r="U312" s="383"/>
      <c r="V312" s="383"/>
      <c r="W312" s="383"/>
      <c r="X312" s="383"/>
      <c r="Y312" s="383"/>
      <c r="Z312" s="383"/>
      <c r="AA312" s="383"/>
      <c r="AB312" s="383"/>
      <c r="AC312" s="383"/>
      <c r="AD312" s="383"/>
      <c r="AE312" s="383"/>
      <c r="AF312" s="383"/>
      <c r="AG312" s="383"/>
      <c r="AH312" s="383"/>
      <c r="AI312" s="383"/>
      <c r="AJ312" s="383"/>
      <c r="AK312" s="383"/>
      <c r="AL312" s="383"/>
    </row>
    <row r="313" spans="1:38">
      <c r="A313" s="414"/>
      <c r="B313" s="383"/>
      <c r="C313" s="383"/>
      <c r="D313" s="383"/>
      <c r="E313" s="383"/>
      <c r="F313" s="383"/>
      <c r="G313" s="383"/>
      <c r="H313" s="383"/>
      <c r="I313" s="383"/>
      <c r="J313" s="383"/>
      <c r="K313" s="383"/>
      <c r="L313" s="383"/>
      <c r="M313" s="383"/>
      <c r="N313" s="383"/>
      <c r="O313" s="383"/>
      <c r="P313" s="383"/>
      <c r="Q313" s="383"/>
      <c r="R313" s="383"/>
      <c r="S313" s="383"/>
      <c r="T313" s="383"/>
      <c r="U313" s="383"/>
      <c r="V313" s="383"/>
      <c r="W313" s="383"/>
      <c r="X313" s="383"/>
      <c r="Y313" s="383"/>
      <c r="Z313" s="383"/>
      <c r="AA313" s="383"/>
      <c r="AB313" s="383"/>
      <c r="AC313" s="383"/>
      <c r="AD313" s="383"/>
      <c r="AE313" s="383"/>
      <c r="AF313" s="383"/>
      <c r="AG313" s="383"/>
      <c r="AH313" s="383"/>
      <c r="AI313" s="383"/>
      <c r="AJ313" s="383"/>
      <c r="AK313" s="383"/>
      <c r="AL313" s="383"/>
    </row>
    <row r="314" spans="1:38">
      <c r="A314" s="414"/>
      <c r="B314" s="383"/>
      <c r="C314" s="383"/>
      <c r="D314" s="383"/>
      <c r="E314" s="383"/>
      <c r="F314" s="383"/>
      <c r="G314" s="383"/>
      <c r="H314" s="383"/>
      <c r="I314" s="383"/>
      <c r="J314" s="383"/>
      <c r="K314" s="383"/>
      <c r="L314" s="383"/>
      <c r="M314" s="383"/>
      <c r="N314" s="383"/>
      <c r="O314" s="383"/>
      <c r="P314" s="383"/>
      <c r="Q314" s="383"/>
      <c r="R314" s="383"/>
      <c r="S314" s="383"/>
      <c r="T314" s="383"/>
      <c r="U314" s="383"/>
      <c r="V314" s="383"/>
      <c r="W314" s="383"/>
      <c r="X314" s="383"/>
      <c r="Y314" s="383"/>
      <c r="Z314" s="383"/>
      <c r="AA314" s="383"/>
      <c r="AB314" s="383"/>
      <c r="AC314" s="383"/>
      <c r="AD314" s="383"/>
      <c r="AE314" s="383"/>
      <c r="AF314" s="383"/>
      <c r="AG314" s="383"/>
      <c r="AH314" s="383"/>
      <c r="AI314" s="383"/>
      <c r="AJ314" s="383"/>
      <c r="AK314" s="383"/>
      <c r="AL314" s="383"/>
    </row>
    <row r="315" spans="1:38">
      <c r="A315" s="414"/>
      <c r="B315" s="383"/>
      <c r="C315" s="383"/>
      <c r="D315" s="383"/>
      <c r="E315" s="383"/>
      <c r="F315" s="383"/>
      <c r="G315" s="383"/>
      <c r="H315" s="383"/>
      <c r="I315" s="383"/>
      <c r="J315" s="383"/>
      <c r="K315" s="383"/>
      <c r="L315" s="383"/>
      <c r="M315" s="383"/>
      <c r="N315" s="383"/>
      <c r="O315" s="383"/>
      <c r="P315" s="383"/>
      <c r="Q315" s="383"/>
      <c r="R315" s="383"/>
      <c r="S315" s="383"/>
      <c r="T315" s="383"/>
      <c r="U315" s="383"/>
      <c r="V315" s="383"/>
      <c r="W315" s="383"/>
      <c r="X315" s="383"/>
      <c r="Y315" s="383"/>
      <c r="Z315" s="383"/>
      <c r="AA315" s="383"/>
      <c r="AB315" s="383"/>
      <c r="AC315" s="383"/>
      <c r="AD315" s="383"/>
      <c r="AE315" s="383"/>
      <c r="AF315" s="383"/>
      <c r="AG315" s="383"/>
      <c r="AH315" s="383"/>
      <c r="AI315" s="383"/>
      <c r="AJ315" s="383"/>
      <c r="AK315" s="383"/>
      <c r="AL315" s="383"/>
    </row>
    <row r="316" spans="1:38">
      <c r="A316" s="414"/>
      <c r="B316" s="383"/>
      <c r="C316" s="383"/>
      <c r="D316" s="383"/>
      <c r="E316" s="383"/>
      <c r="F316" s="383"/>
      <c r="G316" s="383"/>
      <c r="H316" s="383"/>
      <c r="I316" s="383"/>
      <c r="J316" s="383"/>
      <c r="K316" s="383"/>
      <c r="L316" s="383"/>
      <c r="M316" s="383"/>
      <c r="N316" s="383"/>
      <c r="O316" s="383"/>
      <c r="P316" s="383"/>
      <c r="Q316" s="383"/>
      <c r="R316" s="383"/>
      <c r="S316" s="383"/>
      <c r="T316" s="383"/>
      <c r="U316" s="383"/>
      <c r="V316" s="383"/>
      <c r="W316" s="383"/>
      <c r="X316" s="383"/>
      <c r="Y316" s="383"/>
      <c r="Z316" s="383"/>
      <c r="AA316" s="383"/>
      <c r="AB316" s="383"/>
      <c r="AC316" s="383"/>
      <c r="AD316" s="383"/>
      <c r="AE316" s="383"/>
      <c r="AF316" s="383"/>
      <c r="AG316" s="383"/>
      <c r="AH316" s="383"/>
      <c r="AI316" s="383"/>
      <c r="AJ316" s="383"/>
      <c r="AK316" s="383"/>
      <c r="AL316" s="383"/>
    </row>
    <row r="317" spans="1:38">
      <c r="A317" s="414"/>
      <c r="B317" s="383"/>
      <c r="C317" s="383"/>
      <c r="D317" s="383"/>
      <c r="E317" s="383"/>
      <c r="F317" s="383"/>
      <c r="G317" s="383"/>
      <c r="H317" s="383"/>
      <c r="I317" s="383"/>
      <c r="J317" s="383"/>
      <c r="K317" s="383"/>
      <c r="L317" s="383"/>
      <c r="M317" s="383"/>
      <c r="N317" s="383"/>
      <c r="O317" s="383"/>
      <c r="P317" s="383"/>
      <c r="Q317" s="383"/>
      <c r="R317" s="383"/>
      <c r="S317" s="383"/>
      <c r="T317" s="383"/>
      <c r="U317" s="383"/>
      <c r="V317" s="383"/>
      <c r="W317" s="383"/>
      <c r="X317" s="383"/>
      <c r="Y317" s="383"/>
      <c r="Z317" s="383"/>
      <c r="AA317" s="383"/>
      <c r="AB317" s="383"/>
      <c r="AC317" s="383"/>
      <c r="AD317" s="383"/>
      <c r="AE317" s="383"/>
      <c r="AF317" s="383"/>
      <c r="AG317" s="383"/>
      <c r="AH317" s="383"/>
      <c r="AI317" s="383"/>
      <c r="AJ317" s="383"/>
      <c r="AK317" s="383"/>
      <c r="AL317" s="383"/>
    </row>
    <row r="318" spans="1:38">
      <c r="A318" s="414"/>
      <c r="B318" s="383"/>
      <c r="C318" s="383"/>
      <c r="D318" s="383"/>
      <c r="E318" s="383"/>
      <c r="F318" s="383"/>
      <c r="G318" s="383"/>
      <c r="H318" s="383"/>
      <c r="I318" s="383"/>
      <c r="J318" s="383"/>
      <c r="K318" s="383"/>
      <c r="L318" s="383"/>
      <c r="M318" s="383"/>
      <c r="N318" s="383"/>
      <c r="O318" s="383"/>
      <c r="P318" s="383"/>
      <c r="Q318" s="383"/>
      <c r="R318" s="383"/>
      <c r="S318" s="383"/>
      <c r="T318" s="383"/>
      <c r="U318" s="383"/>
      <c r="V318" s="383"/>
      <c r="W318" s="383"/>
      <c r="X318" s="383"/>
      <c r="Y318" s="383"/>
      <c r="Z318" s="383"/>
      <c r="AA318" s="383"/>
      <c r="AB318" s="383"/>
      <c r="AC318" s="383"/>
      <c r="AD318" s="383"/>
      <c r="AE318" s="383"/>
      <c r="AF318" s="383"/>
      <c r="AG318" s="383"/>
      <c r="AH318" s="383"/>
      <c r="AI318" s="383"/>
      <c r="AJ318" s="383"/>
      <c r="AK318" s="383"/>
      <c r="AL318" s="383"/>
    </row>
    <row r="319" spans="1:38">
      <c r="A319" s="414"/>
      <c r="B319" s="383"/>
      <c r="C319" s="383"/>
      <c r="D319" s="383"/>
      <c r="E319" s="383"/>
      <c r="F319" s="383"/>
      <c r="G319" s="383"/>
      <c r="H319" s="383"/>
      <c r="I319" s="383"/>
      <c r="J319" s="383"/>
      <c r="K319" s="383"/>
      <c r="L319" s="383"/>
      <c r="M319" s="383"/>
      <c r="N319" s="383"/>
      <c r="O319" s="383"/>
      <c r="P319" s="383"/>
      <c r="Q319" s="383"/>
      <c r="R319" s="383"/>
      <c r="S319" s="383"/>
      <c r="T319" s="383"/>
      <c r="U319" s="383"/>
      <c r="V319" s="383"/>
      <c r="W319" s="383"/>
      <c r="X319" s="383"/>
      <c r="Y319" s="383"/>
      <c r="Z319" s="383"/>
      <c r="AA319" s="383"/>
      <c r="AB319" s="383"/>
      <c r="AC319" s="383"/>
      <c r="AD319" s="383"/>
      <c r="AE319" s="383"/>
      <c r="AF319" s="383"/>
      <c r="AG319" s="383"/>
      <c r="AH319" s="383"/>
      <c r="AI319" s="383"/>
      <c r="AJ319" s="383"/>
      <c r="AK319" s="383"/>
      <c r="AL319" s="383"/>
    </row>
    <row r="320" spans="1:38">
      <c r="A320" s="414"/>
      <c r="B320" s="383"/>
      <c r="C320" s="383"/>
      <c r="D320" s="383"/>
      <c r="E320" s="383"/>
      <c r="F320" s="383"/>
      <c r="G320" s="383"/>
      <c r="H320" s="383"/>
      <c r="I320" s="383"/>
      <c r="J320" s="383"/>
      <c r="K320" s="383"/>
      <c r="L320" s="383"/>
      <c r="M320" s="383"/>
      <c r="N320" s="383"/>
      <c r="O320" s="383"/>
      <c r="P320" s="383"/>
      <c r="Q320" s="383"/>
      <c r="R320" s="383"/>
      <c r="S320" s="383"/>
      <c r="T320" s="383"/>
      <c r="U320" s="383"/>
      <c r="V320" s="383"/>
      <c r="W320" s="383"/>
      <c r="X320" s="383"/>
      <c r="Y320" s="383"/>
      <c r="Z320" s="383"/>
      <c r="AA320" s="383"/>
      <c r="AB320" s="383"/>
      <c r="AC320" s="383"/>
      <c r="AD320" s="383"/>
      <c r="AE320" s="383"/>
      <c r="AF320" s="383"/>
      <c r="AG320" s="383"/>
      <c r="AH320" s="383"/>
      <c r="AI320" s="383"/>
      <c r="AJ320" s="383"/>
      <c r="AK320" s="383"/>
      <c r="AL320" s="383"/>
    </row>
    <row r="321" spans="1:38">
      <c r="A321" s="414"/>
      <c r="B321" s="383"/>
      <c r="C321" s="383"/>
      <c r="D321" s="383"/>
      <c r="E321" s="383"/>
      <c r="F321" s="383"/>
      <c r="G321" s="383"/>
      <c r="H321" s="383"/>
      <c r="I321" s="383"/>
      <c r="J321" s="383"/>
      <c r="K321" s="383"/>
      <c r="L321" s="383"/>
      <c r="M321" s="383"/>
      <c r="N321" s="383"/>
      <c r="O321" s="383"/>
      <c r="P321" s="383"/>
      <c r="Q321" s="383"/>
      <c r="R321" s="383"/>
      <c r="S321" s="383"/>
      <c r="T321" s="383"/>
      <c r="U321" s="383"/>
      <c r="V321" s="383"/>
      <c r="W321" s="383"/>
      <c r="X321" s="383"/>
      <c r="Y321" s="383"/>
      <c r="Z321" s="383"/>
      <c r="AA321" s="383"/>
      <c r="AB321" s="383"/>
      <c r="AC321" s="383"/>
      <c r="AD321" s="383"/>
      <c r="AE321" s="383"/>
      <c r="AF321" s="383"/>
      <c r="AG321" s="383"/>
      <c r="AH321" s="383"/>
      <c r="AI321" s="383"/>
      <c r="AJ321" s="383"/>
      <c r="AK321" s="383"/>
      <c r="AL321" s="383"/>
    </row>
    <row r="322" spans="1:38">
      <c r="A322" s="414"/>
      <c r="B322" s="383"/>
      <c r="C322" s="383"/>
      <c r="D322" s="383"/>
      <c r="E322" s="383"/>
      <c r="F322" s="383"/>
      <c r="G322" s="383"/>
      <c r="H322" s="383"/>
      <c r="I322" s="383"/>
      <c r="J322" s="383"/>
      <c r="K322" s="383"/>
      <c r="L322" s="383"/>
      <c r="M322" s="383"/>
      <c r="N322" s="383"/>
      <c r="O322" s="383"/>
      <c r="P322" s="383"/>
      <c r="Q322" s="383"/>
      <c r="R322" s="383"/>
      <c r="S322" s="383"/>
      <c r="T322" s="383"/>
      <c r="U322" s="383"/>
      <c r="V322" s="383"/>
      <c r="W322" s="383"/>
      <c r="X322" s="383"/>
      <c r="Y322" s="383"/>
      <c r="Z322" s="383"/>
      <c r="AA322" s="383"/>
      <c r="AB322" s="383"/>
      <c r="AC322" s="383"/>
      <c r="AD322" s="383"/>
      <c r="AE322" s="383"/>
      <c r="AF322" s="383"/>
      <c r="AG322" s="383"/>
      <c r="AH322" s="383"/>
      <c r="AI322" s="383"/>
      <c r="AJ322" s="383"/>
      <c r="AK322" s="383"/>
      <c r="AL322" s="383"/>
    </row>
    <row r="323" spans="1:38">
      <c r="A323" s="414"/>
      <c r="B323" s="383"/>
      <c r="C323" s="383"/>
      <c r="D323" s="383"/>
      <c r="E323" s="383"/>
      <c r="F323" s="383"/>
      <c r="G323" s="383"/>
      <c r="H323" s="383"/>
      <c r="I323" s="383"/>
      <c r="J323" s="383"/>
      <c r="K323" s="383"/>
      <c r="L323" s="383"/>
      <c r="M323" s="383"/>
      <c r="N323" s="383"/>
      <c r="O323" s="383"/>
      <c r="P323" s="383"/>
      <c r="Q323" s="383"/>
      <c r="R323" s="383"/>
      <c r="S323" s="383"/>
      <c r="T323" s="383"/>
      <c r="U323" s="383"/>
      <c r="V323" s="383"/>
      <c r="W323" s="383"/>
      <c r="X323" s="383"/>
      <c r="Y323" s="383"/>
      <c r="Z323" s="383"/>
      <c r="AA323" s="383"/>
      <c r="AB323" s="383"/>
      <c r="AC323" s="383"/>
      <c r="AD323" s="383"/>
      <c r="AE323" s="383"/>
      <c r="AF323" s="383"/>
      <c r="AG323" s="383"/>
      <c r="AH323" s="383"/>
      <c r="AI323" s="383"/>
      <c r="AJ323" s="383"/>
      <c r="AK323" s="383"/>
      <c r="AL323" s="383"/>
    </row>
    <row r="324" spans="1:38">
      <c r="A324" s="414"/>
      <c r="B324" s="383"/>
      <c r="C324" s="383"/>
      <c r="D324" s="383"/>
      <c r="E324" s="383"/>
      <c r="F324" s="383"/>
      <c r="G324" s="383"/>
      <c r="H324" s="383"/>
      <c r="I324" s="383"/>
      <c r="J324" s="383"/>
      <c r="K324" s="383"/>
      <c r="L324" s="383"/>
      <c r="M324" s="383"/>
      <c r="N324" s="383"/>
      <c r="O324" s="383"/>
      <c r="P324" s="383"/>
      <c r="Q324" s="383"/>
      <c r="R324" s="383"/>
      <c r="S324" s="383"/>
      <c r="T324" s="383"/>
      <c r="U324" s="383"/>
      <c r="V324" s="383"/>
      <c r="W324" s="383"/>
      <c r="X324" s="383"/>
      <c r="Y324" s="383"/>
      <c r="Z324" s="383"/>
      <c r="AA324" s="383"/>
      <c r="AB324" s="383"/>
      <c r="AC324" s="383"/>
      <c r="AD324" s="383"/>
      <c r="AE324" s="383"/>
      <c r="AF324" s="383"/>
      <c r="AG324" s="383"/>
      <c r="AH324" s="383"/>
      <c r="AI324" s="383"/>
      <c r="AJ324" s="383"/>
      <c r="AK324" s="383"/>
      <c r="AL324" s="383"/>
    </row>
    <row r="325" spans="1:38">
      <c r="A325" s="414"/>
      <c r="B325" s="383"/>
      <c r="C325" s="383"/>
      <c r="D325" s="383"/>
      <c r="E325" s="383"/>
      <c r="F325" s="383"/>
      <c r="G325" s="383"/>
      <c r="H325" s="383"/>
      <c r="I325" s="383"/>
      <c r="J325" s="383"/>
      <c r="K325" s="383"/>
      <c r="L325" s="383"/>
      <c r="M325" s="383"/>
      <c r="N325" s="383"/>
      <c r="O325" s="383"/>
      <c r="P325" s="383"/>
      <c r="Q325" s="383"/>
      <c r="R325" s="383"/>
      <c r="S325" s="383"/>
      <c r="T325" s="383"/>
      <c r="U325" s="383"/>
      <c r="V325" s="383"/>
      <c r="W325" s="383"/>
      <c r="X325" s="383"/>
      <c r="Y325" s="383"/>
      <c r="Z325" s="383"/>
      <c r="AA325" s="383"/>
      <c r="AB325" s="383"/>
      <c r="AC325" s="383"/>
      <c r="AD325" s="383"/>
      <c r="AE325" s="383"/>
      <c r="AF325" s="383"/>
      <c r="AG325" s="383"/>
      <c r="AH325" s="383"/>
      <c r="AI325" s="383"/>
      <c r="AJ325" s="383"/>
      <c r="AK325" s="383"/>
      <c r="AL325" s="383"/>
    </row>
    <row r="326" spans="1:38">
      <c r="A326" s="414"/>
      <c r="B326" s="383"/>
      <c r="C326" s="383"/>
      <c r="D326" s="383"/>
      <c r="E326" s="383"/>
      <c r="F326" s="383"/>
      <c r="G326" s="383"/>
      <c r="H326" s="383"/>
      <c r="I326" s="383"/>
      <c r="J326" s="383"/>
      <c r="K326" s="383"/>
      <c r="L326" s="383"/>
      <c r="M326" s="383"/>
      <c r="N326" s="383"/>
      <c r="O326" s="383"/>
      <c r="P326" s="383"/>
      <c r="Q326" s="383"/>
      <c r="R326" s="383"/>
      <c r="S326" s="383"/>
      <c r="T326" s="383"/>
      <c r="U326" s="383"/>
      <c r="V326" s="383"/>
      <c r="W326" s="383"/>
      <c r="X326" s="383"/>
      <c r="Y326" s="383"/>
      <c r="Z326" s="383"/>
      <c r="AA326" s="383"/>
      <c r="AB326" s="383"/>
      <c r="AC326" s="383"/>
      <c r="AD326" s="383"/>
      <c r="AE326" s="383"/>
      <c r="AF326" s="383"/>
      <c r="AG326" s="383"/>
      <c r="AH326" s="383"/>
      <c r="AI326" s="383"/>
      <c r="AJ326" s="383"/>
      <c r="AK326" s="383"/>
      <c r="AL326" s="383"/>
    </row>
    <row r="327" spans="1:38">
      <c r="A327" s="414"/>
      <c r="B327" s="383"/>
      <c r="C327" s="383"/>
      <c r="D327" s="383"/>
      <c r="E327" s="383"/>
      <c r="F327" s="383"/>
      <c r="G327" s="383"/>
      <c r="H327" s="383"/>
      <c r="I327" s="383"/>
      <c r="J327" s="383"/>
      <c r="K327" s="383"/>
      <c r="L327" s="383"/>
      <c r="M327" s="383"/>
      <c r="N327" s="383"/>
      <c r="O327" s="383"/>
      <c r="P327" s="383"/>
      <c r="Q327" s="383"/>
      <c r="R327" s="383"/>
      <c r="S327" s="383"/>
      <c r="T327" s="383"/>
      <c r="U327" s="383"/>
      <c r="V327" s="383"/>
      <c r="W327" s="383"/>
      <c r="X327" s="383"/>
      <c r="Y327" s="383"/>
      <c r="Z327" s="383"/>
      <c r="AA327" s="383"/>
      <c r="AB327" s="383"/>
      <c r="AC327" s="383"/>
      <c r="AD327" s="383"/>
      <c r="AE327" s="383"/>
      <c r="AF327" s="383"/>
      <c r="AG327" s="383"/>
      <c r="AH327" s="383"/>
      <c r="AI327" s="383"/>
      <c r="AJ327" s="383"/>
      <c r="AK327" s="383"/>
      <c r="AL327" s="383"/>
    </row>
    <row r="328" spans="1:38">
      <c r="A328" s="414"/>
      <c r="B328" s="383"/>
      <c r="C328" s="383"/>
      <c r="D328" s="383"/>
      <c r="E328" s="383"/>
      <c r="F328" s="383"/>
      <c r="G328" s="383"/>
      <c r="H328" s="383"/>
      <c r="I328" s="383"/>
      <c r="J328" s="383"/>
      <c r="K328" s="383"/>
      <c r="L328" s="383"/>
      <c r="M328" s="383"/>
      <c r="N328" s="383"/>
      <c r="O328" s="383"/>
      <c r="P328" s="383"/>
      <c r="Q328" s="383"/>
      <c r="R328" s="383"/>
      <c r="S328" s="383"/>
      <c r="T328" s="383"/>
      <c r="U328" s="383"/>
      <c r="V328" s="383"/>
      <c r="W328" s="383"/>
      <c r="X328" s="383"/>
      <c r="Y328" s="383"/>
      <c r="Z328" s="383"/>
      <c r="AA328" s="383"/>
      <c r="AB328" s="383"/>
      <c r="AC328" s="383"/>
      <c r="AD328" s="383"/>
      <c r="AE328" s="383"/>
      <c r="AF328" s="383"/>
      <c r="AG328" s="383"/>
      <c r="AH328" s="383"/>
      <c r="AI328" s="383"/>
      <c r="AJ328" s="383"/>
      <c r="AK328" s="383"/>
      <c r="AL328" s="383"/>
    </row>
    <row r="329" spans="1:38">
      <c r="A329" s="414"/>
      <c r="B329" s="383"/>
      <c r="C329" s="383"/>
      <c r="D329" s="383"/>
      <c r="E329" s="383"/>
      <c r="F329" s="383"/>
      <c r="G329" s="383"/>
      <c r="H329" s="383"/>
      <c r="I329" s="383"/>
      <c r="J329" s="383"/>
      <c r="K329" s="383"/>
      <c r="L329" s="383"/>
      <c r="M329" s="383"/>
      <c r="N329" s="383"/>
      <c r="O329" s="383"/>
      <c r="P329" s="383"/>
      <c r="Q329" s="383"/>
      <c r="R329" s="383"/>
      <c r="S329" s="383"/>
      <c r="T329" s="383"/>
      <c r="U329" s="383"/>
      <c r="V329" s="383"/>
      <c r="W329" s="383"/>
      <c r="X329" s="383"/>
      <c r="Y329" s="383"/>
      <c r="Z329" s="383"/>
      <c r="AA329" s="383"/>
      <c r="AB329" s="383"/>
      <c r="AC329" s="383"/>
      <c r="AD329" s="383"/>
      <c r="AE329" s="383"/>
      <c r="AF329" s="383"/>
      <c r="AG329" s="383"/>
      <c r="AH329" s="383"/>
      <c r="AI329" s="383"/>
      <c r="AJ329" s="383"/>
      <c r="AK329" s="383"/>
      <c r="AL329" s="383"/>
    </row>
    <row r="330" spans="1:38">
      <c r="A330" s="414"/>
      <c r="B330" s="383"/>
      <c r="C330" s="383"/>
      <c r="D330" s="383"/>
      <c r="E330" s="383"/>
      <c r="F330" s="383"/>
      <c r="G330" s="383"/>
      <c r="H330" s="383"/>
      <c r="I330" s="383"/>
      <c r="J330" s="383"/>
      <c r="K330" s="383"/>
      <c r="L330" s="383"/>
      <c r="M330" s="383"/>
      <c r="N330" s="383"/>
      <c r="O330" s="383"/>
      <c r="P330" s="383"/>
      <c r="Q330" s="383"/>
      <c r="R330" s="383"/>
      <c r="S330" s="383"/>
      <c r="T330" s="383"/>
      <c r="U330" s="383"/>
      <c r="V330" s="383"/>
      <c r="W330" s="383"/>
      <c r="X330" s="383"/>
      <c r="Y330" s="383"/>
      <c r="Z330" s="383"/>
      <c r="AA330" s="383"/>
      <c r="AB330" s="383"/>
      <c r="AC330" s="383"/>
      <c r="AD330" s="383"/>
      <c r="AE330" s="383"/>
      <c r="AF330" s="383"/>
      <c r="AG330" s="383"/>
      <c r="AH330" s="383"/>
      <c r="AI330" s="383"/>
      <c r="AJ330" s="383"/>
      <c r="AK330" s="383"/>
      <c r="AL330" s="383"/>
    </row>
    <row r="331" spans="1:38">
      <c r="A331" s="414"/>
      <c r="B331" s="383"/>
      <c r="C331" s="383"/>
      <c r="D331" s="383"/>
      <c r="E331" s="383"/>
      <c r="F331" s="383"/>
      <c r="G331" s="383"/>
      <c r="H331" s="383"/>
      <c r="I331" s="383"/>
      <c r="J331" s="383"/>
      <c r="K331" s="383"/>
      <c r="L331" s="383"/>
      <c r="M331" s="383"/>
      <c r="N331" s="383"/>
      <c r="O331" s="383"/>
      <c r="P331" s="383"/>
      <c r="Q331" s="383"/>
      <c r="R331" s="383"/>
      <c r="S331" s="383"/>
      <c r="T331" s="383"/>
      <c r="U331" s="383"/>
      <c r="V331" s="383"/>
      <c r="W331" s="383"/>
      <c r="X331" s="383"/>
      <c r="Y331" s="383"/>
      <c r="Z331" s="383"/>
      <c r="AA331" s="383"/>
      <c r="AB331" s="383"/>
      <c r="AC331" s="383"/>
      <c r="AD331" s="383"/>
      <c r="AE331" s="383"/>
      <c r="AF331" s="383"/>
      <c r="AG331" s="383"/>
      <c r="AH331" s="383"/>
      <c r="AI331" s="383"/>
      <c r="AJ331" s="383"/>
      <c r="AK331" s="383"/>
      <c r="AL331" s="383"/>
    </row>
    <row r="332" spans="1:38">
      <c r="A332" s="414"/>
      <c r="B332" s="383"/>
      <c r="C332" s="383"/>
      <c r="D332" s="383"/>
      <c r="E332" s="383"/>
      <c r="F332" s="383"/>
      <c r="G332" s="383"/>
      <c r="H332" s="383"/>
      <c r="I332" s="383"/>
      <c r="J332" s="383"/>
      <c r="K332" s="383"/>
      <c r="L332" s="383"/>
      <c r="M332" s="383"/>
      <c r="N332" s="383"/>
      <c r="O332" s="383"/>
      <c r="P332" s="383"/>
      <c r="Q332" s="383"/>
      <c r="R332" s="383"/>
      <c r="S332" s="383"/>
      <c r="T332" s="383"/>
      <c r="U332" s="383"/>
      <c r="V332" s="383"/>
      <c r="W332" s="383"/>
      <c r="X332" s="383"/>
      <c r="Y332" s="383"/>
      <c r="Z332" s="383"/>
      <c r="AA332" s="383"/>
      <c r="AB332" s="383"/>
      <c r="AC332" s="383"/>
      <c r="AD332" s="383"/>
      <c r="AE332" s="383"/>
      <c r="AF332" s="383"/>
      <c r="AG332" s="383"/>
      <c r="AH332" s="383"/>
      <c r="AI332" s="383"/>
      <c r="AJ332" s="383"/>
      <c r="AK332" s="383"/>
      <c r="AL332" s="383"/>
    </row>
    <row r="333" spans="1:38" ht="23.25" customHeight="1">
      <c r="A333" s="414"/>
      <c r="B333" s="383"/>
      <c r="C333" s="383"/>
      <c r="D333" s="383"/>
      <c r="E333" s="383"/>
      <c r="F333" s="383"/>
      <c r="G333" s="383"/>
      <c r="H333" s="383"/>
      <c r="I333" s="383"/>
      <c r="J333" s="383"/>
      <c r="K333" s="383"/>
      <c r="L333" s="383"/>
      <c r="M333" s="383"/>
      <c r="N333" s="383"/>
      <c r="O333" s="383"/>
      <c r="P333" s="383"/>
      <c r="Q333" s="383"/>
      <c r="R333" s="383"/>
      <c r="S333" s="383"/>
      <c r="T333" s="383"/>
      <c r="U333" s="383"/>
      <c r="V333" s="383"/>
      <c r="W333" s="383"/>
      <c r="X333" s="383"/>
      <c r="Y333" s="383"/>
      <c r="Z333" s="383"/>
      <c r="AA333" s="383"/>
      <c r="AB333" s="383"/>
      <c r="AC333" s="383"/>
      <c r="AD333" s="383"/>
      <c r="AE333" s="383"/>
      <c r="AF333" s="383"/>
      <c r="AG333" s="383"/>
      <c r="AH333" s="383"/>
      <c r="AI333" s="383"/>
      <c r="AJ333" s="383"/>
      <c r="AK333" s="383"/>
      <c r="AL333" s="383"/>
    </row>
    <row r="334" spans="1:38">
      <c r="A334" s="414"/>
      <c r="B334" s="383"/>
      <c r="C334" s="383"/>
      <c r="D334" s="383"/>
      <c r="E334" s="383"/>
      <c r="F334" s="383"/>
      <c r="G334" s="383"/>
      <c r="H334" s="383"/>
      <c r="I334" s="383"/>
      <c r="J334" s="383"/>
      <c r="K334" s="383"/>
      <c r="L334" s="383"/>
      <c r="M334" s="383"/>
      <c r="N334" s="383"/>
      <c r="O334" s="383"/>
      <c r="P334" s="383"/>
      <c r="Q334" s="383"/>
      <c r="R334" s="383"/>
      <c r="S334" s="383"/>
      <c r="T334" s="383"/>
      <c r="U334" s="383"/>
      <c r="V334" s="383"/>
      <c r="W334" s="383"/>
      <c r="X334" s="383"/>
      <c r="Y334" s="383"/>
      <c r="Z334" s="383"/>
      <c r="AA334" s="383"/>
      <c r="AB334" s="383"/>
      <c r="AC334" s="383"/>
      <c r="AD334" s="383"/>
      <c r="AE334" s="383"/>
      <c r="AF334" s="383"/>
      <c r="AG334" s="383"/>
      <c r="AH334" s="383"/>
      <c r="AI334" s="383"/>
      <c r="AJ334" s="383"/>
      <c r="AK334" s="383"/>
      <c r="AL334" s="383"/>
    </row>
    <row r="335" spans="1:38">
      <c r="A335" s="414"/>
      <c r="B335" s="383"/>
      <c r="C335" s="383"/>
      <c r="D335" s="383"/>
      <c r="E335" s="383"/>
      <c r="F335" s="383"/>
      <c r="G335" s="383"/>
      <c r="H335" s="383"/>
      <c r="I335" s="383"/>
      <c r="J335" s="383"/>
      <c r="K335" s="383"/>
      <c r="L335" s="383"/>
      <c r="M335" s="383"/>
      <c r="N335" s="383"/>
      <c r="O335" s="383"/>
      <c r="P335" s="383"/>
      <c r="Q335" s="383"/>
      <c r="R335" s="383"/>
      <c r="S335" s="383"/>
      <c r="T335" s="383"/>
      <c r="U335" s="383"/>
      <c r="V335" s="383"/>
      <c r="W335" s="383"/>
      <c r="X335" s="383"/>
      <c r="Y335" s="383"/>
      <c r="Z335" s="383"/>
      <c r="AA335" s="383"/>
      <c r="AB335" s="383"/>
      <c r="AC335" s="383"/>
      <c r="AD335" s="383"/>
      <c r="AE335" s="383"/>
      <c r="AF335" s="383"/>
      <c r="AG335" s="383"/>
      <c r="AH335" s="383"/>
      <c r="AI335" s="383"/>
      <c r="AJ335" s="383"/>
      <c r="AK335" s="383"/>
      <c r="AL335" s="383"/>
    </row>
    <row r="336" spans="1:38" ht="15" customHeight="1">
      <c r="A336" s="414"/>
      <c r="B336" s="383"/>
      <c r="C336" s="383"/>
      <c r="D336" s="383"/>
      <c r="E336" s="383"/>
      <c r="F336" s="383"/>
      <c r="G336" s="383"/>
      <c r="H336" s="383"/>
      <c r="I336" s="383"/>
      <c r="J336" s="383"/>
      <c r="K336" s="383"/>
      <c r="L336" s="383"/>
      <c r="M336" s="383"/>
      <c r="N336" s="383"/>
      <c r="O336" s="383"/>
      <c r="P336" s="383"/>
      <c r="Q336" s="383"/>
      <c r="R336" s="383"/>
      <c r="S336" s="383"/>
      <c r="T336" s="383"/>
      <c r="U336" s="383"/>
      <c r="V336" s="383"/>
      <c r="W336" s="383"/>
      <c r="X336" s="383"/>
      <c r="Y336" s="383"/>
      <c r="Z336" s="383"/>
      <c r="AA336" s="383"/>
      <c r="AB336" s="383"/>
      <c r="AC336" s="383"/>
      <c r="AD336" s="383"/>
      <c r="AE336" s="383"/>
      <c r="AF336" s="383"/>
      <c r="AG336" s="383"/>
      <c r="AH336" s="383"/>
      <c r="AI336" s="383"/>
      <c r="AJ336" s="383"/>
      <c r="AK336" s="383"/>
      <c r="AL336" s="383"/>
    </row>
    <row r="337" spans="1:38" ht="16.5" customHeight="1">
      <c r="A337" s="414"/>
      <c r="B337" s="383"/>
      <c r="C337" s="383"/>
      <c r="D337" s="383"/>
      <c r="E337" s="383"/>
      <c r="F337" s="383"/>
      <c r="G337" s="383"/>
      <c r="H337" s="383"/>
      <c r="I337" s="383"/>
      <c r="J337" s="383"/>
      <c r="K337" s="383"/>
      <c r="L337" s="383"/>
      <c r="M337" s="383"/>
      <c r="N337" s="383"/>
      <c r="O337" s="383"/>
      <c r="P337" s="383"/>
      <c r="Q337" s="383"/>
      <c r="R337" s="383"/>
      <c r="S337" s="383"/>
      <c r="T337" s="383"/>
      <c r="U337" s="383"/>
      <c r="V337" s="383"/>
      <c r="W337" s="383"/>
      <c r="X337" s="383"/>
      <c r="Y337" s="383"/>
      <c r="Z337" s="383"/>
      <c r="AA337" s="383"/>
      <c r="AB337" s="383"/>
      <c r="AC337" s="383"/>
      <c r="AD337" s="383"/>
      <c r="AE337" s="383"/>
      <c r="AF337" s="383"/>
      <c r="AG337" s="383"/>
      <c r="AH337" s="383"/>
      <c r="AI337" s="383"/>
      <c r="AJ337" s="383"/>
      <c r="AK337" s="383"/>
      <c r="AL337" s="383"/>
    </row>
    <row r="338" spans="1:38">
      <c r="A338" s="414"/>
      <c r="B338" s="383"/>
      <c r="C338" s="383"/>
      <c r="D338" s="383"/>
      <c r="E338" s="383"/>
      <c r="F338" s="383"/>
      <c r="G338" s="383"/>
      <c r="H338" s="383"/>
      <c r="I338" s="383"/>
      <c r="J338" s="383"/>
      <c r="K338" s="383"/>
      <c r="L338" s="383"/>
      <c r="M338" s="383"/>
      <c r="N338" s="383"/>
      <c r="O338" s="383"/>
      <c r="P338" s="383"/>
      <c r="Q338" s="383"/>
      <c r="R338" s="383"/>
      <c r="S338" s="383"/>
      <c r="T338" s="383"/>
      <c r="U338" s="383"/>
      <c r="V338" s="383"/>
      <c r="W338" s="383"/>
      <c r="X338" s="383"/>
      <c r="Y338" s="383"/>
      <c r="Z338" s="383"/>
      <c r="AA338" s="383"/>
      <c r="AB338" s="383"/>
      <c r="AC338" s="383"/>
      <c r="AD338" s="383"/>
      <c r="AE338" s="383"/>
      <c r="AF338" s="383"/>
      <c r="AG338" s="383"/>
      <c r="AH338" s="383"/>
      <c r="AI338" s="383"/>
      <c r="AJ338" s="383"/>
      <c r="AK338" s="383"/>
      <c r="AL338" s="383"/>
    </row>
    <row r="339" spans="1:38">
      <c r="A339" s="414"/>
      <c r="B339" s="383"/>
      <c r="C339" s="383"/>
      <c r="D339" s="383"/>
      <c r="E339" s="383"/>
      <c r="F339" s="383"/>
      <c r="G339" s="383"/>
      <c r="H339" s="383"/>
      <c r="I339" s="383"/>
      <c r="J339" s="383"/>
      <c r="K339" s="383"/>
      <c r="L339" s="383"/>
      <c r="M339" s="383"/>
      <c r="N339" s="383"/>
      <c r="O339" s="383"/>
      <c r="P339" s="383"/>
      <c r="Q339" s="383"/>
      <c r="R339" s="383"/>
      <c r="S339" s="383"/>
      <c r="T339" s="383"/>
      <c r="U339" s="383"/>
      <c r="V339" s="383"/>
      <c r="W339" s="383"/>
      <c r="X339" s="383"/>
      <c r="Y339" s="383"/>
      <c r="Z339" s="383"/>
      <c r="AA339" s="383"/>
      <c r="AB339" s="383"/>
      <c r="AC339" s="383"/>
      <c r="AD339" s="383"/>
      <c r="AE339" s="383"/>
      <c r="AF339" s="383"/>
      <c r="AG339" s="383"/>
      <c r="AH339" s="383"/>
      <c r="AI339" s="383"/>
      <c r="AJ339" s="383"/>
      <c r="AK339" s="383"/>
      <c r="AL339" s="383"/>
    </row>
    <row r="340" spans="1:38" ht="15" customHeight="1">
      <c r="A340" s="414"/>
      <c r="B340" s="383"/>
      <c r="C340" s="383"/>
      <c r="D340" s="383"/>
      <c r="E340" s="383"/>
      <c r="F340" s="383"/>
      <c r="G340" s="383"/>
      <c r="H340" s="383"/>
      <c r="I340" s="383"/>
      <c r="J340" s="383"/>
      <c r="K340" s="383"/>
      <c r="L340" s="383"/>
      <c r="M340" s="383"/>
      <c r="N340" s="383"/>
      <c r="O340" s="383"/>
      <c r="P340" s="383"/>
      <c r="Q340" s="383"/>
      <c r="R340" s="383"/>
      <c r="S340" s="383"/>
      <c r="T340" s="383"/>
      <c r="U340" s="383"/>
      <c r="V340" s="383"/>
      <c r="W340" s="383"/>
      <c r="X340" s="383"/>
      <c r="Y340" s="383"/>
      <c r="Z340" s="383"/>
      <c r="AA340" s="383"/>
      <c r="AB340" s="383"/>
      <c r="AC340" s="383"/>
      <c r="AD340" s="383"/>
      <c r="AE340" s="383"/>
      <c r="AF340" s="383"/>
      <c r="AG340" s="383"/>
      <c r="AH340" s="383"/>
      <c r="AI340" s="383"/>
      <c r="AJ340" s="383"/>
      <c r="AK340" s="383"/>
      <c r="AL340" s="383"/>
    </row>
    <row r="341" spans="1:38">
      <c r="A341" s="414"/>
      <c r="B341" s="383"/>
      <c r="C341" s="383"/>
      <c r="D341" s="383"/>
      <c r="E341" s="383"/>
      <c r="F341" s="383"/>
      <c r="G341" s="383"/>
      <c r="H341" s="383"/>
      <c r="I341" s="383"/>
      <c r="J341" s="383"/>
      <c r="K341" s="383"/>
      <c r="L341" s="383"/>
      <c r="M341" s="383"/>
      <c r="N341" s="383"/>
      <c r="O341" s="383"/>
      <c r="P341" s="383"/>
      <c r="Q341" s="383"/>
      <c r="R341" s="383"/>
      <c r="S341" s="383"/>
      <c r="T341" s="383"/>
      <c r="U341" s="383"/>
      <c r="V341" s="383"/>
      <c r="W341" s="383"/>
      <c r="X341" s="383"/>
      <c r="Y341" s="383"/>
      <c r="Z341" s="383"/>
      <c r="AA341" s="383"/>
      <c r="AB341" s="383"/>
      <c r="AC341" s="383"/>
      <c r="AD341" s="383"/>
      <c r="AE341" s="383"/>
      <c r="AF341" s="383"/>
      <c r="AG341" s="383"/>
      <c r="AH341" s="383"/>
      <c r="AI341" s="383"/>
      <c r="AJ341" s="383"/>
      <c r="AK341" s="383"/>
      <c r="AL341" s="383"/>
    </row>
    <row r="342" spans="1:38">
      <c r="A342" s="414"/>
      <c r="B342" s="383"/>
      <c r="C342" s="383"/>
      <c r="D342" s="383"/>
      <c r="E342" s="383"/>
      <c r="F342" s="383"/>
      <c r="G342" s="383"/>
      <c r="H342" s="383"/>
      <c r="I342" s="383"/>
      <c r="J342" s="383"/>
      <c r="K342" s="383"/>
      <c r="L342" s="383"/>
      <c r="M342" s="383"/>
      <c r="N342" s="383"/>
      <c r="O342" s="383"/>
      <c r="P342" s="383"/>
      <c r="Q342" s="383"/>
      <c r="R342" s="383"/>
      <c r="S342" s="383"/>
      <c r="T342" s="383"/>
      <c r="U342" s="383"/>
      <c r="V342" s="383"/>
      <c r="W342" s="383"/>
      <c r="X342" s="383"/>
      <c r="Y342" s="383"/>
      <c r="Z342" s="383"/>
      <c r="AA342" s="383"/>
      <c r="AB342" s="383"/>
      <c r="AC342" s="383"/>
      <c r="AD342" s="383"/>
      <c r="AE342" s="383"/>
      <c r="AF342" s="383"/>
      <c r="AG342" s="383"/>
      <c r="AH342" s="383"/>
      <c r="AI342" s="383"/>
      <c r="AJ342" s="383"/>
      <c r="AK342" s="383"/>
      <c r="AL342" s="383"/>
    </row>
    <row r="343" spans="1:38">
      <c r="A343" s="414"/>
      <c r="B343" s="383"/>
      <c r="C343" s="383"/>
      <c r="D343" s="383"/>
      <c r="E343" s="383"/>
      <c r="F343" s="383"/>
      <c r="G343" s="383"/>
      <c r="H343" s="383"/>
      <c r="I343" s="383"/>
      <c r="J343" s="383"/>
      <c r="K343" s="383"/>
      <c r="L343" s="383"/>
      <c r="M343" s="383"/>
      <c r="N343" s="383"/>
      <c r="O343" s="383"/>
      <c r="P343" s="383"/>
      <c r="Q343" s="383"/>
      <c r="R343" s="383"/>
      <c r="S343" s="383"/>
      <c r="T343" s="383"/>
      <c r="U343" s="383"/>
      <c r="V343" s="383"/>
      <c r="W343" s="383"/>
      <c r="X343" s="383"/>
      <c r="Y343" s="383"/>
      <c r="Z343" s="383"/>
      <c r="AA343" s="383"/>
      <c r="AB343" s="383"/>
      <c r="AC343" s="383"/>
      <c r="AD343" s="383"/>
      <c r="AE343" s="383"/>
      <c r="AF343" s="383"/>
      <c r="AG343" s="383"/>
      <c r="AH343" s="383"/>
      <c r="AI343" s="383"/>
      <c r="AJ343" s="383"/>
      <c r="AK343" s="383"/>
      <c r="AL343" s="383"/>
    </row>
    <row r="344" spans="1:38">
      <c r="A344" s="414"/>
      <c r="B344" s="383"/>
      <c r="C344" s="383"/>
      <c r="D344" s="383"/>
      <c r="E344" s="383"/>
      <c r="F344" s="383"/>
      <c r="G344" s="383"/>
      <c r="H344" s="383"/>
      <c r="I344" s="383"/>
      <c r="J344" s="383"/>
      <c r="K344" s="383"/>
      <c r="L344" s="383"/>
      <c r="M344" s="383"/>
      <c r="N344" s="383"/>
      <c r="O344" s="383"/>
      <c r="P344" s="383"/>
      <c r="Q344" s="383"/>
      <c r="R344" s="383"/>
      <c r="S344" s="383"/>
      <c r="T344" s="383"/>
      <c r="U344" s="383"/>
      <c r="V344" s="383"/>
      <c r="W344" s="383"/>
      <c r="X344" s="383"/>
      <c r="Y344" s="383"/>
      <c r="Z344" s="383"/>
      <c r="AA344" s="383"/>
      <c r="AB344" s="383"/>
      <c r="AC344" s="383"/>
      <c r="AD344" s="383"/>
      <c r="AE344" s="383"/>
      <c r="AF344" s="383"/>
      <c r="AG344" s="383"/>
      <c r="AH344" s="383"/>
      <c r="AI344" s="383"/>
      <c r="AJ344" s="383"/>
      <c r="AK344" s="383"/>
      <c r="AL344" s="383"/>
    </row>
    <row r="345" spans="1:38">
      <c r="A345" s="414"/>
      <c r="B345" s="383"/>
      <c r="C345" s="383"/>
      <c r="D345" s="383"/>
      <c r="E345" s="383"/>
      <c r="F345" s="383"/>
      <c r="G345" s="383"/>
      <c r="H345" s="383"/>
      <c r="I345" s="383"/>
      <c r="J345" s="383"/>
      <c r="K345" s="383"/>
      <c r="L345" s="383"/>
      <c r="M345" s="383"/>
      <c r="N345" s="383"/>
      <c r="O345" s="383"/>
      <c r="P345" s="383"/>
      <c r="Q345" s="383"/>
      <c r="R345" s="383"/>
      <c r="S345" s="383"/>
      <c r="T345" s="383"/>
      <c r="U345" s="383"/>
      <c r="V345" s="383"/>
      <c r="W345" s="383"/>
      <c r="X345" s="383"/>
      <c r="Y345" s="383"/>
      <c r="Z345" s="383"/>
      <c r="AA345" s="383"/>
      <c r="AB345" s="383"/>
      <c r="AC345" s="383"/>
      <c r="AD345" s="383"/>
      <c r="AE345" s="383"/>
      <c r="AF345" s="383"/>
      <c r="AG345" s="383"/>
      <c r="AH345" s="383"/>
      <c r="AI345" s="383"/>
      <c r="AJ345" s="383"/>
      <c r="AK345" s="383"/>
      <c r="AL345" s="383"/>
    </row>
    <row r="346" spans="1:38">
      <c r="A346" s="414"/>
      <c r="B346" s="383"/>
      <c r="C346" s="383"/>
      <c r="D346" s="383"/>
      <c r="E346" s="383"/>
      <c r="F346" s="383"/>
      <c r="G346" s="383"/>
      <c r="H346" s="383"/>
      <c r="I346" s="383"/>
      <c r="J346" s="383"/>
      <c r="K346" s="383"/>
      <c r="L346" s="383"/>
      <c r="M346" s="383"/>
      <c r="N346" s="383"/>
      <c r="O346" s="383"/>
      <c r="P346" s="383"/>
      <c r="Q346" s="383"/>
      <c r="R346" s="383"/>
      <c r="S346" s="383"/>
      <c r="T346" s="383"/>
      <c r="U346" s="383"/>
      <c r="V346" s="383"/>
      <c r="W346" s="383"/>
      <c r="X346" s="383"/>
      <c r="Y346" s="383"/>
      <c r="Z346" s="383"/>
      <c r="AA346" s="383"/>
      <c r="AB346" s="383"/>
      <c r="AC346" s="383"/>
      <c r="AD346" s="383"/>
      <c r="AE346" s="383"/>
      <c r="AF346" s="383"/>
      <c r="AG346" s="383"/>
      <c r="AH346" s="383"/>
      <c r="AI346" s="383"/>
      <c r="AJ346" s="383"/>
      <c r="AK346" s="383"/>
      <c r="AL346" s="383"/>
    </row>
    <row r="347" spans="1:38">
      <c r="A347" s="414"/>
      <c r="B347" s="383"/>
      <c r="C347" s="383"/>
      <c r="D347" s="383"/>
      <c r="E347" s="383"/>
      <c r="F347" s="383"/>
      <c r="G347" s="383"/>
      <c r="H347" s="383"/>
      <c r="I347" s="383"/>
      <c r="J347" s="383"/>
      <c r="K347" s="383"/>
      <c r="L347" s="383"/>
      <c r="M347" s="383"/>
      <c r="N347" s="383"/>
      <c r="O347" s="383"/>
      <c r="P347" s="383"/>
      <c r="Q347" s="383"/>
      <c r="R347" s="383"/>
      <c r="S347" s="383"/>
      <c r="T347" s="383"/>
      <c r="U347" s="383"/>
      <c r="V347" s="383"/>
      <c r="W347" s="383"/>
      <c r="X347" s="383"/>
      <c r="Y347" s="383"/>
      <c r="Z347" s="383"/>
      <c r="AA347" s="383"/>
      <c r="AB347" s="383"/>
      <c r="AC347" s="383"/>
      <c r="AD347" s="383"/>
      <c r="AE347" s="383"/>
      <c r="AF347" s="383"/>
      <c r="AG347" s="383"/>
      <c r="AH347" s="383"/>
      <c r="AI347" s="383"/>
      <c r="AJ347" s="383"/>
      <c r="AK347" s="383"/>
      <c r="AL347" s="383"/>
    </row>
    <row r="348" spans="1:38">
      <c r="A348" s="414"/>
      <c r="B348" s="383"/>
      <c r="C348" s="383"/>
      <c r="D348" s="383"/>
      <c r="E348" s="383"/>
      <c r="F348" s="383"/>
      <c r="G348" s="383"/>
      <c r="H348" s="383"/>
      <c r="I348" s="383"/>
      <c r="J348" s="383"/>
      <c r="K348" s="383"/>
      <c r="L348" s="383"/>
      <c r="M348" s="383"/>
      <c r="N348" s="383"/>
      <c r="O348" s="383"/>
      <c r="P348" s="383"/>
      <c r="Q348" s="383"/>
      <c r="R348" s="383"/>
      <c r="S348" s="383"/>
      <c r="T348" s="383"/>
      <c r="U348" s="383"/>
      <c r="V348" s="383"/>
      <c r="W348" s="383"/>
      <c r="X348" s="383"/>
      <c r="Y348" s="383"/>
      <c r="Z348" s="383"/>
      <c r="AA348" s="383"/>
      <c r="AB348" s="383"/>
      <c r="AC348" s="383"/>
      <c r="AD348" s="383"/>
      <c r="AE348" s="383"/>
      <c r="AF348" s="383"/>
      <c r="AG348" s="383"/>
      <c r="AH348" s="383"/>
      <c r="AI348" s="383"/>
      <c r="AJ348" s="383"/>
      <c r="AK348" s="383"/>
      <c r="AL348" s="383"/>
    </row>
    <row r="349" spans="1:38" ht="22.5" customHeight="1">
      <c r="A349" s="414"/>
      <c r="B349" s="383"/>
      <c r="C349" s="383"/>
      <c r="D349" s="383"/>
      <c r="E349" s="383"/>
      <c r="F349" s="383"/>
      <c r="G349" s="383"/>
      <c r="H349" s="383"/>
      <c r="I349" s="383"/>
      <c r="J349" s="383"/>
      <c r="K349" s="383"/>
      <c r="L349" s="383"/>
      <c r="M349" s="383"/>
      <c r="N349" s="383"/>
      <c r="O349" s="383"/>
      <c r="P349" s="383"/>
      <c r="Q349" s="383"/>
      <c r="R349" s="383"/>
      <c r="S349" s="383"/>
      <c r="T349" s="383"/>
      <c r="U349" s="383"/>
      <c r="V349" s="383"/>
      <c r="W349" s="383"/>
      <c r="X349" s="383"/>
      <c r="Y349" s="383"/>
      <c r="Z349" s="383"/>
      <c r="AA349" s="383"/>
      <c r="AB349" s="383"/>
      <c r="AC349" s="383"/>
      <c r="AD349" s="383"/>
      <c r="AE349" s="383"/>
      <c r="AF349" s="383"/>
      <c r="AG349" s="383"/>
      <c r="AH349" s="383"/>
      <c r="AI349" s="383"/>
      <c r="AJ349" s="383"/>
      <c r="AK349" s="383"/>
      <c r="AL349" s="383"/>
    </row>
    <row r="350" spans="1:38">
      <c r="A350" s="414"/>
      <c r="B350" s="383"/>
      <c r="C350" s="383"/>
      <c r="D350" s="383"/>
      <c r="E350" s="383"/>
      <c r="F350" s="383"/>
      <c r="G350" s="383"/>
      <c r="H350" s="383"/>
      <c r="I350" s="383"/>
      <c r="J350" s="383"/>
      <c r="K350" s="383"/>
      <c r="L350" s="383"/>
      <c r="M350" s="383"/>
      <c r="N350" s="383"/>
      <c r="O350" s="383"/>
      <c r="P350" s="383"/>
      <c r="Q350" s="383"/>
      <c r="R350" s="383"/>
      <c r="S350" s="383"/>
      <c r="T350" s="383"/>
      <c r="U350" s="383"/>
      <c r="V350" s="383"/>
      <c r="W350" s="383"/>
      <c r="X350" s="383"/>
      <c r="Y350" s="383"/>
      <c r="Z350" s="383"/>
      <c r="AA350" s="383"/>
      <c r="AB350" s="383"/>
      <c r="AC350" s="383"/>
      <c r="AD350" s="383"/>
      <c r="AE350" s="383"/>
      <c r="AF350" s="383"/>
      <c r="AG350" s="383"/>
      <c r="AH350" s="383"/>
      <c r="AI350" s="383"/>
      <c r="AJ350" s="383"/>
      <c r="AK350" s="383"/>
      <c r="AL350" s="383"/>
    </row>
    <row r="351" spans="1:38">
      <c r="A351" s="414"/>
      <c r="B351" s="383"/>
      <c r="C351" s="383"/>
      <c r="D351" s="383"/>
      <c r="E351" s="383"/>
      <c r="F351" s="383"/>
      <c r="G351" s="383"/>
      <c r="H351" s="383"/>
      <c r="I351" s="383"/>
      <c r="J351" s="383"/>
      <c r="K351" s="383"/>
      <c r="L351" s="383"/>
      <c r="M351" s="383"/>
      <c r="N351" s="383"/>
      <c r="O351" s="383"/>
      <c r="P351" s="383"/>
      <c r="Q351" s="383"/>
      <c r="R351" s="383"/>
      <c r="S351" s="383"/>
      <c r="T351" s="383"/>
      <c r="U351" s="383"/>
      <c r="V351" s="383"/>
      <c r="W351" s="383"/>
      <c r="X351" s="383"/>
      <c r="Y351" s="383"/>
      <c r="Z351" s="383"/>
      <c r="AA351" s="383"/>
      <c r="AB351" s="383"/>
      <c r="AC351" s="383"/>
      <c r="AD351" s="383"/>
      <c r="AE351" s="383"/>
      <c r="AF351" s="383"/>
      <c r="AG351" s="383"/>
      <c r="AH351" s="383"/>
      <c r="AI351" s="383"/>
      <c r="AJ351" s="383"/>
      <c r="AK351" s="383"/>
      <c r="AL351" s="383"/>
    </row>
    <row r="352" spans="1:38" ht="15" customHeight="1">
      <c r="A352" s="414"/>
      <c r="B352" s="383"/>
      <c r="C352" s="383"/>
      <c r="D352" s="383"/>
      <c r="E352" s="383"/>
      <c r="F352" s="383"/>
      <c r="G352" s="383"/>
      <c r="H352" s="383"/>
      <c r="I352" s="383"/>
      <c r="J352" s="383"/>
      <c r="K352" s="383"/>
      <c r="L352" s="383"/>
      <c r="M352" s="383"/>
      <c r="N352" s="383"/>
      <c r="O352" s="383"/>
      <c r="P352" s="383"/>
      <c r="Q352" s="383"/>
      <c r="R352" s="383"/>
      <c r="S352" s="383"/>
      <c r="T352" s="383"/>
      <c r="U352" s="383"/>
      <c r="V352" s="383"/>
      <c r="W352" s="383"/>
      <c r="X352" s="383"/>
      <c r="Y352" s="383"/>
      <c r="Z352" s="383"/>
      <c r="AA352" s="383"/>
      <c r="AB352" s="383"/>
      <c r="AC352" s="383"/>
      <c r="AD352" s="383"/>
      <c r="AE352" s="383"/>
      <c r="AF352" s="383"/>
      <c r="AG352" s="383"/>
      <c r="AH352" s="383"/>
      <c r="AI352" s="383"/>
      <c r="AJ352" s="383"/>
      <c r="AK352" s="383"/>
      <c r="AL352" s="383"/>
    </row>
    <row r="353" spans="1:38">
      <c r="A353" s="414"/>
      <c r="B353" s="383"/>
      <c r="C353" s="383"/>
      <c r="D353" s="383"/>
      <c r="E353" s="383"/>
      <c r="F353" s="383"/>
      <c r="G353" s="383"/>
      <c r="H353" s="383"/>
      <c r="I353" s="383"/>
      <c r="J353" s="383"/>
      <c r="K353" s="383"/>
      <c r="L353" s="383"/>
      <c r="M353" s="383"/>
      <c r="N353" s="383"/>
      <c r="O353" s="383"/>
      <c r="P353" s="383"/>
      <c r="Q353" s="383"/>
      <c r="R353" s="383"/>
      <c r="S353" s="383"/>
      <c r="T353" s="383"/>
      <c r="U353" s="383"/>
      <c r="V353" s="383"/>
      <c r="W353" s="383"/>
      <c r="X353" s="383"/>
      <c r="Y353" s="383"/>
      <c r="Z353" s="383"/>
      <c r="AA353" s="383"/>
      <c r="AB353" s="383"/>
      <c r="AC353" s="383"/>
      <c r="AD353" s="383"/>
      <c r="AE353" s="383"/>
      <c r="AF353" s="383"/>
      <c r="AG353" s="383"/>
      <c r="AH353" s="383"/>
      <c r="AI353" s="383"/>
      <c r="AJ353" s="383"/>
      <c r="AK353" s="383"/>
      <c r="AL353" s="383"/>
    </row>
    <row r="354" spans="1:38">
      <c r="A354" s="414"/>
      <c r="B354" s="383"/>
      <c r="C354" s="383"/>
      <c r="D354" s="383"/>
      <c r="E354" s="383"/>
      <c r="F354" s="383"/>
      <c r="G354" s="383"/>
      <c r="H354" s="383"/>
      <c r="I354" s="383"/>
      <c r="J354" s="383"/>
      <c r="K354" s="383"/>
      <c r="L354" s="383"/>
      <c r="M354" s="383"/>
      <c r="N354" s="383"/>
      <c r="O354" s="383"/>
      <c r="P354" s="383"/>
      <c r="Q354" s="383"/>
      <c r="R354" s="383"/>
      <c r="S354" s="383"/>
      <c r="T354" s="383"/>
      <c r="U354" s="383"/>
      <c r="V354" s="383"/>
      <c r="W354" s="383"/>
      <c r="X354" s="383"/>
      <c r="Y354" s="383"/>
      <c r="Z354" s="383"/>
      <c r="AA354" s="383"/>
      <c r="AB354" s="383"/>
      <c r="AC354" s="383"/>
      <c r="AD354" s="383"/>
      <c r="AE354" s="383"/>
      <c r="AF354" s="383"/>
      <c r="AG354" s="383"/>
      <c r="AH354" s="383"/>
      <c r="AI354" s="383"/>
      <c r="AJ354" s="383"/>
      <c r="AK354" s="383"/>
      <c r="AL354" s="383"/>
    </row>
    <row r="355" spans="1:38">
      <c r="A355" s="414"/>
      <c r="B355" s="383"/>
      <c r="C355" s="383"/>
      <c r="D355" s="383"/>
      <c r="E355" s="383"/>
      <c r="F355" s="383"/>
      <c r="G355" s="383"/>
      <c r="H355" s="383"/>
      <c r="I355" s="383"/>
      <c r="J355" s="383"/>
      <c r="K355" s="383"/>
      <c r="L355" s="383"/>
      <c r="M355" s="383"/>
      <c r="N355" s="383"/>
      <c r="O355" s="383"/>
      <c r="P355" s="383"/>
      <c r="Q355" s="383"/>
      <c r="R355" s="383"/>
      <c r="S355" s="383"/>
      <c r="T355" s="383"/>
      <c r="U355" s="383"/>
      <c r="V355" s="383"/>
      <c r="W355" s="383"/>
      <c r="X355" s="383"/>
      <c r="Y355" s="383"/>
      <c r="Z355" s="383"/>
      <c r="AA355" s="383"/>
      <c r="AB355" s="383"/>
      <c r="AC355" s="383"/>
      <c r="AD355" s="383"/>
      <c r="AE355" s="383"/>
      <c r="AF355" s="383"/>
      <c r="AG355" s="383"/>
      <c r="AH355" s="383"/>
      <c r="AI355" s="383"/>
      <c r="AJ355" s="383"/>
      <c r="AK355" s="383"/>
      <c r="AL355" s="383"/>
    </row>
    <row r="356" spans="1:38">
      <c r="A356" s="414"/>
      <c r="B356" s="383"/>
      <c r="C356" s="383"/>
      <c r="D356" s="383"/>
      <c r="E356" s="383"/>
      <c r="F356" s="383"/>
      <c r="G356" s="383"/>
      <c r="H356" s="383"/>
      <c r="I356" s="383"/>
      <c r="J356" s="383"/>
      <c r="K356" s="383"/>
      <c r="L356" s="383"/>
      <c r="M356" s="383"/>
      <c r="N356" s="383"/>
      <c r="O356" s="383"/>
      <c r="P356" s="383"/>
      <c r="Q356" s="383"/>
      <c r="R356" s="383"/>
      <c r="S356" s="383"/>
      <c r="T356" s="383"/>
      <c r="U356" s="383"/>
      <c r="V356" s="383"/>
      <c r="W356" s="383"/>
      <c r="X356" s="383"/>
      <c r="Y356" s="383"/>
      <c r="Z356" s="383"/>
      <c r="AA356" s="383"/>
      <c r="AB356" s="383"/>
      <c r="AC356" s="383"/>
      <c r="AD356" s="383"/>
      <c r="AE356" s="383"/>
      <c r="AF356" s="383"/>
      <c r="AG356" s="383"/>
      <c r="AH356" s="383"/>
      <c r="AI356" s="383"/>
      <c r="AJ356" s="383"/>
      <c r="AK356" s="383"/>
      <c r="AL356" s="383"/>
    </row>
    <row r="357" spans="1:38">
      <c r="A357" s="414"/>
      <c r="B357" s="383"/>
      <c r="C357" s="383"/>
      <c r="D357" s="383"/>
      <c r="E357" s="383"/>
      <c r="F357" s="383"/>
      <c r="G357" s="383"/>
      <c r="H357" s="383"/>
      <c r="I357" s="383"/>
      <c r="J357" s="383"/>
      <c r="K357" s="383"/>
      <c r="L357" s="383"/>
      <c r="M357" s="383"/>
      <c r="N357" s="383"/>
      <c r="O357" s="383"/>
      <c r="P357" s="383"/>
      <c r="Q357" s="383"/>
      <c r="R357" s="383"/>
      <c r="S357" s="383"/>
      <c r="T357" s="383"/>
      <c r="U357" s="383"/>
      <c r="V357" s="383"/>
      <c r="W357" s="383"/>
      <c r="X357" s="383"/>
      <c r="Y357" s="383"/>
      <c r="Z357" s="383"/>
      <c r="AA357" s="383"/>
      <c r="AB357" s="383"/>
      <c r="AC357" s="383"/>
      <c r="AD357" s="383"/>
      <c r="AE357" s="383"/>
      <c r="AF357" s="383"/>
      <c r="AG357" s="383"/>
      <c r="AH357" s="383"/>
      <c r="AI357" s="383"/>
      <c r="AJ357" s="383"/>
      <c r="AK357" s="383"/>
      <c r="AL357" s="383"/>
    </row>
    <row r="358" spans="1:38">
      <c r="A358" s="414"/>
      <c r="B358" s="383"/>
      <c r="C358" s="383"/>
      <c r="D358" s="383"/>
      <c r="E358" s="383"/>
      <c r="F358" s="383"/>
      <c r="G358" s="383"/>
      <c r="H358" s="383"/>
      <c r="I358" s="383"/>
      <c r="J358" s="383"/>
      <c r="K358" s="383"/>
      <c r="L358" s="383"/>
      <c r="M358" s="383"/>
      <c r="N358" s="383"/>
      <c r="O358" s="383"/>
      <c r="P358" s="383"/>
      <c r="Q358" s="383"/>
      <c r="R358" s="383"/>
      <c r="S358" s="383"/>
      <c r="T358" s="383"/>
      <c r="U358" s="383"/>
      <c r="V358" s="383"/>
      <c r="W358" s="383"/>
      <c r="X358" s="383"/>
      <c r="Y358" s="383"/>
      <c r="Z358" s="383"/>
      <c r="AA358" s="383"/>
      <c r="AB358" s="383"/>
      <c r="AC358" s="383"/>
      <c r="AD358" s="383"/>
      <c r="AE358" s="383"/>
      <c r="AF358" s="383"/>
      <c r="AG358" s="383"/>
      <c r="AH358" s="383"/>
      <c r="AI358" s="383"/>
      <c r="AJ358" s="383"/>
      <c r="AK358" s="383"/>
      <c r="AL358" s="383"/>
    </row>
    <row r="359" spans="1:38" ht="16" customHeight="1">
      <c r="A359" s="414"/>
      <c r="B359" s="383"/>
      <c r="C359" s="383"/>
      <c r="D359" s="383"/>
      <c r="E359" s="383"/>
      <c r="F359" s="383"/>
      <c r="G359" s="383"/>
      <c r="H359" s="383"/>
      <c r="I359" s="383"/>
      <c r="J359" s="383"/>
      <c r="K359" s="383"/>
      <c r="L359" s="383"/>
      <c r="M359" s="383"/>
      <c r="N359" s="383"/>
      <c r="O359" s="383"/>
      <c r="P359" s="383"/>
      <c r="Q359" s="383"/>
      <c r="R359" s="383"/>
      <c r="S359" s="383"/>
      <c r="T359" s="383"/>
      <c r="U359" s="383"/>
      <c r="V359" s="383"/>
      <c r="W359" s="383"/>
      <c r="X359" s="383"/>
      <c r="Y359" s="383"/>
      <c r="Z359" s="383"/>
      <c r="AA359" s="383"/>
      <c r="AB359" s="383"/>
      <c r="AC359" s="383"/>
      <c r="AD359" s="383"/>
      <c r="AE359" s="383"/>
      <c r="AF359" s="383"/>
      <c r="AG359" s="383"/>
      <c r="AH359" s="383"/>
      <c r="AI359" s="383"/>
      <c r="AJ359" s="383"/>
      <c r="AK359" s="383"/>
      <c r="AL359" s="383"/>
    </row>
    <row r="360" spans="1:38">
      <c r="A360" s="414"/>
      <c r="B360" s="383"/>
      <c r="C360" s="383"/>
      <c r="D360" s="383"/>
      <c r="E360" s="383"/>
      <c r="F360" s="383"/>
      <c r="G360" s="383"/>
      <c r="H360" s="383"/>
      <c r="I360" s="383"/>
      <c r="J360" s="383"/>
      <c r="K360" s="383"/>
      <c r="L360" s="383"/>
      <c r="M360" s="383"/>
      <c r="N360" s="383"/>
      <c r="O360" s="383"/>
      <c r="P360" s="383"/>
      <c r="Q360" s="383"/>
      <c r="R360" s="383"/>
      <c r="S360" s="383"/>
      <c r="T360" s="383"/>
      <c r="U360" s="383"/>
      <c r="V360" s="383"/>
      <c r="W360" s="383"/>
      <c r="X360" s="383"/>
      <c r="Y360" s="383"/>
      <c r="Z360" s="383"/>
      <c r="AA360" s="383"/>
      <c r="AB360" s="383"/>
      <c r="AC360" s="383"/>
      <c r="AD360" s="383"/>
      <c r="AE360" s="383"/>
      <c r="AF360" s="383"/>
      <c r="AG360" s="383"/>
      <c r="AH360" s="383"/>
      <c r="AI360" s="383"/>
      <c r="AJ360" s="383"/>
      <c r="AK360" s="383"/>
      <c r="AL360" s="383"/>
    </row>
    <row r="361" spans="1:38">
      <c r="A361" s="414"/>
      <c r="B361" s="383"/>
      <c r="C361" s="383"/>
      <c r="D361" s="383"/>
      <c r="E361" s="383"/>
      <c r="F361" s="383"/>
      <c r="G361" s="383"/>
      <c r="H361" s="383"/>
      <c r="I361" s="383"/>
      <c r="J361" s="383"/>
      <c r="K361" s="383"/>
      <c r="L361" s="383"/>
      <c r="M361" s="383"/>
      <c r="N361" s="383"/>
      <c r="O361" s="383"/>
      <c r="P361" s="383"/>
      <c r="Q361" s="383"/>
      <c r="R361" s="383"/>
      <c r="S361" s="383"/>
      <c r="T361" s="383"/>
      <c r="U361" s="383"/>
      <c r="V361" s="383"/>
      <c r="W361" s="383"/>
      <c r="X361" s="383"/>
      <c r="Y361" s="383"/>
      <c r="Z361" s="383"/>
      <c r="AA361" s="383"/>
      <c r="AB361" s="383"/>
      <c r="AC361" s="383"/>
      <c r="AD361" s="383"/>
      <c r="AE361" s="383"/>
      <c r="AF361" s="383"/>
      <c r="AG361" s="383"/>
      <c r="AH361" s="383"/>
      <c r="AI361" s="383"/>
      <c r="AJ361" s="383"/>
      <c r="AK361" s="383"/>
      <c r="AL361" s="383"/>
    </row>
    <row r="362" spans="1:38" ht="15" customHeight="1">
      <c r="A362" s="414"/>
      <c r="B362" s="383"/>
      <c r="C362" s="383"/>
      <c r="D362" s="383"/>
      <c r="E362" s="383"/>
      <c r="F362" s="383"/>
      <c r="G362" s="383"/>
      <c r="H362" s="383"/>
      <c r="I362" s="383"/>
      <c r="J362" s="383"/>
      <c r="K362" s="383"/>
      <c r="L362" s="383"/>
      <c r="M362" s="383"/>
      <c r="N362" s="383"/>
      <c r="O362" s="383"/>
      <c r="P362" s="383"/>
      <c r="Q362" s="383"/>
      <c r="R362" s="383"/>
      <c r="S362" s="383"/>
      <c r="T362" s="383"/>
      <c r="U362" s="383"/>
      <c r="V362" s="383"/>
      <c r="W362" s="383"/>
      <c r="X362" s="383"/>
      <c r="Y362" s="383"/>
      <c r="Z362" s="383"/>
      <c r="AA362" s="383"/>
      <c r="AB362" s="383"/>
      <c r="AC362" s="383"/>
      <c r="AD362" s="383"/>
      <c r="AE362" s="383"/>
      <c r="AF362" s="383"/>
      <c r="AG362" s="383"/>
      <c r="AH362" s="383"/>
      <c r="AI362" s="383"/>
      <c r="AJ362" s="383"/>
      <c r="AK362" s="383"/>
      <c r="AL362" s="383"/>
    </row>
    <row r="363" spans="1:38">
      <c r="A363" s="414"/>
      <c r="B363" s="383"/>
      <c r="C363" s="383"/>
      <c r="D363" s="383"/>
      <c r="E363" s="383"/>
      <c r="F363" s="383"/>
      <c r="G363" s="383"/>
      <c r="H363" s="383"/>
      <c r="I363" s="383"/>
      <c r="J363" s="383"/>
      <c r="K363" s="383"/>
      <c r="L363" s="383"/>
      <c r="M363" s="383"/>
      <c r="N363" s="383"/>
      <c r="O363" s="383"/>
      <c r="P363" s="383"/>
      <c r="Q363" s="383"/>
      <c r="R363" s="383"/>
      <c r="S363" s="383"/>
      <c r="T363" s="383"/>
      <c r="U363" s="383"/>
      <c r="V363" s="383"/>
      <c r="W363" s="383"/>
      <c r="X363" s="383"/>
      <c r="Y363" s="383"/>
      <c r="Z363" s="383"/>
      <c r="AA363" s="383"/>
      <c r="AB363" s="383"/>
      <c r="AC363" s="383"/>
      <c r="AD363" s="383"/>
      <c r="AE363" s="383"/>
      <c r="AF363" s="383"/>
      <c r="AG363" s="383"/>
      <c r="AH363" s="383"/>
      <c r="AI363" s="383"/>
      <c r="AJ363" s="383"/>
      <c r="AK363" s="383"/>
      <c r="AL363" s="383"/>
    </row>
    <row r="364" spans="1:38">
      <c r="A364" s="414"/>
      <c r="B364" s="383"/>
      <c r="C364" s="383"/>
      <c r="D364" s="383"/>
      <c r="E364" s="383"/>
      <c r="F364" s="383"/>
      <c r="G364" s="383"/>
      <c r="H364" s="383"/>
      <c r="I364" s="383"/>
      <c r="J364" s="383"/>
      <c r="K364" s="383"/>
      <c r="L364" s="383"/>
      <c r="M364" s="383"/>
      <c r="N364" s="383"/>
      <c r="O364" s="383"/>
      <c r="P364" s="383"/>
      <c r="Q364" s="383"/>
      <c r="R364" s="383"/>
      <c r="S364" s="383"/>
      <c r="T364" s="383"/>
      <c r="U364" s="383"/>
      <c r="V364" s="383"/>
      <c r="W364" s="383"/>
      <c r="X364" s="383"/>
      <c r="Y364" s="383"/>
      <c r="Z364" s="383"/>
      <c r="AA364" s="383"/>
      <c r="AB364" s="383"/>
      <c r="AC364" s="383"/>
      <c r="AD364" s="383"/>
      <c r="AE364" s="383"/>
      <c r="AF364" s="383"/>
      <c r="AG364" s="383"/>
      <c r="AH364" s="383"/>
      <c r="AI364" s="383"/>
      <c r="AJ364" s="383"/>
      <c r="AK364" s="383"/>
      <c r="AL364" s="383"/>
    </row>
    <row r="365" spans="1:38">
      <c r="A365" s="414"/>
      <c r="B365" s="383"/>
      <c r="C365" s="383"/>
      <c r="D365" s="383"/>
      <c r="E365" s="383"/>
      <c r="F365" s="383"/>
      <c r="G365" s="383"/>
      <c r="H365" s="383"/>
      <c r="I365" s="383"/>
      <c r="J365" s="383"/>
      <c r="K365" s="383"/>
      <c r="L365" s="383"/>
      <c r="M365" s="383"/>
      <c r="N365" s="383"/>
      <c r="O365" s="383"/>
      <c r="P365" s="383"/>
      <c r="Q365" s="383"/>
      <c r="R365" s="383"/>
      <c r="S365" s="383"/>
      <c r="T365" s="383"/>
      <c r="U365" s="383"/>
      <c r="V365" s="383"/>
      <c r="W365" s="383"/>
      <c r="X365" s="383"/>
      <c r="Y365" s="383"/>
      <c r="Z365" s="383"/>
      <c r="AA365" s="383"/>
      <c r="AB365" s="383"/>
      <c r="AC365" s="383"/>
      <c r="AD365" s="383"/>
      <c r="AE365" s="383"/>
      <c r="AF365" s="383"/>
      <c r="AG365" s="383"/>
      <c r="AH365" s="383"/>
      <c r="AI365" s="383"/>
      <c r="AJ365" s="383"/>
      <c r="AK365" s="383"/>
      <c r="AL365" s="383"/>
    </row>
    <row r="366" spans="1:38">
      <c r="A366" s="414"/>
      <c r="B366" s="383"/>
      <c r="C366" s="383"/>
      <c r="D366" s="383"/>
      <c r="E366" s="383"/>
      <c r="F366" s="383"/>
      <c r="G366" s="383"/>
      <c r="H366" s="383"/>
      <c r="I366" s="383"/>
      <c r="J366" s="383"/>
      <c r="K366" s="383"/>
      <c r="L366" s="383"/>
      <c r="M366" s="383"/>
      <c r="N366" s="383"/>
      <c r="O366" s="383"/>
      <c r="P366" s="383"/>
      <c r="Q366" s="383"/>
      <c r="R366" s="383"/>
      <c r="S366" s="383"/>
      <c r="T366" s="383"/>
      <c r="U366" s="383"/>
      <c r="V366" s="383"/>
      <c r="W366" s="383"/>
      <c r="X366" s="383"/>
      <c r="Y366" s="383"/>
      <c r="Z366" s="383"/>
      <c r="AA366" s="383"/>
      <c r="AB366" s="383"/>
      <c r="AC366" s="383"/>
      <c r="AD366" s="383"/>
      <c r="AE366" s="383"/>
      <c r="AF366" s="383"/>
      <c r="AG366" s="383"/>
      <c r="AH366" s="383"/>
      <c r="AI366" s="383"/>
      <c r="AJ366" s="383"/>
      <c r="AK366" s="383"/>
      <c r="AL366" s="383"/>
    </row>
    <row r="367" spans="1:38">
      <c r="A367" s="414"/>
      <c r="B367" s="383"/>
      <c r="C367" s="383"/>
      <c r="D367" s="383"/>
      <c r="E367" s="383"/>
      <c r="F367" s="383"/>
      <c r="G367" s="383"/>
      <c r="H367" s="383"/>
      <c r="I367" s="383"/>
      <c r="J367" s="383"/>
      <c r="K367" s="383"/>
      <c r="L367" s="383"/>
      <c r="M367" s="383"/>
      <c r="N367" s="383"/>
      <c r="O367" s="383"/>
      <c r="P367" s="383"/>
      <c r="Q367" s="383"/>
      <c r="R367" s="383"/>
      <c r="S367" s="383"/>
      <c r="T367" s="383"/>
      <c r="U367" s="383"/>
      <c r="V367" s="383"/>
      <c r="W367" s="383"/>
      <c r="X367" s="383"/>
      <c r="Y367" s="383"/>
      <c r="Z367" s="383"/>
      <c r="AA367" s="383"/>
      <c r="AB367" s="383"/>
      <c r="AC367" s="383"/>
      <c r="AD367" s="383"/>
      <c r="AE367" s="383"/>
      <c r="AF367" s="383"/>
      <c r="AG367" s="383"/>
      <c r="AH367" s="383"/>
      <c r="AI367" s="383"/>
      <c r="AJ367" s="383"/>
      <c r="AK367" s="383"/>
      <c r="AL367" s="383"/>
    </row>
    <row r="368" spans="1:38">
      <c r="A368" s="414"/>
      <c r="B368" s="383"/>
      <c r="C368" s="383"/>
      <c r="D368" s="383"/>
      <c r="E368" s="383"/>
      <c r="F368" s="383"/>
      <c r="G368" s="383"/>
      <c r="H368" s="383"/>
      <c r="I368" s="383"/>
      <c r="J368" s="383"/>
      <c r="K368" s="383"/>
      <c r="L368" s="383"/>
      <c r="M368" s="383"/>
      <c r="N368" s="383"/>
      <c r="O368" s="383"/>
      <c r="P368" s="383"/>
      <c r="Q368" s="383"/>
      <c r="R368" s="383"/>
      <c r="S368" s="383"/>
      <c r="T368" s="383"/>
      <c r="U368" s="383"/>
      <c r="V368" s="383"/>
      <c r="W368" s="383"/>
      <c r="X368" s="383"/>
      <c r="Y368" s="383"/>
      <c r="Z368" s="383"/>
      <c r="AA368" s="383"/>
      <c r="AB368" s="383"/>
      <c r="AC368" s="383"/>
      <c r="AD368" s="383"/>
      <c r="AE368" s="383"/>
      <c r="AF368" s="383"/>
      <c r="AG368" s="383"/>
      <c r="AH368" s="383"/>
      <c r="AI368" s="383"/>
      <c r="AJ368" s="383"/>
      <c r="AK368" s="383"/>
      <c r="AL368" s="383"/>
    </row>
    <row r="369" spans="1:38">
      <c r="A369" s="414"/>
      <c r="B369" s="383"/>
      <c r="C369" s="383"/>
      <c r="D369" s="383"/>
      <c r="E369" s="383"/>
      <c r="F369" s="383"/>
      <c r="G369" s="383"/>
      <c r="H369" s="383"/>
      <c r="I369" s="383"/>
      <c r="J369" s="383"/>
      <c r="K369" s="383"/>
      <c r="L369" s="383"/>
      <c r="M369" s="383"/>
      <c r="N369" s="383"/>
      <c r="O369" s="383"/>
      <c r="P369" s="383"/>
      <c r="Q369" s="383"/>
      <c r="R369" s="383"/>
      <c r="S369" s="383"/>
      <c r="T369" s="383"/>
      <c r="U369" s="383"/>
      <c r="V369" s="383"/>
      <c r="W369" s="383"/>
      <c r="X369" s="383"/>
      <c r="Y369" s="383"/>
      <c r="Z369" s="383"/>
      <c r="AA369" s="383"/>
      <c r="AB369" s="383"/>
      <c r="AC369" s="383"/>
      <c r="AD369" s="383"/>
      <c r="AE369" s="383"/>
      <c r="AF369" s="383"/>
      <c r="AG369" s="383"/>
      <c r="AH369" s="383"/>
      <c r="AI369" s="383"/>
      <c r="AJ369" s="383"/>
      <c r="AK369" s="383"/>
      <c r="AL369" s="383"/>
    </row>
    <row r="370" spans="1:38">
      <c r="A370" s="414"/>
      <c r="B370" s="383"/>
      <c r="C370" s="383"/>
      <c r="D370" s="383"/>
      <c r="E370" s="383"/>
      <c r="F370" s="383"/>
      <c r="G370" s="383"/>
      <c r="H370" s="383"/>
      <c r="I370" s="383"/>
      <c r="J370" s="383"/>
      <c r="K370" s="383"/>
      <c r="L370" s="383"/>
      <c r="M370" s="383"/>
      <c r="N370" s="383"/>
      <c r="O370" s="383"/>
      <c r="P370" s="383"/>
      <c r="Q370" s="383"/>
      <c r="R370" s="383"/>
      <c r="S370" s="383"/>
      <c r="T370" s="383"/>
      <c r="U370" s="383"/>
      <c r="V370" s="383"/>
      <c r="W370" s="383"/>
      <c r="X370" s="383"/>
      <c r="Y370" s="383"/>
      <c r="Z370" s="383"/>
      <c r="AA370" s="383"/>
      <c r="AB370" s="383"/>
      <c r="AC370" s="383"/>
      <c r="AD370" s="383"/>
      <c r="AE370" s="383"/>
      <c r="AF370" s="383"/>
      <c r="AG370" s="383"/>
      <c r="AH370" s="383"/>
      <c r="AI370" s="383"/>
      <c r="AJ370" s="383"/>
      <c r="AK370" s="383"/>
      <c r="AL370" s="383"/>
    </row>
    <row r="371" spans="1:38">
      <c r="A371" s="414"/>
      <c r="B371" s="383"/>
      <c r="C371" s="383"/>
      <c r="D371" s="383"/>
      <c r="E371" s="383"/>
      <c r="F371" s="383"/>
      <c r="G371" s="383"/>
      <c r="H371" s="383"/>
      <c r="I371" s="383"/>
      <c r="J371" s="383"/>
      <c r="K371" s="383"/>
      <c r="L371" s="383"/>
      <c r="M371" s="383"/>
      <c r="N371" s="383"/>
      <c r="O371" s="383"/>
      <c r="P371" s="383"/>
      <c r="Q371" s="383"/>
      <c r="R371" s="383"/>
      <c r="S371" s="383"/>
      <c r="T371" s="383"/>
      <c r="U371" s="383"/>
      <c r="V371" s="383"/>
      <c r="W371" s="383"/>
      <c r="X371" s="383"/>
      <c r="Y371" s="383"/>
      <c r="Z371" s="383"/>
      <c r="AA371" s="383"/>
      <c r="AB371" s="383"/>
      <c r="AC371" s="383"/>
      <c r="AD371" s="383"/>
      <c r="AE371" s="383"/>
      <c r="AF371" s="383"/>
      <c r="AG371" s="383"/>
      <c r="AH371" s="383"/>
      <c r="AI371" s="383"/>
      <c r="AJ371" s="383"/>
      <c r="AK371" s="383"/>
      <c r="AL371" s="383"/>
    </row>
    <row r="372" spans="1:38">
      <c r="A372" s="414"/>
      <c r="B372" s="383"/>
      <c r="C372" s="383"/>
      <c r="D372" s="383"/>
      <c r="E372" s="383"/>
      <c r="F372" s="383"/>
      <c r="G372" s="383"/>
      <c r="H372" s="383"/>
      <c r="I372" s="383"/>
      <c r="J372" s="383"/>
      <c r="K372" s="383"/>
      <c r="L372" s="383"/>
      <c r="M372" s="383"/>
      <c r="N372" s="383"/>
      <c r="O372" s="383"/>
      <c r="P372" s="383"/>
      <c r="Q372" s="383"/>
      <c r="R372" s="383"/>
      <c r="S372" s="383"/>
      <c r="T372" s="383"/>
      <c r="U372" s="383"/>
      <c r="V372" s="383"/>
      <c r="W372" s="383"/>
      <c r="X372" s="383"/>
      <c r="Y372" s="383"/>
      <c r="Z372" s="383"/>
      <c r="AA372" s="383"/>
      <c r="AB372" s="383"/>
      <c r="AC372" s="383"/>
      <c r="AD372" s="383"/>
      <c r="AE372" s="383"/>
      <c r="AF372" s="383"/>
      <c r="AG372" s="383"/>
      <c r="AH372" s="383"/>
      <c r="AI372" s="383"/>
      <c r="AJ372" s="383"/>
      <c r="AK372" s="383"/>
      <c r="AL372" s="383"/>
    </row>
    <row r="373" spans="1:38" ht="20.5" customHeight="1">
      <c r="A373" s="414"/>
      <c r="B373" s="383"/>
      <c r="C373" s="383"/>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c r="AH373" s="383"/>
      <c r="AI373" s="383"/>
      <c r="AJ373" s="383"/>
      <c r="AK373" s="383"/>
      <c r="AL373" s="383"/>
    </row>
    <row r="374" spans="1:38">
      <c r="A374" s="414"/>
      <c r="B374" s="383"/>
      <c r="C374" s="383"/>
      <c r="D374" s="383"/>
      <c r="E374" s="383"/>
      <c r="F374" s="383"/>
      <c r="G374" s="383"/>
      <c r="H374" s="383"/>
      <c r="I374" s="383"/>
      <c r="J374" s="383"/>
      <c r="K374" s="383"/>
      <c r="L374" s="383"/>
      <c r="M374" s="383"/>
      <c r="N374" s="383"/>
      <c r="O374" s="383"/>
      <c r="P374" s="383"/>
      <c r="Q374" s="383"/>
      <c r="R374" s="383"/>
      <c r="S374" s="383"/>
      <c r="T374" s="383"/>
      <c r="U374" s="383"/>
      <c r="V374" s="383"/>
      <c r="W374" s="383"/>
      <c r="X374" s="383"/>
      <c r="Y374" s="383"/>
      <c r="Z374" s="383"/>
      <c r="AA374" s="383"/>
      <c r="AB374" s="383"/>
      <c r="AC374" s="383"/>
      <c r="AD374" s="383"/>
      <c r="AE374" s="383"/>
      <c r="AF374" s="383"/>
      <c r="AG374" s="383"/>
      <c r="AH374" s="383"/>
      <c r="AI374" s="383"/>
      <c r="AJ374" s="383"/>
      <c r="AK374" s="383"/>
      <c r="AL374" s="383"/>
    </row>
    <row r="375" spans="1:38">
      <c r="A375" s="414"/>
      <c r="B375" s="383"/>
      <c r="C375" s="383"/>
      <c r="D375" s="383"/>
      <c r="E375" s="383"/>
      <c r="F375" s="383"/>
      <c r="G375" s="383"/>
      <c r="H375" s="383"/>
      <c r="I375" s="383"/>
      <c r="J375" s="383"/>
      <c r="K375" s="383"/>
      <c r="L375" s="383"/>
      <c r="M375" s="383"/>
      <c r="N375" s="383"/>
      <c r="O375" s="383"/>
      <c r="P375" s="383"/>
      <c r="Q375" s="383"/>
      <c r="R375" s="383"/>
      <c r="S375" s="383"/>
      <c r="T375" s="383"/>
      <c r="U375" s="383"/>
      <c r="V375" s="383"/>
      <c r="W375" s="383"/>
      <c r="X375" s="383"/>
      <c r="Y375" s="383"/>
      <c r="Z375" s="383"/>
      <c r="AA375" s="383"/>
      <c r="AB375" s="383"/>
      <c r="AC375" s="383"/>
      <c r="AD375" s="383"/>
      <c r="AE375" s="383"/>
      <c r="AF375" s="383"/>
      <c r="AG375" s="383"/>
      <c r="AH375" s="383"/>
      <c r="AI375" s="383"/>
      <c r="AJ375" s="383"/>
      <c r="AK375" s="383"/>
      <c r="AL375" s="383"/>
    </row>
    <row r="376" spans="1:38">
      <c r="A376" s="414"/>
      <c r="B376" s="383"/>
      <c r="C376" s="383"/>
      <c r="D376" s="383"/>
      <c r="E376" s="383"/>
      <c r="F376" s="383"/>
      <c r="G376" s="383"/>
      <c r="H376" s="383"/>
      <c r="I376" s="383"/>
      <c r="J376" s="383"/>
      <c r="K376" s="383"/>
      <c r="L376" s="383"/>
      <c r="M376" s="383"/>
      <c r="N376" s="383"/>
      <c r="O376" s="383"/>
      <c r="P376" s="383"/>
      <c r="Q376" s="383"/>
      <c r="R376" s="383"/>
      <c r="S376" s="383"/>
      <c r="T376" s="383"/>
      <c r="U376" s="383"/>
      <c r="V376" s="383"/>
      <c r="W376" s="383"/>
      <c r="X376" s="383"/>
      <c r="Y376" s="383"/>
      <c r="Z376" s="383"/>
      <c r="AA376" s="383"/>
      <c r="AB376" s="383"/>
      <c r="AC376" s="383"/>
      <c r="AD376" s="383"/>
      <c r="AE376" s="383"/>
      <c r="AF376" s="383"/>
      <c r="AG376" s="383"/>
      <c r="AH376" s="383"/>
      <c r="AI376" s="383"/>
      <c r="AJ376" s="383"/>
      <c r="AK376" s="383"/>
      <c r="AL376" s="383"/>
    </row>
    <row r="377" spans="1:38">
      <c r="A377" s="414"/>
      <c r="B377" s="383"/>
      <c r="C377" s="383"/>
      <c r="D377" s="383"/>
      <c r="E377" s="383"/>
      <c r="F377" s="383"/>
      <c r="G377" s="383"/>
      <c r="H377" s="383"/>
      <c r="I377" s="383"/>
      <c r="J377" s="383"/>
      <c r="K377" s="383"/>
      <c r="L377" s="383"/>
      <c r="M377" s="383"/>
      <c r="N377" s="383"/>
      <c r="O377" s="383"/>
      <c r="P377" s="383"/>
      <c r="Q377" s="383"/>
      <c r="R377" s="383"/>
      <c r="S377" s="383"/>
      <c r="T377" s="383"/>
      <c r="U377" s="383"/>
      <c r="V377" s="383"/>
      <c r="W377" s="383"/>
      <c r="X377" s="383"/>
      <c r="Y377" s="383"/>
      <c r="Z377" s="383"/>
      <c r="AA377" s="383"/>
      <c r="AB377" s="383"/>
      <c r="AC377" s="383"/>
      <c r="AD377" s="383"/>
      <c r="AE377" s="383"/>
      <c r="AF377" s="383"/>
      <c r="AG377" s="383"/>
      <c r="AH377" s="383"/>
      <c r="AI377" s="383"/>
      <c r="AJ377" s="383"/>
      <c r="AK377" s="383"/>
      <c r="AL377" s="383"/>
    </row>
    <row r="378" spans="1:38">
      <c r="A378" s="414"/>
      <c r="B378" s="383"/>
      <c r="C378" s="383"/>
      <c r="D378" s="383"/>
      <c r="E378" s="383"/>
      <c r="F378" s="383"/>
      <c r="G378" s="383"/>
      <c r="H378" s="383"/>
      <c r="I378" s="383"/>
      <c r="J378" s="383"/>
      <c r="K378" s="383"/>
      <c r="L378" s="383"/>
      <c r="M378" s="383"/>
      <c r="N378" s="383"/>
      <c r="O378" s="383"/>
      <c r="P378" s="383"/>
      <c r="Q378" s="383"/>
      <c r="R378" s="383"/>
      <c r="S378" s="383"/>
      <c r="T378" s="383"/>
      <c r="U378" s="383"/>
      <c r="V378" s="383"/>
      <c r="W378" s="383"/>
      <c r="X378" s="383"/>
      <c r="Y378" s="383"/>
      <c r="Z378" s="383"/>
      <c r="AA378" s="383"/>
      <c r="AB378" s="383"/>
      <c r="AC378" s="383"/>
      <c r="AD378" s="383"/>
      <c r="AE378" s="383"/>
      <c r="AF378" s="383"/>
      <c r="AG378" s="383"/>
      <c r="AH378" s="383"/>
      <c r="AI378" s="383"/>
      <c r="AJ378" s="383"/>
      <c r="AK378" s="383"/>
      <c r="AL378" s="383"/>
    </row>
    <row r="379" spans="1:38">
      <c r="A379" s="414"/>
      <c r="B379" s="383"/>
      <c r="C379" s="383"/>
      <c r="D379" s="383"/>
      <c r="E379" s="383"/>
      <c r="F379" s="383"/>
      <c r="G379" s="383"/>
      <c r="H379" s="383"/>
      <c r="I379" s="383"/>
      <c r="J379" s="383"/>
      <c r="K379" s="383"/>
      <c r="L379" s="383"/>
      <c r="M379" s="383"/>
      <c r="N379" s="383"/>
      <c r="O379" s="383"/>
      <c r="P379" s="383"/>
      <c r="Q379" s="383"/>
      <c r="R379" s="383"/>
      <c r="S379" s="383"/>
      <c r="T379" s="383"/>
      <c r="U379" s="383"/>
      <c r="V379" s="383"/>
      <c r="W379" s="383"/>
      <c r="X379" s="383"/>
      <c r="Y379" s="383"/>
      <c r="Z379" s="383"/>
      <c r="AA379" s="383"/>
      <c r="AB379" s="383"/>
      <c r="AC379" s="383"/>
      <c r="AD379" s="383"/>
      <c r="AE379" s="383"/>
      <c r="AF379" s="383"/>
      <c r="AG379" s="383"/>
      <c r="AH379" s="383"/>
      <c r="AI379" s="383"/>
      <c r="AJ379" s="383"/>
      <c r="AK379" s="383"/>
      <c r="AL379" s="383"/>
    </row>
    <row r="380" spans="1:38">
      <c r="A380" s="414"/>
      <c r="B380" s="383"/>
      <c r="C380" s="383"/>
      <c r="D380" s="383"/>
      <c r="E380" s="383"/>
      <c r="F380" s="383"/>
      <c r="G380" s="383"/>
      <c r="H380" s="383"/>
      <c r="I380" s="383"/>
      <c r="J380" s="383"/>
      <c r="K380" s="383"/>
      <c r="L380" s="383"/>
      <c r="M380" s="383"/>
      <c r="N380" s="383"/>
      <c r="O380" s="383"/>
      <c r="P380" s="383"/>
      <c r="Q380" s="383"/>
      <c r="R380" s="383"/>
      <c r="S380" s="383"/>
      <c r="T380" s="383"/>
      <c r="U380" s="383"/>
      <c r="V380" s="383"/>
      <c r="W380" s="383"/>
      <c r="X380" s="383"/>
      <c r="Y380" s="383"/>
      <c r="Z380" s="383"/>
      <c r="AA380" s="383"/>
      <c r="AB380" s="383"/>
      <c r="AC380" s="383"/>
      <c r="AD380" s="383"/>
      <c r="AE380" s="383"/>
      <c r="AF380" s="383"/>
      <c r="AG380" s="383"/>
      <c r="AH380" s="383"/>
      <c r="AI380" s="383"/>
      <c r="AJ380" s="383"/>
      <c r="AK380" s="383"/>
      <c r="AL380" s="383"/>
    </row>
    <row r="381" spans="1:38" ht="29.5" customHeight="1">
      <c r="A381" s="414"/>
      <c r="B381" s="383"/>
      <c r="C381" s="383"/>
      <c r="D381" s="383"/>
      <c r="E381" s="383"/>
      <c r="F381" s="383"/>
      <c r="G381" s="383"/>
      <c r="H381" s="383"/>
      <c r="I381" s="383"/>
      <c r="J381" s="383"/>
      <c r="K381" s="383"/>
      <c r="L381" s="383"/>
      <c r="M381" s="383"/>
      <c r="N381" s="383"/>
      <c r="O381" s="383"/>
      <c r="P381" s="383"/>
      <c r="Q381" s="383"/>
      <c r="R381" s="383"/>
      <c r="S381" s="383"/>
      <c r="T381" s="383"/>
      <c r="U381" s="383"/>
      <c r="V381" s="383"/>
      <c r="W381" s="383"/>
      <c r="X381" s="383"/>
      <c r="Y381" s="383"/>
      <c r="Z381" s="383"/>
      <c r="AA381" s="383"/>
      <c r="AB381" s="383"/>
      <c r="AC381" s="383"/>
      <c r="AD381" s="383"/>
      <c r="AE381" s="383"/>
      <c r="AF381" s="383"/>
      <c r="AG381" s="383"/>
      <c r="AH381" s="383"/>
      <c r="AI381" s="383"/>
      <c r="AJ381" s="383"/>
      <c r="AK381" s="383"/>
      <c r="AL381" s="383"/>
    </row>
    <row r="382" spans="1:38">
      <c r="A382" s="414"/>
      <c r="B382" s="383"/>
      <c r="C382" s="383"/>
      <c r="D382" s="383"/>
      <c r="E382" s="383"/>
      <c r="F382" s="383"/>
      <c r="G382" s="383"/>
      <c r="H382" s="383"/>
      <c r="I382" s="383"/>
      <c r="J382" s="383"/>
      <c r="K382" s="383"/>
      <c r="L382" s="383"/>
      <c r="M382" s="383"/>
      <c r="N382" s="383"/>
      <c r="O382" s="383"/>
      <c r="P382" s="383"/>
      <c r="Q382" s="383"/>
      <c r="R382" s="383"/>
      <c r="S382" s="383"/>
      <c r="T382" s="383"/>
      <c r="U382" s="383"/>
      <c r="V382" s="383"/>
      <c r="W382" s="383"/>
      <c r="X382" s="383"/>
      <c r="Y382" s="383"/>
      <c r="Z382" s="383"/>
      <c r="AA382" s="383"/>
      <c r="AB382" s="383"/>
      <c r="AC382" s="383"/>
      <c r="AD382" s="383"/>
      <c r="AE382" s="383"/>
      <c r="AF382" s="383"/>
      <c r="AG382" s="383"/>
      <c r="AH382" s="383"/>
      <c r="AI382" s="383"/>
      <c r="AJ382" s="383"/>
      <c r="AK382" s="383"/>
      <c r="AL382" s="383"/>
    </row>
    <row r="383" spans="1:38">
      <c r="A383" s="414"/>
      <c r="B383" s="383"/>
      <c r="C383" s="383"/>
      <c r="D383" s="383"/>
      <c r="E383" s="383"/>
      <c r="F383" s="383"/>
      <c r="G383" s="383"/>
      <c r="H383" s="383"/>
      <c r="I383" s="383"/>
      <c r="J383" s="383"/>
      <c r="K383" s="383"/>
      <c r="L383" s="383"/>
      <c r="M383" s="383"/>
      <c r="N383" s="383"/>
      <c r="O383" s="383"/>
      <c r="P383" s="383"/>
      <c r="Q383" s="383"/>
      <c r="R383" s="383"/>
      <c r="S383" s="383"/>
      <c r="T383" s="383"/>
      <c r="U383" s="383"/>
      <c r="V383" s="383"/>
      <c r="W383" s="383"/>
      <c r="X383" s="383"/>
      <c r="Y383" s="383"/>
      <c r="Z383" s="383"/>
      <c r="AA383" s="383"/>
      <c r="AB383" s="383"/>
      <c r="AC383" s="383"/>
      <c r="AD383" s="383"/>
      <c r="AE383" s="383"/>
      <c r="AF383" s="383"/>
      <c r="AG383" s="383"/>
      <c r="AH383" s="383"/>
      <c r="AI383" s="383"/>
      <c r="AJ383" s="383"/>
      <c r="AK383" s="383"/>
      <c r="AL383" s="383"/>
    </row>
    <row r="384" spans="1:38" ht="15" customHeight="1">
      <c r="A384" s="414"/>
      <c r="B384" s="383"/>
      <c r="C384" s="383"/>
      <c r="D384" s="383"/>
      <c r="E384" s="383"/>
      <c r="F384" s="383"/>
      <c r="G384" s="383"/>
      <c r="H384" s="383"/>
      <c r="I384" s="383"/>
      <c r="J384" s="383"/>
      <c r="K384" s="383"/>
      <c r="L384" s="383"/>
      <c r="M384" s="383"/>
      <c r="N384" s="383"/>
      <c r="O384" s="383"/>
      <c r="P384" s="383"/>
      <c r="Q384" s="383"/>
      <c r="R384" s="383"/>
      <c r="S384" s="383"/>
      <c r="T384" s="383"/>
      <c r="U384" s="383"/>
      <c r="V384" s="383"/>
      <c r="W384" s="383"/>
      <c r="X384" s="383"/>
      <c r="Y384" s="383"/>
      <c r="Z384" s="383"/>
      <c r="AA384" s="383"/>
      <c r="AB384" s="383"/>
      <c r="AC384" s="383"/>
      <c r="AD384" s="383"/>
      <c r="AE384" s="383"/>
      <c r="AF384" s="383"/>
      <c r="AG384" s="383"/>
      <c r="AH384" s="383"/>
      <c r="AI384" s="383"/>
      <c r="AJ384" s="383"/>
      <c r="AK384" s="383"/>
      <c r="AL384" s="383"/>
    </row>
    <row r="385" spans="1:38">
      <c r="A385" s="414"/>
      <c r="B385" s="383"/>
      <c r="C385" s="383"/>
      <c r="D385" s="383"/>
      <c r="E385" s="383"/>
      <c r="F385" s="383"/>
      <c r="G385" s="383"/>
      <c r="H385" s="383"/>
      <c r="I385" s="383"/>
      <c r="J385" s="383"/>
      <c r="K385" s="383"/>
      <c r="L385" s="383"/>
      <c r="M385" s="383"/>
      <c r="N385" s="383"/>
      <c r="O385" s="383"/>
      <c r="P385" s="383"/>
      <c r="Q385" s="383"/>
      <c r="R385" s="383"/>
      <c r="S385" s="383"/>
      <c r="T385" s="383"/>
      <c r="U385" s="383"/>
      <c r="V385" s="383"/>
      <c r="W385" s="383"/>
      <c r="X385" s="383"/>
      <c r="Y385" s="383"/>
      <c r="Z385" s="383"/>
      <c r="AA385" s="383"/>
      <c r="AB385" s="383"/>
      <c r="AC385" s="383"/>
      <c r="AD385" s="383"/>
      <c r="AE385" s="383"/>
      <c r="AF385" s="383"/>
      <c r="AG385" s="383"/>
      <c r="AH385" s="383"/>
      <c r="AI385" s="383"/>
      <c r="AJ385" s="383"/>
      <c r="AK385" s="383"/>
      <c r="AL385" s="383"/>
    </row>
    <row r="386" spans="1:38">
      <c r="A386" s="414"/>
      <c r="B386" s="383"/>
      <c r="C386" s="383"/>
      <c r="D386" s="383"/>
      <c r="E386" s="383"/>
      <c r="F386" s="383"/>
      <c r="G386" s="383"/>
      <c r="H386" s="383"/>
      <c r="I386" s="383"/>
      <c r="J386" s="383"/>
      <c r="K386" s="383"/>
      <c r="L386" s="383"/>
      <c r="M386" s="383"/>
      <c r="N386" s="383"/>
      <c r="O386" s="383"/>
      <c r="P386" s="383"/>
      <c r="Q386" s="383"/>
      <c r="R386" s="383"/>
      <c r="S386" s="383"/>
      <c r="T386" s="383"/>
      <c r="U386" s="383"/>
      <c r="V386" s="383"/>
      <c r="W386" s="383"/>
      <c r="X386" s="383"/>
      <c r="Y386" s="383"/>
      <c r="Z386" s="383"/>
      <c r="AA386" s="383"/>
      <c r="AB386" s="383"/>
      <c r="AC386" s="383"/>
      <c r="AD386" s="383"/>
      <c r="AE386" s="383"/>
      <c r="AF386" s="383"/>
      <c r="AG386" s="383"/>
      <c r="AH386" s="383"/>
      <c r="AI386" s="383"/>
      <c r="AJ386" s="383"/>
      <c r="AK386" s="383"/>
      <c r="AL386" s="383"/>
    </row>
    <row r="387" spans="1:38">
      <c r="A387" s="414"/>
      <c r="B387" s="383"/>
      <c r="C387" s="383"/>
      <c r="D387" s="383"/>
      <c r="E387" s="383"/>
      <c r="F387" s="383"/>
      <c r="G387" s="383"/>
      <c r="H387" s="383"/>
      <c r="I387" s="383"/>
      <c r="J387" s="383"/>
      <c r="K387" s="383"/>
      <c r="L387" s="383"/>
      <c r="M387" s="383"/>
      <c r="N387" s="383"/>
      <c r="O387" s="383"/>
      <c r="P387" s="383"/>
      <c r="Q387" s="383"/>
      <c r="R387" s="383"/>
      <c r="S387" s="383"/>
      <c r="T387" s="383"/>
      <c r="U387" s="383"/>
      <c r="V387" s="383"/>
      <c r="W387" s="383"/>
      <c r="X387" s="383"/>
      <c r="Y387" s="383"/>
      <c r="Z387" s="383"/>
      <c r="AA387" s="383"/>
      <c r="AB387" s="383"/>
      <c r="AC387" s="383"/>
      <c r="AD387" s="383"/>
      <c r="AE387" s="383"/>
      <c r="AF387" s="383"/>
      <c r="AG387" s="383"/>
      <c r="AH387" s="383"/>
      <c r="AI387" s="383"/>
      <c r="AJ387" s="383"/>
      <c r="AK387" s="383"/>
      <c r="AL387" s="383"/>
    </row>
    <row r="388" spans="1:38">
      <c r="A388" s="414"/>
      <c r="B388" s="383"/>
      <c r="C388" s="383"/>
      <c r="D388" s="383"/>
      <c r="E388" s="383"/>
      <c r="F388" s="383"/>
      <c r="G388" s="383"/>
      <c r="H388" s="383"/>
      <c r="I388" s="383"/>
      <c r="J388" s="383"/>
      <c r="K388" s="383"/>
      <c r="L388" s="383"/>
      <c r="M388" s="383"/>
      <c r="N388" s="383"/>
      <c r="O388" s="383"/>
      <c r="P388" s="383"/>
      <c r="Q388" s="383"/>
      <c r="R388" s="383"/>
      <c r="S388" s="383"/>
      <c r="T388" s="383"/>
      <c r="U388" s="383"/>
      <c r="V388" s="383"/>
      <c r="W388" s="383"/>
      <c r="X388" s="383"/>
      <c r="Y388" s="383"/>
      <c r="Z388" s="383"/>
      <c r="AA388" s="383"/>
      <c r="AB388" s="383"/>
      <c r="AC388" s="383"/>
      <c r="AD388" s="383"/>
      <c r="AE388" s="383"/>
      <c r="AF388" s="383"/>
      <c r="AG388" s="383"/>
      <c r="AH388" s="383"/>
      <c r="AI388" s="383"/>
      <c r="AJ388" s="383"/>
      <c r="AK388" s="383"/>
      <c r="AL388" s="383"/>
    </row>
    <row r="389" spans="1:38">
      <c r="A389" s="414"/>
      <c r="B389" s="383"/>
      <c r="C389" s="383"/>
      <c r="D389" s="383"/>
      <c r="E389" s="383"/>
      <c r="F389" s="383"/>
      <c r="G389" s="383"/>
      <c r="H389" s="383"/>
      <c r="I389" s="383"/>
      <c r="J389" s="383"/>
      <c r="K389" s="383"/>
      <c r="L389" s="383"/>
      <c r="M389" s="383"/>
      <c r="N389" s="383"/>
      <c r="O389" s="383"/>
      <c r="P389" s="383"/>
      <c r="Q389" s="383"/>
      <c r="R389" s="383"/>
      <c r="S389" s="383"/>
      <c r="T389" s="383"/>
      <c r="U389" s="383"/>
      <c r="V389" s="383"/>
      <c r="W389" s="383"/>
      <c r="X389" s="383"/>
      <c r="Y389" s="383"/>
      <c r="Z389" s="383"/>
      <c r="AA389" s="383"/>
      <c r="AB389" s="383"/>
      <c r="AC389" s="383"/>
      <c r="AD389" s="383"/>
      <c r="AE389" s="383"/>
      <c r="AF389" s="383"/>
      <c r="AG389" s="383"/>
      <c r="AH389" s="383"/>
      <c r="AI389" s="383"/>
      <c r="AJ389" s="383"/>
      <c r="AK389" s="383"/>
      <c r="AL389" s="383"/>
    </row>
    <row r="390" spans="1:38">
      <c r="A390" s="414"/>
      <c r="B390" s="383"/>
      <c r="C390" s="383"/>
      <c r="D390" s="383"/>
      <c r="E390" s="383"/>
      <c r="F390" s="383"/>
      <c r="G390" s="383"/>
      <c r="H390" s="383"/>
      <c r="I390" s="383"/>
      <c r="J390" s="383"/>
      <c r="K390" s="383"/>
      <c r="L390" s="383"/>
      <c r="M390" s="383"/>
      <c r="N390" s="383"/>
      <c r="O390" s="383"/>
      <c r="P390" s="383"/>
      <c r="Q390" s="383"/>
      <c r="R390" s="383"/>
      <c r="S390" s="383"/>
      <c r="T390" s="383"/>
      <c r="U390" s="383"/>
      <c r="V390" s="383"/>
      <c r="W390" s="383"/>
      <c r="X390" s="383"/>
      <c r="Y390" s="383"/>
      <c r="Z390" s="383"/>
      <c r="AA390" s="383"/>
      <c r="AB390" s="383"/>
      <c r="AC390" s="383"/>
      <c r="AD390" s="383"/>
      <c r="AE390" s="383"/>
      <c r="AF390" s="383"/>
      <c r="AG390" s="383"/>
      <c r="AH390" s="383"/>
      <c r="AI390" s="383"/>
      <c r="AJ390" s="383"/>
      <c r="AK390" s="383"/>
      <c r="AL390" s="383"/>
    </row>
    <row r="391" spans="1:38" ht="45" customHeight="1">
      <c r="A391" s="414"/>
      <c r="B391" s="383"/>
      <c r="C391" s="383"/>
      <c r="D391" s="383"/>
      <c r="E391" s="383"/>
      <c r="F391" s="383"/>
      <c r="G391" s="383"/>
      <c r="H391" s="383"/>
      <c r="I391" s="383"/>
      <c r="J391" s="383"/>
      <c r="K391" s="383"/>
      <c r="L391" s="383"/>
      <c r="M391" s="383"/>
      <c r="N391" s="383"/>
      <c r="O391" s="383"/>
      <c r="P391" s="383"/>
      <c r="Q391" s="383"/>
      <c r="R391" s="383"/>
      <c r="S391" s="383"/>
      <c r="T391" s="383"/>
      <c r="U391" s="383"/>
      <c r="V391" s="383"/>
      <c r="W391" s="383"/>
      <c r="X391" s="383"/>
      <c r="Y391" s="383"/>
      <c r="Z391" s="383"/>
      <c r="AA391" s="383"/>
      <c r="AB391" s="383"/>
      <c r="AC391" s="383"/>
      <c r="AD391" s="383"/>
      <c r="AE391" s="383"/>
      <c r="AF391" s="383"/>
      <c r="AG391" s="383"/>
      <c r="AH391" s="383"/>
      <c r="AI391" s="383"/>
      <c r="AJ391" s="383"/>
      <c r="AK391" s="383"/>
      <c r="AL391" s="383"/>
    </row>
    <row r="392" spans="1:38">
      <c r="A392" s="414"/>
      <c r="B392" s="383"/>
      <c r="C392" s="383"/>
      <c r="D392" s="383"/>
      <c r="E392" s="383"/>
      <c r="F392" s="383"/>
      <c r="G392" s="383"/>
      <c r="H392" s="383"/>
      <c r="I392" s="383"/>
      <c r="J392" s="383"/>
      <c r="K392" s="383"/>
      <c r="L392" s="383"/>
      <c r="M392" s="383"/>
      <c r="N392" s="383"/>
      <c r="O392" s="383"/>
      <c r="P392" s="383"/>
      <c r="Q392" s="383"/>
      <c r="R392" s="383"/>
      <c r="S392" s="383"/>
      <c r="T392" s="383"/>
      <c r="U392" s="383"/>
      <c r="V392" s="383"/>
      <c r="W392" s="383"/>
      <c r="X392" s="383"/>
      <c r="Y392" s="383"/>
      <c r="Z392" s="383"/>
      <c r="AA392" s="383"/>
      <c r="AB392" s="383"/>
      <c r="AC392" s="383"/>
      <c r="AD392" s="383"/>
      <c r="AE392" s="383"/>
      <c r="AF392" s="383"/>
      <c r="AG392" s="383"/>
      <c r="AH392" s="383"/>
      <c r="AI392" s="383"/>
      <c r="AJ392" s="383"/>
      <c r="AK392" s="383"/>
      <c r="AL392" s="383"/>
    </row>
    <row r="393" spans="1:38">
      <c r="A393" s="414"/>
      <c r="B393" s="383"/>
      <c r="C393" s="383"/>
      <c r="D393" s="383"/>
      <c r="E393" s="383"/>
      <c r="F393" s="383"/>
      <c r="G393" s="383"/>
      <c r="H393" s="383"/>
      <c r="I393" s="383"/>
      <c r="J393" s="383"/>
      <c r="K393" s="383"/>
      <c r="L393" s="383"/>
      <c r="M393" s="383"/>
      <c r="N393" s="383"/>
      <c r="O393" s="383"/>
      <c r="P393" s="383"/>
      <c r="Q393" s="383"/>
      <c r="R393" s="383"/>
      <c r="S393" s="383"/>
      <c r="T393" s="383"/>
      <c r="U393" s="383"/>
      <c r="V393" s="383"/>
      <c r="W393" s="383"/>
      <c r="X393" s="383"/>
      <c r="Y393" s="383"/>
      <c r="Z393" s="383"/>
      <c r="AA393" s="383"/>
      <c r="AB393" s="383"/>
      <c r="AC393" s="383"/>
      <c r="AD393" s="383"/>
      <c r="AE393" s="383"/>
      <c r="AF393" s="383"/>
      <c r="AG393" s="383"/>
      <c r="AH393" s="383"/>
      <c r="AI393" s="383"/>
      <c r="AJ393" s="383"/>
      <c r="AK393" s="383"/>
      <c r="AL393" s="383"/>
    </row>
    <row r="394" spans="1:38" ht="15" customHeight="1">
      <c r="A394" s="414"/>
      <c r="B394" s="383"/>
      <c r="C394" s="383"/>
      <c r="D394" s="383"/>
      <c r="E394" s="383"/>
      <c r="F394" s="383"/>
      <c r="G394" s="383"/>
      <c r="H394" s="383"/>
      <c r="I394" s="383"/>
      <c r="J394" s="383"/>
      <c r="K394" s="383"/>
      <c r="L394" s="383"/>
      <c r="M394" s="383"/>
      <c r="N394" s="383"/>
      <c r="O394" s="383"/>
      <c r="P394" s="383"/>
      <c r="Q394" s="383"/>
      <c r="R394" s="383"/>
      <c r="S394" s="383"/>
      <c r="T394" s="383"/>
      <c r="U394" s="383"/>
      <c r="V394" s="383"/>
      <c r="W394" s="383"/>
      <c r="X394" s="383"/>
      <c r="Y394" s="383"/>
      <c r="Z394" s="383"/>
      <c r="AA394" s="383"/>
      <c r="AB394" s="383"/>
      <c r="AC394" s="383"/>
      <c r="AD394" s="383"/>
      <c r="AE394" s="383"/>
      <c r="AF394" s="383"/>
      <c r="AG394" s="383"/>
      <c r="AH394" s="383"/>
      <c r="AI394" s="383"/>
      <c r="AJ394" s="383"/>
      <c r="AK394" s="383"/>
      <c r="AL394" s="383"/>
    </row>
    <row r="395" spans="1:38">
      <c r="A395" s="414"/>
      <c r="B395" s="383"/>
      <c r="C395" s="383"/>
      <c r="D395" s="383"/>
      <c r="E395" s="383"/>
      <c r="F395" s="383"/>
      <c r="G395" s="383"/>
      <c r="H395" s="383"/>
      <c r="I395" s="383"/>
      <c r="J395" s="383"/>
      <c r="K395" s="383"/>
      <c r="L395" s="383"/>
      <c r="M395" s="383"/>
      <c r="N395" s="383"/>
      <c r="O395" s="383"/>
      <c r="P395" s="383"/>
      <c r="Q395" s="383"/>
      <c r="R395" s="383"/>
      <c r="S395" s="383"/>
      <c r="T395" s="383"/>
      <c r="U395" s="383"/>
      <c r="V395" s="383"/>
      <c r="W395" s="383"/>
      <c r="X395" s="383"/>
      <c r="Y395" s="383"/>
      <c r="Z395" s="383"/>
      <c r="AA395" s="383"/>
      <c r="AB395" s="383"/>
      <c r="AC395" s="383"/>
      <c r="AD395" s="383"/>
      <c r="AE395" s="383"/>
      <c r="AF395" s="383"/>
      <c r="AG395" s="383"/>
      <c r="AH395" s="383"/>
      <c r="AI395" s="383"/>
      <c r="AJ395" s="383"/>
      <c r="AK395" s="383"/>
      <c r="AL395" s="383"/>
    </row>
    <row r="396" spans="1:38">
      <c r="A396" s="414"/>
      <c r="B396" s="383"/>
      <c r="C396" s="383"/>
      <c r="D396" s="383"/>
      <c r="E396" s="383"/>
      <c r="F396" s="383"/>
      <c r="G396" s="383"/>
      <c r="H396" s="383"/>
      <c r="I396" s="383"/>
      <c r="J396" s="383"/>
      <c r="K396" s="383"/>
      <c r="L396" s="383"/>
      <c r="M396" s="383"/>
      <c r="N396" s="383"/>
      <c r="O396" s="383"/>
      <c r="P396" s="383"/>
      <c r="Q396" s="383"/>
      <c r="R396" s="383"/>
      <c r="S396" s="383"/>
      <c r="T396" s="383"/>
      <c r="U396" s="383"/>
      <c r="V396" s="383"/>
      <c r="W396" s="383"/>
      <c r="X396" s="383"/>
      <c r="Y396" s="383"/>
      <c r="Z396" s="383"/>
      <c r="AA396" s="383"/>
      <c r="AB396" s="383"/>
      <c r="AC396" s="383"/>
      <c r="AD396" s="383"/>
      <c r="AE396" s="383"/>
      <c r="AF396" s="383"/>
      <c r="AG396" s="383"/>
      <c r="AH396" s="383"/>
      <c r="AI396" s="383"/>
      <c r="AJ396" s="383"/>
      <c r="AK396" s="383"/>
      <c r="AL396" s="383"/>
    </row>
    <row r="397" spans="1:38">
      <c r="A397" s="414"/>
      <c r="B397" s="383"/>
      <c r="C397" s="383"/>
      <c r="D397" s="383"/>
      <c r="E397" s="383"/>
      <c r="F397" s="383"/>
      <c r="G397" s="383"/>
      <c r="H397" s="383"/>
      <c r="I397" s="383"/>
      <c r="J397" s="383"/>
      <c r="K397" s="383"/>
      <c r="L397" s="383"/>
      <c r="M397" s="383"/>
      <c r="N397" s="383"/>
      <c r="O397" s="383"/>
      <c r="P397" s="383"/>
      <c r="Q397" s="383"/>
      <c r="R397" s="383"/>
      <c r="S397" s="383"/>
      <c r="T397" s="383"/>
      <c r="U397" s="383"/>
      <c r="V397" s="383"/>
      <c r="W397" s="383"/>
      <c r="X397" s="383"/>
      <c r="Y397" s="383"/>
      <c r="Z397" s="383"/>
      <c r="AA397" s="383"/>
      <c r="AB397" s="383"/>
      <c r="AC397" s="383"/>
      <c r="AD397" s="383"/>
      <c r="AE397" s="383"/>
      <c r="AF397" s="383"/>
      <c r="AG397" s="383"/>
      <c r="AH397" s="383"/>
      <c r="AI397" s="383"/>
      <c r="AJ397" s="383"/>
      <c r="AK397" s="383"/>
      <c r="AL397" s="383"/>
    </row>
    <row r="398" spans="1:38">
      <c r="A398" s="414"/>
      <c r="B398" s="383"/>
      <c r="C398" s="383"/>
      <c r="D398" s="383"/>
      <c r="E398" s="383"/>
      <c r="F398" s="383"/>
      <c r="G398" s="383"/>
      <c r="H398" s="383"/>
      <c r="I398" s="383"/>
      <c r="J398" s="383"/>
      <c r="K398" s="383"/>
      <c r="L398" s="383"/>
      <c r="M398" s="383"/>
      <c r="N398" s="383"/>
      <c r="O398" s="383"/>
      <c r="P398" s="383"/>
      <c r="Q398" s="383"/>
      <c r="R398" s="383"/>
      <c r="S398" s="383"/>
      <c r="T398" s="383"/>
      <c r="U398" s="383"/>
      <c r="V398" s="383"/>
      <c r="W398" s="383"/>
      <c r="X398" s="383"/>
      <c r="Y398" s="383"/>
      <c r="Z398" s="383"/>
      <c r="AA398" s="383"/>
      <c r="AB398" s="383"/>
      <c r="AC398" s="383"/>
      <c r="AD398" s="383"/>
      <c r="AE398" s="383"/>
      <c r="AF398" s="383"/>
      <c r="AG398" s="383"/>
      <c r="AH398" s="383"/>
      <c r="AI398" s="383"/>
      <c r="AJ398" s="383"/>
      <c r="AK398" s="383"/>
      <c r="AL398" s="383"/>
    </row>
    <row r="399" spans="1:38">
      <c r="A399" s="414"/>
      <c r="B399" s="383"/>
      <c r="C399" s="383"/>
      <c r="D399" s="383"/>
      <c r="E399" s="383"/>
      <c r="F399" s="383"/>
      <c r="G399" s="383"/>
      <c r="H399" s="383"/>
      <c r="I399" s="383"/>
      <c r="J399" s="383"/>
      <c r="K399" s="383"/>
      <c r="L399" s="383"/>
      <c r="M399" s="383"/>
      <c r="N399" s="383"/>
      <c r="O399" s="383"/>
      <c r="P399" s="383"/>
      <c r="Q399" s="383"/>
      <c r="R399" s="383"/>
      <c r="S399" s="383"/>
      <c r="T399" s="383"/>
      <c r="U399" s="383"/>
      <c r="V399" s="383"/>
      <c r="W399" s="383"/>
      <c r="X399" s="383"/>
      <c r="Y399" s="383"/>
      <c r="Z399" s="383"/>
      <c r="AA399" s="383"/>
      <c r="AB399" s="383"/>
      <c r="AC399" s="383"/>
      <c r="AD399" s="383"/>
      <c r="AE399" s="383"/>
      <c r="AF399" s="383"/>
      <c r="AG399" s="383"/>
      <c r="AH399" s="383"/>
      <c r="AI399" s="383"/>
      <c r="AJ399" s="383"/>
      <c r="AK399" s="383"/>
      <c r="AL399" s="383"/>
    </row>
    <row r="400" spans="1:38">
      <c r="A400" s="414"/>
      <c r="B400" s="383"/>
      <c r="C400" s="383"/>
      <c r="D400" s="383"/>
      <c r="E400" s="383"/>
      <c r="F400" s="383"/>
      <c r="G400" s="383"/>
      <c r="H400" s="383"/>
      <c r="I400" s="383"/>
      <c r="J400" s="383"/>
      <c r="K400" s="383"/>
      <c r="L400" s="383"/>
      <c r="M400" s="383"/>
      <c r="N400" s="383"/>
      <c r="O400" s="383"/>
      <c r="P400" s="383"/>
      <c r="Q400" s="383"/>
      <c r="R400" s="383"/>
      <c r="S400" s="383"/>
      <c r="T400" s="383"/>
      <c r="U400" s="383"/>
      <c r="V400" s="383"/>
      <c r="W400" s="383"/>
      <c r="X400" s="383"/>
      <c r="Y400" s="383"/>
      <c r="Z400" s="383"/>
      <c r="AA400" s="383"/>
      <c r="AB400" s="383"/>
      <c r="AC400" s="383"/>
      <c r="AD400" s="383"/>
      <c r="AE400" s="383"/>
      <c r="AF400" s="383"/>
      <c r="AG400" s="383"/>
      <c r="AH400" s="383"/>
      <c r="AI400" s="383"/>
      <c r="AJ400" s="383"/>
      <c r="AK400" s="383"/>
      <c r="AL400" s="383"/>
    </row>
    <row r="401" spans="1:38">
      <c r="A401" s="414"/>
      <c r="B401" s="383"/>
      <c r="C401" s="383"/>
      <c r="D401" s="383"/>
      <c r="E401" s="383"/>
      <c r="F401" s="383"/>
      <c r="G401" s="383"/>
      <c r="H401" s="383"/>
      <c r="I401" s="383"/>
      <c r="J401" s="383"/>
      <c r="K401" s="383"/>
      <c r="L401" s="383"/>
      <c r="M401" s="383"/>
      <c r="N401" s="383"/>
      <c r="O401" s="383"/>
      <c r="P401" s="383"/>
      <c r="Q401" s="383"/>
      <c r="R401" s="383"/>
      <c r="S401" s="383"/>
      <c r="T401" s="383"/>
      <c r="U401" s="383"/>
      <c r="V401" s="383"/>
      <c r="W401" s="383"/>
      <c r="X401" s="383"/>
      <c r="Y401" s="383"/>
      <c r="Z401" s="383"/>
      <c r="AA401" s="383"/>
      <c r="AB401" s="383"/>
      <c r="AC401" s="383"/>
      <c r="AD401" s="383"/>
      <c r="AE401" s="383"/>
      <c r="AF401" s="383"/>
      <c r="AG401" s="383"/>
      <c r="AH401" s="383"/>
      <c r="AI401" s="383"/>
      <c r="AJ401" s="383"/>
      <c r="AK401" s="383"/>
      <c r="AL401" s="383"/>
    </row>
    <row r="402" spans="1:38">
      <c r="A402" s="414"/>
      <c r="B402" s="383"/>
      <c r="C402" s="383"/>
      <c r="D402" s="383"/>
      <c r="E402" s="383"/>
      <c r="F402" s="383"/>
      <c r="G402" s="383"/>
      <c r="H402" s="383"/>
      <c r="I402" s="383"/>
      <c r="J402" s="383"/>
      <c r="K402" s="383"/>
      <c r="L402" s="383"/>
      <c r="M402" s="383"/>
      <c r="N402" s="383"/>
      <c r="O402" s="383"/>
      <c r="P402" s="383"/>
      <c r="Q402" s="383"/>
      <c r="R402" s="383"/>
      <c r="S402" s="383"/>
      <c r="T402" s="383"/>
      <c r="U402" s="383"/>
      <c r="V402" s="383"/>
      <c r="W402" s="383"/>
      <c r="X402" s="383"/>
      <c r="Y402" s="383"/>
      <c r="Z402" s="383"/>
      <c r="AA402" s="383"/>
      <c r="AB402" s="383"/>
      <c r="AC402" s="383"/>
      <c r="AD402" s="383"/>
      <c r="AE402" s="383"/>
      <c r="AF402" s="383"/>
      <c r="AG402" s="383"/>
      <c r="AH402" s="383"/>
      <c r="AI402" s="383"/>
      <c r="AJ402" s="383"/>
      <c r="AK402" s="383"/>
      <c r="AL402" s="383"/>
    </row>
    <row r="403" spans="1:38">
      <c r="A403" s="414"/>
      <c r="B403" s="383"/>
      <c r="C403" s="383"/>
      <c r="D403" s="383"/>
      <c r="E403" s="383"/>
      <c r="F403" s="383"/>
      <c r="G403" s="383"/>
      <c r="H403" s="383"/>
      <c r="I403" s="383"/>
      <c r="J403" s="383"/>
      <c r="K403" s="383"/>
      <c r="L403" s="383"/>
      <c r="M403" s="383"/>
      <c r="N403" s="383"/>
      <c r="O403" s="383"/>
      <c r="P403" s="383"/>
      <c r="Q403" s="383"/>
      <c r="R403" s="383"/>
      <c r="S403" s="383"/>
      <c r="T403" s="383"/>
      <c r="U403" s="383"/>
      <c r="V403" s="383"/>
      <c r="W403" s="383"/>
      <c r="X403" s="383"/>
      <c r="Y403" s="383"/>
      <c r="Z403" s="383"/>
      <c r="AA403" s="383"/>
      <c r="AB403" s="383"/>
      <c r="AC403" s="383"/>
      <c r="AD403" s="383"/>
      <c r="AE403" s="383"/>
      <c r="AF403" s="383"/>
      <c r="AG403" s="383"/>
      <c r="AH403" s="383"/>
      <c r="AI403" s="383"/>
      <c r="AJ403" s="383"/>
      <c r="AK403" s="383"/>
      <c r="AL403" s="383"/>
    </row>
    <row r="404" spans="1:38">
      <c r="A404" s="414"/>
      <c r="B404" s="383"/>
      <c r="C404" s="383"/>
      <c r="D404" s="383"/>
      <c r="E404" s="383"/>
      <c r="F404" s="383"/>
      <c r="G404" s="383"/>
      <c r="H404" s="383"/>
      <c r="I404" s="383"/>
      <c r="J404" s="383"/>
      <c r="K404" s="383"/>
      <c r="L404" s="383"/>
      <c r="M404" s="383"/>
      <c r="N404" s="383"/>
      <c r="O404" s="383"/>
      <c r="P404" s="383"/>
      <c r="Q404" s="383"/>
      <c r="R404" s="383"/>
      <c r="S404" s="383"/>
      <c r="T404" s="383"/>
      <c r="U404" s="383"/>
      <c r="V404" s="383"/>
      <c r="W404" s="383"/>
      <c r="X404" s="383"/>
      <c r="Y404" s="383"/>
      <c r="Z404" s="383"/>
      <c r="AA404" s="383"/>
      <c r="AB404" s="383"/>
      <c r="AC404" s="383"/>
      <c r="AD404" s="383"/>
      <c r="AE404" s="383"/>
      <c r="AF404" s="383"/>
      <c r="AG404" s="383"/>
      <c r="AH404" s="383"/>
      <c r="AI404" s="383"/>
      <c r="AJ404" s="383"/>
      <c r="AK404" s="383"/>
      <c r="AL404" s="383"/>
    </row>
    <row r="405" spans="1:38">
      <c r="A405" s="414"/>
      <c r="B405" s="383"/>
      <c r="C405" s="383"/>
      <c r="D405" s="383"/>
      <c r="E405" s="383"/>
      <c r="F405" s="383"/>
      <c r="G405" s="383"/>
      <c r="H405" s="383"/>
      <c r="I405" s="383"/>
      <c r="J405" s="383"/>
      <c r="K405" s="383"/>
      <c r="L405" s="383"/>
      <c r="M405" s="383"/>
      <c r="N405" s="383"/>
      <c r="O405" s="383"/>
      <c r="P405" s="383"/>
      <c r="Q405" s="383"/>
      <c r="R405" s="383"/>
      <c r="S405" s="383"/>
      <c r="T405" s="383"/>
      <c r="U405" s="383"/>
      <c r="V405" s="383"/>
      <c r="W405" s="383"/>
      <c r="X405" s="383"/>
      <c r="Y405" s="383"/>
      <c r="Z405" s="383"/>
      <c r="AA405" s="383"/>
      <c r="AB405" s="383"/>
      <c r="AC405" s="383"/>
      <c r="AD405" s="383"/>
      <c r="AE405" s="383"/>
      <c r="AF405" s="383"/>
      <c r="AG405" s="383"/>
      <c r="AH405" s="383"/>
      <c r="AI405" s="383"/>
      <c r="AJ405" s="383"/>
      <c r="AK405" s="383"/>
      <c r="AL405" s="383"/>
    </row>
    <row r="406" spans="1:38">
      <c r="A406" s="414"/>
      <c r="B406" s="383"/>
      <c r="C406" s="383"/>
      <c r="D406" s="383"/>
      <c r="E406" s="383"/>
      <c r="F406" s="383"/>
      <c r="G406" s="383"/>
      <c r="H406" s="383"/>
      <c r="I406" s="383"/>
      <c r="J406" s="383"/>
      <c r="K406" s="383"/>
      <c r="L406" s="383"/>
      <c r="M406" s="383"/>
      <c r="N406" s="383"/>
      <c r="O406" s="383"/>
      <c r="P406" s="383"/>
      <c r="Q406" s="383"/>
      <c r="R406" s="383"/>
      <c r="S406" s="383"/>
      <c r="T406" s="383"/>
      <c r="U406" s="383"/>
      <c r="V406" s="383"/>
      <c r="W406" s="383"/>
      <c r="X406" s="383"/>
      <c r="Y406" s="383"/>
      <c r="Z406" s="383"/>
      <c r="AA406" s="383"/>
      <c r="AB406" s="383"/>
      <c r="AC406" s="383"/>
      <c r="AD406" s="383"/>
      <c r="AE406" s="383"/>
      <c r="AF406" s="383"/>
      <c r="AG406" s="383"/>
      <c r="AH406" s="383"/>
      <c r="AI406" s="383"/>
      <c r="AJ406" s="383"/>
      <c r="AK406" s="383"/>
      <c r="AL406" s="383"/>
    </row>
    <row r="407" spans="1:38">
      <c r="A407" s="414"/>
      <c r="B407" s="383"/>
      <c r="C407" s="383"/>
      <c r="D407" s="383"/>
      <c r="E407" s="383"/>
      <c r="F407" s="383"/>
      <c r="G407" s="383"/>
      <c r="H407" s="383"/>
      <c r="I407" s="383"/>
      <c r="J407" s="383"/>
      <c r="K407" s="383"/>
      <c r="L407" s="383"/>
      <c r="M407" s="383"/>
      <c r="N407" s="383"/>
      <c r="O407" s="383"/>
      <c r="P407" s="383"/>
      <c r="Q407" s="383"/>
      <c r="R407" s="383"/>
      <c r="S407" s="383"/>
      <c r="T407" s="383"/>
      <c r="U407" s="383"/>
      <c r="V407" s="383"/>
      <c r="W407" s="383"/>
      <c r="X407" s="383"/>
      <c r="Y407" s="383"/>
      <c r="Z407" s="383"/>
      <c r="AA407" s="383"/>
      <c r="AB407" s="383"/>
      <c r="AC407" s="383"/>
      <c r="AD407" s="383"/>
      <c r="AE407" s="383"/>
      <c r="AF407" s="383"/>
      <c r="AG407" s="383"/>
      <c r="AH407" s="383"/>
      <c r="AI407" s="383"/>
      <c r="AJ407" s="383"/>
      <c r="AK407" s="383"/>
      <c r="AL407" s="383"/>
    </row>
    <row r="408" spans="1:38">
      <c r="A408" s="414"/>
      <c r="B408" s="383"/>
      <c r="C408" s="383"/>
      <c r="D408" s="383"/>
      <c r="E408" s="383"/>
      <c r="F408" s="383"/>
      <c r="G408" s="383"/>
      <c r="H408" s="383"/>
      <c r="I408" s="383"/>
      <c r="J408" s="383"/>
      <c r="K408" s="383"/>
      <c r="L408" s="383"/>
      <c r="M408" s="383"/>
      <c r="N408" s="383"/>
      <c r="O408" s="383"/>
      <c r="P408" s="383"/>
      <c r="Q408" s="383"/>
      <c r="R408" s="383"/>
      <c r="S408" s="383"/>
      <c r="T408" s="383"/>
      <c r="U408" s="383"/>
      <c r="V408" s="383"/>
      <c r="W408" s="383"/>
      <c r="X408" s="383"/>
      <c r="Y408" s="383"/>
      <c r="Z408" s="383"/>
      <c r="AA408" s="383"/>
      <c r="AB408" s="383"/>
      <c r="AC408" s="383"/>
      <c r="AD408" s="383"/>
      <c r="AE408" s="383"/>
      <c r="AF408" s="383"/>
      <c r="AG408" s="383"/>
      <c r="AH408" s="383"/>
      <c r="AI408" s="383"/>
      <c r="AJ408" s="383"/>
      <c r="AK408" s="383"/>
      <c r="AL408" s="383"/>
    </row>
    <row r="409" spans="1:38">
      <c r="A409" s="414"/>
      <c r="B409" s="383"/>
      <c r="C409" s="383"/>
      <c r="D409" s="383"/>
      <c r="E409" s="383"/>
      <c r="F409" s="383"/>
      <c r="G409" s="383"/>
      <c r="H409" s="383"/>
      <c r="I409" s="383"/>
      <c r="J409" s="383"/>
      <c r="K409" s="383"/>
      <c r="L409" s="383"/>
      <c r="M409" s="383"/>
      <c r="N409" s="383"/>
      <c r="O409" s="383"/>
      <c r="P409" s="383"/>
      <c r="Q409" s="383"/>
      <c r="R409" s="383"/>
      <c r="S409" s="383"/>
      <c r="T409" s="383"/>
      <c r="U409" s="383"/>
      <c r="V409" s="383"/>
      <c r="W409" s="383"/>
      <c r="X409" s="383"/>
      <c r="Y409" s="383"/>
      <c r="Z409" s="383"/>
      <c r="AA409" s="383"/>
      <c r="AB409" s="383"/>
      <c r="AC409" s="383"/>
      <c r="AD409" s="383"/>
      <c r="AE409" s="383"/>
      <c r="AF409" s="383"/>
      <c r="AG409" s="383"/>
      <c r="AH409" s="383"/>
      <c r="AI409" s="383"/>
      <c r="AJ409" s="383"/>
      <c r="AK409" s="383"/>
      <c r="AL409" s="383"/>
    </row>
    <row r="410" spans="1:38">
      <c r="A410" s="414"/>
      <c r="B410" s="383"/>
      <c r="C410" s="383"/>
      <c r="D410" s="383"/>
      <c r="E410" s="383"/>
      <c r="F410" s="383"/>
      <c r="G410" s="383"/>
      <c r="H410" s="383"/>
      <c r="I410" s="383"/>
      <c r="J410" s="383"/>
      <c r="K410" s="383"/>
      <c r="L410" s="383"/>
      <c r="M410" s="383"/>
      <c r="N410" s="383"/>
      <c r="O410" s="383"/>
      <c r="P410" s="383"/>
      <c r="Q410" s="383"/>
      <c r="R410" s="383"/>
      <c r="S410" s="383"/>
      <c r="T410" s="383"/>
      <c r="U410" s="383"/>
      <c r="V410" s="383"/>
      <c r="W410" s="383"/>
      <c r="X410" s="383"/>
      <c r="Y410" s="383"/>
      <c r="Z410" s="383"/>
      <c r="AA410" s="383"/>
      <c r="AB410" s="383"/>
      <c r="AC410" s="383"/>
      <c r="AD410" s="383"/>
      <c r="AE410" s="383"/>
      <c r="AF410" s="383"/>
      <c r="AG410" s="383"/>
      <c r="AH410" s="383"/>
      <c r="AI410" s="383"/>
      <c r="AJ410" s="383"/>
      <c r="AK410" s="383"/>
      <c r="AL410" s="383"/>
    </row>
    <row r="411" spans="1:38">
      <c r="A411" s="414"/>
      <c r="B411" s="383"/>
      <c r="C411" s="383"/>
      <c r="D411" s="383"/>
      <c r="E411" s="383"/>
      <c r="F411" s="383"/>
      <c r="G411" s="383"/>
      <c r="H411" s="383"/>
      <c r="I411" s="383"/>
      <c r="J411" s="383"/>
      <c r="K411" s="383"/>
      <c r="L411" s="383"/>
      <c r="M411" s="383"/>
      <c r="N411" s="383"/>
      <c r="O411" s="383"/>
      <c r="P411" s="383"/>
      <c r="Q411" s="383"/>
      <c r="R411" s="383"/>
      <c r="S411" s="383"/>
      <c r="T411" s="383"/>
      <c r="U411" s="383"/>
      <c r="V411" s="383"/>
      <c r="W411" s="383"/>
      <c r="X411" s="383"/>
      <c r="Y411" s="383"/>
      <c r="Z411" s="383"/>
      <c r="AA411" s="383"/>
      <c r="AB411" s="383"/>
      <c r="AC411" s="383"/>
      <c r="AD411" s="383"/>
      <c r="AE411" s="383"/>
      <c r="AF411" s="383"/>
      <c r="AG411" s="383"/>
      <c r="AH411" s="383"/>
      <c r="AI411" s="383"/>
      <c r="AJ411" s="383"/>
      <c r="AK411" s="383"/>
      <c r="AL411" s="383"/>
    </row>
    <row r="412" spans="1:38">
      <c r="A412" s="414"/>
      <c r="B412" s="383"/>
      <c r="C412" s="383"/>
      <c r="D412" s="383"/>
      <c r="E412" s="383"/>
      <c r="F412" s="383"/>
      <c r="G412" s="383"/>
      <c r="H412" s="383"/>
      <c r="I412" s="383"/>
      <c r="J412" s="383"/>
      <c r="K412" s="383"/>
      <c r="L412" s="383"/>
      <c r="M412" s="383"/>
      <c r="N412" s="383"/>
      <c r="O412" s="383"/>
      <c r="P412" s="383"/>
      <c r="Q412" s="383"/>
      <c r="R412" s="383"/>
      <c r="S412" s="383"/>
      <c r="T412" s="383"/>
      <c r="U412" s="383"/>
      <c r="V412" s="383"/>
      <c r="W412" s="383"/>
      <c r="X412" s="383"/>
      <c r="Y412" s="383"/>
      <c r="Z412" s="383"/>
      <c r="AA412" s="383"/>
      <c r="AB412" s="383"/>
      <c r="AC412" s="383"/>
      <c r="AD412" s="383"/>
      <c r="AE412" s="383"/>
      <c r="AF412" s="383"/>
      <c r="AG412" s="383"/>
      <c r="AH412" s="383"/>
      <c r="AI412" s="383"/>
      <c r="AJ412" s="383"/>
      <c r="AK412" s="383"/>
      <c r="AL412" s="383"/>
    </row>
    <row r="413" spans="1:38">
      <c r="A413" s="414"/>
      <c r="B413" s="383"/>
      <c r="C413" s="383"/>
      <c r="D413" s="383"/>
      <c r="E413" s="383"/>
      <c r="F413" s="383"/>
      <c r="G413" s="383"/>
      <c r="H413" s="383"/>
      <c r="I413" s="383"/>
      <c r="J413" s="383"/>
      <c r="K413" s="383"/>
      <c r="L413" s="383"/>
      <c r="M413" s="383"/>
      <c r="N413" s="383"/>
      <c r="O413" s="383"/>
      <c r="P413" s="383"/>
      <c r="Q413" s="383"/>
      <c r="R413" s="383"/>
      <c r="S413" s="383"/>
      <c r="T413" s="383"/>
      <c r="U413" s="383"/>
      <c r="V413" s="383"/>
      <c r="W413" s="383"/>
      <c r="X413" s="383"/>
      <c r="Y413" s="383"/>
      <c r="Z413" s="383"/>
      <c r="AA413" s="383"/>
      <c r="AB413" s="383"/>
      <c r="AC413" s="383"/>
      <c r="AD413" s="383"/>
      <c r="AE413" s="383"/>
      <c r="AF413" s="383"/>
      <c r="AG413" s="383"/>
      <c r="AH413" s="383"/>
      <c r="AI413" s="383"/>
      <c r="AJ413" s="383"/>
      <c r="AK413" s="383"/>
      <c r="AL413" s="383"/>
    </row>
    <row r="414" spans="1:38">
      <c r="A414" s="414"/>
      <c r="B414" s="383"/>
      <c r="C414" s="383"/>
      <c r="D414" s="383"/>
      <c r="E414" s="383"/>
      <c r="F414" s="383"/>
      <c r="G414" s="383"/>
      <c r="H414" s="383"/>
      <c r="I414" s="383"/>
      <c r="J414" s="383"/>
      <c r="K414" s="383"/>
      <c r="L414" s="383"/>
      <c r="M414" s="383"/>
      <c r="N414" s="383"/>
      <c r="O414" s="383"/>
      <c r="P414" s="383"/>
      <c r="Q414" s="383"/>
      <c r="R414" s="383"/>
      <c r="S414" s="383"/>
      <c r="T414" s="383"/>
      <c r="U414" s="383"/>
      <c r="V414" s="383"/>
      <c r="W414" s="383"/>
      <c r="X414" s="383"/>
      <c r="Y414" s="383"/>
      <c r="Z414" s="383"/>
      <c r="AA414" s="383"/>
      <c r="AB414" s="383"/>
      <c r="AC414" s="383"/>
      <c r="AD414" s="383"/>
      <c r="AE414" s="383"/>
      <c r="AF414" s="383"/>
      <c r="AG414" s="383"/>
      <c r="AH414" s="383"/>
      <c r="AI414" s="383"/>
      <c r="AJ414" s="383"/>
      <c r="AK414" s="383"/>
      <c r="AL414" s="383"/>
    </row>
    <row r="415" spans="1:38">
      <c r="A415" s="414"/>
      <c r="B415" s="383"/>
      <c r="C415" s="383"/>
      <c r="D415" s="383"/>
      <c r="E415" s="383"/>
      <c r="F415" s="383"/>
      <c r="G415" s="383"/>
      <c r="H415" s="383"/>
      <c r="I415" s="383"/>
      <c r="J415" s="383"/>
      <c r="K415" s="383"/>
      <c r="L415" s="383"/>
      <c r="M415" s="383"/>
      <c r="N415" s="383"/>
      <c r="O415" s="383"/>
      <c r="P415" s="383"/>
      <c r="Q415" s="383"/>
      <c r="R415" s="383"/>
      <c r="S415" s="383"/>
      <c r="T415" s="383"/>
      <c r="U415" s="383"/>
      <c r="V415" s="383"/>
      <c r="W415" s="383"/>
      <c r="X415" s="383"/>
      <c r="Y415" s="383"/>
      <c r="Z415" s="383"/>
      <c r="AA415" s="383"/>
      <c r="AB415" s="383"/>
      <c r="AC415" s="383"/>
      <c r="AD415" s="383"/>
      <c r="AE415" s="383"/>
      <c r="AF415" s="383"/>
      <c r="AG415" s="383"/>
      <c r="AH415" s="383"/>
      <c r="AI415" s="383"/>
      <c r="AJ415" s="383"/>
      <c r="AK415" s="383"/>
      <c r="AL415" s="383"/>
    </row>
    <row r="416" spans="1:38">
      <c r="A416" s="414"/>
      <c r="B416" s="383"/>
      <c r="C416" s="383"/>
      <c r="D416" s="383"/>
      <c r="E416" s="383"/>
      <c r="F416" s="383"/>
      <c r="G416" s="383"/>
      <c r="H416" s="383"/>
      <c r="I416" s="383"/>
      <c r="J416" s="383"/>
      <c r="K416" s="383"/>
      <c r="L416" s="383"/>
      <c r="M416" s="383"/>
      <c r="N416" s="383"/>
      <c r="O416" s="383"/>
      <c r="P416" s="383"/>
      <c r="Q416" s="383"/>
      <c r="R416" s="383"/>
      <c r="S416" s="383"/>
      <c r="T416" s="383"/>
      <c r="U416" s="383"/>
      <c r="V416" s="383"/>
      <c r="W416" s="383"/>
      <c r="X416" s="383"/>
      <c r="Y416" s="383"/>
      <c r="Z416" s="383"/>
      <c r="AA416" s="383"/>
      <c r="AB416" s="383"/>
      <c r="AC416" s="383"/>
      <c r="AD416" s="383"/>
      <c r="AE416" s="383"/>
      <c r="AF416" s="383"/>
      <c r="AG416" s="383"/>
      <c r="AH416" s="383"/>
      <c r="AI416" s="383"/>
      <c r="AJ416" s="383"/>
      <c r="AK416" s="383"/>
      <c r="AL416" s="383"/>
    </row>
    <row r="417" spans="1:38">
      <c r="A417" s="414"/>
      <c r="B417" s="383"/>
      <c r="C417" s="383"/>
      <c r="D417" s="383"/>
      <c r="E417" s="383"/>
      <c r="F417" s="383"/>
      <c r="G417" s="383"/>
      <c r="H417" s="383"/>
      <c r="I417" s="383"/>
      <c r="J417" s="383"/>
      <c r="K417" s="383"/>
      <c r="L417" s="383"/>
      <c r="M417" s="383"/>
      <c r="N417" s="383"/>
      <c r="O417" s="383"/>
      <c r="P417" s="383"/>
      <c r="Q417" s="383"/>
      <c r="R417" s="383"/>
      <c r="S417" s="383"/>
      <c r="T417" s="383"/>
      <c r="U417" s="383"/>
      <c r="V417" s="383"/>
      <c r="W417" s="383"/>
      <c r="X417" s="383"/>
      <c r="Y417" s="383"/>
      <c r="Z417" s="383"/>
      <c r="AA417" s="383"/>
      <c r="AB417" s="383"/>
      <c r="AC417" s="383"/>
      <c r="AD417" s="383"/>
      <c r="AE417" s="383"/>
      <c r="AF417" s="383"/>
      <c r="AG417" s="383"/>
      <c r="AH417" s="383"/>
      <c r="AI417" s="383"/>
      <c r="AJ417" s="383"/>
      <c r="AK417" s="383"/>
      <c r="AL417" s="383"/>
    </row>
    <row r="418" spans="1:38">
      <c r="A418" s="414"/>
      <c r="B418" s="383"/>
      <c r="C418" s="383"/>
      <c r="D418" s="383"/>
      <c r="E418" s="383"/>
      <c r="F418" s="383"/>
      <c r="G418" s="383"/>
      <c r="H418" s="383"/>
      <c r="I418" s="383"/>
      <c r="J418" s="383"/>
      <c r="K418" s="383"/>
      <c r="L418" s="383"/>
      <c r="M418" s="383"/>
      <c r="N418" s="383"/>
      <c r="O418" s="383"/>
      <c r="P418" s="383"/>
      <c r="Q418" s="383"/>
      <c r="R418" s="383"/>
      <c r="S418" s="383"/>
      <c r="T418" s="383"/>
      <c r="U418" s="383"/>
      <c r="V418" s="383"/>
      <c r="W418" s="383"/>
      <c r="X418" s="383"/>
      <c r="Y418" s="383"/>
      <c r="Z418" s="383"/>
      <c r="AA418" s="383"/>
      <c r="AB418" s="383"/>
      <c r="AC418" s="383"/>
      <c r="AD418" s="383"/>
      <c r="AE418" s="383"/>
      <c r="AF418" s="383"/>
      <c r="AG418" s="383"/>
      <c r="AH418" s="383"/>
      <c r="AI418" s="383"/>
      <c r="AJ418" s="383"/>
      <c r="AK418" s="383"/>
      <c r="AL418" s="383"/>
    </row>
    <row r="419" spans="1:38">
      <c r="A419" s="414"/>
      <c r="B419" s="383"/>
      <c r="C419" s="383"/>
      <c r="D419" s="383"/>
      <c r="E419" s="383"/>
      <c r="F419" s="383"/>
      <c r="G419" s="383"/>
      <c r="H419" s="383"/>
      <c r="I419" s="383"/>
      <c r="J419" s="383"/>
      <c r="K419" s="383"/>
      <c r="L419" s="383"/>
      <c r="M419" s="383"/>
      <c r="N419" s="383"/>
      <c r="O419" s="383"/>
      <c r="P419" s="383"/>
      <c r="Q419" s="383"/>
      <c r="R419" s="383"/>
      <c r="S419" s="383"/>
      <c r="T419" s="383"/>
      <c r="U419" s="383"/>
      <c r="V419" s="383"/>
      <c r="W419" s="383"/>
      <c r="X419" s="383"/>
      <c r="Y419" s="383"/>
      <c r="Z419" s="383"/>
      <c r="AA419" s="383"/>
      <c r="AB419" s="383"/>
      <c r="AC419" s="383"/>
      <c r="AD419" s="383"/>
      <c r="AE419" s="383"/>
      <c r="AF419" s="383"/>
      <c r="AG419" s="383"/>
      <c r="AH419" s="383"/>
      <c r="AI419" s="383"/>
      <c r="AJ419" s="383"/>
      <c r="AK419" s="383"/>
      <c r="AL419" s="383"/>
    </row>
    <row r="420" spans="1:38">
      <c r="A420" s="414"/>
      <c r="B420" s="383"/>
      <c r="C420" s="383"/>
      <c r="D420" s="383"/>
      <c r="E420" s="383"/>
      <c r="F420" s="383"/>
      <c r="G420" s="383"/>
      <c r="H420" s="383"/>
      <c r="I420" s="383"/>
      <c r="J420" s="383"/>
      <c r="K420" s="383"/>
      <c r="L420" s="383"/>
      <c r="M420" s="383"/>
      <c r="N420" s="383"/>
      <c r="O420" s="383"/>
      <c r="P420" s="383"/>
      <c r="Q420" s="383"/>
      <c r="R420" s="383"/>
      <c r="S420" s="383"/>
      <c r="T420" s="383"/>
      <c r="U420" s="383"/>
      <c r="V420" s="383"/>
      <c r="W420" s="383"/>
      <c r="X420" s="383"/>
      <c r="Y420" s="383"/>
      <c r="Z420" s="383"/>
      <c r="AA420" s="383"/>
      <c r="AB420" s="383"/>
      <c r="AC420" s="383"/>
      <c r="AD420" s="383"/>
      <c r="AE420" s="383"/>
      <c r="AF420" s="383"/>
      <c r="AG420" s="383"/>
      <c r="AH420" s="383"/>
      <c r="AI420" s="383"/>
      <c r="AJ420" s="383"/>
      <c r="AK420" s="383"/>
      <c r="AL420" s="383"/>
    </row>
    <row r="421" spans="1:38">
      <c r="A421" s="414"/>
      <c r="B421" s="383"/>
      <c r="C421" s="383"/>
      <c r="D421" s="383"/>
      <c r="E421" s="383"/>
      <c r="F421" s="383"/>
      <c r="G421" s="383"/>
      <c r="H421" s="383"/>
      <c r="I421" s="383"/>
      <c r="J421" s="383"/>
      <c r="K421" s="383"/>
      <c r="L421" s="383"/>
      <c r="M421" s="383"/>
      <c r="N421" s="383"/>
      <c r="O421" s="383"/>
      <c r="P421" s="383"/>
      <c r="Q421" s="383"/>
      <c r="R421" s="383"/>
      <c r="S421" s="383"/>
      <c r="T421" s="383"/>
      <c r="U421" s="383"/>
      <c r="V421" s="383"/>
      <c r="W421" s="383"/>
      <c r="X421" s="383"/>
      <c r="Y421" s="383"/>
      <c r="Z421" s="383"/>
      <c r="AA421" s="383"/>
      <c r="AB421" s="383"/>
      <c r="AC421" s="383"/>
      <c r="AD421" s="383"/>
      <c r="AE421" s="383"/>
      <c r="AF421" s="383"/>
      <c r="AG421" s="383"/>
      <c r="AH421" s="383"/>
      <c r="AI421" s="383"/>
      <c r="AJ421" s="383"/>
      <c r="AK421" s="383"/>
      <c r="AL421" s="383"/>
    </row>
    <row r="422" spans="1:38">
      <c r="A422" s="414"/>
      <c r="B422" s="383"/>
      <c r="C422" s="383"/>
      <c r="D422" s="383"/>
      <c r="E422" s="383"/>
      <c r="F422" s="383"/>
      <c r="G422" s="383"/>
      <c r="H422" s="383"/>
      <c r="I422" s="383"/>
      <c r="J422" s="383"/>
      <c r="K422" s="383"/>
      <c r="L422" s="383"/>
      <c r="M422" s="383"/>
      <c r="N422" s="383"/>
      <c r="O422" s="383"/>
      <c r="P422" s="383"/>
      <c r="Q422" s="383"/>
      <c r="R422" s="383"/>
      <c r="S422" s="383"/>
      <c r="T422" s="383"/>
      <c r="U422" s="383"/>
      <c r="V422" s="383"/>
      <c r="W422" s="383"/>
      <c r="X422" s="383"/>
      <c r="Y422" s="383"/>
      <c r="Z422" s="383"/>
      <c r="AA422" s="383"/>
      <c r="AB422" s="383"/>
      <c r="AC422" s="383"/>
      <c r="AD422" s="383"/>
      <c r="AE422" s="383"/>
      <c r="AF422" s="383"/>
      <c r="AG422" s="383"/>
      <c r="AH422" s="383"/>
      <c r="AI422" s="383"/>
      <c r="AJ422" s="383"/>
      <c r="AK422" s="383"/>
      <c r="AL422" s="383"/>
    </row>
    <row r="423" spans="1:38">
      <c r="A423" s="414"/>
      <c r="B423" s="383"/>
      <c r="C423" s="383"/>
      <c r="D423" s="383"/>
      <c r="E423" s="383"/>
      <c r="F423" s="383"/>
      <c r="G423" s="383"/>
      <c r="H423" s="383"/>
      <c r="I423" s="383"/>
      <c r="J423" s="383"/>
      <c r="K423" s="383"/>
      <c r="L423" s="383"/>
      <c r="M423" s="383"/>
      <c r="N423" s="383"/>
      <c r="O423" s="383"/>
      <c r="P423" s="383"/>
      <c r="Q423" s="383"/>
      <c r="R423" s="383"/>
      <c r="S423" s="383"/>
      <c r="T423" s="383"/>
      <c r="U423" s="383"/>
      <c r="V423" s="383"/>
      <c r="W423" s="383"/>
      <c r="X423" s="383"/>
      <c r="Y423" s="383"/>
      <c r="Z423" s="383"/>
      <c r="AA423" s="383"/>
      <c r="AB423" s="383"/>
      <c r="AC423" s="383"/>
      <c r="AD423" s="383"/>
      <c r="AE423" s="383"/>
      <c r="AF423" s="383"/>
      <c r="AG423" s="383"/>
      <c r="AH423" s="383"/>
      <c r="AI423" s="383"/>
      <c r="AJ423" s="383"/>
      <c r="AK423" s="383"/>
      <c r="AL423" s="383"/>
    </row>
    <row r="424" spans="1:38">
      <c r="A424" s="414"/>
      <c r="B424" s="383"/>
      <c r="C424" s="383"/>
      <c r="D424" s="383"/>
      <c r="E424" s="383"/>
      <c r="F424" s="383"/>
      <c r="G424" s="383"/>
      <c r="H424" s="383"/>
      <c r="I424" s="383"/>
      <c r="J424" s="383"/>
      <c r="K424" s="383"/>
      <c r="L424" s="383"/>
      <c r="M424" s="383"/>
      <c r="N424" s="383"/>
      <c r="O424" s="383"/>
      <c r="P424" s="383"/>
      <c r="Q424" s="383"/>
      <c r="R424" s="383"/>
      <c r="S424" s="383"/>
      <c r="T424" s="383"/>
      <c r="U424" s="383"/>
      <c r="V424" s="383"/>
      <c r="W424" s="383"/>
      <c r="X424" s="383"/>
      <c r="Y424" s="383"/>
      <c r="Z424" s="383"/>
      <c r="AA424" s="383"/>
      <c r="AB424" s="383"/>
      <c r="AC424" s="383"/>
      <c r="AD424" s="383"/>
      <c r="AE424" s="383"/>
      <c r="AF424" s="383"/>
      <c r="AG424" s="383"/>
      <c r="AH424" s="383"/>
      <c r="AI424" s="383"/>
      <c r="AJ424" s="383"/>
      <c r="AK424" s="383"/>
      <c r="AL424" s="383"/>
    </row>
    <row r="425" spans="1:38">
      <c r="A425" s="414"/>
      <c r="B425" s="383"/>
      <c r="C425" s="383"/>
      <c r="D425" s="383"/>
      <c r="E425" s="383"/>
      <c r="F425" s="383"/>
      <c r="G425" s="383"/>
      <c r="H425" s="383"/>
      <c r="I425" s="383"/>
      <c r="J425" s="383"/>
      <c r="K425" s="383"/>
      <c r="L425" s="383"/>
      <c r="M425" s="383"/>
      <c r="N425" s="383"/>
      <c r="O425" s="383"/>
      <c r="P425" s="383"/>
      <c r="Q425" s="383"/>
      <c r="R425" s="383"/>
      <c r="S425" s="383"/>
      <c r="T425" s="383"/>
      <c r="U425" s="383"/>
      <c r="V425" s="383"/>
      <c r="W425" s="383"/>
      <c r="X425" s="383"/>
      <c r="Y425" s="383"/>
      <c r="Z425" s="383"/>
      <c r="AA425" s="383"/>
      <c r="AB425" s="383"/>
      <c r="AC425" s="383"/>
      <c r="AD425" s="383"/>
      <c r="AE425" s="383"/>
      <c r="AF425" s="383"/>
      <c r="AG425" s="383"/>
      <c r="AH425" s="383"/>
      <c r="AI425" s="383"/>
      <c r="AJ425" s="383"/>
      <c r="AK425" s="383"/>
      <c r="AL425" s="383"/>
    </row>
    <row r="426" spans="1:38">
      <c r="A426" s="414"/>
      <c r="B426" s="383"/>
      <c r="C426" s="383"/>
      <c r="D426" s="383"/>
      <c r="E426" s="383"/>
      <c r="F426" s="383"/>
      <c r="G426" s="383"/>
      <c r="H426" s="383"/>
      <c r="I426" s="383"/>
      <c r="J426" s="383"/>
      <c r="K426" s="383"/>
      <c r="L426" s="383"/>
      <c r="M426" s="383"/>
      <c r="N426" s="383"/>
      <c r="O426" s="383"/>
      <c r="P426" s="383"/>
      <c r="Q426" s="383"/>
      <c r="R426" s="383"/>
      <c r="S426" s="383"/>
      <c r="T426" s="383"/>
      <c r="U426" s="383"/>
      <c r="V426" s="383"/>
      <c r="W426" s="383"/>
      <c r="X426" s="383"/>
      <c r="Y426" s="383"/>
      <c r="Z426" s="383"/>
      <c r="AA426" s="383"/>
      <c r="AB426" s="383"/>
      <c r="AC426" s="383"/>
      <c r="AD426" s="383"/>
      <c r="AE426" s="383"/>
      <c r="AF426" s="383"/>
      <c r="AG426" s="383"/>
      <c r="AH426" s="383"/>
      <c r="AI426" s="383"/>
      <c r="AJ426" s="383"/>
      <c r="AK426" s="383"/>
      <c r="AL426" s="383"/>
    </row>
    <row r="427" spans="1:38">
      <c r="A427" s="414"/>
      <c r="B427" s="383"/>
      <c r="C427" s="383"/>
      <c r="D427" s="383"/>
      <c r="E427" s="383"/>
      <c r="F427" s="383"/>
      <c r="G427" s="383"/>
      <c r="H427" s="383"/>
      <c r="I427" s="383"/>
      <c r="J427" s="383"/>
      <c r="K427" s="383"/>
      <c r="L427" s="383"/>
      <c r="M427" s="383"/>
      <c r="N427" s="383"/>
      <c r="O427" s="383"/>
      <c r="P427" s="383"/>
      <c r="Q427" s="383"/>
      <c r="R427" s="383"/>
      <c r="S427" s="383"/>
      <c r="T427" s="383"/>
      <c r="U427" s="383"/>
      <c r="V427" s="383"/>
      <c r="W427" s="383"/>
      <c r="X427" s="383"/>
      <c r="Y427" s="383"/>
      <c r="Z427" s="383"/>
      <c r="AA427" s="383"/>
      <c r="AB427" s="383"/>
      <c r="AC427" s="383"/>
      <c r="AD427" s="383"/>
      <c r="AE427" s="383"/>
      <c r="AF427" s="383"/>
      <c r="AG427" s="383"/>
      <c r="AH427" s="383"/>
      <c r="AI427" s="383"/>
      <c r="AJ427" s="383"/>
      <c r="AK427" s="383"/>
      <c r="AL427" s="383"/>
    </row>
    <row r="428" spans="1:38">
      <c r="A428" s="414"/>
      <c r="B428" s="383"/>
      <c r="C428" s="383"/>
      <c r="D428" s="383"/>
      <c r="E428" s="383"/>
      <c r="F428" s="383"/>
      <c r="G428" s="383"/>
      <c r="H428" s="383"/>
      <c r="I428" s="383"/>
      <c r="J428" s="383"/>
      <c r="K428" s="383"/>
      <c r="L428" s="383"/>
      <c r="M428" s="383"/>
      <c r="N428" s="383"/>
      <c r="O428" s="383"/>
      <c r="P428" s="383"/>
      <c r="Q428" s="383"/>
      <c r="R428" s="383"/>
      <c r="S428" s="383"/>
      <c r="T428" s="383"/>
      <c r="U428" s="383"/>
      <c r="V428" s="383"/>
      <c r="W428" s="383"/>
      <c r="X428" s="383"/>
      <c r="Y428" s="383"/>
      <c r="Z428" s="383"/>
      <c r="AA428" s="383"/>
      <c r="AB428" s="383"/>
      <c r="AC428" s="383"/>
      <c r="AD428" s="383"/>
      <c r="AE428" s="383"/>
      <c r="AF428" s="383"/>
      <c r="AG428" s="383"/>
      <c r="AH428" s="383"/>
      <c r="AI428" s="383"/>
      <c r="AJ428" s="383"/>
      <c r="AK428" s="383"/>
      <c r="AL428" s="383"/>
    </row>
    <row r="429" spans="1:38">
      <c r="A429" s="414"/>
      <c r="B429" s="383"/>
      <c r="C429" s="383"/>
      <c r="D429" s="383"/>
      <c r="E429" s="383"/>
      <c r="F429" s="383"/>
      <c r="G429" s="383"/>
      <c r="H429" s="383"/>
      <c r="I429" s="383"/>
      <c r="J429" s="383"/>
      <c r="K429" s="383"/>
      <c r="L429" s="383"/>
      <c r="M429" s="383"/>
      <c r="N429" s="383"/>
      <c r="O429" s="383"/>
      <c r="P429" s="383"/>
      <c r="Q429" s="383"/>
      <c r="R429" s="383"/>
      <c r="S429" s="383"/>
      <c r="T429" s="383"/>
      <c r="U429" s="383"/>
      <c r="V429" s="383"/>
      <c r="W429" s="383"/>
      <c r="X429" s="383"/>
      <c r="Y429" s="383"/>
      <c r="Z429" s="383"/>
      <c r="AA429" s="383"/>
      <c r="AB429" s="383"/>
      <c r="AC429" s="383"/>
      <c r="AD429" s="383"/>
      <c r="AE429" s="383"/>
      <c r="AF429" s="383"/>
      <c r="AG429" s="383"/>
      <c r="AH429" s="383"/>
      <c r="AI429" s="383"/>
      <c r="AJ429" s="383"/>
      <c r="AK429" s="383"/>
      <c r="AL429" s="383"/>
    </row>
    <row r="430" spans="1:38">
      <c r="A430" s="414"/>
      <c r="B430" s="383"/>
      <c r="C430" s="383"/>
      <c r="D430" s="383"/>
      <c r="E430" s="383"/>
      <c r="F430" s="383"/>
      <c r="G430" s="383"/>
      <c r="H430" s="383"/>
      <c r="I430" s="383"/>
      <c r="J430" s="383"/>
      <c r="K430" s="383"/>
      <c r="L430" s="383"/>
      <c r="M430" s="383"/>
      <c r="N430" s="383"/>
      <c r="O430" s="383"/>
      <c r="P430" s="383"/>
      <c r="Q430" s="383"/>
      <c r="R430" s="383"/>
      <c r="S430" s="383"/>
      <c r="T430" s="383"/>
      <c r="U430" s="383"/>
      <c r="V430" s="383"/>
      <c r="W430" s="383"/>
      <c r="X430" s="383"/>
      <c r="Y430" s="383"/>
      <c r="Z430" s="383"/>
      <c r="AA430" s="383"/>
      <c r="AB430" s="383"/>
      <c r="AC430" s="383"/>
      <c r="AD430" s="383"/>
      <c r="AE430" s="383"/>
      <c r="AF430" s="383"/>
      <c r="AG430" s="383"/>
      <c r="AH430" s="383"/>
      <c r="AI430" s="383"/>
      <c r="AJ430" s="383"/>
      <c r="AK430" s="383"/>
      <c r="AL430" s="383"/>
    </row>
    <row r="431" spans="1:38">
      <c r="A431" s="414"/>
      <c r="B431" s="383"/>
      <c r="C431" s="383"/>
      <c r="D431" s="383"/>
      <c r="E431" s="383"/>
      <c r="F431" s="383"/>
      <c r="G431" s="383"/>
      <c r="H431" s="383"/>
      <c r="I431" s="383"/>
      <c r="J431" s="383"/>
      <c r="K431" s="383"/>
      <c r="L431" s="383"/>
      <c r="M431" s="383"/>
      <c r="N431" s="383"/>
      <c r="O431" s="383"/>
      <c r="P431" s="383"/>
      <c r="Q431" s="383"/>
      <c r="R431" s="383"/>
      <c r="S431" s="383"/>
      <c r="T431" s="383"/>
      <c r="U431" s="383"/>
      <c r="V431" s="383"/>
      <c r="W431" s="383"/>
      <c r="X431" s="383"/>
      <c r="Y431" s="383"/>
      <c r="Z431" s="383"/>
      <c r="AA431" s="383"/>
      <c r="AB431" s="383"/>
      <c r="AC431" s="383"/>
      <c r="AD431" s="383"/>
      <c r="AE431" s="383"/>
      <c r="AF431" s="383"/>
      <c r="AG431" s="383"/>
      <c r="AH431" s="383"/>
      <c r="AI431" s="383"/>
      <c r="AJ431" s="383"/>
      <c r="AK431" s="383"/>
      <c r="AL431" s="383"/>
    </row>
    <row r="432" spans="1:38">
      <c r="A432" s="414"/>
      <c r="B432" s="383"/>
      <c r="C432" s="383"/>
      <c r="D432" s="383"/>
      <c r="E432" s="383"/>
      <c r="F432" s="383"/>
      <c r="G432" s="383"/>
      <c r="H432" s="383"/>
      <c r="I432" s="383"/>
      <c r="J432" s="383"/>
      <c r="K432" s="383"/>
      <c r="L432" s="383"/>
      <c r="M432" s="383"/>
      <c r="N432" s="383"/>
      <c r="O432" s="383"/>
      <c r="P432" s="383"/>
      <c r="Q432" s="383"/>
      <c r="R432" s="383"/>
      <c r="S432" s="383"/>
      <c r="T432" s="383"/>
      <c r="U432" s="383"/>
      <c r="V432" s="383"/>
      <c r="W432" s="383"/>
      <c r="X432" s="383"/>
      <c r="Y432" s="383"/>
      <c r="Z432" s="383"/>
      <c r="AA432" s="383"/>
      <c r="AB432" s="383"/>
      <c r="AC432" s="383"/>
      <c r="AD432" s="383"/>
      <c r="AE432" s="383"/>
      <c r="AF432" s="383"/>
      <c r="AG432" s="383"/>
      <c r="AH432" s="383"/>
      <c r="AI432" s="383"/>
      <c r="AJ432" s="383"/>
      <c r="AK432" s="383"/>
      <c r="AL432" s="383"/>
    </row>
    <row r="433" spans="1:38">
      <c r="A433" s="414"/>
      <c r="B433" s="383"/>
      <c r="C433" s="383"/>
      <c r="D433" s="383"/>
      <c r="E433" s="383"/>
      <c r="F433" s="383"/>
      <c r="G433" s="383"/>
      <c r="H433" s="383"/>
      <c r="I433" s="383"/>
      <c r="J433" s="383"/>
      <c r="K433" s="383"/>
      <c r="L433" s="383"/>
      <c r="M433" s="383"/>
      <c r="N433" s="383"/>
      <c r="O433" s="383"/>
      <c r="P433" s="383"/>
      <c r="Q433" s="383"/>
      <c r="R433" s="383"/>
      <c r="S433" s="383"/>
      <c r="T433" s="383"/>
      <c r="U433" s="383"/>
      <c r="V433" s="383"/>
      <c r="W433" s="383"/>
      <c r="X433" s="383"/>
      <c r="Y433" s="383"/>
      <c r="Z433" s="383"/>
      <c r="AA433" s="383"/>
      <c r="AB433" s="383"/>
      <c r="AC433" s="383"/>
      <c r="AD433" s="383"/>
      <c r="AE433" s="383"/>
      <c r="AF433" s="383"/>
      <c r="AG433" s="383"/>
      <c r="AH433" s="383"/>
      <c r="AI433" s="383"/>
      <c r="AJ433" s="383"/>
      <c r="AK433" s="383"/>
      <c r="AL433" s="383"/>
    </row>
    <row r="434" spans="1:38">
      <c r="A434" s="414"/>
      <c r="B434" s="383"/>
      <c r="C434" s="383"/>
      <c r="D434" s="383"/>
      <c r="E434" s="383"/>
      <c r="F434" s="383"/>
      <c r="G434" s="383"/>
      <c r="H434" s="383"/>
      <c r="I434" s="383"/>
      <c r="J434" s="383"/>
      <c r="K434" s="383"/>
      <c r="L434" s="383"/>
      <c r="M434" s="383"/>
      <c r="N434" s="383"/>
      <c r="O434" s="383"/>
      <c r="P434" s="383"/>
      <c r="Q434" s="383"/>
      <c r="R434" s="383"/>
      <c r="S434" s="383"/>
      <c r="T434" s="383"/>
      <c r="U434" s="383"/>
      <c r="V434" s="383"/>
      <c r="W434" s="383"/>
      <c r="X434" s="383"/>
      <c r="Y434" s="383"/>
      <c r="Z434" s="383"/>
      <c r="AA434" s="383"/>
      <c r="AB434" s="383"/>
      <c r="AC434" s="383"/>
      <c r="AD434" s="383"/>
      <c r="AE434" s="383"/>
      <c r="AF434" s="383"/>
      <c r="AG434" s="383"/>
      <c r="AH434" s="383"/>
      <c r="AI434" s="383"/>
      <c r="AJ434" s="383"/>
      <c r="AK434" s="383"/>
      <c r="AL434" s="383"/>
    </row>
    <row r="435" spans="1:38">
      <c r="A435" s="414"/>
      <c r="B435" s="383"/>
      <c r="C435" s="383"/>
      <c r="D435" s="383"/>
      <c r="E435" s="383"/>
      <c r="F435" s="383"/>
      <c r="G435" s="383"/>
      <c r="H435" s="383"/>
      <c r="I435" s="383"/>
      <c r="J435" s="383"/>
      <c r="K435" s="383"/>
      <c r="L435" s="383"/>
      <c r="M435" s="383"/>
      <c r="N435" s="383"/>
      <c r="O435" s="383"/>
      <c r="P435" s="383"/>
      <c r="Q435" s="383"/>
      <c r="R435" s="383"/>
      <c r="S435" s="383"/>
      <c r="T435" s="383"/>
      <c r="U435" s="383"/>
      <c r="V435" s="383"/>
      <c r="W435" s="383"/>
      <c r="X435" s="383"/>
      <c r="Y435" s="383"/>
      <c r="Z435" s="383"/>
      <c r="AA435" s="383"/>
      <c r="AB435" s="383"/>
      <c r="AC435" s="383"/>
      <c r="AD435" s="383"/>
      <c r="AE435" s="383"/>
      <c r="AF435" s="383"/>
      <c r="AG435" s="383"/>
      <c r="AH435" s="383"/>
      <c r="AI435" s="383"/>
      <c r="AJ435" s="383"/>
      <c r="AK435" s="383"/>
      <c r="AL435" s="383"/>
    </row>
    <row r="436" spans="1:38">
      <c r="A436" s="414"/>
      <c r="B436" s="383"/>
      <c r="C436" s="383"/>
      <c r="D436" s="383"/>
      <c r="E436" s="383"/>
      <c r="F436" s="383"/>
      <c r="G436" s="383"/>
      <c r="H436" s="383"/>
      <c r="I436" s="383"/>
      <c r="J436" s="383"/>
      <c r="K436" s="383"/>
      <c r="L436" s="383"/>
      <c r="M436" s="383"/>
      <c r="N436" s="383"/>
      <c r="O436" s="383"/>
      <c r="P436" s="383"/>
      <c r="Q436" s="383"/>
      <c r="R436" s="383"/>
      <c r="S436" s="383"/>
      <c r="T436" s="383"/>
      <c r="U436" s="383"/>
      <c r="V436" s="383"/>
      <c r="W436" s="383"/>
      <c r="X436" s="383"/>
      <c r="Y436" s="383"/>
      <c r="Z436" s="383"/>
      <c r="AA436" s="383"/>
      <c r="AB436" s="383"/>
      <c r="AC436" s="383"/>
      <c r="AD436" s="383"/>
      <c r="AE436" s="383"/>
      <c r="AF436" s="383"/>
      <c r="AG436" s="383"/>
      <c r="AH436" s="383"/>
      <c r="AI436" s="383"/>
      <c r="AJ436" s="383"/>
      <c r="AK436" s="383"/>
      <c r="AL436" s="383"/>
    </row>
    <row r="437" spans="1:38" ht="20.5" customHeight="1">
      <c r="A437" s="414"/>
      <c r="B437" s="383"/>
      <c r="C437" s="383"/>
      <c r="D437" s="383"/>
      <c r="E437" s="383"/>
      <c r="F437" s="383"/>
      <c r="G437" s="383"/>
      <c r="H437" s="383"/>
      <c r="I437" s="383"/>
      <c r="J437" s="383"/>
      <c r="K437" s="383"/>
      <c r="L437" s="383"/>
      <c r="M437" s="383"/>
      <c r="N437" s="383"/>
      <c r="O437" s="383"/>
      <c r="P437" s="383"/>
      <c r="Q437" s="383"/>
      <c r="R437" s="383"/>
      <c r="S437" s="383"/>
      <c r="T437" s="383"/>
      <c r="U437" s="383"/>
      <c r="V437" s="383"/>
      <c r="W437" s="383"/>
      <c r="X437" s="383"/>
      <c r="Y437" s="383"/>
      <c r="Z437" s="383"/>
      <c r="AA437" s="383"/>
      <c r="AB437" s="383"/>
      <c r="AC437" s="383"/>
      <c r="AD437" s="383"/>
      <c r="AE437" s="383"/>
      <c r="AF437" s="383"/>
      <c r="AG437" s="383"/>
      <c r="AH437" s="383"/>
      <c r="AI437" s="383"/>
      <c r="AJ437" s="383"/>
      <c r="AK437" s="383"/>
      <c r="AL437" s="383"/>
    </row>
    <row r="438" spans="1:38">
      <c r="A438" s="414"/>
      <c r="B438" s="383"/>
      <c r="C438" s="383"/>
      <c r="D438" s="383"/>
      <c r="E438" s="383"/>
      <c r="F438" s="383"/>
      <c r="G438" s="383"/>
      <c r="H438" s="383"/>
      <c r="I438" s="383"/>
      <c r="J438" s="383"/>
      <c r="K438" s="383"/>
      <c r="L438" s="383"/>
      <c r="M438" s="383"/>
      <c r="N438" s="383"/>
      <c r="O438" s="383"/>
      <c r="P438" s="383"/>
      <c r="Q438" s="383"/>
      <c r="R438" s="383"/>
      <c r="S438" s="383"/>
      <c r="T438" s="383"/>
      <c r="U438" s="383"/>
      <c r="V438" s="383"/>
      <c r="W438" s="383"/>
      <c r="X438" s="383"/>
      <c r="Y438" s="383"/>
      <c r="Z438" s="383"/>
      <c r="AA438" s="383"/>
      <c r="AB438" s="383"/>
      <c r="AC438" s="383"/>
      <c r="AD438" s="383"/>
      <c r="AE438" s="383"/>
      <c r="AF438" s="383"/>
      <c r="AG438" s="383"/>
      <c r="AH438" s="383"/>
      <c r="AI438" s="383"/>
      <c r="AJ438" s="383"/>
      <c r="AK438" s="383"/>
      <c r="AL438" s="383"/>
    </row>
    <row r="439" spans="1:38">
      <c r="A439" s="414"/>
      <c r="B439" s="383"/>
      <c r="C439" s="383"/>
      <c r="D439" s="383"/>
      <c r="E439" s="383"/>
      <c r="F439" s="383"/>
      <c r="G439" s="383"/>
      <c r="H439" s="383"/>
      <c r="I439" s="383"/>
      <c r="J439" s="383"/>
      <c r="K439" s="383"/>
      <c r="L439" s="383"/>
      <c r="M439" s="383"/>
      <c r="N439" s="383"/>
      <c r="O439" s="383"/>
      <c r="P439" s="383"/>
      <c r="Q439" s="383"/>
      <c r="R439" s="383"/>
      <c r="S439" s="383"/>
      <c r="T439" s="383"/>
      <c r="U439" s="383"/>
      <c r="V439" s="383"/>
      <c r="W439" s="383"/>
      <c r="X439" s="383"/>
      <c r="Y439" s="383"/>
      <c r="Z439" s="383"/>
      <c r="AA439" s="383"/>
      <c r="AB439" s="383"/>
      <c r="AC439" s="383"/>
      <c r="AD439" s="383"/>
      <c r="AE439" s="383"/>
      <c r="AF439" s="383"/>
      <c r="AG439" s="383"/>
      <c r="AH439" s="383"/>
      <c r="AI439" s="383"/>
      <c r="AJ439" s="383"/>
      <c r="AK439" s="383"/>
      <c r="AL439" s="383"/>
    </row>
    <row r="440" spans="1:38">
      <c r="A440" s="414"/>
      <c r="B440" s="383"/>
      <c r="C440" s="383"/>
      <c r="D440" s="383"/>
      <c r="E440" s="383"/>
      <c r="F440" s="383"/>
      <c r="G440" s="383"/>
      <c r="H440" s="383"/>
      <c r="I440" s="383"/>
      <c r="J440" s="383"/>
      <c r="K440" s="383"/>
      <c r="L440" s="383"/>
      <c r="M440" s="383"/>
      <c r="N440" s="383"/>
      <c r="O440" s="383"/>
      <c r="P440" s="383"/>
      <c r="Q440" s="383"/>
      <c r="R440" s="383"/>
      <c r="S440" s="383"/>
      <c r="T440" s="383"/>
      <c r="U440" s="383"/>
      <c r="V440" s="383"/>
      <c r="W440" s="383"/>
      <c r="X440" s="383"/>
      <c r="Y440" s="383"/>
      <c r="Z440" s="383"/>
      <c r="AA440" s="383"/>
      <c r="AB440" s="383"/>
      <c r="AC440" s="383"/>
      <c r="AD440" s="383"/>
      <c r="AE440" s="383"/>
      <c r="AF440" s="383"/>
      <c r="AG440" s="383"/>
      <c r="AH440" s="383"/>
      <c r="AI440" s="383"/>
      <c r="AJ440" s="383"/>
      <c r="AK440" s="383"/>
      <c r="AL440" s="383"/>
    </row>
    <row r="441" spans="1:38">
      <c r="A441" s="414"/>
      <c r="B441" s="383"/>
      <c r="C441" s="383"/>
      <c r="D441" s="383"/>
      <c r="E441" s="383"/>
      <c r="F441" s="383"/>
      <c r="G441" s="383"/>
      <c r="H441" s="383"/>
      <c r="I441" s="383"/>
      <c r="J441" s="383"/>
      <c r="K441" s="383"/>
      <c r="L441" s="383"/>
      <c r="M441" s="383"/>
      <c r="N441" s="383"/>
      <c r="O441" s="383"/>
      <c r="P441" s="383"/>
      <c r="Q441" s="383"/>
      <c r="R441" s="383"/>
      <c r="S441" s="383"/>
      <c r="T441" s="383"/>
      <c r="U441" s="383"/>
      <c r="V441" s="383"/>
      <c r="W441" s="383"/>
      <c r="X441" s="383"/>
      <c r="Y441" s="383"/>
      <c r="Z441" s="383"/>
      <c r="AA441" s="383"/>
      <c r="AB441" s="383"/>
      <c r="AC441" s="383"/>
      <c r="AD441" s="383"/>
      <c r="AE441" s="383"/>
      <c r="AF441" s="383"/>
      <c r="AG441" s="383"/>
      <c r="AH441" s="383"/>
      <c r="AI441" s="383"/>
      <c r="AJ441" s="383"/>
      <c r="AK441" s="383"/>
      <c r="AL441" s="383"/>
    </row>
    <row r="442" spans="1:38">
      <c r="A442" s="414"/>
      <c r="B442" s="383"/>
      <c r="C442" s="383"/>
      <c r="D442" s="383"/>
      <c r="E442" s="383"/>
      <c r="F442" s="383"/>
      <c r="G442" s="383"/>
      <c r="H442" s="383"/>
      <c r="I442" s="383"/>
      <c r="J442" s="383"/>
      <c r="K442" s="383"/>
      <c r="L442" s="383"/>
      <c r="M442" s="383"/>
      <c r="N442" s="383"/>
      <c r="O442" s="383"/>
      <c r="P442" s="383"/>
      <c r="Q442" s="383"/>
      <c r="R442" s="383"/>
      <c r="S442" s="383"/>
      <c r="T442" s="383"/>
      <c r="U442" s="383"/>
      <c r="V442" s="383"/>
      <c r="W442" s="383"/>
      <c r="X442" s="383"/>
      <c r="Y442" s="383"/>
      <c r="Z442" s="383"/>
      <c r="AA442" s="383"/>
      <c r="AB442" s="383"/>
      <c r="AC442" s="383"/>
      <c r="AD442" s="383"/>
      <c r="AE442" s="383"/>
      <c r="AF442" s="383"/>
      <c r="AG442" s="383"/>
      <c r="AH442" s="383"/>
      <c r="AI442" s="383"/>
      <c r="AJ442" s="383"/>
      <c r="AK442" s="383"/>
      <c r="AL442" s="383"/>
    </row>
    <row r="443" spans="1:38">
      <c r="A443" s="414"/>
      <c r="B443" s="383"/>
      <c r="C443" s="383"/>
      <c r="D443" s="383"/>
      <c r="E443" s="383"/>
      <c r="F443" s="383"/>
      <c r="G443" s="383"/>
      <c r="H443" s="383"/>
      <c r="I443" s="383"/>
      <c r="J443" s="383"/>
      <c r="K443" s="383"/>
      <c r="L443" s="383"/>
      <c r="M443" s="383"/>
      <c r="N443" s="383"/>
      <c r="O443" s="383"/>
      <c r="P443" s="383"/>
      <c r="Q443" s="383"/>
      <c r="R443" s="383"/>
      <c r="S443" s="383"/>
      <c r="T443" s="383"/>
      <c r="U443" s="383"/>
      <c r="V443" s="383"/>
      <c r="W443" s="383"/>
      <c r="X443" s="383"/>
      <c r="Y443" s="383"/>
      <c r="Z443" s="383"/>
      <c r="AA443" s="383"/>
      <c r="AB443" s="383"/>
      <c r="AC443" s="383"/>
      <c r="AD443" s="383"/>
      <c r="AE443" s="383"/>
      <c r="AF443" s="383"/>
      <c r="AG443" s="383"/>
      <c r="AH443" s="383"/>
      <c r="AI443" s="383"/>
      <c r="AJ443" s="383"/>
      <c r="AK443" s="383"/>
      <c r="AL443" s="383"/>
    </row>
    <row r="444" spans="1:38">
      <c r="A444" s="414"/>
      <c r="B444" s="383"/>
      <c r="C444" s="383"/>
      <c r="D444" s="383"/>
      <c r="E444" s="383"/>
      <c r="F444" s="383"/>
      <c r="G444" s="383"/>
      <c r="H444" s="383"/>
      <c r="I444" s="383"/>
      <c r="J444" s="383"/>
      <c r="K444" s="383"/>
      <c r="L444" s="383"/>
      <c r="M444" s="383"/>
      <c r="N444" s="383"/>
      <c r="O444" s="383"/>
      <c r="P444" s="383"/>
      <c r="Q444" s="383"/>
      <c r="R444" s="383"/>
      <c r="S444" s="383"/>
      <c r="T444" s="383"/>
      <c r="U444" s="383"/>
      <c r="V444" s="383"/>
      <c r="W444" s="383"/>
      <c r="X444" s="383"/>
      <c r="Y444" s="383"/>
      <c r="Z444" s="383"/>
      <c r="AA444" s="383"/>
      <c r="AB444" s="383"/>
      <c r="AC444" s="383"/>
      <c r="AD444" s="383"/>
      <c r="AE444" s="383"/>
      <c r="AF444" s="383"/>
      <c r="AG444" s="383"/>
      <c r="AH444" s="383"/>
      <c r="AI444" s="383"/>
      <c r="AJ444" s="383"/>
      <c r="AK444" s="383"/>
      <c r="AL444" s="383"/>
    </row>
    <row r="445" spans="1:38">
      <c r="A445" s="414"/>
      <c r="B445" s="383"/>
      <c r="C445" s="383"/>
      <c r="D445" s="383"/>
      <c r="E445" s="383"/>
      <c r="F445" s="383"/>
      <c r="G445" s="383"/>
      <c r="H445" s="383"/>
      <c r="I445" s="383"/>
      <c r="J445" s="383"/>
      <c r="K445" s="383"/>
      <c r="L445" s="383"/>
      <c r="M445" s="383"/>
      <c r="N445" s="383"/>
      <c r="O445" s="383"/>
      <c r="P445" s="383"/>
      <c r="Q445" s="383"/>
      <c r="R445" s="383"/>
      <c r="S445" s="383"/>
      <c r="T445" s="383"/>
      <c r="U445" s="383"/>
      <c r="V445" s="383"/>
      <c r="W445" s="383"/>
      <c r="X445" s="383"/>
      <c r="Y445" s="383"/>
      <c r="Z445" s="383"/>
      <c r="AA445" s="383"/>
      <c r="AB445" s="383"/>
      <c r="AC445" s="383"/>
      <c r="AD445" s="383"/>
      <c r="AE445" s="383"/>
      <c r="AF445" s="383"/>
      <c r="AG445" s="383"/>
      <c r="AH445" s="383"/>
      <c r="AI445" s="383"/>
      <c r="AJ445" s="383"/>
      <c r="AK445" s="383"/>
      <c r="AL445" s="383"/>
    </row>
    <row r="446" spans="1:38">
      <c r="A446" s="414"/>
      <c r="B446" s="383"/>
      <c r="C446" s="383"/>
      <c r="D446" s="383"/>
      <c r="E446" s="383"/>
      <c r="F446" s="383"/>
      <c r="G446" s="383"/>
      <c r="H446" s="383"/>
      <c r="I446" s="383"/>
      <c r="J446" s="383"/>
      <c r="K446" s="383"/>
      <c r="L446" s="383"/>
      <c r="M446" s="383"/>
      <c r="N446" s="383"/>
      <c r="O446" s="383"/>
      <c r="P446" s="383"/>
      <c r="Q446" s="383"/>
      <c r="R446" s="383"/>
      <c r="S446" s="383"/>
      <c r="T446" s="383"/>
      <c r="U446" s="383"/>
      <c r="V446" s="383"/>
      <c r="W446" s="383"/>
      <c r="X446" s="383"/>
      <c r="Y446" s="383"/>
      <c r="Z446" s="383"/>
      <c r="AA446" s="383"/>
      <c r="AB446" s="383"/>
      <c r="AC446" s="383"/>
      <c r="AD446" s="383"/>
      <c r="AE446" s="383"/>
      <c r="AF446" s="383"/>
      <c r="AG446" s="383"/>
      <c r="AH446" s="383"/>
      <c r="AI446" s="383"/>
      <c r="AJ446" s="383"/>
      <c r="AK446" s="383"/>
      <c r="AL446" s="383"/>
    </row>
    <row r="447" spans="1:38">
      <c r="A447" s="414"/>
      <c r="B447" s="383"/>
      <c r="C447" s="383"/>
      <c r="D447" s="383"/>
      <c r="E447" s="383"/>
      <c r="F447" s="383"/>
      <c r="G447" s="383"/>
      <c r="H447" s="383"/>
      <c r="I447" s="383"/>
      <c r="J447" s="383"/>
      <c r="K447" s="383"/>
      <c r="L447" s="383"/>
      <c r="M447" s="383"/>
      <c r="N447" s="383"/>
      <c r="O447" s="383"/>
      <c r="P447" s="383"/>
      <c r="Q447" s="383"/>
      <c r="R447" s="383"/>
      <c r="S447" s="383"/>
      <c r="T447" s="383"/>
      <c r="U447" s="383"/>
      <c r="V447" s="383"/>
      <c r="W447" s="383"/>
      <c r="X447" s="383"/>
      <c r="Y447" s="383"/>
      <c r="Z447" s="383"/>
      <c r="AA447" s="383"/>
      <c r="AB447" s="383"/>
      <c r="AC447" s="383"/>
      <c r="AD447" s="383"/>
      <c r="AE447" s="383"/>
      <c r="AF447" s="383"/>
      <c r="AG447" s="383"/>
      <c r="AH447" s="383"/>
      <c r="AI447" s="383"/>
      <c r="AJ447" s="383"/>
      <c r="AK447" s="383"/>
      <c r="AL447" s="383"/>
    </row>
    <row r="448" spans="1:38">
      <c r="A448" s="414"/>
      <c r="B448" s="383"/>
      <c r="C448" s="383"/>
      <c r="D448" s="383"/>
      <c r="E448" s="383"/>
      <c r="F448" s="383"/>
      <c r="G448" s="383"/>
      <c r="H448" s="383"/>
      <c r="I448" s="383"/>
      <c r="J448" s="383"/>
      <c r="K448" s="383"/>
      <c r="L448" s="383"/>
      <c r="M448" s="383"/>
      <c r="N448" s="383"/>
      <c r="O448" s="383"/>
      <c r="P448" s="383"/>
      <c r="Q448" s="383"/>
      <c r="R448" s="383"/>
      <c r="S448" s="383"/>
      <c r="T448" s="383"/>
      <c r="U448" s="383"/>
      <c r="V448" s="383"/>
      <c r="W448" s="383"/>
      <c r="X448" s="383"/>
      <c r="Y448" s="383"/>
      <c r="Z448" s="383"/>
      <c r="AA448" s="383"/>
      <c r="AB448" s="383"/>
      <c r="AC448" s="383"/>
      <c r="AD448" s="383"/>
      <c r="AE448" s="383"/>
      <c r="AF448" s="383"/>
      <c r="AG448" s="383"/>
      <c r="AH448" s="383"/>
      <c r="AI448" s="383"/>
      <c r="AJ448" s="383"/>
      <c r="AK448" s="383"/>
      <c r="AL448" s="383"/>
    </row>
    <row r="449" spans="1:38">
      <c r="A449" s="414"/>
      <c r="B449" s="383"/>
      <c r="C449" s="383"/>
      <c r="D449" s="383"/>
      <c r="E449" s="383"/>
      <c r="F449" s="383"/>
      <c r="G449" s="383"/>
      <c r="H449" s="383"/>
      <c r="I449" s="383"/>
      <c r="J449" s="383"/>
      <c r="K449" s="383"/>
      <c r="L449" s="383"/>
      <c r="M449" s="383"/>
      <c r="N449" s="383"/>
      <c r="O449" s="383"/>
      <c r="P449" s="383"/>
      <c r="Q449" s="383"/>
      <c r="R449" s="383"/>
      <c r="S449" s="383"/>
      <c r="T449" s="383"/>
      <c r="U449" s="383"/>
      <c r="V449" s="383"/>
      <c r="W449" s="383"/>
      <c r="X449" s="383"/>
      <c r="Y449" s="383"/>
      <c r="Z449" s="383"/>
      <c r="AA449" s="383"/>
      <c r="AB449" s="383"/>
      <c r="AC449" s="383"/>
      <c r="AD449" s="383"/>
      <c r="AE449" s="383"/>
      <c r="AF449" s="383"/>
      <c r="AG449" s="383"/>
      <c r="AH449" s="383"/>
      <c r="AI449" s="383"/>
      <c r="AJ449" s="383"/>
      <c r="AK449" s="383"/>
      <c r="AL449" s="383"/>
    </row>
    <row r="450" spans="1:38">
      <c r="A450" s="414"/>
      <c r="B450" s="383"/>
      <c r="C450" s="383"/>
      <c r="D450" s="383"/>
      <c r="E450" s="383"/>
      <c r="F450" s="383"/>
      <c r="G450" s="383"/>
      <c r="H450" s="383"/>
      <c r="I450" s="383"/>
      <c r="J450" s="383"/>
      <c r="K450" s="383"/>
      <c r="L450" s="383"/>
      <c r="M450" s="383"/>
      <c r="N450" s="383"/>
      <c r="O450" s="383"/>
      <c r="P450" s="383"/>
      <c r="Q450" s="383"/>
      <c r="R450" s="383"/>
      <c r="S450" s="383"/>
      <c r="T450" s="383"/>
      <c r="U450" s="383"/>
      <c r="V450" s="383"/>
      <c r="W450" s="383"/>
      <c r="X450" s="383"/>
      <c r="Y450" s="383"/>
      <c r="Z450" s="383"/>
      <c r="AA450" s="383"/>
      <c r="AB450" s="383"/>
      <c r="AC450" s="383"/>
      <c r="AD450" s="383"/>
      <c r="AE450" s="383"/>
      <c r="AF450" s="383"/>
      <c r="AG450" s="383"/>
      <c r="AH450" s="383"/>
      <c r="AI450" s="383"/>
      <c r="AJ450" s="383"/>
      <c r="AK450" s="383"/>
      <c r="AL450" s="383"/>
    </row>
    <row r="451" spans="1:38">
      <c r="A451" s="414"/>
      <c r="B451" s="383"/>
      <c r="C451" s="383"/>
      <c r="D451" s="383"/>
      <c r="E451" s="383"/>
      <c r="F451" s="383"/>
      <c r="G451" s="383"/>
      <c r="H451" s="383"/>
      <c r="I451" s="383"/>
      <c r="J451" s="383"/>
      <c r="K451" s="383"/>
      <c r="L451" s="383"/>
      <c r="M451" s="383"/>
      <c r="N451" s="383"/>
      <c r="O451" s="383"/>
      <c r="P451" s="383"/>
      <c r="Q451" s="383"/>
      <c r="R451" s="383"/>
      <c r="S451" s="383"/>
      <c r="T451" s="383"/>
      <c r="U451" s="383"/>
      <c r="V451" s="383"/>
      <c r="W451" s="383"/>
      <c r="X451" s="383"/>
      <c r="Y451" s="383"/>
      <c r="Z451" s="383"/>
      <c r="AA451" s="383"/>
      <c r="AB451" s="383"/>
      <c r="AC451" s="383"/>
      <c r="AD451" s="383"/>
      <c r="AE451" s="383"/>
      <c r="AF451" s="383"/>
      <c r="AG451" s="383"/>
      <c r="AH451" s="383"/>
      <c r="AI451" s="383"/>
      <c r="AJ451" s="383"/>
      <c r="AK451" s="383"/>
      <c r="AL451" s="383"/>
    </row>
    <row r="452" spans="1:38">
      <c r="A452" s="414"/>
      <c r="B452" s="383"/>
      <c r="C452" s="383"/>
      <c r="D452" s="383"/>
      <c r="E452" s="383"/>
      <c r="F452" s="383"/>
      <c r="G452" s="383"/>
      <c r="H452" s="383"/>
      <c r="I452" s="383"/>
      <c r="J452" s="383"/>
      <c r="K452" s="383"/>
      <c r="L452" s="383"/>
      <c r="M452" s="383"/>
      <c r="N452" s="383"/>
      <c r="O452" s="383"/>
      <c r="P452" s="383"/>
      <c r="Q452" s="383"/>
      <c r="R452" s="383"/>
      <c r="S452" s="383"/>
      <c r="T452" s="383"/>
      <c r="U452" s="383"/>
      <c r="V452" s="383"/>
      <c r="W452" s="383"/>
      <c r="X452" s="383"/>
      <c r="Y452" s="383"/>
      <c r="Z452" s="383"/>
      <c r="AA452" s="383"/>
      <c r="AB452" s="383"/>
      <c r="AC452" s="383"/>
      <c r="AD452" s="383"/>
      <c r="AE452" s="383"/>
      <c r="AF452" s="383"/>
      <c r="AG452" s="383"/>
      <c r="AH452" s="383"/>
      <c r="AI452" s="383"/>
      <c r="AJ452" s="383"/>
      <c r="AK452" s="383"/>
      <c r="AL452" s="383"/>
    </row>
    <row r="453" spans="1:38">
      <c r="A453" s="414"/>
      <c r="B453" s="383"/>
      <c r="C453" s="383"/>
      <c r="D453" s="383"/>
      <c r="E453" s="383"/>
      <c r="F453" s="383"/>
      <c r="G453" s="383"/>
      <c r="H453" s="383"/>
      <c r="I453" s="383"/>
      <c r="J453" s="383"/>
      <c r="K453" s="383"/>
      <c r="L453" s="383"/>
      <c r="M453" s="383"/>
      <c r="N453" s="383"/>
      <c r="O453" s="383"/>
      <c r="P453" s="383"/>
      <c r="Q453" s="383"/>
      <c r="R453" s="383"/>
      <c r="S453" s="383"/>
      <c r="T453" s="383"/>
      <c r="U453" s="383"/>
      <c r="V453" s="383"/>
      <c r="W453" s="383"/>
      <c r="X453" s="383"/>
      <c r="Y453" s="383"/>
      <c r="Z453" s="383"/>
      <c r="AA453" s="383"/>
      <c r="AB453" s="383"/>
      <c r="AC453" s="383"/>
      <c r="AD453" s="383"/>
      <c r="AE453" s="383"/>
      <c r="AF453" s="383"/>
      <c r="AG453" s="383"/>
      <c r="AH453" s="383"/>
      <c r="AI453" s="383"/>
      <c r="AJ453" s="383"/>
      <c r="AK453" s="383"/>
      <c r="AL453" s="383"/>
    </row>
    <row r="454" spans="1:38">
      <c r="A454" s="414"/>
      <c r="B454" s="383"/>
      <c r="C454" s="383"/>
      <c r="D454" s="383"/>
      <c r="E454" s="383"/>
      <c r="F454" s="383"/>
      <c r="G454" s="383"/>
      <c r="H454" s="383"/>
      <c r="I454" s="383"/>
      <c r="J454" s="383"/>
      <c r="K454" s="383"/>
      <c r="L454" s="383"/>
      <c r="M454" s="383"/>
      <c r="N454" s="383"/>
      <c r="O454" s="383"/>
      <c r="P454" s="383"/>
      <c r="Q454" s="383"/>
      <c r="R454" s="383"/>
      <c r="S454" s="383"/>
      <c r="T454" s="383"/>
      <c r="U454" s="383"/>
      <c r="V454" s="383"/>
      <c r="W454" s="383"/>
      <c r="X454" s="383"/>
      <c r="Y454" s="383"/>
      <c r="Z454" s="383"/>
      <c r="AA454" s="383"/>
      <c r="AB454" s="383"/>
      <c r="AC454" s="383"/>
      <c r="AD454" s="383"/>
      <c r="AE454" s="383"/>
      <c r="AF454" s="383"/>
      <c r="AG454" s="383"/>
      <c r="AH454" s="383"/>
      <c r="AI454" s="383"/>
      <c r="AJ454" s="383"/>
      <c r="AK454" s="383"/>
      <c r="AL454" s="383"/>
    </row>
    <row r="455" spans="1:38">
      <c r="A455" s="414"/>
      <c r="B455" s="383"/>
      <c r="C455" s="383"/>
      <c r="D455" s="383"/>
      <c r="E455" s="383"/>
      <c r="F455" s="383"/>
      <c r="G455" s="383"/>
      <c r="H455" s="383"/>
      <c r="I455" s="383"/>
      <c r="J455" s="383"/>
      <c r="K455" s="383"/>
      <c r="L455" s="383"/>
      <c r="M455" s="383"/>
      <c r="N455" s="383"/>
      <c r="O455" s="383"/>
      <c r="P455" s="383"/>
      <c r="Q455" s="383"/>
      <c r="R455" s="383"/>
      <c r="S455" s="383"/>
      <c r="T455" s="383"/>
      <c r="U455" s="383"/>
      <c r="V455" s="383"/>
      <c r="W455" s="383"/>
      <c r="X455" s="383"/>
      <c r="Y455" s="383"/>
      <c r="Z455" s="383"/>
      <c r="AA455" s="383"/>
      <c r="AB455" s="383"/>
      <c r="AC455" s="383"/>
      <c r="AD455" s="383"/>
      <c r="AE455" s="383"/>
      <c r="AF455" s="383"/>
      <c r="AG455" s="383"/>
      <c r="AH455" s="383"/>
      <c r="AI455" s="383"/>
      <c r="AJ455" s="383"/>
      <c r="AK455" s="383"/>
      <c r="AL455" s="383"/>
    </row>
    <row r="456" spans="1:38">
      <c r="A456" s="414"/>
      <c r="B456" s="383"/>
      <c r="C456" s="383"/>
      <c r="D456" s="383"/>
      <c r="E456" s="383"/>
      <c r="F456" s="383"/>
      <c r="G456" s="383"/>
      <c r="H456" s="383"/>
      <c r="I456" s="383"/>
      <c r="J456" s="383"/>
      <c r="K456" s="383"/>
      <c r="L456" s="383"/>
      <c r="M456" s="383"/>
      <c r="N456" s="383"/>
      <c r="O456" s="383"/>
      <c r="P456" s="383"/>
      <c r="Q456" s="383"/>
      <c r="R456" s="383"/>
      <c r="S456" s="383"/>
      <c r="T456" s="383"/>
      <c r="U456" s="383"/>
      <c r="V456" s="383"/>
      <c r="W456" s="383"/>
      <c r="X456" s="383"/>
      <c r="Y456" s="383"/>
      <c r="Z456" s="383"/>
      <c r="AA456" s="383"/>
      <c r="AB456" s="383"/>
      <c r="AC456" s="383"/>
      <c r="AD456" s="383"/>
      <c r="AE456" s="383"/>
      <c r="AF456" s="383"/>
      <c r="AG456" s="383"/>
      <c r="AH456" s="383"/>
      <c r="AI456" s="383"/>
      <c r="AJ456" s="383"/>
      <c r="AK456" s="383"/>
      <c r="AL456" s="383"/>
    </row>
    <row r="457" spans="1:38">
      <c r="A457" s="414"/>
      <c r="B457" s="383"/>
      <c r="C457" s="383"/>
      <c r="D457" s="383"/>
      <c r="E457" s="383"/>
      <c r="F457" s="383"/>
      <c r="G457" s="383"/>
      <c r="H457" s="383"/>
      <c r="I457" s="383"/>
      <c r="J457" s="383"/>
      <c r="K457" s="383"/>
      <c r="L457" s="383"/>
      <c r="M457" s="383"/>
      <c r="N457" s="383"/>
      <c r="O457" s="383"/>
      <c r="P457" s="383"/>
      <c r="Q457" s="383"/>
      <c r="R457" s="383"/>
      <c r="S457" s="383"/>
      <c r="T457" s="383"/>
      <c r="U457" s="383"/>
      <c r="V457" s="383"/>
      <c r="W457" s="383"/>
      <c r="X457" s="383"/>
      <c r="Y457" s="383"/>
      <c r="Z457" s="383"/>
      <c r="AA457" s="383"/>
      <c r="AB457" s="383"/>
      <c r="AC457" s="383"/>
      <c r="AD457" s="383"/>
      <c r="AE457" s="383"/>
      <c r="AF457" s="383"/>
      <c r="AG457" s="383"/>
      <c r="AH457" s="383"/>
      <c r="AI457" s="383"/>
      <c r="AJ457" s="383"/>
      <c r="AK457" s="383"/>
      <c r="AL457" s="383"/>
    </row>
    <row r="458" spans="1:38">
      <c r="A458" s="414"/>
      <c r="B458" s="383"/>
      <c r="C458" s="383"/>
      <c r="D458" s="383"/>
      <c r="E458" s="383"/>
      <c r="F458" s="383"/>
      <c r="G458" s="383"/>
      <c r="H458" s="383"/>
      <c r="I458" s="383"/>
      <c r="J458" s="383"/>
      <c r="K458" s="383"/>
      <c r="L458" s="383"/>
      <c r="M458" s="383"/>
      <c r="N458" s="383"/>
      <c r="O458" s="383"/>
      <c r="P458" s="383"/>
      <c r="Q458" s="383"/>
      <c r="R458" s="383"/>
      <c r="S458" s="383"/>
      <c r="T458" s="383"/>
      <c r="U458" s="383"/>
      <c r="V458" s="383"/>
      <c r="W458" s="383"/>
      <c r="X458" s="383"/>
      <c r="Y458" s="383"/>
      <c r="Z458" s="383"/>
      <c r="AA458" s="383"/>
      <c r="AB458" s="383"/>
      <c r="AC458" s="383"/>
      <c r="AD458" s="383"/>
      <c r="AE458" s="383"/>
      <c r="AF458" s="383"/>
      <c r="AG458" s="383"/>
      <c r="AH458" s="383"/>
      <c r="AI458" s="383"/>
      <c r="AJ458" s="383"/>
      <c r="AK458" s="383"/>
      <c r="AL458" s="383"/>
    </row>
    <row r="459" spans="1:38">
      <c r="A459" s="414"/>
      <c r="B459" s="383"/>
      <c r="C459" s="383"/>
      <c r="D459" s="383"/>
      <c r="E459" s="383"/>
      <c r="F459" s="383"/>
      <c r="G459" s="383"/>
      <c r="H459" s="383"/>
      <c r="I459" s="383"/>
      <c r="J459" s="383"/>
      <c r="K459" s="383"/>
      <c r="L459" s="383"/>
      <c r="M459" s="383"/>
      <c r="N459" s="383"/>
      <c r="O459" s="383"/>
      <c r="P459" s="383"/>
      <c r="Q459" s="383"/>
      <c r="R459" s="383"/>
      <c r="S459" s="383"/>
      <c r="T459" s="383"/>
      <c r="U459" s="383"/>
      <c r="V459" s="383"/>
      <c r="W459" s="383"/>
      <c r="X459" s="383"/>
      <c r="Y459" s="383"/>
      <c r="Z459" s="383"/>
      <c r="AA459" s="383"/>
      <c r="AB459" s="383"/>
      <c r="AC459" s="383"/>
      <c r="AD459" s="383"/>
      <c r="AE459" s="383"/>
      <c r="AF459" s="383"/>
      <c r="AG459" s="383"/>
      <c r="AH459" s="383"/>
      <c r="AI459" s="383"/>
      <c r="AJ459" s="383"/>
      <c r="AK459" s="383"/>
      <c r="AL459" s="383"/>
    </row>
    <row r="460" spans="1:38">
      <c r="A460" s="414"/>
      <c r="B460" s="383"/>
      <c r="C460" s="383"/>
      <c r="D460" s="383"/>
      <c r="E460" s="383"/>
      <c r="F460" s="383"/>
      <c r="G460" s="383"/>
      <c r="H460" s="383"/>
      <c r="I460" s="383"/>
      <c r="J460" s="383"/>
      <c r="K460" s="383"/>
      <c r="L460" s="383"/>
      <c r="M460" s="383"/>
      <c r="N460" s="383"/>
      <c r="O460" s="383"/>
      <c r="P460" s="383"/>
      <c r="Q460" s="383"/>
      <c r="R460" s="383"/>
      <c r="S460" s="383"/>
      <c r="T460" s="383"/>
      <c r="U460" s="383"/>
      <c r="V460" s="383"/>
      <c r="W460" s="383"/>
      <c r="X460" s="383"/>
      <c r="Y460" s="383"/>
      <c r="Z460" s="383"/>
      <c r="AA460" s="383"/>
      <c r="AB460" s="383"/>
      <c r="AC460" s="383"/>
      <c r="AD460" s="383"/>
      <c r="AE460" s="383"/>
      <c r="AF460" s="383"/>
      <c r="AG460" s="383"/>
      <c r="AH460" s="383"/>
      <c r="AI460" s="383"/>
      <c r="AJ460" s="383"/>
      <c r="AK460" s="383"/>
      <c r="AL460" s="383"/>
    </row>
    <row r="461" spans="1:38">
      <c r="A461" s="414"/>
      <c r="B461" s="383"/>
      <c r="C461" s="383"/>
      <c r="D461" s="383"/>
      <c r="E461" s="383"/>
      <c r="F461" s="383"/>
      <c r="G461" s="383"/>
      <c r="H461" s="383"/>
      <c r="I461" s="383"/>
      <c r="J461" s="383"/>
      <c r="K461" s="383"/>
      <c r="L461" s="383"/>
      <c r="M461" s="383"/>
      <c r="N461" s="383"/>
      <c r="O461" s="383"/>
      <c r="P461" s="383"/>
      <c r="Q461" s="383"/>
      <c r="R461" s="383"/>
      <c r="S461" s="383"/>
      <c r="T461" s="383"/>
      <c r="U461" s="383"/>
      <c r="V461" s="383"/>
      <c r="W461" s="383"/>
      <c r="X461" s="383"/>
      <c r="Y461" s="383"/>
      <c r="Z461" s="383"/>
      <c r="AA461" s="383"/>
      <c r="AB461" s="383"/>
      <c r="AC461" s="383"/>
      <c r="AD461" s="383"/>
      <c r="AE461" s="383"/>
      <c r="AF461" s="383"/>
      <c r="AG461" s="383"/>
      <c r="AH461" s="383"/>
      <c r="AI461" s="383"/>
      <c r="AJ461" s="383"/>
      <c r="AK461" s="383"/>
      <c r="AL461" s="383"/>
    </row>
    <row r="462" spans="1:38">
      <c r="A462" s="414"/>
      <c r="B462" s="383"/>
      <c r="C462" s="383"/>
      <c r="D462" s="383"/>
      <c r="E462" s="383"/>
      <c r="F462" s="383"/>
      <c r="G462" s="383"/>
      <c r="H462" s="383"/>
      <c r="I462" s="383"/>
      <c r="J462" s="383"/>
      <c r="K462" s="383"/>
      <c r="L462" s="383"/>
      <c r="M462" s="383"/>
      <c r="N462" s="383"/>
      <c r="O462" s="383"/>
      <c r="P462" s="383"/>
      <c r="Q462" s="383"/>
      <c r="R462" s="383"/>
      <c r="S462" s="383"/>
      <c r="T462" s="383"/>
      <c r="U462" s="383"/>
      <c r="V462" s="383"/>
      <c r="W462" s="383"/>
      <c r="X462" s="383"/>
      <c r="Y462" s="383"/>
      <c r="Z462" s="383"/>
      <c r="AA462" s="383"/>
      <c r="AB462" s="383"/>
      <c r="AC462" s="383"/>
      <c r="AD462" s="383"/>
      <c r="AE462" s="383"/>
      <c r="AF462" s="383"/>
      <c r="AG462" s="383"/>
      <c r="AH462" s="383"/>
      <c r="AI462" s="383"/>
      <c r="AJ462" s="383"/>
      <c r="AK462" s="383"/>
      <c r="AL462" s="383"/>
    </row>
    <row r="463" spans="1:38">
      <c r="A463" s="414"/>
      <c r="B463" s="383"/>
      <c r="C463" s="383"/>
      <c r="D463" s="383"/>
      <c r="E463" s="383"/>
      <c r="F463" s="383"/>
      <c r="G463" s="383"/>
      <c r="H463" s="383"/>
      <c r="I463" s="383"/>
      <c r="J463" s="383"/>
      <c r="K463" s="383"/>
      <c r="L463" s="383"/>
      <c r="M463" s="383"/>
      <c r="N463" s="383"/>
      <c r="O463" s="383"/>
      <c r="P463" s="383"/>
      <c r="Q463" s="383"/>
      <c r="R463" s="383"/>
      <c r="S463" s="383"/>
      <c r="T463" s="383"/>
      <c r="U463" s="383"/>
      <c r="V463" s="383"/>
      <c r="W463" s="383"/>
      <c r="X463" s="383"/>
      <c r="Y463" s="383"/>
      <c r="Z463" s="383"/>
      <c r="AA463" s="383"/>
      <c r="AB463" s="383"/>
      <c r="AC463" s="383"/>
      <c r="AD463" s="383"/>
      <c r="AE463" s="383"/>
      <c r="AF463" s="383"/>
      <c r="AG463" s="383"/>
      <c r="AH463" s="383"/>
      <c r="AI463" s="383"/>
      <c r="AJ463" s="383"/>
      <c r="AK463" s="383"/>
      <c r="AL463" s="383"/>
    </row>
    <row r="464" spans="1:38">
      <c r="A464" s="414"/>
      <c r="B464" s="383"/>
      <c r="C464" s="383"/>
      <c r="D464" s="383"/>
      <c r="E464" s="383"/>
      <c r="F464" s="383"/>
      <c r="G464" s="383"/>
      <c r="H464" s="383"/>
      <c r="I464" s="383"/>
      <c r="J464" s="383"/>
      <c r="K464" s="383"/>
      <c r="L464" s="383"/>
      <c r="M464" s="383"/>
      <c r="N464" s="383"/>
      <c r="O464" s="383"/>
      <c r="P464" s="383"/>
      <c r="Q464" s="383"/>
      <c r="R464" s="383"/>
      <c r="S464" s="383"/>
      <c r="T464" s="383"/>
      <c r="U464" s="383"/>
      <c r="V464" s="383"/>
      <c r="W464" s="383"/>
      <c r="X464" s="383"/>
      <c r="Y464" s="383"/>
      <c r="Z464" s="383"/>
      <c r="AA464" s="383"/>
      <c r="AB464" s="383"/>
      <c r="AC464" s="383"/>
      <c r="AD464" s="383"/>
      <c r="AE464" s="383"/>
      <c r="AF464" s="383"/>
      <c r="AG464" s="383"/>
      <c r="AH464" s="383"/>
      <c r="AI464" s="383"/>
      <c r="AJ464" s="383"/>
      <c r="AK464" s="383"/>
      <c r="AL464" s="383"/>
    </row>
    <row r="465" spans="1:38">
      <c r="A465" s="414"/>
      <c r="B465" s="383"/>
      <c r="C465" s="383"/>
      <c r="D465" s="383"/>
      <c r="E465" s="383"/>
      <c r="F465" s="383"/>
      <c r="G465" s="383"/>
      <c r="H465" s="383"/>
      <c r="I465" s="383"/>
      <c r="J465" s="383"/>
      <c r="K465" s="383"/>
      <c r="L465" s="383"/>
      <c r="M465" s="383"/>
      <c r="N465" s="383"/>
      <c r="O465" s="383"/>
      <c r="P465" s="383"/>
      <c r="Q465" s="383"/>
      <c r="R465" s="383"/>
      <c r="S465" s="383"/>
      <c r="T465" s="383"/>
      <c r="U465" s="383"/>
      <c r="V465" s="383"/>
      <c r="W465" s="383"/>
      <c r="X465" s="383"/>
      <c r="Y465" s="383"/>
      <c r="Z465" s="383"/>
      <c r="AA465" s="383"/>
      <c r="AB465" s="383"/>
      <c r="AC465" s="383"/>
      <c r="AD465" s="383"/>
      <c r="AE465" s="383"/>
      <c r="AF465" s="383"/>
      <c r="AG465" s="383"/>
      <c r="AH465" s="383"/>
      <c r="AI465" s="383"/>
      <c r="AJ465" s="383"/>
      <c r="AK465" s="383"/>
      <c r="AL465" s="383"/>
    </row>
    <row r="466" spans="1:38">
      <c r="A466" s="414"/>
      <c r="B466" s="383"/>
      <c r="C466" s="383"/>
      <c r="D466" s="383"/>
      <c r="E466" s="383"/>
      <c r="F466" s="383"/>
      <c r="G466" s="383"/>
      <c r="H466" s="383"/>
      <c r="I466" s="383"/>
      <c r="J466" s="383"/>
      <c r="K466" s="383"/>
      <c r="L466" s="383"/>
      <c r="M466" s="383"/>
      <c r="N466" s="383"/>
      <c r="O466" s="383"/>
      <c r="P466" s="383"/>
      <c r="Q466" s="383"/>
      <c r="R466" s="383"/>
      <c r="S466" s="383"/>
      <c r="T466" s="383"/>
      <c r="U466" s="383"/>
      <c r="V466" s="383"/>
      <c r="W466" s="383"/>
      <c r="X466" s="383"/>
      <c r="Y466" s="383"/>
      <c r="Z466" s="383"/>
      <c r="AA466" s="383"/>
      <c r="AB466" s="383"/>
      <c r="AC466" s="383"/>
      <c r="AD466" s="383"/>
      <c r="AE466" s="383"/>
      <c r="AF466" s="383"/>
      <c r="AG466" s="383"/>
      <c r="AH466" s="383"/>
      <c r="AI466" s="383"/>
      <c r="AJ466" s="383"/>
      <c r="AK466" s="383"/>
      <c r="AL466" s="383"/>
    </row>
    <row r="467" spans="1:38">
      <c r="A467" s="414"/>
      <c r="B467" s="383"/>
      <c r="C467" s="383"/>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3"/>
      <c r="Z467" s="383"/>
      <c r="AA467" s="383"/>
      <c r="AB467" s="383"/>
      <c r="AC467" s="383"/>
      <c r="AD467" s="383"/>
      <c r="AE467" s="383"/>
      <c r="AF467" s="383"/>
      <c r="AG467" s="383"/>
      <c r="AH467" s="383"/>
      <c r="AI467" s="383"/>
      <c r="AJ467" s="383"/>
      <c r="AK467" s="383"/>
      <c r="AL467" s="383"/>
    </row>
    <row r="468" spans="1:38">
      <c r="A468" s="414"/>
      <c r="B468" s="383"/>
      <c r="C468" s="383"/>
      <c r="D468" s="383"/>
      <c r="E468" s="383"/>
      <c r="F468" s="383"/>
      <c r="G468" s="383"/>
      <c r="H468" s="383"/>
      <c r="I468" s="383"/>
      <c r="J468" s="383"/>
      <c r="K468" s="383"/>
      <c r="L468" s="383"/>
      <c r="M468" s="383"/>
      <c r="N468" s="383"/>
      <c r="O468" s="383"/>
      <c r="P468" s="383"/>
      <c r="Q468" s="383"/>
      <c r="R468" s="383"/>
      <c r="S468" s="383"/>
      <c r="T468" s="383"/>
      <c r="U468" s="383"/>
      <c r="V468" s="383"/>
      <c r="W468" s="383"/>
      <c r="X468" s="383"/>
      <c r="Y468" s="383"/>
      <c r="Z468" s="383"/>
      <c r="AA468" s="383"/>
      <c r="AB468" s="383"/>
      <c r="AC468" s="383"/>
      <c r="AD468" s="383"/>
      <c r="AE468" s="383"/>
      <c r="AF468" s="383"/>
      <c r="AG468" s="383"/>
      <c r="AH468" s="383"/>
      <c r="AI468" s="383"/>
      <c r="AJ468" s="383"/>
      <c r="AK468" s="383"/>
      <c r="AL468" s="383"/>
    </row>
    <row r="469" spans="1:38">
      <c r="A469" s="414"/>
      <c r="B469" s="383"/>
      <c r="C469" s="383"/>
      <c r="D469" s="383"/>
      <c r="E469" s="383"/>
      <c r="F469" s="383"/>
      <c r="G469" s="383"/>
      <c r="H469" s="383"/>
      <c r="I469" s="383"/>
      <c r="J469" s="383"/>
      <c r="K469" s="383"/>
      <c r="L469" s="383"/>
      <c r="M469" s="383"/>
      <c r="N469" s="383"/>
      <c r="O469" s="383"/>
      <c r="P469" s="383"/>
      <c r="Q469" s="383"/>
      <c r="R469" s="383"/>
      <c r="S469" s="383"/>
      <c r="T469" s="383"/>
      <c r="U469" s="383"/>
      <c r="V469" s="383"/>
      <c r="W469" s="383"/>
      <c r="X469" s="383"/>
      <c r="Y469" s="383"/>
      <c r="Z469" s="383"/>
      <c r="AA469" s="383"/>
      <c r="AB469" s="383"/>
      <c r="AC469" s="383"/>
      <c r="AD469" s="383"/>
      <c r="AE469" s="383"/>
      <c r="AF469" s="383"/>
      <c r="AG469" s="383"/>
      <c r="AH469" s="383"/>
      <c r="AI469" s="383"/>
      <c r="AJ469" s="383"/>
      <c r="AK469" s="383"/>
      <c r="AL469" s="383"/>
    </row>
    <row r="470" spans="1:38">
      <c r="A470" s="414"/>
      <c r="B470" s="383"/>
      <c r="C470" s="383"/>
      <c r="D470" s="383"/>
      <c r="E470" s="383"/>
      <c r="F470" s="383"/>
      <c r="G470" s="383"/>
      <c r="H470" s="383"/>
      <c r="I470" s="383"/>
      <c r="J470" s="383"/>
      <c r="K470" s="383"/>
      <c r="L470" s="383"/>
      <c r="M470" s="383"/>
      <c r="N470" s="383"/>
      <c r="O470" s="383"/>
      <c r="P470" s="383"/>
      <c r="Q470" s="383"/>
      <c r="R470" s="383"/>
      <c r="S470" s="383"/>
      <c r="T470" s="383"/>
      <c r="U470" s="383"/>
      <c r="V470" s="383"/>
      <c r="W470" s="383"/>
      <c r="X470" s="383"/>
      <c r="Y470" s="383"/>
      <c r="Z470" s="383"/>
      <c r="AA470" s="383"/>
      <c r="AB470" s="383"/>
      <c r="AC470" s="383"/>
      <c r="AD470" s="383"/>
      <c r="AE470" s="383"/>
      <c r="AF470" s="383"/>
      <c r="AG470" s="383"/>
      <c r="AH470" s="383"/>
      <c r="AI470" s="383"/>
      <c r="AJ470" s="383"/>
      <c r="AK470" s="383"/>
      <c r="AL470" s="383"/>
    </row>
    <row r="471" spans="1:38">
      <c r="A471" s="414"/>
      <c r="B471" s="383"/>
      <c r="C471" s="383"/>
      <c r="D471" s="383"/>
      <c r="E471" s="383"/>
      <c r="F471" s="383"/>
      <c r="G471" s="383"/>
      <c r="H471" s="383"/>
      <c r="I471" s="383"/>
      <c r="J471" s="383"/>
      <c r="K471" s="383"/>
      <c r="L471" s="383"/>
      <c r="M471" s="383"/>
      <c r="N471" s="383"/>
      <c r="O471" s="383"/>
      <c r="P471" s="383"/>
      <c r="Q471" s="383"/>
      <c r="R471" s="383"/>
      <c r="S471" s="383"/>
      <c r="T471" s="383"/>
      <c r="U471" s="383"/>
      <c r="V471" s="383"/>
      <c r="W471" s="383"/>
      <c r="X471" s="383"/>
      <c r="Y471" s="383"/>
      <c r="Z471" s="383"/>
      <c r="AA471" s="383"/>
      <c r="AB471" s="383"/>
      <c r="AC471" s="383"/>
      <c r="AD471" s="383"/>
      <c r="AE471" s="383"/>
      <c r="AF471" s="383"/>
      <c r="AG471" s="383"/>
      <c r="AH471" s="383"/>
      <c r="AI471" s="383"/>
      <c r="AJ471" s="383"/>
      <c r="AK471" s="383"/>
      <c r="AL471" s="383"/>
    </row>
    <row r="472" spans="1:38">
      <c r="A472" s="414"/>
      <c r="B472" s="383"/>
      <c r="C472" s="383"/>
      <c r="D472" s="383"/>
      <c r="E472" s="383"/>
      <c r="F472" s="383"/>
      <c r="G472" s="383"/>
      <c r="H472" s="383"/>
      <c r="I472" s="383"/>
      <c r="J472" s="383"/>
      <c r="K472" s="383"/>
      <c r="L472" s="383"/>
      <c r="M472" s="383"/>
      <c r="N472" s="383"/>
      <c r="O472" s="383"/>
      <c r="P472" s="383"/>
      <c r="Q472" s="383"/>
      <c r="R472" s="383"/>
      <c r="S472" s="383"/>
      <c r="T472" s="383"/>
      <c r="U472" s="383"/>
      <c r="V472" s="383"/>
      <c r="W472" s="383"/>
      <c r="X472" s="383"/>
      <c r="Y472" s="383"/>
      <c r="Z472" s="383"/>
      <c r="AA472" s="383"/>
      <c r="AB472" s="383"/>
      <c r="AC472" s="383"/>
      <c r="AD472" s="383"/>
      <c r="AE472" s="383"/>
      <c r="AF472" s="383"/>
      <c r="AG472" s="383"/>
      <c r="AH472" s="383"/>
      <c r="AI472" s="383"/>
      <c r="AJ472" s="383"/>
      <c r="AK472" s="383"/>
      <c r="AL472" s="383"/>
    </row>
    <row r="473" spans="1:38">
      <c r="A473" s="414"/>
      <c r="B473" s="383"/>
      <c r="C473" s="383"/>
      <c r="D473" s="383"/>
      <c r="E473" s="383"/>
      <c r="F473" s="383"/>
      <c r="G473" s="383"/>
      <c r="H473" s="383"/>
      <c r="I473" s="383"/>
      <c r="J473" s="383"/>
      <c r="K473" s="383"/>
      <c r="L473" s="383"/>
      <c r="M473" s="383"/>
      <c r="N473" s="383"/>
      <c r="O473" s="383"/>
      <c r="P473" s="383"/>
      <c r="Q473" s="383"/>
      <c r="R473" s="383"/>
      <c r="S473" s="383"/>
      <c r="T473" s="383"/>
      <c r="U473" s="383"/>
      <c r="V473" s="383"/>
      <c r="W473" s="383"/>
      <c r="X473" s="383"/>
      <c r="Y473" s="383"/>
      <c r="Z473" s="383"/>
      <c r="AA473" s="383"/>
      <c r="AB473" s="383"/>
      <c r="AC473" s="383"/>
      <c r="AD473" s="383"/>
      <c r="AE473" s="383"/>
      <c r="AF473" s="383"/>
      <c r="AG473" s="383"/>
      <c r="AH473" s="383"/>
      <c r="AI473" s="383"/>
      <c r="AJ473" s="383"/>
      <c r="AK473" s="383"/>
      <c r="AL473" s="383"/>
    </row>
    <row r="474" spans="1:38">
      <c r="A474" s="414"/>
      <c r="B474" s="383"/>
      <c r="C474" s="383"/>
      <c r="D474" s="383"/>
      <c r="E474" s="383"/>
      <c r="F474" s="383"/>
      <c r="G474" s="383"/>
      <c r="H474" s="383"/>
      <c r="I474" s="383"/>
      <c r="J474" s="383"/>
      <c r="K474" s="383"/>
      <c r="L474" s="383"/>
      <c r="M474" s="383"/>
      <c r="N474" s="383"/>
      <c r="O474" s="383"/>
      <c r="P474" s="383"/>
      <c r="Q474" s="383"/>
      <c r="R474" s="383"/>
      <c r="S474" s="383"/>
      <c r="T474" s="383"/>
      <c r="U474" s="383"/>
      <c r="V474" s="383"/>
      <c r="W474" s="383"/>
      <c r="X474" s="383"/>
      <c r="Y474" s="383"/>
      <c r="Z474" s="383"/>
      <c r="AA474" s="383"/>
      <c r="AB474" s="383"/>
      <c r="AC474" s="383"/>
      <c r="AD474" s="383"/>
      <c r="AE474" s="383"/>
      <c r="AF474" s="383"/>
      <c r="AG474" s="383"/>
      <c r="AH474" s="383"/>
      <c r="AI474" s="383"/>
      <c r="AJ474" s="383"/>
      <c r="AK474" s="383"/>
      <c r="AL474" s="383"/>
    </row>
    <row r="475" spans="1:38">
      <c r="A475" s="414"/>
      <c r="B475" s="383"/>
      <c r="C475" s="383"/>
      <c r="D475" s="383"/>
      <c r="E475" s="383"/>
      <c r="F475" s="383"/>
      <c r="G475" s="383"/>
      <c r="H475" s="383"/>
      <c r="I475" s="383"/>
      <c r="J475" s="383"/>
      <c r="K475" s="383"/>
      <c r="L475" s="383"/>
      <c r="M475" s="383"/>
      <c r="N475" s="383"/>
      <c r="O475" s="383"/>
      <c r="P475" s="383"/>
      <c r="Q475" s="383"/>
      <c r="R475" s="383"/>
      <c r="S475" s="383"/>
      <c r="T475" s="383"/>
      <c r="U475" s="383"/>
      <c r="V475" s="383"/>
      <c r="W475" s="383"/>
      <c r="X475" s="383"/>
      <c r="Y475" s="383"/>
      <c r="Z475" s="383"/>
      <c r="AA475" s="383"/>
      <c r="AB475" s="383"/>
      <c r="AC475" s="383"/>
      <c r="AD475" s="383"/>
      <c r="AE475" s="383"/>
      <c r="AF475" s="383"/>
      <c r="AG475" s="383"/>
      <c r="AH475" s="383"/>
      <c r="AI475" s="383"/>
      <c r="AJ475" s="383"/>
      <c r="AK475" s="383"/>
      <c r="AL475" s="383"/>
    </row>
    <row r="476" spans="1:38">
      <c r="A476" s="414"/>
      <c r="B476" s="383"/>
      <c r="C476" s="383"/>
      <c r="D476" s="383"/>
      <c r="E476" s="383"/>
      <c r="F476" s="383"/>
      <c r="G476" s="383"/>
      <c r="H476" s="383"/>
      <c r="I476" s="383"/>
      <c r="J476" s="383"/>
      <c r="K476" s="383"/>
      <c r="L476" s="383"/>
      <c r="M476" s="383"/>
      <c r="N476" s="383"/>
      <c r="O476" s="383"/>
      <c r="P476" s="383"/>
      <c r="Q476" s="383"/>
      <c r="R476" s="383"/>
      <c r="S476" s="383"/>
      <c r="T476" s="383"/>
      <c r="U476" s="383"/>
      <c r="V476" s="383"/>
      <c r="W476" s="383"/>
      <c r="X476" s="383"/>
      <c r="Y476" s="383"/>
      <c r="Z476" s="383"/>
      <c r="AA476" s="383"/>
      <c r="AB476" s="383"/>
      <c r="AC476" s="383"/>
      <c r="AD476" s="383"/>
      <c r="AE476" s="383"/>
      <c r="AF476" s="383"/>
      <c r="AG476" s="383"/>
      <c r="AH476" s="383"/>
      <c r="AI476" s="383"/>
      <c r="AJ476" s="383"/>
      <c r="AK476" s="383"/>
      <c r="AL476" s="383"/>
    </row>
    <row r="477" spans="1:38">
      <c r="A477" s="414"/>
      <c r="B477" s="383"/>
      <c r="C477" s="383"/>
      <c r="D477" s="383"/>
      <c r="E477" s="383"/>
      <c r="F477" s="383"/>
      <c r="G477" s="383"/>
      <c r="H477" s="383"/>
      <c r="I477" s="383"/>
      <c r="J477" s="383"/>
      <c r="K477" s="383"/>
      <c r="L477" s="383"/>
      <c r="M477" s="383"/>
      <c r="N477" s="383"/>
      <c r="O477" s="383"/>
      <c r="P477" s="383"/>
      <c r="Q477" s="383"/>
      <c r="R477" s="383"/>
      <c r="S477" s="383"/>
      <c r="T477" s="383"/>
      <c r="U477" s="383"/>
      <c r="V477" s="383"/>
      <c r="W477" s="383"/>
      <c r="X477" s="383"/>
      <c r="Y477" s="383"/>
      <c r="Z477" s="383"/>
      <c r="AA477" s="383"/>
      <c r="AB477" s="383"/>
      <c r="AC477" s="383"/>
      <c r="AD477" s="383"/>
      <c r="AE477" s="383"/>
      <c r="AF477" s="383"/>
      <c r="AG477" s="383"/>
      <c r="AH477" s="383"/>
      <c r="AI477" s="383"/>
      <c r="AJ477" s="383"/>
      <c r="AK477" s="383"/>
      <c r="AL477" s="383"/>
    </row>
    <row r="478" spans="1:38">
      <c r="A478" s="414"/>
      <c r="B478" s="383"/>
      <c r="C478" s="383"/>
      <c r="D478" s="383"/>
      <c r="E478" s="383"/>
      <c r="F478" s="383"/>
      <c r="G478" s="383"/>
      <c r="H478" s="383"/>
      <c r="I478" s="383"/>
      <c r="J478" s="383"/>
      <c r="K478" s="383"/>
      <c r="L478" s="383"/>
      <c r="M478" s="383"/>
      <c r="N478" s="383"/>
      <c r="O478" s="383"/>
      <c r="P478" s="383"/>
      <c r="Q478" s="383"/>
      <c r="R478" s="383"/>
      <c r="S478" s="383"/>
      <c r="T478" s="383"/>
      <c r="U478" s="383"/>
      <c r="V478" s="383"/>
      <c r="W478" s="383"/>
      <c r="X478" s="383"/>
      <c r="Y478" s="383"/>
      <c r="Z478" s="383"/>
      <c r="AA478" s="383"/>
      <c r="AB478" s="383"/>
      <c r="AC478" s="383"/>
      <c r="AD478" s="383"/>
      <c r="AE478" s="383"/>
      <c r="AF478" s="383"/>
      <c r="AG478" s="383"/>
      <c r="AH478" s="383"/>
      <c r="AI478" s="383"/>
      <c r="AJ478" s="383"/>
      <c r="AK478" s="383"/>
      <c r="AL478" s="383"/>
    </row>
    <row r="479" spans="1:38">
      <c r="A479" s="414"/>
      <c r="B479" s="383"/>
      <c r="C479" s="383"/>
      <c r="D479" s="383"/>
      <c r="E479" s="383"/>
      <c r="F479" s="383"/>
      <c r="G479" s="383"/>
      <c r="H479" s="383"/>
      <c r="I479" s="383"/>
      <c r="J479" s="383"/>
      <c r="K479" s="383"/>
      <c r="L479" s="383"/>
      <c r="M479" s="383"/>
      <c r="N479" s="383"/>
      <c r="O479" s="383"/>
      <c r="P479" s="383"/>
      <c r="Q479" s="383"/>
      <c r="R479" s="383"/>
      <c r="S479" s="383"/>
      <c r="T479" s="383"/>
      <c r="U479" s="383"/>
      <c r="V479" s="383"/>
      <c r="W479" s="383"/>
      <c r="X479" s="383"/>
      <c r="Y479" s="383"/>
      <c r="Z479" s="383"/>
      <c r="AA479" s="383"/>
      <c r="AB479" s="383"/>
      <c r="AC479" s="383"/>
      <c r="AD479" s="383"/>
      <c r="AE479" s="383"/>
      <c r="AF479" s="383"/>
      <c r="AG479" s="383"/>
      <c r="AH479" s="383"/>
      <c r="AI479" s="383"/>
      <c r="AJ479" s="383"/>
      <c r="AK479" s="383"/>
      <c r="AL479" s="383"/>
    </row>
    <row r="480" spans="1:38">
      <c r="A480" s="414"/>
      <c r="B480" s="383"/>
      <c r="C480" s="383"/>
      <c r="D480" s="383"/>
      <c r="E480" s="383"/>
      <c r="F480" s="383"/>
      <c r="G480" s="383"/>
      <c r="H480" s="383"/>
      <c r="I480" s="383"/>
      <c r="J480" s="383"/>
      <c r="K480" s="383"/>
      <c r="L480" s="383"/>
      <c r="M480" s="383"/>
      <c r="N480" s="383"/>
      <c r="O480" s="383"/>
      <c r="P480" s="383"/>
      <c r="Q480" s="383"/>
      <c r="R480" s="383"/>
      <c r="S480" s="383"/>
      <c r="T480" s="383"/>
      <c r="U480" s="383"/>
      <c r="V480" s="383"/>
      <c r="W480" s="383"/>
      <c r="X480" s="383"/>
      <c r="Y480" s="383"/>
      <c r="Z480" s="383"/>
      <c r="AA480" s="383"/>
      <c r="AB480" s="383"/>
      <c r="AC480" s="383"/>
      <c r="AD480" s="383"/>
      <c r="AE480" s="383"/>
      <c r="AF480" s="383"/>
      <c r="AG480" s="383"/>
      <c r="AH480" s="383"/>
      <c r="AI480" s="383"/>
      <c r="AJ480" s="383"/>
      <c r="AK480" s="383"/>
      <c r="AL480" s="383"/>
    </row>
    <row r="481" spans="1:38">
      <c r="A481" s="415"/>
      <c r="B481" s="383"/>
      <c r="C481" s="383"/>
      <c r="D481" s="383"/>
      <c r="E481" s="383"/>
      <c r="F481" s="383"/>
      <c r="G481" s="383"/>
      <c r="H481" s="383"/>
      <c r="I481" s="383"/>
      <c r="J481" s="383"/>
      <c r="K481" s="383"/>
      <c r="L481" s="383"/>
      <c r="M481" s="383"/>
      <c r="N481" s="383"/>
      <c r="O481" s="383"/>
      <c r="P481" s="383"/>
      <c r="Q481" s="383"/>
      <c r="R481" s="383"/>
      <c r="S481" s="383"/>
      <c r="T481" s="383"/>
      <c r="U481" s="383"/>
      <c r="V481" s="383"/>
      <c r="W481" s="383"/>
      <c r="X481" s="383"/>
      <c r="Y481" s="383"/>
      <c r="Z481" s="383"/>
      <c r="AA481" s="383"/>
      <c r="AB481" s="383"/>
      <c r="AC481" s="383"/>
      <c r="AD481" s="383"/>
      <c r="AE481" s="383"/>
      <c r="AF481" s="383"/>
      <c r="AG481" s="383"/>
      <c r="AH481" s="383"/>
      <c r="AI481" s="383"/>
      <c r="AJ481" s="383"/>
      <c r="AK481" s="383"/>
      <c r="AL481" s="383"/>
    </row>
    <row r="482" spans="1:38">
      <c r="A482" s="415"/>
      <c r="B482" s="383"/>
      <c r="C482" s="383"/>
      <c r="D482" s="383"/>
      <c r="E482" s="383"/>
      <c r="F482" s="383"/>
      <c r="G482" s="383"/>
      <c r="H482" s="383"/>
      <c r="I482" s="383"/>
      <c r="J482" s="383"/>
      <c r="K482" s="383"/>
      <c r="L482" s="383"/>
      <c r="M482" s="383"/>
      <c r="N482" s="383"/>
      <c r="O482" s="383"/>
      <c r="P482" s="383"/>
      <c r="Q482" s="383"/>
      <c r="R482" s="383"/>
      <c r="S482" s="383"/>
      <c r="T482" s="383"/>
      <c r="U482" s="383"/>
      <c r="V482" s="383"/>
      <c r="W482" s="383"/>
      <c r="X482" s="383"/>
      <c r="Y482" s="383"/>
      <c r="Z482" s="383"/>
      <c r="AA482" s="383"/>
      <c r="AB482" s="383"/>
      <c r="AC482" s="383"/>
      <c r="AD482" s="383"/>
      <c r="AE482" s="383"/>
      <c r="AF482" s="383"/>
      <c r="AG482" s="383"/>
      <c r="AH482" s="383"/>
      <c r="AI482" s="383"/>
      <c r="AJ482" s="383"/>
      <c r="AK482" s="383"/>
      <c r="AL482" s="383"/>
    </row>
    <row r="483" spans="1:38">
      <c r="A483" s="414"/>
      <c r="B483" s="383"/>
      <c r="C483" s="383"/>
      <c r="D483" s="383"/>
      <c r="E483" s="383"/>
      <c r="F483" s="383"/>
      <c r="G483" s="383"/>
      <c r="H483" s="383"/>
      <c r="I483" s="383"/>
      <c r="J483" s="383"/>
      <c r="K483" s="383"/>
      <c r="L483" s="383"/>
      <c r="M483" s="383"/>
      <c r="N483" s="383"/>
      <c r="O483" s="383"/>
      <c r="P483" s="383"/>
      <c r="Q483" s="383"/>
      <c r="R483" s="383"/>
      <c r="S483" s="383"/>
      <c r="T483" s="383"/>
      <c r="U483" s="383"/>
      <c r="V483" s="383"/>
      <c r="W483" s="383"/>
      <c r="X483" s="383"/>
      <c r="Y483" s="383"/>
      <c r="Z483" s="383"/>
      <c r="AA483" s="383"/>
      <c r="AB483" s="383"/>
      <c r="AC483" s="383"/>
      <c r="AD483" s="383"/>
      <c r="AE483" s="383"/>
      <c r="AF483" s="383"/>
      <c r="AG483" s="383"/>
      <c r="AH483" s="383"/>
      <c r="AI483" s="383"/>
      <c r="AJ483" s="383"/>
      <c r="AK483" s="383"/>
      <c r="AL483" s="383"/>
    </row>
    <row r="484" spans="1:38">
      <c r="A484" s="414"/>
      <c r="B484" s="383"/>
      <c r="C484" s="383"/>
      <c r="D484" s="383"/>
      <c r="E484" s="383"/>
      <c r="F484" s="383"/>
      <c r="G484" s="383"/>
      <c r="H484" s="383"/>
      <c r="I484" s="383"/>
      <c r="J484" s="383"/>
      <c r="K484" s="383"/>
      <c r="L484" s="383"/>
      <c r="M484" s="383"/>
      <c r="N484" s="383"/>
      <c r="O484" s="383"/>
      <c r="P484" s="383"/>
      <c r="Q484" s="383"/>
      <c r="R484" s="383"/>
      <c r="S484" s="383"/>
      <c r="T484" s="383"/>
      <c r="U484" s="383"/>
      <c r="V484" s="383"/>
      <c r="W484" s="383"/>
      <c r="X484" s="383"/>
      <c r="Y484" s="383"/>
      <c r="Z484" s="383"/>
      <c r="AA484" s="383"/>
      <c r="AB484" s="383"/>
      <c r="AC484" s="383"/>
      <c r="AD484" s="383"/>
      <c r="AE484" s="383"/>
      <c r="AF484" s="383"/>
      <c r="AG484" s="383"/>
      <c r="AH484" s="383"/>
      <c r="AI484" s="383"/>
      <c r="AJ484" s="383"/>
      <c r="AK484" s="383"/>
      <c r="AL484" s="383"/>
    </row>
    <row r="485" spans="1:38">
      <c r="A485" s="414"/>
      <c r="B485" s="383"/>
      <c r="C485" s="383"/>
      <c r="D485" s="383"/>
      <c r="E485" s="383"/>
      <c r="F485" s="383"/>
      <c r="G485" s="383"/>
      <c r="H485" s="383"/>
      <c r="I485" s="383"/>
      <c r="J485" s="383"/>
      <c r="K485" s="383"/>
      <c r="L485" s="383"/>
      <c r="M485" s="383"/>
      <c r="N485" s="383"/>
      <c r="O485" s="383"/>
      <c r="P485" s="383"/>
      <c r="Q485" s="383"/>
      <c r="R485" s="383"/>
      <c r="S485" s="383"/>
      <c r="T485" s="383"/>
      <c r="U485" s="383"/>
      <c r="V485" s="383"/>
      <c r="W485" s="383"/>
      <c r="X485" s="383"/>
      <c r="Y485" s="383"/>
      <c r="Z485" s="383"/>
      <c r="AA485" s="383"/>
      <c r="AB485" s="383"/>
      <c r="AC485" s="383"/>
      <c r="AD485" s="383"/>
      <c r="AE485" s="383"/>
      <c r="AF485" s="383"/>
      <c r="AG485" s="383"/>
      <c r="AH485" s="383"/>
      <c r="AI485" s="383"/>
      <c r="AJ485" s="383"/>
      <c r="AK485" s="383"/>
      <c r="AL485" s="383"/>
    </row>
    <row r="486" spans="1:38">
      <c r="A486" s="414"/>
      <c r="B486" s="383"/>
      <c r="C486" s="383"/>
      <c r="D486" s="383"/>
      <c r="E486" s="383"/>
      <c r="F486" s="383"/>
      <c r="G486" s="383"/>
      <c r="H486" s="383"/>
      <c r="I486" s="383"/>
      <c r="J486" s="383"/>
      <c r="K486" s="383"/>
      <c r="L486" s="383"/>
      <c r="M486" s="383"/>
      <c r="N486" s="383"/>
      <c r="O486" s="383"/>
      <c r="P486" s="383"/>
      <c r="Q486" s="383"/>
      <c r="R486" s="383"/>
      <c r="S486" s="383"/>
      <c r="T486" s="383"/>
      <c r="U486" s="383"/>
      <c r="V486" s="383"/>
      <c r="W486" s="383"/>
      <c r="X486" s="383"/>
      <c r="Y486" s="383"/>
      <c r="Z486" s="383"/>
      <c r="AA486" s="383"/>
      <c r="AB486" s="383"/>
      <c r="AC486" s="383"/>
      <c r="AD486" s="383"/>
      <c r="AE486" s="383"/>
      <c r="AF486" s="383"/>
      <c r="AG486" s="383"/>
      <c r="AH486" s="383"/>
      <c r="AI486" s="383"/>
      <c r="AJ486" s="383"/>
      <c r="AK486" s="383"/>
      <c r="AL486" s="383"/>
    </row>
    <row r="487" spans="1:38">
      <c r="A487" s="414"/>
      <c r="B487" s="383"/>
      <c r="C487" s="383"/>
      <c r="D487" s="383"/>
      <c r="E487" s="383"/>
      <c r="F487" s="383"/>
      <c r="G487" s="383"/>
      <c r="H487" s="383"/>
      <c r="I487" s="383"/>
      <c r="J487" s="383"/>
      <c r="K487" s="383"/>
      <c r="L487" s="383"/>
      <c r="M487" s="383"/>
      <c r="N487" s="383"/>
      <c r="O487" s="383"/>
      <c r="P487" s="383"/>
      <c r="Q487" s="383"/>
      <c r="R487" s="383"/>
      <c r="S487" s="383"/>
      <c r="T487" s="383"/>
      <c r="U487" s="383"/>
      <c r="V487" s="383"/>
      <c r="W487" s="383"/>
      <c r="X487" s="383"/>
      <c r="Y487" s="383"/>
      <c r="Z487" s="383"/>
      <c r="AA487" s="383"/>
      <c r="AB487" s="383"/>
      <c r="AC487" s="383"/>
      <c r="AD487" s="383"/>
      <c r="AE487" s="383"/>
      <c r="AF487" s="383"/>
      <c r="AG487" s="383"/>
      <c r="AH487" s="383"/>
      <c r="AI487" s="383"/>
      <c r="AJ487" s="383"/>
      <c r="AK487" s="383"/>
      <c r="AL487" s="383"/>
    </row>
    <row r="488" spans="1:38">
      <c r="A488" s="414"/>
      <c r="B488" s="383"/>
      <c r="C488" s="383"/>
      <c r="D488" s="383"/>
      <c r="E488" s="383"/>
      <c r="F488" s="383"/>
      <c r="G488" s="383"/>
      <c r="H488" s="383"/>
      <c r="I488" s="383"/>
      <c r="J488" s="383"/>
      <c r="K488" s="383"/>
      <c r="L488" s="383"/>
      <c r="M488" s="383"/>
      <c r="N488" s="383"/>
      <c r="O488" s="383"/>
      <c r="P488" s="383"/>
      <c r="Q488" s="383"/>
      <c r="R488" s="383"/>
      <c r="S488" s="383"/>
      <c r="T488" s="383"/>
      <c r="U488" s="383"/>
      <c r="V488" s="383"/>
      <c r="W488" s="383"/>
      <c r="X488" s="383"/>
      <c r="Y488" s="383"/>
      <c r="Z488" s="383"/>
      <c r="AA488" s="383"/>
      <c r="AB488" s="383"/>
      <c r="AC488" s="383"/>
      <c r="AD488" s="383"/>
      <c r="AE488" s="383"/>
      <c r="AF488" s="383"/>
      <c r="AG488" s="383"/>
      <c r="AH488" s="383"/>
      <c r="AI488" s="383"/>
      <c r="AJ488" s="383"/>
      <c r="AK488" s="383"/>
      <c r="AL488" s="383"/>
    </row>
    <row r="489" spans="1:38">
      <c r="A489" s="414"/>
      <c r="B489" s="383"/>
      <c r="C489" s="383"/>
      <c r="D489" s="383"/>
      <c r="E489" s="383"/>
      <c r="F489" s="383"/>
      <c r="G489" s="383"/>
      <c r="H489" s="383"/>
      <c r="I489" s="383"/>
      <c r="J489" s="383"/>
      <c r="K489" s="383"/>
      <c r="L489" s="383"/>
      <c r="M489" s="383"/>
      <c r="N489" s="383"/>
      <c r="O489" s="383"/>
      <c r="P489" s="383"/>
      <c r="Q489" s="383"/>
      <c r="R489" s="383"/>
      <c r="S489" s="383"/>
      <c r="T489" s="383"/>
      <c r="U489" s="383"/>
      <c r="V489" s="383"/>
      <c r="W489" s="383"/>
      <c r="X489" s="383"/>
      <c r="Y489" s="383"/>
      <c r="Z489" s="383"/>
      <c r="AA489" s="383"/>
      <c r="AB489" s="383"/>
      <c r="AC489" s="383"/>
      <c r="AD489" s="383"/>
      <c r="AE489" s="383"/>
      <c r="AF489" s="383"/>
      <c r="AG489" s="383"/>
      <c r="AH489" s="383"/>
      <c r="AI489" s="383"/>
      <c r="AJ489" s="383"/>
      <c r="AK489" s="383"/>
      <c r="AL489" s="383"/>
    </row>
    <row r="490" spans="1:38">
      <c r="A490" s="414"/>
      <c r="B490" s="383"/>
      <c r="C490" s="383"/>
      <c r="D490" s="383"/>
      <c r="E490" s="383"/>
      <c r="F490" s="383"/>
      <c r="G490" s="383"/>
      <c r="H490" s="383"/>
      <c r="I490" s="383"/>
      <c r="J490" s="383"/>
      <c r="K490" s="383"/>
      <c r="L490" s="383"/>
      <c r="M490" s="383"/>
      <c r="N490" s="383"/>
      <c r="O490" s="383"/>
      <c r="P490" s="383"/>
      <c r="Q490" s="383"/>
      <c r="R490" s="383"/>
      <c r="S490" s="383"/>
      <c r="T490" s="383"/>
      <c r="U490" s="383"/>
      <c r="V490" s="383"/>
      <c r="W490" s="383"/>
      <c r="X490" s="383"/>
      <c r="Y490" s="383"/>
      <c r="Z490" s="383"/>
      <c r="AA490" s="383"/>
      <c r="AB490" s="383"/>
      <c r="AC490" s="383"/>
      <c r="AD490" s="383"/>
      <c r="AE490" s="383"/>
      <c r="AF490" s="383"/>
      <c r="AG490" s="383"/>
      <c r="AH490" s="383"/>
      <c r="AI490" s="383"/>
      <c r="AJ490" s="383"/>
      <c r="AK490" s="383"/>
      <c r="AL490" s="383"/>
    </row>
    <row r="491" spans="1:38">
      <c r="A491" s="414"/>
      <c r="B491" s="383"/>
      <c r="C491" s="383"/>
      <c r="D491" s="383"/>
      <c r="E491" s="383"/>
      <c r="F491" s="383"/>
      <c r="G491" s="383"/>
      <c r="H491" s="383"/>
      <c r="I491" s="383"/>
      <c r="J491" s="383"/>
      <c r="K491" s="383"/>
      <c r="L491" s="383"/>
      <c r="M491" s="383"/>
      <c r="N491" s="383"/>
      <c r="O491" s="383"/>
      <c r="P491" s="383"/>
      <c r="Q491" s="383"/>
      <c r="R491" s="383"/>
      <c r="S491" s="383"/>
      <c r="T491" s="383"/>
      <c r="U491" s="383"/>
      <c r="V491" s="383"/>
      <c r="W491" s="383"/>
      <c r="X491" s="383"/>
      <c r="Y491" s="383"/>
      <c r="Z491" s="383"/>
      <c r="AA491" s="383"/>
      <c r="AB491" s="383"/>
      <c r="AC491" s="383"/>
      <c r="AD491" s="383"/>
      <c r="AE491" s="383"/>
      <c r="AF491" s="383"/>
      <c r="AG491" s="383"/>
      <c r="AH491" s="383"/>
      <c r="AI491" s="383"/>
      <c r="AJ491" s="383"/>
      <c r="AK491" s="383"/>
      <c r="AL491" s="383"/>
    </row>
    <row r="492" spans="1:38">
      <c r="A492" s="414"/>
      <c r="B492" s="383"/>
      <c r="C492" s="383"/>
      <c r="D492" s="383"/>
      <c r="E492" s="383"/>
      <c r="F492" s="383"/>
      <c r="G492" s="383"/>
      <c r="H492" s="383"/>
      <c r="I492" s="383"/>
      <c r="J492" s="383"/>
      <c r="K492" s="383"/>
      <c r="L492" s="383"/>
      <c r="M492" s="383"/>
      <c r="N492" s="383"/>
      <c r="O492" s="383"/>
      <c r="P492" s="383"/>
      <c r="Q492" s="383"/>
      <c r="R492" s="383"/>
      <c r="S492" s="383"/>
      <c r="T492" s="383"/>
      <c r="U492" s="383"/>
      <c r="V492" s="383"/>
      <c r="W492" s="383"/>
      <c r="X492" s="383"/>
      <c r="Y492" s="383"/>
      <c r="Z492" s="383"/>
      <c r="AA492" s="383"/>
      <c r="AB492" s="383"/>
      <c r="AC492" s="383"/>
      <c r="AD492" s="383"/>
      <c r="AE492" s="383"/>
      <c r="AF492" s="383"/>
      <c r="AG492" s="383"/>
      <c r="AH492" s="383"/>
      <c r="AI492" s="383"/>
      <c r="AJ492" s="383"/>
      <c r="AK492" s="383"/>
      <c r="AL492" s="383"/>
    </row>
    <row r="493" spans="1:38" ht="46.5" customHeight="1">
      <c r="A493" s="414"/>
      <c r="B493" s="383"/>
      <c r="C493" s="383"/>
      <c r="D493" s="383"/>
      <c r="E493" s="383"/>
      <c r="F493" s="383"/>
      <c r="G493" s="383"/>
      <c r="H493" s="383"/>
      <c r="I493" s="383"/>
      <c r="J493" s="383"/>
      <c r="K493" s="383"/>
      <c r="L493" s="383"/>
      <c r="M493" s="383"/>
      <c r="N493" s="383"/>
      <c r="O493" s="383"/>
      <c r="P493" s="383"/>
      <c r="Q493" s="383"/>
      <c r="R493" s="383"/>
      <c r="S493" s="383"/>
      <c r="T493" s="383"/>
      <c r="U493" s="383"/>
      <c r="V493" s="383"/>
      <c r="W493" s="383"/>
      <c r="X493" s="383"/>
      <c r="Y493" s="383"/>
      <c r="Z493" s="383"/>
      <c r="AA493" s="383"/>
      <c r="AB493" s="383"/>
      <c r="AC493" s="383"/>
      <c r="AD493" s="383"/>
      <c r="AE493" s="383"/>
      <c r="AF493" s="383"/>
      <c r="AG493" s="383"/>
      <c r="AH493" s="383"/>
      <c r="AI493" s="383"/>
      <c r="AJ493" s="383"/>
      <c r="AK493" s="383"/>
      <c r="AL493" s="383"/>
    </row>
    <row r="494" spans="1:38">
      <c r="A494" s="414"/>
      <c r="B494" s="383"/>
      <c r="C494" s="383"/>
      <c r="D494" s="383"/>
      <c r="E494" s="383"/>
      <c r="F494" s="383"/>
      <c r="G494" s="383"/>
      <c r="H494" s="383"/>
      <c r="I494" s="383"/>
      <c r="J494" s="383"/>
      <c r="K494" s="383"/>
      <c r="L494" s="383"/>
      <c r="M494" s="383"/>
      <c r="N494" s="383"/>
      <c r="O494" s="383"/>
      <c r="P494" s="383"/>
      <c r="Q494" s="383"/>
      <c r="R494" s="383"/>
      <c r="S494" s="383"/>
      <c r="T494" s="383"/>
      <c r="U494" s="383"/>
      <c r="V494" s="383"/>
      <c r="W494" s="383"/>
      <c r="X494" s="383"/>
      <c r="Y494" s="383"/>
      <c r="Z494" s="383"/>
      <c r="AA494" s="383"/>
      <c r="AB494" s="383"/>
      <c r="AC494" s="383"/>
      <c r="AD494" s="383"/>
      <c r="AE494" s="383"/>
      <c r="AF494" s="383"/>
      <c r="AG494" s="383"/>
      <c r="AH494" s="383"/>
      <c r="AI494" s="383"/>
      <c r="AJ494" s="383"/>
      <c r="AK494" s="383"/>
      <c r="AL494" s="383"/>
    </row>
    <row r="495" spans="1:38">
      <c r="A495" s="414"/>
      <c r="B495" s="383"/>
      <c r="C495" s="383"/>
      <c r="D495" s="383"/>
      <c r="E495" s="383"/>
      <c r="F495" s="383"/>
      <c r="G495" s="383"/>
      <c r="H495" s="383"/>
      <c r="I495" s="383"/>
      <c r="J495" s="383"/>
      <c r="K495" s="383"/>
      <c r="L495" s="383"/>
      <c r="M495" s="383"/>
      <c r="N495" s="383"/>
      <c r="O495" s="383"/>
      <c r="P495" s="383"/>
      <c r="Q495" s="383"/>
      <c r="R495" s="383"/>
      <c r="S495" s="383"/>
      <c r="T495" s="383"/>
      <c r="U495" s="383"/>
      <c r="V495" s="383"/>
      <c r="W495" s="383"/>
      <c r="X495" s="383"/>
      <c r="Y495" s="383"/>
      <c r="Z495" s="383"/>
      <c r="AA495" s="383"/>
      <c r="AB495" s="383"/>
      <c r="AC495" s="383"/>
      <c r="AD495" s="383"/>
      <c r="AE495" s="383"/>
      <c r="AF495" s="383"/>
      <c r="AG495" s="383"/>
      <c r="AH495" s="383"/>
      <c r="AI495" s="383"/>
      <c r="AJ495" s="383"/>
      <c r="AK495" s="383"/>
      <c r="AL495" s="383"/>
    </row>
    <row r="496" spans="1:38">
      <c r="A496" s="414"/>
      <c r="B496" s="383"/>
      <c r="C496" s="383"/>
      <c r="D496" s="383"/>
      <c r="E496" s="383"/>
      <c r="F496" s="383"/>
      <c r="G496" s="383"/>
      <c r="H496" s="383"/>
      <c r="I496" s="383"/>
      <c r="J496" s="383"/>
      <c r="K496" s="383"/>
      <c r="L496" s="383"/>
      <c r="M496" s="383"/>
      <c r="N496" s="383"/>
      <c r="O496" s="383"/>
      <c r="P496" s="383"/>
      <c r="Q496" s="383"/>
      <c r="R496" s="383"/>
      <c r="S496" s="383"/>
      <c r="T496" s="383"/>
      <c r="U496" s="383"/>
      <c r="V496" s="383"/>
      <c r="W496" s="383"/>
      <c r="X496" s="383"/>
      <c r="Y496" s="383"/>
      <c r="Z496" s="383"/>
      <c r="AA496" s="383"/>
      <c r="AB496" s="383"/>
      <c r="AC496" s="383"/>
      <c r="AD496" s="383"/>
      <c r="AE496" s="383"/>
      <c r="AF496" s="383"/>
      <c r="AG496" s="383"/>
      <c r="AH496" s="383"/>
      <c r="AI496" s="383"/>
      <c r="AJ496" s="383"/>
      <c r="AK496" s="383"/>
      <c r="AL496" s="383"/>
    </row>
    <row r="497" spans="1:38">
      <c r="A497" s="414"/>
      <c r="B497" s="383"/>
      <c r="C497" s="383"/>
      <c r="D497" s="383"/>
      <c r="E497" s="383"/>
      <c r="F497" s="383"/>
      <c r="G497" s="383"/>
      <c r="H497" s="383"/>
      <c r="I497" s="383"/>
      <c r="J497" s="383"/>
      <c r="K497" s="383"/>
      <c r="L497" s="383"/>
      <c r="M497" s="383"/>
      <c r="N497" s="383"/>
      <c r="O497" s="383"/>
      <c r="P497" s="383"/>
      <c r="Q497" s="383"/>
      <c r="R497" s="383"/>
      <c r="S497" s="383"/>
      <c r="T497" s="383"/>
      <c r="U497" s="383"/>
      <c r="V497" s="383"/>
      <c r="W497" s="383"/>
      <c r="X497" s="383"/>
      <c r="Y497" s="383"/>
      <c r="Z497" s="383"/>
      <c r="AA497" s="383"/>
      <c r="AB497" s="383"/>
      <c r="AC497" s="383"/>
      <c r="AD497" s="383"/>
      <c r="AE497" s="383"/>
      <c r="AF497" s="383"/>
      <c r="AG497" s="383"/>
      <c r="AH497" s="383"/>
      <c r="AI497" s="383"/>
      <c r="AJ497" s="383"/>
      <c r="AK497" s="383"/>
      <c r="AL497" s="383"/>
    </row>
    <row r="498" spans="1:38">
      <c r="A498" s="414"/>
      <c r="B498" s="383"/>
      <c r="C498" s="383"/>
      <c r="D498" s="383"/>
      <c r="E498" s="383"/>
      <c r="F498" s="383"/>
      <c r="G498" s="383"/>
      <c r="H498" s="383"/>
      <c r="I498" s="383"/>
      <c r="J498" s="383"/>
      <c r="K498" s="383"/>
      <c r="L498" s="383"/>
      <c r="M498" s="383"/>
      <c r="N498" s="383"/>
      <c r="O498" s="383"/>
      <c r="P498" s="383"/>
      <c r="Q498" s="383"/>
      <c r="R498" s="383"/>
      <c r="S498" s="383"/>
      <c r="T498" s="383"/>
      <c r="U498" s="383"/>
      <c r="V498" s="383"/>
      <c r="W498" s="383"/>
      <c r="X498" s="383"/>
      <c r="Y498" s="383"/>
      <c r="Z498" s="383"/>
      <c r="AA498" s="383"/>
      <c r="AB498" s="383"/>
      <c r="AC498" s="383"/>
      <c r="AD498" s="383"/>
      <c r="AE498" s="383"/>
      <c r="AF498" s="383"/>
      <c r="AG498" s="383"/>
      <c r="AH498" s="383"/>
      <c r="AI498" s="383"/>
      <c r="AJ498" s="383"/>
      <c r="AK498" s="383"/>
      <c r="AL498" s="383"/>
    </row>
    <row r="499" spans="1:38">
      <c r="A499" s="414"/>
      <c r="B499" s="383"/>
      <c r="C499" s="383"/>
      <c r="D499" s="383"/>
      <c r="E499" s="383"/>
      <c r="F499" s="383"/>
      <c r="G499" s="383"/>
      <c r="H499" s="383"/>
      <c r="I499" s="383"/>
      <c r="J499" s="383"/>
      <c r="K499" s="383"/>
      <c r="L499" s="383"/>
      <c r="M499" s="383"/>
      <c r="N499" s="383"/>
      <c r="O499" s="383"/>
      <c r="P499" s="383"/>
      <c r="Q499" s="383"/>
      <c r="R499" s="383"/>
      <c r="S499" s="383"/>
      <c r="T499" s="383"/>
      <c r="U499" s="383"/>
      <c r="V499" s="383"/>
      <c r="W499" s="383"/>
      <c r="X499" s="383"/>
      <c r="Y499" s="383"/>
      <c r="Z499" s="383"/>
      <c r="AA499" s="383"/>
      <c r="AB499" s="383"/>
      <c r="AC499" s="383"/>
      <c r="AD499" s="383"/>
      <c r="AE499" s="383"/>
      <c r="AF499" s="383"/>
      <c r="AG499" s="383"/>
      <c r="AH499" s="383"/>
      <c r="AI499" s="383"/>
      <c r="AJ499" s="383"/>
      <c r="AK499" s="383"/>
      <c r="AL499" s="383"/>
    </row>
    <row r="500" spans="1:38" ht="15" customHeight="1">
      <c r="A500" s="414"/>
      <c r="B500" s="383"/>
      <c r="C500" s="383"/>
      <c r="D500" s="383"/>
      <c r="E500" s="383"/>
      <c r="F500" s="383"/>
      <c r="G500" s="383"/>
      <c r="H500" s="383"/>
      <c r="I500" s="383"/>
      <c r="J500" s="383"/>
      <c r="K500" s="383"/>
      <c r="L500" s="383"/>
      <c r="M500" s="383"/>
      <c r="N500" s="383"/>
      <c r="O500" s="383"/>
      <c r="P500" s="383"/>
      <c r="Q500" s="383"/>
      <c r="R500" s="383"/>
      <c r="S500" s="383"/>
      <c r="T500" s="383"/>
      <c r="U500" s="383"/>
      <c r="V500" s="383"/>
      <c r="W500" s="383"/>
      <c r="X500" s="383"/>
      <c r="Y500" s="383"/>
      <c r="Z500" s="383"/>
      <c r="AA500" s="383"/>
      <c r="AB500" s="383"/>
      <c r="AC500" s="383"/>
      <c r="AD500" s="383"/>
      <c r="AE500" s="383"/>
      <c r="AF500" s="383"/>
      <c r="AG500" s="383"/>
      <c r="AH500" s="383"/>
      <c r="AI500" s="383"/>
      <c r="AJ500" s="383"/>
      <c r="AK500" s="383"/>
      <c r="AL500" s="383"/>
    </row>
    <row r="501" spans="1:38">
      <c r="A501" s="414"/>
      <c r="B501" s="383"/>
      <c r="C501" s="383"/>
      <c r="D501" s="383"/>
      <c r="E501" s="383"/>
      <c r="F501" s="383"/>
      <c r="G501" s="383"/>
      <c r="H501" s="383"/>
      <c r="I501" s="383"/>
      <c r="J501" s="383"/>
      <c r="K501" s="383"/>
      <c r="L501" s="383"/>
      <c r="M501" s="383"/>
      <c r="N501" s="383"/>
      <c r="O501" s="383"/>
      <c r="P501" s="383"/>
      <c r="Q501" s="383"/>
      <c r="R501" s="383"/>
      <c r="S501" s="383"/>
      <c r="T501" s="383"/>
      <c r="U501" s="383"/>
      <c r="V501" s="383"/>
      <c r="W501" s="383"/>
      <c r="X501" s="383"/>
      <c r="Y501" s="383"/>
      <c r="Z501" s="383"/>
      <c r="AA501" s="383"/>
      <c r="AB501" s="383"/>
      <c r="AC501" s="383"/>
      <c r="AD501" s="383"/>
      <c r="AE501" s="383"/>
      <c r="AF501" s="383"/>
      <c r="AG501" s="383"/>
      <c r="AH501" s="383"/>
      <c r="AI501" s="383"/>
      <c r="AJ501" s="383"/>
      <c r="AK501" s="383"/>
      <c r="AL501" s="383"/>
    </row>
    <row r="502" spans="1:38">
      <c r="A502" s="414"/>
      <c r="B502" s="383"/>
      <c r="C502" s="383"/>
      <c r="D502" s="383"/>
      <c r="E502" s="383"/>
      <c r="F502" s="383"/>
      <c r="G502" s="383"/>
      <c r="H502" s="383"/>
      <c r="I502" s="383"/>
      <c r="J502" s="383"/>
      <c r="K502" s="383"/>
      <c r="L502" s="383"/>
      <c r="M502" s="383"/>
      <c r="N502" s="383"/>
      <c r="O502" s="383"/>
      <c r="P502" s="383"/>
      <c r="Q502" s="383"/>
      <c r="R502" s="383"/>
      <c r="S502" s="383"/>
      <c r="T502" s="383"/>
      <c r="U502" s="383"/>
      <c r="V502" s="383"/>
      <c r="W502" s="383"/>
      <c r="X502" s="383"/>
      <c r="Y502" s="383"/>
      <c r="Z502" s="383"/>
      <c r="AA502" s="383"/>
      <c r="AB502" s="383"/>
      <c r="AC502" s="383"/>
      <c r="AD502" s="383"/>
      <c r="AE502" s="383"/>
      <c r="AF502" s="383"/>
      <c r="AG502" s="383"/>
      <c r="AH502" s="383"/>
      <c r="AI502" s="383"/>
      <c r="AJ502" s="383"/>
      <c r="AK502" s="383"/>
      <c r="AL502" s="383"/>
    </row>
    <row r="503" spans="1:38">
      <c r="A503" s="414"/>
      <c r="B503" s="383"/>
      <c r="C503" s="383"/>
      <c r="D503" s="383"/>
      <c r="E503" s="383"/>
      <c r="F503" s="383"/>
      <c r="G503" s="383"/>
      <c r="H503" s="383"/>
      <c r="I503" s="383"/>
      <c r="J503" s="383"/>
      <c r="K503" s="383"/>
      <c r="L503" s="383"/>
      <c r="M503" s="383"/>
      <c r="N503" s="383"/>
      <c r="O503" s="383"/>
      <c r="P503" s="383"/>
      <c r="Q503" s="383"/>
      <c r="R503" s="383"/>
      <c r="S503" s="383"/>
      <c r="T503" s="383"/>
      <c r="U503" s="383"/>
      <c r="V503" s="383"/>
      <c r="W503" s="383"/>
      <c r="X503" s="383"/>
      <c r="Y503" s="383"/>
      <c r="Z503" s="383"/>
      <c r="AA503" s="383"/>
      <c r="AB503" s="383"/>
      <c r="AC503" s="383"/>
      <c r="AD503" s="383"/>
      <c r="AE503" s="383"/>
      <c r="AF503" s="383"/>
      <c r="AG503" s="383"/>
      <c r="AH503" s="383"/>
      <c r="AI503" s="383"/>
      <c r="AJ503" s="383"/>
      <c r="AK503" s="383"/>
      <c r="AL503" s="383"/>
    </row>
    <row r="504" spans="1:38">
      <c r="A504" s="414"/>
      <c r="B504" s="383"/>
      <c r="C504" s="383"/>
      <c r="D504" s="383"/>
      <c r="E504" s="383"/>
      <c r="F504" s="383"/>
      <c r="G504" s="383"/>
      <c r="H504" s="383"/>
      <c r="I504" s="383"/>
      <c r="J504" s="383"/>
      <c r="K504" s="383"/>
      <c r="L504" s="383"/>
      <c r="M504" s="383"/>
      <c r="N504" s="383"/>
      <c r="O504" s="383"/>
      <c r="P504" s="383"/>
      <c r="Q504" s="383"/>
      <c r="R504" s="383"/>
      <c r="S504" s="383"/>
      <c r="T504" s="383"/>
      <c r="U504" s="383"/>
      <c r="V504" s="383"/>
      <c r="W504" s="383"/>
      <c r="X504" s="383"/>
      <c r="Y504" s="383"/>
      <c r="Z504" s="383"/>
      <c r="AA504" s="383"/>
      <c r="AB504" s="383"/>
      <c r="AC504" s="383"/>
      <c r="AD504" s="383"/>
      <c r="AE504" s="383"/>
      <c r="AF504" s="383"/>
      <c r="AG504" s="383"/>
      <c r="AH504" s="383"/>
      <c r="AI504" s="383"/>
      <c r="AJ504" s="383"/>
      <c r="AK504" s="383"/>
      <c r="AL504" s="383"/>
    </row>
    <row r="505" spans="1:38">
      <c r="A505" s="414"/>
      <c r="B505" s="383"/>
      <c r="C505" s="383"/>
      <c r="D505" s="383"/>
      <c r="E505" s="383"/>
      <c r="F505" s="383"/>
      <c r="G505" s="383"/>
      <c r="H505" s="383"/>
      <c r="I505" s="383"/>
      <c r="J505" s="383"/>
      <c r="K505" s="383"/>
      <c r="L505" s="383"/>
      <c r="M505" s="383"/>
      <c r="N505" s="383"/>
      <c r="O505" s="383"/>
      <c r="P505" s="383"/>
      <c r="Q505" s="383"/>
      <c r="R505" s="383"/>
      <c r="S505" s="383"/>
      <c r="T505" s="383"/>
      <c r="U505" s="383"/>
      <c r="V505" s="383"/>
      <c r="W505" s="383"/>
      <c r="X505" s="383"/>
      <c r="Y505" s="383"/>
      <c r="Z505" s="383"/>
      <c r="AA505" s="383"/>
      <c r="AB505" s="383"/>
      <c r="AC505" s="383"/>
      <c r="AD505" s="383"/>
      <c r="AE505" s="383"/>
      <c r="AF505" s="383"/>
      <c r="AG505" s="383"/>
      <c r="AH505" s="383"/>
      <c r="AI505" s="383"/>
      <c r="AJ505" s="383"/>
      <c r="AK505" s="383"/>
      <c r="AL505" s="383"/>
    </row>
    <row r="506" spans="1:38">
      <c r="A506" s="414"/>
      <c r="B506" s="383"/>
      <c r="C506" s="383"/>
      <c r="D506" s="383"/>
      <c r="E506" s="383"/>
      <c r="F506" s="383"/>
      <c r="G506" s="383"/>
      <c r="H506" s="383"/>
      <c r="I506" s="383"/>
      <c r="J506" s="383"/>
      <c r="K506" s="383"/>
      <c r="L506" s="383"/>
      <c r="M506" s="383"/>
      <c r="N506" s="383"/>
      <c r="O506" s="383"/>
      <c r="P506" s="383"/>
      <c r="Q506" s="383"/>
      <c r="R506" s="383"/>
      <c r="S506" s="383"/>
      <c r="T506" s="383"/>
      <c r="U506" s="383"/>
      <c r="V506" s="383"/>
      <c r="W506" s="383"/>
      <c r="X506" s="383"/>
      <c r="Y506" s="383"/>
      <c r="Z506" s="383"/>
      <c r="AA506" s="383"/>
      <c r="AB506" s="383"/>
      <c r="AC506" s="383"/>
      <c r="AD506" s="383"/>
      <c r="AE506" s="383"/>
      <c r="AF506" s="383"/>
      <c r="AG506" s="383"/>
      <c r="AH506" s="383"/>
      <c r="AI506" s="383"/>
      <c r="AJ506" s="383"/>
      <c r="AK506" s="383"/>
      <c r="AL506" s="383"/>
    </row>
    <row r="507" spans="1:38">
      <c r="A507" s="414"/>
      <c r="B507" s="383"/>
      <c r="C507" s="383"/>
      <c r="D507" s="383"/>
      <c r="E507" s="383"/>
      <c r="F507" s="383"/>
      <c r="G507" s="383"/>
      <c r="H507" s="383"/>
      <c r="I507" s="383"/>
      <c r="J507" s="383"/>
      <c r="K507" s="383"/>
      <c r="L507" s="383"/>
      <c r="M507" s="383"/>
      <c r="N507" s="383"/>
      <c r="O507" s="383"/>
      <c r="P507" s="383"/>
      <c r="Q507" s="383"/>
      <c r="R507" s="383"/>
      <c r="S507" s="383"/>
      <c r="T507" s="383"/>
      <c r="U507" s="383"/>
      <c r="V507" s="383"/>
      <c r="W507" s="383"/>
      <c r="X507" s="383"/>
      <c r="Y507" s="383"/>
      <c r="Z507" s="383"/>
      <c r="AA507" s="383"/>
      <c r="AB507" s="383"/>
      <c r="AC507" s="383"/>
      <c r="AD507" s="383"/>
      <c r="AE507" s="383"/>
      <c r="AF507" s="383"/>
      <c r="AG507" s="383"/>
      <c r="AH507" s="383"/>
      <c r="AI507" s="383"/>
      <c r="AJ507" s="383"/>
      <c r="AK507" s="383"/>
      <c r="AL507" s="383"/>
    </row>
    <row r="508" spans="1:38">
      <c r="A508" s="414"/>
      <c r="B508" s="383"/>
      <c r="C508" s="383"/>
      <c r="D508" s="383"/>
      <c r="E508" s="383"/>
      <c r="F508" s="383"/>
      <c r="G508" s="383"/>
      <c r="H508" s="383"/>
      <c r="I508" s="383"/>
      <c r="J508" s="383"/>
      <c r="K508" s="383"/>
      <c r="L508" s="383"/>
      <c r="M508" s="383"/>
      <c r="N508" s="383"/>
      <c r="O508" s="383"/>
      <c r="P508" s="383"/>
      <c r="Q508" s="383"/>
      <c r="R508" s="383"/>
      <c r="S508" s="383"/>
      <c r="T508" s="383"/>
      <c r="U508" s="383"/>
      <c r="V508" s="383"/>
      <c r="W508" s="383"/>
      <c r="X508" s="383"/>
      <c r="Y508" s="383"/>
      <c r="Z508" s="383"/>
      <c r="AA508" s="383"/>
      <c r="AB508" s="383"/>
      <c r="AC508" s="383"/>
      <c r="AD508" s="383"/>
      <c r="AE508" s="383"/>
      <c r="AF508" s="383"/>
      <c r="AG508" s="383"/>
      <c r="AH508" s="383"/>
      <c r="AI508" s="383"/>
      <c r="AJ508" s="383"/>
      <c r="AK508" s="383"/>
      <c r="AL508" s="383"/>
    </row>
    <row r="509" spans="1:38">
      <c r="A509" s="414"/>
      <c r="B509" s="383"/>
      <c r="C509" s="383"/>
      <c r="D509" s="383"/>
      <c r="E509" s="383"/>
      <c r="F509" s="383"/>
      <c r="G509" s="383"/>
      <c r="H509" s="383"/>
      <c r="I509" s="383"/>
      <c r="J509" s="383"/>
      <c r="K509" s="383"/>
      <c r="L509" s="383"/>
      <c r="M509" s="383"/>
      <c r="N509" s="383"/>
      <c r="O509" s="383"/>
      <c r="P509" s="383"/>
      <c r="Q509" s="383"/>
      <c r="R509" s="383"/>
      <c r="S509" s="383"/>
      <c r="T509" s="383"/>
      <c r="U509" s="383"/>
      <c r="V509" s="383"/>
      <c r="W509" s="383"/>
      <c r="X509" s="383"/>
      <c r="Y509" s="383"/>
      <c r="Z509" s="383"/>
      <c r="AA509" s="383"/>
      <c r="AB509" s="383"/>
      <c r="AC509" s="383"/>
      <c r="AD509" s="383"/>
      <c r="AE509" s="383"/>
      <c r="AF509" s="383"/>
      <c r="AG509" s="383"/>
      <c r="AH509" s="383"/>
      <c r="AI509" s="383"/>
      <c r="AJ509" s="383"/>
      <c r="AK509" s="383"/>
      <c r="AL509" s="383"/>
    </row>
    <row r="510" spans="1:38">
      <c r="A510" s="414"/>
      <c r="B510" s="383"/>
      <c r="C510" s="383"/>
      <c r="D510" s="383"/>
      <c r="E510" s="383"/>
      <c r="F510" s="383"/>
      <c r="G510" s="383"/>
      <c r="H510" s="383"/>
      <c r="I510" s="383"/>
      <c r="J510" s="383"/>
      <c r="K510" s="383"/>
      <c r="L510" s="383"/>
      <c r="M510" s="383"/>
      <c r="N510" s="383"/>
      <c r="O510" s="383"/>
      <c r="P510" s="383"/>
      <c r="Q510" s="383"/>
      <c r="R510" s="383"/>
      <c r="S510" s="383"/>
      <c r="T510" s="383"/>
      <c r="U510" s="383"/>
      <c r="V510" s="383"/>
      <c r="W510" s="383"/>
      <c r="X510" s="383"/>
      <c r="Y510" s="383"/>
      <c r="Z510" s="383"/>
      <c r="AA510" s="383"/>
      <c r="AB510" s="383"/>
      <c r="AC510" s="383"/>
      <c r="AD510" s="383"/>
      <c r="AE510" s="383"/>
      <c r="AF510" s="383"/>
      <c r="AG510" s="383"/>
      <c r="AH510" s="383"/>
      <c r="AI510" s="383"/>
      <c r="AJ510" s="383"/>
      <c r="AK510" s="383"/>
      <c r="AL510" s="383"/>
    </row>
    <row r="511" spans="1:38">
      <c r="A511" s="414"/>
      <c r="B511" s="383"/>
      <c r="C511" s="383"/>
      <c r="D511" s="383"/>
      <c r="E511" s="383"/>
      <c r="F511" s="383"/>
      <c r="G511" s="383"/>
      <c r="H511" s="383"/>
      <c r="I511" s="383"/>
      <c r="J511" s="383"/>
      <c r="K511" s="383"/>
      <c r="L511" s="383"/>
      <c r="M511" s="383"/>
      <c r="N511" s="383"/>
      <c r="O511" s="383"/>
      <c r="P511" s="383"/>
      <c r="Q511" s="383"/>
      <c r="R511" s="383"/>
      <c r="S511" s="383"/>
      <c r="T511" s="383"/>
      <c r="U511" s="383"/>
      <c r="V511" s="383"/>
      <c r="W511" s="383"/>
      <c r="X511" s="383"/>
      <c r="Y511" s="383"/>
      <c r="Z511" s="383"/>
      <c r="AA511" s="383"/>
      <c r="AB511" s="383"/>
      <c r="AC511" s="383"/>
      <c r="AD511" s="383"/>
      <c r="AE511" s="383"/>
      <c r="AF511" s="383"/>
      <c r="AG511" s="383"/>
      <c r="AH511" s="383"/>
      <c r="AI511" s="383"/>
      <c r="AJ511" s="383"/>
      <c r="AK511" s="383"/>
      <c r="AL511" s="383"/>
    </row>
    <row r="512" spans="1:38">
      <c r="A512" s="414"/>
      <c r="B512" s="383"/>
      <c r="C512" s="383"/>
      <c r="D512" s="383"/>
      <c r="E512" s="383"/>
      <c r="F512" s="383"/>
      <c r="G512" s="383"/>
      <c r="H512" s="383"/>
      <c r="I512" s="383"/>
      <c r="J512" s="383"/>
      <c r="K512" s="383"/>
      <c r="L512" s="383"/>
      <c r="M512" s="383"/>
      <c r="N512" s="383"/>
      <c r="O512" s="383"/>
      <c r="P512" s="383"/>
      <c r="Q512" s="383"/>
      <c r="R512" s="383"/>
      <c r="S512" s="383"/>
      <c r="T512" s="383"/>
      <c r="U512" s="383"/>
      <c r="V512" s="383"/>
      <c r="W512" s="383"/>
      <c r="X512" s="383"/>
      <c r="Y512" s="383"/>
      <c r="Z512" s="383"/>
      <c r="AA512" s="383"/>
      <c r="AB512" s="383"/>
      <c r="AC512" s="383"/>
      <c r="AD512" s="383"/>
      <c r="AE512" s="383"/>
      <c r="AF512" s="383"/>
      <c r="AG512" s="383"/>
      <c r="AH512" s="383"/>
      <c r="AI512" s="383"/>
      <c r="AJ512" s="383"/>
      <c r="AK512" s="383"/>
      <c r="AL512" s="383"/>
    </row>
    <row r="513" spans="1:38">
      <c r="A513" s="414"/>
      <c r="B513" s="383"/>
      <c r="C513" s="383"/>
      <c r="D513" s="383"/>
      <c r="E513" s="383"/>
      <c r="F513" s="383"/>
      <c r="G513" s="383"/>
      <c r="H513" s="383"/>
      <c r="I513" s="383"/>
      <c r="J513" s="383"/>
      <c r="K513" s="383"/>
      <c r="L513" s="383"/>
      <c r="M513" s="383"/>
      <c r="N513" s="383"/>
      <c r="O513" s="383"/>
      <c r="P513" s="383"/>
      <c r="Q513" s="383"/>
      <c r="R513" s="383"/>
      <c r="S513" s="383"/>
      <c r="T513" s="383"/>
      <c r="U513" s="383"/>
      <c r="V513" s="383"/>
      <c r="W513" s="383"/>
      <c r="X513" s="383"/>
      <c r="Y513" s="383"/>
      <c r="Z513" s="383"/>
      <c r="AA513" s="383"/>
      <c r="AB513" s="383"/>
      <c r="AC513" s="383"/>
      <c r="AD513" s="383"/>
      <c r="AE513" s="383"/>
      <c r="AF513" s="383"/>
      <c r="AG513" s="383"/>
      <c r="AH513" s="383"/>
      <c r="AI513" s="383"/>
      <c r="AJ513" s="383"/>
      <c r="AK513" s="383"/>
      <c r="AL513" s="383"/>
    </row>
    <row r="514" spans="1:38">
      <c r="A514" s="414"/>
      <c r="B514" s="383"/>
      <c r="C514" s="383"/>
      <c r="D514" s="383"/>
      <c r="E514" s="383"/>
      <c r="F514" s="383"/>
      <c r="G514" s="383"/>
      <c r="H514" s="383"/>
      <c r="I514" s="383"/>
      <c r="J514" s="383"/>
      <c r="K514" s="383"/>
      <c r="L514" s="383"/>
      <c r="M514" s="383"/>
      <c r="N514" s="383"/>
      <c r="O514" s="383"/>
      <c r="P514" s="383"/>
      <c r="Q514" s="383"/>
      <c r="R514" s="383"/>
      <c r="S514" s="383"/>
      <c r="T514" s="383"/>
      <c r="U514" s="383"/>
      <c r="V514" s="383"/>
      <c r="W514" s="383"/>
      <c r="X514" s="383"/>
      <c r="Y514" s="383"/>
      <c r="Z514" s="383"/>
      <c r="AA514" s="383"/>
      <c r="AB514" s="383"/>
      <c r="AC514" s="383"/>
      <c r="AD514" s="383"/>
      <c r="AE514" s="383"/>
      <c r="AF514" s="383"/>
      <c r="AG514" s="383"/>
      <c r="AH514" s="383"/>
      <c r="AI514" s="383"/>
      <c r="AJ514" s="383"/>
      <c r="AK514" s="383"/>
      <c r="AL514" s="383"/>
    </row>
    <row r="515" spans="1:38">
      <c r="A515" s="414"/>
      <c r="B515" s="383"/>
      <c r="C515" s="383"/>
      <c r="D515" s="383"/>
      <c r="E515" s="383"/>
      <c r="F515" s="383"/>
      <c r="G515" s="383"/>
      <c r="H515" s="383"/>
      <c r="I515" s="383"/>
      <c r="J515" s="383"/>
      <c r="K515" s="383"/>
      <c r="L515" s="383"/>
      <c r="M515" s="383"/>
      <c r="N515" s="383"/>
      <c r="O515" s="383"/>
      <c r="P515" s="383"/>
      <c r="Q515" s="383"/>
      <c r="R515" s="383"/>
      <c r="S515" s="383"/>
      <c r="T515" s="383"/>
      <c r="U515" s="383"/>
      <c r="V515" s="383"/>
      <c r="W515" s="383"/>
      <c r="X515" s="383"/>
      <c r="Y515" s="383"/>
      <c r="Z515" s="383"/>
      <c r="AA515" s="383"/>
      <c r="AB515" s="383"/>
      <c r="AC515" s="383"/>
      <c r="AD515" s="383"/>
      <c r="AE515" s="383"/>
      <c r="AF515" s="383"/>
      <c r="AG515" s="383"/>
      <c r="AH515" s="383"/>
      <c r="AI515" s="383"/>
      <c r="AJ515" s="383"/>
      <c r="AK515" s="383"/>
      <c r="AL515" s="383"/>
    </row>
    <row r="516" spans="1:38">
      <c r="A516" s="414"/>
      <c r="B516" s="383"/>
      <c r="C516" s="383"/>
      <c r="D516" s="383"/>
      <c r="E516" s="383"/>
      <c r="F516" s="383"/>
      <c r="G516" s="383"/>
      <c r="H516" s="383"/>
      <c r="I516" s="383"/>
      <c r="J516" s="383"/>
      <c r="K516" s="383"/>
      <c r="L516" s="383"/>
      <c r="M516" s="383"/>
      <c r="N516" s="383"/>
      <c r="O516" s="383"/>
      <c r="P516" s="383"/>
      <c r="Q516" s="383"/>
      <c r="R516" s="383"/>
      <c r="S516" s="383"/>
      <c r="T516" s="383"/>
      <c r="U516" s="383"/>
      <c r="V516" s="383"/>
      <c r="W516" s="383"/>
      <c r="X516" s="383"/>
      <c r="Y516" s="383"/>
      <c r="Z516" s="383"/>
      <c r="AA516" s="383"/>
      <c r="AB516" s="383"/>
      <c r="AC516" s="383"/>
      <c r="AD516" s="383"/>
      <c r="AE516" s="383"/>
      <c r="AF516" s="383"/>
      <c r="AG516" s="383"/>
      <c r="AH516" s="383"/>
      <c r="AI516" s="383"/>
      <c r="AJ516" s="383"/>
      <c r="AK516" s="383"/>
      <c r="AL516" s="383"/>
    </row>
    <row r="517" spans="1:38">
      <c r="A517" s="414"/>
      <c r="B517" s="383"/>
      <c r="C517" s="383"/>
      <c r="D517" s="383"/>
      <c r="E517" s="383"/>
      <c r="F517" s="383"/>
      <c r="G517" s="383"/>
      <c r="H517" s="383"/>
      <c r="I517" s="383"/>
      <c r="J517" s="383"/>
      <c r="K517" s="383"/>
      <c r="L517" s="383"/>
      <c r="M517" s="383"/>
      <c r="N517" s="383"/>
      <c r="O517" s="383"/>
      <c r="P517" s="383"/>
      <c r="Q517" s="383"/>
      <c r="R517" s="383"/>
      <c r="S517" s="383"/>
      <c r="T517" s="383"/>
      <c r="U517" s="383"/>
      <c r="V517" s="383"/>
      <c r="W517" s="383"/>
      <c r="X517" s="383"/>
      <c r="Y517" s="383"/>
      <c r="Z517" s="383"/>
      <c r="AA517" s="383"/>
      <c r="AB517" s="383"/>
      <c r="AC517" s="383"/>
      <c r="AD517" s="383"/>
      <c r="AE517" s="383"/>
      <c r="AF517" s="383"/>
      <c r="AG517" s="383"/>
      <c r="AH517" s="383"/>
      <c r="AI517" s="383"/>
      <c r="AJ517" s="383"/>
      <c r="AK517" s="383"/>
      <c r="AL517" s="383"/>
    </row>
    <row r="518" spans="1:38">
      <c r="A518" s="414"/>
      <c r="B518" s="383"/>
      <c r="C518" s="383"/>
      <c r="D518" s="383"/>
      <c r="E518" s="383"/>
      <c r="F518" s="383"/>
      <c r="G518" s="383"/>
      <c r="H518" s="383"/>
      <c r="I518" s="383"/>
      <c r="J518" s="383"/>
      <c r="K518" s="383"/>
      <c r="L518" s="383"/>
      <c r="M518" s="383"/>
      <c r="N518" s="383"/>
      <c r="O518" s="383"/>
      <c r="P518" s="383"/>
      <c r="Q518" s="383"/>
      <c r="R518" s="383"/>
      <c r="S518" s="383"/>
      <c r="T518" s="383"/>
      <c r="U518" s="383"/>
      <c r="V518" s="383"/>
      <c r="W518" s="383"/>
      <c r="X518" s="383"/>
      <c r="Y518" s="383"/>
      <c r="Z518" s="383"/>
      <c r="AA518" s="383"/>
      <c r="AB518" s="383"/>
      <c r="AC518" s="383"/>
      <c r="AD518" s="383"/>
      <c r="AE518" s="383"/>
      <c r="AF518" s="383"/>
      <c r="AG518" s="383"/>
      <c r="AH518" s="383"/>
      <c r="AI518" s="383"/>
      <c r="AJ518" s="383"/>
      <c r="AK518" s="383"/>
      <c r="AL518" s="383"/>
    </row>
    <row r="519" spans="1:38">
      <c r="A519" s="414"/>
      <c r="B519" s="383"/>
      <c r="C519" s="383"/>
      <c r="D519" s="383"/>
      <c r="E519" s="383"/>
      <c r="F519" s="383"/>
      <c r="G519" s="383"/>
      <c r="H519" s="383"/>
      <c r="I519" s="383"/>
      <c r="J519" s="383"/>
      <c r="K519" s="383"/>
      <c r="L519" s="383"/>
      <c r="M519" s="383"/>
      <c r="N519" s="383"/>
      <c r="O519" s="383"/>
      <c r="P519" s="383"/>
      <c r="Q519" s="383"/>
      <c r="R519" s="383"/>
      <c r="S519" s="383"/>
      <c r="T519" s="383"/>
      <c r="U519" s="383"/>
      <c r="V519" s="383"/>
      <c r="W519" s="383"/>
      <c r="X519" s="383"/>
      <c r="Y519" s="383"/>
      <c r="Z519" s="383"/>
      <c r="AA519" s="383"/>
      <c r="AB519" s="383"/>
      <c r="AC519" s="383"/>
      <c r="AD519" s="383"/>
      <c r="AE519" s="383"/>
      <c r="AF519" s="383"/>
      <c r="AG519" s="383"/>
      <c r="AH519" s="383"/>
      <c r="AI519" s="383"/>
      <c r="AJ519" s="383"/>
      <c r="AK519" s="383"/>
      <c r="AL519" s="383"/>
    </row>
    <row r="520" spans="1:38">
      <c r="A520" s="414"/>
      <c r="B520" s="383"/>
      <c r="C520" s="383"/>
      <c r="D520" s="383"/>
      <c r="E520" s="383"/>
      <c r="F520" s="383"/>
      <c r="G520" s="383"/>
      <c r="H520" s="383"/>
      <c r="I520" s="383"/>
      <c r="J520" s="383"/>
      <c r="K520" s="383"/>
      <c r="L520" s="383"/>
      <c r="M520" s="383"/>
      <c r="N520" s="383"/>
      <c r="O520" s="383"/>
      <c r="P520" s="383"/>
      <c r="Q520" s="383"/>
      <c r="R520" s="383"/>
      <c r="S520" s="383"/>
      <c r="T520" s="383"/>
      <c r="U520" s="383"/>
      <c r="V520" s="383"/>
      <c r="W520" s="383"/>
      <c r="X520" s="383"/>
      <c r="Y520" s="383"/>
      <c r="Z520" s="383"/>
      <c r="AA520" s="383"/>
      <c r="AB520" s="383"/>
      <c r="AC520" s="383"/>
      <c r="AD520" s="383"/>
      <c r="AE520" s="383"/>
      <c r="AF520" s="383"/>
      <c r="AG520" s="383"/>
      <c r="AH520" s="383"/>
      <c r="AI520" s="383"/>
      <c r="AJ520" s="383"/>
      <c r="AK520" s="383"/>
      <c r="AL520" s="383"/>
    </row>
    <row r="521" spans="1:38">
      <c r="A521" s="414"/>
      <c r="B521" s="383"/>
      <c r="C521" s="383"/>
      <c r="D521" s="383"/>
      <c r="E521" s="383"/>
      <c r="F521" s="383"/>
      <c r="G521" s="383"/>
      <c r="H521" s="383"/>
      <c r="I521" s="383"/>
      <c r="J521" s="383"/>
      <c r="K521" s="383"/>
      <c r="L521" s="383"/>
      <c r="M521" s="383"/>
      <c r="N521" s="383"/>
      <c r="O521" s="383"/>
      <c r="P521" s="383"/>
      <c r="Q521" s="383"/>
      <c r="R521" s="383"/>
      <c r="S521" s="383"/>
      <c r="T521" s="383"/>
      <c r="U521" s="383"/>
      <c r="V521" s="383"/>
      <c r="W521" s="383"/>
      <c r="X521" s="383"/>
      <c r="Y521" s="383"/>
      <c r="Z521" s="383"/>
      <c r="AA521" s="383"/>
      <c r="AB521" s="383"/>
      <c r="AC521" s="383"/>
      <c r="AD521" s="383"/>
      <c r="AE521" s="383"/>
      <c r="AF521" s="383"/>
      <c r="AG521" s="383"/>
      <c r="AH521" s="383"/>
      <c r="AI521" s="383"/>
      <c r="AJ521" s="383"/>
      <c r="AK521" s="383"/>
      <c r="AL521" s="383"/>
    </row>
    <row r="522" spans="1:38">
      <c r="A522" s="414"/>
      <c r="B522" s="383"/>
      <c r="C522" s="383"/>
      <c r="D522" s="383"/>
      <c r="E522" s="383"/>
      <c r="F522" s="383"/>
      <c r="G522" s="383"/>
      <c r="H522" s="383"/>
      <c r="I522" s="383"/>
      <c r="J522" s="383"/>
      <c r="K522" s="383"/>
      <c r="L522" s="383"/>
      <c r="M522" s="383"/>
      <c r="N522" s="383"/>
      <c r="O522" s="383"/>
      <c r="P522" s="383"/>
      <c r="Q522" s="383"/>
      <c r="R522" s="383"/>
      <c r="S522" s="383"/>
      <c r="T522" s="383"/>
      <c r="U522" s="383"/>
      <c r="V522" s="383"/>
      <c r="W522" s="383"/>
      <c r="X522" s="383"/>
      <c r="Y522" s="383"/>
      <c r="Z522" s="383"/>
      <c r="AA522" s="383"/>
      <c r="AB522" s="383"/>
      <c r="AC522" s="383"/>
      <c r="AD522" s="383"/>
      <c r="AE522" s="383"/>
      <c r="AF522" s="383"/>
      <c r="AG522" s="383"/>
      <c r="AH522" s="383"/>
      <c r="AI522" s="383"/>
      <c r="AJ522" s="383"/>
      <c r="AK522" s="383"/>
      <c r="AL522" s="383"/>
    </row>
    <row r="523" spans="1:38" ht="16" customHeight="1">
      <c r="A523" s="414"/>
      <c r="B523" s="383"/>
      <c r="C523" s="383"/>
      <c r="D523" s="383"/>
      <c r="E523" s="383"/>
      <c r="F523" s="383"/>
      <c r="G523" s="383"/>
      <c r="H523" s="383"/>
      <c r="I523" s="383"/>
      <c r="J523" s="383"/>
      <c r="K523" s="383"/>
      <c r="L523" s="383"/>
      <c r="M523" s="383"/>
      <c r="N523" s="383"/>
      <c r="O523" s="383"/>
      <c r="P523" s="383"/>
      <c r="Q523" s="383"/>
      <c r="R523" s="383"/>
      <c r="S523" s="383"/>
      <c r="T523" s="383"/>
      <c r="U523" s="383"/>
      <c r="V523" s="383"/>
      <c r="W523" s="383"/>
      <c r="X523" s="383"/>
      <c r="Y523" s="383"/>
      <c r="Z523" s="383"/>
      <c r="AA523" s="383"/>
      <c r="AB523" s="383"/>
      <c r="AC523" s="383"/>
      <c r="AD523" s="383"/>
      <c r="AE523" s="383"/>
      <c r="AF523" s="383"/>
      <c r="AG523" s="383"/>
      <c r="AH523" s="383"/>
      <c r="AI523" s="383"/>
      <c r="AJ523" s="383"/>
      <c r="AK523" s="383"/>
      <c r="AL523" s="383"/>
    </row>
    <row r="524" spans="1:38">
      <c r="A524" s="414"/>
      <c r="B524" s="383"/>
      <c r="C524" s="383"/>
      <c r="D524" s="383"/>
      <c r="E524" s="383"/>
      <c r="F524" s="383"/>
      <c r="G524" s="383"/>
      <c r="H524" s="383"/>
      <c r="I524" s="383"/>
      <c r="J524" s="383"/>
      <c r="K524" s="383"/>
      <c r="L524" s="383"/>
      <c r="M524" s="383"/>
      <c r="N524" s="383"/>
      <c r="O524" s="383"/>
      <c r="P524" s="383"/>
      <c r="Q524" s="383"/>
      <c r="R524" s="383"/>
      <c r="S524" s="383"/>
      <c r="T524" s="383"/>
      <c r="U524" s="383"/>
      <c r="V524" s="383"/>
      <c r="W524" s="383"/>
      <c r="X524" s="383"/>
      <c r="Y524" s="383"/>
      <c r="Z524" s="383"/>
      <c r="AA524" s="383"/>
      <c r="AB524" s="383"/>
      <c r="AC524" s="383"/>
      <c r="AD524" s="383"/>
      <c r="AE524" s="383"/>
      <c r="AF524" s="383"/>
      <c r="AG524" s="383"/>
      <c r="AH524" s="383"/>
      <c r="AI524" s="383"/>
      <c r="AJ524" s="383"/>
      <c r="AK524" s="383"/>
      <c r="AL524" s="383"/>
    </row>
    <row r="525" spans="1:38">
      <c r="A525" s="414"/>
      <c r="B525" s="383"/>
      <c r="C525" s="383"/>
      <c r="D525" s="383"/>
      <c r="E525" s="383"/>
      <c r="F525" s="383"/>
      <c r="G525" s="383"/>
      <c r="H525" s="383"/>
      <c r="I525" s="383"/>
      <c r="J525" s="383"/>
      <c r="K525" s="383"/>
      <c r="L525" s="383"/>
      <c r="M525" s="383"/>
      <c r="N525" s="383"/>
      <c r="O525" s="383"/>
      <c r="P525" s="383"/>
      <c r="Q525" s="383"/>
      <c r="R525" s="383"/>
      <c r="S525" s="383"/>
      <c r="T525" s="383"/>
      <c r="U525" s="383"/>
      <c r="V525" s="383"/>
      <c r="W525" s="383"/>
      <c r="X525" s="383"/>
      <c r="Y525" s="383"/>
      <c r="Z525" s="383"/>
      <c r="AA525" s="383"/>
      <c r="AB525" s="383"/>
      <c r="AC525" s="383"/>
      <c r="AD525" s="383"/>
      <c r="AE525" s="383"/>
      <c r="AF525" s="383"/>
      <c r="AG525" s="383"/>
      <c r="AH525" s="383"/>
      <c r="AI525" s="383"/>
      <c r="AJ525" s="383"/>
      <c r="AK525" s="383"/>
      <c r="AL525" s="383"/>
    </row>
    <row r="526" spans="1:38">
      <c r="A526" s="414"/>
      <c r="B526" s="383"/>
      <c r="C526" s="383"/>
      <c r="D526" s="383"/>
      <c r="E526" s="383"/>
      <c r="F526" s="383"/>
      <c r="G526" s="383"/>
      <c r="H526" s="383"/>
      <c r="I526" s="383"/>
      <c r="J526" s="383"/>
      <c r="K526" s="383"/>
      <c r="L526" s="383"/>
      <c r="M526" s="383"/>
      <c r="N526" s="383"/>
      <c r="O526" s="383"/>
      <c r="P526" s="383"/>
      <c r="Q526" s="383"/>
      <c r="R526" s="383"/>
      <c r="S526" s="383"/>
      <c r="T526" s="383"/>
      <c r="U526" s="383"/>
      <c r="V526" s="383"/>
      <c r="W526" s="383"/>
      <c r="X526" s="383"/>
      <c r="Y526" s="383"/>
      <c r="Z526" s="383"/>
      <c r="AA526" s="383"/>
      <c r="AB526" s="383"/>
      <c r="AC526" s="383"/>
      <c r="AD526" s="383"/>
      <c r="AE526" s="383"/>
      <c r="AF526" s="383"/>
      <c r="AG526" s="383"/>
      <c r="AH526" s="383"/>
      <c r="AI526" s="383"/>
      <c r="AJ526" s="383"/>
      <c r="AK526" s="383"/>
      <c r="AL526" s="383"/>
    </row>
    <row r="527" spans="1:38">
      <c r="A527" s="414"/>
      <c r="B527" s="383"/>
      <c r="C527" s="383"/>
      <c r="D527" s="383"/>
      <c r="E527" s="383"/>
      <c r="F527" s="383"/>
      <c r="G527" s="383"/>
      <c r="H527" s="383"/>
      <c r="I527" s="383"/>
      <c r="J527" s="383"/>
      <c r="K527" s="383"/>
      <c r="L527" s="383"/>
      <c r="M527" s="383"/>
      <c r="N527" s="383"/>
      <c r="O527" s="383"/>
      <c r="P527" s="383"/>
      <c r="Q527" s="383"/>
      <c r="R527" s="383"/>
      <c r="S527" s="383"/>
      <c r="T527" s="383"/>
      <c r="U527" s="383"/>
      <c r="V527" s="383"/>
      <c r="W527" s="383"/>
      <c r="X527" s="383"/>
      <c r="Y527" s="383"/>
      <c r="Z527" s="383"/>
      <c r="AA527" s="383"/>
      <c r="AB527" s="383"/>
      <c r="AC527" s="383"/>
      <c r="AD527" s="383"/>
      <c r="AE527" s="383"/>
      <c r="AF527" s="383"/>
      <c r="AG527" s="383"/>
      <c r="AH527" s="383"/>
      <c r="AI527" s="383"/>
      <c r="AJ527" s="383"/>
      <c r="AK527" s="383"/>
      <c r="AL527" s="383"/>
    </row>
    <row r="528" spans="1:38">
      <c r="A528" s="414"/>
      <c r="B528" s="383"/>
      <c r="C528" s="383"/>
      <c r="D528" s="383"/>
      <c r="E528" s="383"/>
      <c r="F528" s="383"/>
      <c r="G528" s="383"/>
      <c r="H528" s="383"/>
      <c r="I528" s="383"/>
      <c r="J528" s="383"/>
      <c r="K528" s="383"/>
      <c r="L528" s="383"/>
      <c r="M528" s="383"/>
      <c r="N528" s="383"/>
      <c r="O528" s="383"/>
      <c r="P528" s="383"/>
      <c r="Q528" s="383"/>
      <c r="R528" s="383"/>
      <c r="S528" s="383"/>
      <c r="T528" s="383"/>
      <c r="U528" s="383"/>
      <c r="V528" s="383"/>
      <c r="W528" s="383"/>
      <c r="X528" s="383"/>
      <c r="Y528" s="383"/>
      <c r="Z528" s="383"/>
      <c r="AA528" s="383"/>
      <c r="AB528" s="383"/>
      <c r="AC528" s="383"/>
      <c r="AD528" s="383"/>
      <c r="AE528" s="383"/>
      <c r="AF528" s="383"/>
      <c r="AG528" s="383"/>
      <c r="AH528" s="383"/>
      <c r="AI528" s="383"/>
      <c r="AJ528" s="383"/>
      <c r="AK528" s="383"/>
      <c r="AL528" s="383"/>
    </row>
    <row r="529" spans="1:38">
      <c r="A529" s="414"/>
      <c r="B529" s="383"/>
      <c r="C529" s="383"/>
      <c r="D529" s="383"/>
      <c r="E529" s="383"/>
      <c r="F529" s="383"/>
      <c r="G529" s="383"/>
      <c r="H529" s="383"/>
      <c r="I529" s="383"/>
      <c r="J529" s="383"/>
      <c r="K529" s="383"/>
      <c r="L529" s="383"/>
      <c r="M529" s="383"/>
      <c r="N529" s="383"/>
      <c r="O529" s="383"/>
      <c r="P529" s="383"/>
      <c r="Q529" s="383"/>
      <c r="R529" s="383"/>
      <c r="S529" s="383"/>
      <c r="T529" s="383"/>
      <c r="U529" s="383"/>
      <c r="V529" s="383"/>
      <c r="W529" s="383"/>
      <c r="X529" s="383"/>
      <c r="Y529" s="383"/>
      <c r="Z529" s="383"/>
      <c r="AA529" s="383"/>
      <c r="AB529" s="383"/>
      <c r="AC529" s="383"/>
      <c r="AD529" s="383"/>
      <c r="AE529" s="383"/>
      <c r="AF529" s="383"/>
      <c r="AG529" s="383"/>
      <c r="AH529" s="383"/>
      <c r="AI529" s="383"/>
      <c r="AJ529" s="383"/>
      <c r="AK529" s="383"/>
      <c r="AL529" s="383"/>
    </row>
    <row r="530" spans="1:38" ht="15" customHeight="1">
      <c r="A530" s="414"/>
      <c r="B530" s="383"/>
      <c r="C530" s="383"/>
      <c r="D530" s="383"/>
      <c r="E530" s="383"/>
      <c r="F530" s="383"/>
      <c r="G530" s="383"/>
      <c r="H530" s="383"/>
      <c r="I530" s="383"/>
      <c r="J530" s="383"/>
      <c r="K530" s="383"/>
      <c r="L530" s="383"/>
      <c r="M530" s="383"/>
      <c r="N530" s="383"/>
      <c r="O530" s="383"/>
      <c r="P530" s="383"/>
      <c r="Q530" s="383"/>
      <c r="R530" s="383"/>
      <c r="S530" s="383"/>
      <c r="T530" s="383"/>
      <c r="U530" s="383"/>
      <c r="V530" s="383"/>
      <c r="W530" s="383"/>
      <c r="X530" s="383"/>
      <c r="Y530" s="383"/>
      <c r="Z530" s="383"/>
      <c r="AA530" s="383"/>
      <c r="AB530" s="383"/>
      <c r="AC530" s="383"/>
      <c r="AD530" s="383"/>
      <c r="AE530" s="383"/>
      <c r="AF530" s="383"/>
      <c r="AG530" s="383"/>
      <c r="AH530" s="383"/>
      <c r="AI530" s="383"/>
      <c r="AJ530" s="383"/>
      <c r="AK530" s="383"/>
      <c r="AL530" s="383"/>
    </row>
    <row r="531" spans="1:38">
      <c r="A531" s="414"/>
      <c r="B531" s="383"/>
      <c r="C531" s="383"/>
      <c r="D531" s="383"/>
      <c r="E531" s="383"/>
      <c r="F531" s="383"/>
      <c r="G531" s="383"/>
      <c r="H531" s="383"/>
      <c r="I531" s="383"/>
      <c r="J531" s="383"/>
      <c r="K531" s="383"/>
      <c r="L531" s="383"/>
      <c r="M531" s="383"/>
      <c r="N531" s="383"/>
      <c r="O531" s="383"/>
      <c r="P531" s="383"/>
      <c r="Q531" s="383"/>
      <c r="R531" s="383"/>
      <c r="S531" s="383"/>
      <c r="T531" s="383"/>
      <c r="U531" s="383"/>
      <c r="V531" s="383"/>
      <c r="W531" s="383"/>
      <c r="X531" s="383"/>
      <c r="Y531" s="383"/>
      <c r="Z531" s="383"/>
      <c r="AA531" s="383"/>
      <c r="AB531" s="383"/>
      <c r="AC531" s="383"/>
      <c r="AD531" s="383"/>
      <c r="AE531" s="383"/>
      <c r="AF531" s="383"/>
      <c r="AG531" s="383"/>
      <c r="AH531" s="383"/>
      <c r="AI531" s="383"/>
      <c r="AJ531" s="383"/>
      <c r="AK531" s="383"/>
      <c r="AL531" s="383"/>
    </row>
    <row r="532" spans="1:38">
      <c r="A532" s="414"/>
      <c r="B532" s="383"/>
      <c r="C532" s="383"/>
      <c r="D532" s="383"/>
      <c r="E532" s="383"/>
      <c r="F532" s="383"/>
      <c r="G532" s="383"/>
      <c r="H532" s="383"/>
      <c r="I532" s="383"/>
      <c r="J532" s="383"/>
      <c r="K532" s="383"/>
      <c r="L532" s="383"/>
      <c r="M532" s="383"/>
      <c r="N532" s="383"/>
      <c r="O532" s="383"/>
      <c r="P532" s="383"/>
      <c r="Q532" s="383"/>
      <c r="R532" s="383"/>
      <c r="S532" s="383"/>
      <c r="T532" s="383"/>
      <c r="U532" s="383"/>
      <c r="V532" s="383"/>
      <c r="W532" s="383"/>
      <c r="X532" s="383"/>
      <c r="Y532" s="383"/>
      <c r="Z532" s="383"/>
      <c r="AA532" s="383"/>
      <c r="AB532" s="383"/>
      <c r="AC532" s="383"/>
      <c r="AD532" s="383"/>
      <c r="AE532" s="383"/>
      <c r="AF532" s="383"/>
      <c r="AG532" s="383"/>
      <c r="AH532" s="383"/>
      <c r="AI532" s="383"/>
      <c r="AJ532" s="383"/>
      <c r="AK532" s="383"/>
      <c r="AL532" s="383"/>
    </row>
    <row r="533" spans="1:38">
      <c r="A533" s="414"/>
      <c r="B533" s="383"/>
      <c r="C533" s="383"/>
      <c r="D533" s="383"/>
      <c r="E533" s="383"/>
      <c r="F533" s="383"/>
      <c r="G533" s="383"/>
      <c r="H533" s="383"/>
      <c r="I533" s="383"/>
      <c r="J533" s="383"/>
      <c r="K533" s="383"/>
      <c r="L533" s="383"/>
      <c r="M533" s="383"/>
      <c r="N533" s="383"/>
      <c r="O533" s="383"/>
      <c r="P533" s="383"/>
      <c r="Q533" s="383"/>
      <c r="R533" s="383"/>
      <c r="S533" s="383"/>
      <c r="T533" s="383"/>
      <c r="U533" s="383"/>
      <c r="V533" s="383"/>
      <c r="W533" s="383"/>
      <c r="X533" s="383"/>
      <c r="Y533" s="383"/>
      <c r="Z533" s="383"/>
      <c r="AA533" s="383"/>
      <c r="AB533" s="383"/>
      <c r="AC533" s="383"/>
      <c r="AD533" s="383"/>
      <c r="AE533" s="383"/>
      <c r="AF533" s="383"/>
      <c r="AG533" s="383"/>
      <c r="AH533" s="383"/>
      <c r="AI533" s="383"/>
      <c r="AJ533" s="383"/>
      <c r="AK533" s="383"/>
      <c r="AL533" s="383"/>
    </row>
    <row r="534" spans="1:38">
      <c r="A534" s="414"/>
      <c r="B534" s="383"/>
      <c r="C534" s="383"/>
      <c r="D534" s="383"/>
      <c r="E534" s="383"/>
      <c r="F534" s="383"/>
      <c r="G534" s="383"/>
      <c r="H534" s="383"/>
      <c r="I534" s="383"/>
      <c r="J534" s="383"/>
      <c r="K534" s="383"/>
      <c r="L534" s="383"/>
      <c r="M534" s="383"/>
      <c r="N534" s="383"/>
      <c r="O534" s="383"/>
      <c r="P534" s="383"/>
      <c r="Q534" s="383"/>
      <c r="R534" s="383"/>
      <c r="S534" s="383"/>
      <c r="T534" s="383"/>
      <c r="U534" s="383"/>
      <c r="V534" s="383"/>
      <c r="W534" s="383"/>
      <c r="X534" s="383"/>
      <c r="Y534" s="383"/>
      <c r="Z534" s="383"/>
      <c r="AA534" s="383"/>
      <c r="AB534" s="383"/>
      <c r="AC534" s="383"/>
      <c r="AD534" s="383"/>
      <c r="AE534" s="383"/>
      <c r="AF534" s="383"/>
      <c r="AG534" s="383"/>
      <c r="AH534" s="383"/>
      <c r="AI534" s="383"/>
      <c r="AJ534" s="383"/>
      <c r="AK534" s="383"/>
      <c r="AL534" s="383"/>
    </row>
    <row r="535" spans="1:38">
      <c r="A535" s="414"/>
      <c r="B535" s="383"/>
      <c r="C535" s="383"/>
      <c r="D535" s="383"/>
      <c r="E535" s="383"/>
      <c r="F535" s="383"/>
      <c r="G535" s="383"/>
      <c r="H535" s="383"/>
      <c r="I535" s="383"/>
      <c r="J535" s="383"/>
      <c r="K535" s="383"/>
      <c r="L535" s="383"/>
      <c r="M535" s="383"/>
      <c r="N535" s="383"/>
      <c r="O535" s="383"/>
      <c r="P535" s="383"/>
      <c r="Q535" s="383"/>
      <c r="R535" s="383"/>
      <c r="S535" s="383"/>
      <c r="T535" s="383"/>
      <c r="U535" s="383"/>
      <c r="V535" s="383"/>
      <c r="W535" s="383"/>
      <c r="X535" s="383"/>
      <c r="Y535" s="383"/>
      <c r="Z535" s="383"/>
      <c r="AA535" s="383"/>
      <c r="AB535" s="383"/>
      <c r="AC535" s="383"/>
      <c r="AD535" s="383"/>
      <c r="AE535" s="383"/>
      <c r="AF535" s="383"/>
      <c r="AG535" s="383"/>
      <c r="AH535" s="383"/>
      <c r="AI535" s="383"/>
      <c r="AJ535" s="383"/>
      <c r="AK535" s="383"/>
      <c r="AL535" s="383"/>
    </row>
    <row r="536" spans="1:38">
      <c r="A536" s="414"/>
      <c r="B536" s="383"/>
      <c r="C536" s="383"/>
      <c r="D536" s="383"/>
      <c r="E536" s="383"/>
      <c r="F536" s="383"/>
      <c r="G536" s="383"/>
      <c r="H536" s="383"/>
      <c r="I536" s="383"/>
      <c r="J536" s="383"/>
      <c r="K536" s="383"/>
      <c r="L536" s="383"/>
      <c r="M536" s="383"/>
      <c r="N536" s="383"/>
      <c r="O536" s="383"/>
      <c r="P536" s="383"/>
      <c r="Q536" s="383"/>
      <c r="R536" s="383"/>
      <c r="S536" s="383"/>
      <c r="T536" s="383"/>
      <c r="U536" s="383"/>
      <c r="V536" s="383"/>
      <c r="W536" s="383"/>
      <c r="X536" s="383"/>
      <c r="Y536" s="383"/>
      <c r="Z536" s="383"/>
      <c r="AA536" s="383"/>
      <c r="AB536" s="383"/>
      <c r="AC536" s="383"/>
      <c r="AD536" s="383"/>
      <c r="AE536" s="383"/>
      <c r="AF536" s="383"/>
      <c r="AG536" s="383"/>
      <c r="AH536" s="383"/>
      <c r="AI536" s="383"/>
      <c r="AJ536" s="383"/>
      <c r="AK536" s="383"/>
      <c r="AL536" s="383"/>
    </row>
    <row r="537" spans="1:38">
      <c r="A537" s="414"/>
      <c r="B537" s="383"/>
      <c r="C537" s="383"/>
      <c r="D537" s="383"/>
      <c r="E537" s="383"/>
      <c r="F537" s="383"/>
      <c r="G537" s="383"/>
      <c r="H537" s="383"/>
      <c r="I537" s="383"/>
      <c r="J537" s="383"/>
      <c r="K537" s="383"/>
      <c r="L537" s="383"/>
      <c r="M537" s="383"/>
      <c r="N537" s="383"/>
      <c r="O537" s="383"/>
      <c r="P537" s="383"/>
      <c r="Q537" s="383"/>
      <c r="R537" s="383"/>
      <c r="S537" s="383"/>
      <c r="T537" s="383"/>
      <c r="U537" s="383"/>
      <c r="V537" s="383"/>
      <c r="W537" s="383"/>
      <c r="X537" s="383"/>
      <c r="Y537" s="383"/>
      <c r="Z537" s="383"/>
      <c r="AA537" s="383"/>
      <c r="AB537" s="383"/>
      <c r="AC537" s="383"/>
      <c r="AD537" s="383"/>
      <c r="AE537" s="383"/>
      <c r="AF537" s="383"/>
      <c r="AG537" s="383"/>
      <c r="AH537" s="383"/>
      <c r="AI537" s="383"/>
      <c r="AJ537" s="383"/>
      <c r="AK537" s="383"/>
      <c r="AL537" s="383"/>
    </row>
    <row r="538" spans="1:38">
      <c r="A538" s="414"/>
      <c r="B538" s="383"/>
      <c r="C538" s="383"/>
      <c r="D538" s="383"/>
      <c r="E538" s="383"/>
      <c r="F538" s="383"/>
      <c r="G538" s="383"/>
      <c r="H538" s="383"/>
      <c r="I538" s="383"/>
      <c r="J538" s="383"/>
      <c r="K538" s="383"/>
      <c r="L538" s="383"/>
      <c r="M538" s="383"/>
      <c r="N538" s="383"/>
      <c r="O538" s="383"/>
      <c r="P538" s="383"/>
      <c r="Q538" s="383"/>
      <c r="R538" s="383"/>
      <c r="S538" s="383"/>
      <c r="T538" s="383"/>
      <c r="U538" s="383"/>
      <c r="V538" s="383"/>
      <c r="W538" s="383"/>
      <c r="X538" s="383"/>
      <c r="Y538" s="383"/>
      <c r="Z538" s="383"/>
      <c r="AA538" s="383"/>
      <c r="AB538" s="383"/>
      <c r="AC538" s="383"/>
      <c r="AD538" s="383"/>
      <c r="AE538" s="383"/>
      <c r="AF538" s="383"/>
      <c r="AG538" s="383"/>
      <c r="AH538" s="383"/>
      <c r="AI538" s="383"/>
      <c r="AJ538" s="383"/>
      <c r="AK538" s="383"/>
      <c r="AL538" s="383"/>
    </row>
    <row r="539" spans="1:38">
      <c r="A539" s="414"/>
      <c r="B539" s="383"/>
      <c r="C539" s="383"/>
      <c r="D539" s="383"/>
      <c r="E539" s="383"/>
      <c r="F539" s="383"/>
      <c r="G539" s="383"/>
      <c r="H539" s="383"/>
      <c r="I539" s="383"/>
      <c r="J539" s="383"/>
      <c r="K539" s="383"/>
      <c r="L539" s="383"/>
      <c r="M539" s="383"/>
      <c r="N539" s="383"/>
      <c r="O539" s="383"/>
      <c r="P539" s="383"/>
      <c r="Q539" s="383"/>
      <c r="R539" s="383"/>
      <c r="S539" s="383"/>
      <c r="T539" s="383"/>
      <c r="U539" s="383"/>
      <c r="V539" s="383"/>
      <c r="W539" s="383"/>
      <c r="X539" s="383"/>
      <c r="Y539" s="383"/>
      <c r="Z539" s="383"/>
      <c r="AA539" s="383"/>
      <c r="AB539" s="383"/>
      <c r="AC539" s="383"/>
      <c r="AD539" s="383"/>
      <c r="AE539" s="383"/>
      <c r="AF539" s="383"/>
      <c r="AG539" s="383"/>
      <c r="AH539" s="383"/>
      <c r="AI539" s="383"/>
      <c r="AJ539" s="383"/>
      <c r="AK539" s="383"/>
      <c r="AL539" s="383"/>
    </row>
    <row r="540" spans="1:38">
      <c r="A540" s="414"/>
      <c r="B540" s="383"/>
      <c r="C540" s="383"/>
      <c r="D540" s="383"/>
      <c r="E540" s="383"/>
      <c r="F540" s="383"/>
      <c r="G540" s="383"/>
      <c r="H540" s="383"/>
      <c r="I540" s="383"/>
      <c r="J540" s="383"/>
      <c r="K540" s="383"/>
      <c r="L540" s="383"/>
      <c r="M540" s="383"/>
      <c r="N540" s="383"/>
      <c r="O540" s="383"/>
      <c r="P540" s="383"/>
      <c r="Q540" s="383"/>
      <c r="R540" s="383"/>
      <c r="S540" s="383"/>
      <c r="T540" s="383"/>
      <c r="U540" s="383"/>
      <c r="V540" s="383"/>
      <c r="W540" s="383"/>
      <c r="X540" s="383"/>
      <c r="Y540" s="383"/>
      <c r="Z540" s="383"/>
      <c r="AA540" s="383"/>
      <c r="AB540" s="383"/>
      <c r="AC540" s="383"/>
      <c r="AD540" s="383"/>
      <c r="AE540" s="383"/>
      <c r="AF540" s="383"/>
      <c r="AG540" s="383"/>
      <c r="AH540" s="383"/>
      <c r="AI540" s="383"/>
      <c r="AJ540" s="383"/>
      <c r="AK540" s="383"/>
      <c r="AL540" s="383"/>
    </row>
    <row r="541" spans="1:38">
      <c r="A541" s="414"/>
      <c r="B541" s="383"/>
      <c r="C541" s="383"/>
      <c r="D541" s="383"/>
      <c r="E541" s="383"/>
      <c r="F541" s="383"/>
      <c r="G541" s="383"/>
      <c r="H541" s="383"/>
      <c r="I541" s="383"/>
      <c r="J541" s="383"/>
      <c r="K541" s="383"/>
      <c r="L541" s="383"/>
      <c r="M541" s="383"/>
      <c r="N541" s="383"/>
      <c r="O541" s="383"/>
      <c r="P541" s="383"/>
      <c r="Q541" s="383"/>
      <c r="R541" s="383"/>
      <c r="S541" s="383"/>
      <c r="T541" s="383"/>
      <c r="U541" s="383"/>
      <c r="V541" s="383"/>
      <c r="W541" s="383"/>
      <c r="X541" s="383"/>
      <c r="Y541" s="383"/>
      <c r="Z541" s="383"/>
      <c r="AA541" s="383"/>
      <c r="AB541" s="383"/>
      <c r="AC541" s="383"/>
      <c r="AD541" s="383"/>
      <c r="AE541" s="383"/>
      <c r="AF541" s="383"/>
      <c r="AG541" s="383"/>
      <c r="AH541" s="383"/>
      <c r="AI541" s="383"/>
      <c r="AJ541" s="383"/>
      <c r="AK541" s="383"/>
      <c r="AL541" s="383"/>
    </row>
    <row r="542" spans="1:38">
      <c r="A542" s="414"/>
      <c r="B542" s="383"/>
      <c r="C542" s="383"/>
      <c r="D542" s="383"/>
      <c r="E542" s="383"/>
      <c r="F542" s="383"/>
      <c r="G542" s="383"/>
      <c r="H542" s="383"/>
      <c r="I542" s="383"/>
      <c r="J542" s="383"/>
      <c r="K542" s="383"/>
      <c r="L542" s="383"/>
      <c r="M542" s="383"/>
      <c r="N542" s="383"/>
      <c r="O542" s="383"/>
      <c r="P542" s="383"/>
      <c r="Q542" s="383"/>
      <c r="R542" s="383"/>
      <c r="S542" s="383"/>
      <c r="T542" s="383"/>
      <c r="U542" s="383"/>
      <c r="V542" s="383"/>
      <c r="W542" s="383"/>
      <c r="X542" s="383"/>
      <c r="Y542" s="383"/>
      <c r="Z542" s="383"/>
      <c r="AA542" s="383"/>
      <c r="AB542" s="383"/>
      <c r="AC542" s="383"/>
      <c r="AD542" s="383"/>
      <c r="AE542" s="383"/>
      <c r="AF542" s="383"/>
      <c r="AG542" s="383"/>
      <c r="AH542" s="383"/>
      <c r="AI542" s="383"/>
      <c r="AJ542" s="383"/>
      <c r="AK542" s="383"/>
      <c r="AL542" s="383"/>
    </row>
    <row r="543" spans="1:38">
      <c r="A543" s="414"/>
      <c r="B543" s="383"/>
      <c r="C543" s="383"/>
      <c r="D543" s="383"/>
      <c r="E543" s="383"/>
      <c r="F543" s="383"/>
      <c r="G543" s="383"/>
      <c r="H543" s="383"/>
      <c r="I543" s="383"/>
      <c r="J543" s="383"/>
      <c r="K543" s="383"/>
      <c r="L543" s="383"/>
      <c r="M543" s="383"/>
      <c r="N543" s="383"/>
      <c r="O543" s="383"/>
      <c r="P543" s="383"/>
      <c r="Q543" s="383"/>
      <c r="R543" s="383"/>
      <c r="S543" s="383"/>
      <c r="T543" s="383"/>
      <c r="U543" s="383"/>
      <c r="V543" s="383"/>
      <c r="W543" s="383"/>
      <c r="X543" s="383"/>
      <c r="Y543" s="383"/>
      <c r="Z543" s="383"/>
      <c r="AA543" s="383"/>
      <c r="AB543" s="383"/>
      <c r="AC543" s="383"/>
      <c r="AD543" s="383"/>
      <c r="AE543" s="383"/>
      <c r="AF543" s="383"/>
      <c r="AG543" s="383"/>
      <c r="AH543" s="383"/>
      <c r="AI543" s="383"/>
      <c r="AJ543" s="383"/>
      <c r="AK543" s="383"/>
      <c r="AL543" s="383"/>
    </row>
    <row r="544" spans="1:38">
      <c r="A544" s="414"/>
      <c r="B544" s="383"/>
      <c r="C544" s="383"/>
      <c r="D544" s="383"/>
      <c r="E544" s="383"/>
      <c r="F544" s="383"/>
      <c r="G544" s="383"/>
      <c r="H544" s="383"/>
      <c r="I544" s="383"/>
      <c r="J544" s="383"/>
      <c r="K544" s="383"/>
      <c r="L544" s="383"/>
      <c r="M544" s="383"/>
      <c r="N544" s="383"/>
      <c r="O544" s="383"/>
      <c r="P544" s="383"/>
      <c r="Q544" s="383"/>
      <c r="R544" s="383"/>
      <c r="S544" s="383"/>
      <c r="T544" s="383"/>
      <c r="U544" s="383"/>
      <c r="V544" s="383"/>
      <c r="W544" s="383"/>
      <c r="X544" s="383"/>
      <c r="Y544" s="383"/>
      <c r="Z544" s="383"/>
      <c r="AA544" s="383"/>
      <c r="AB544" s="383"/>
      <c r="AC544" s="383"/>
      <c r="AD544" s="383"/>
      <c r="AE544" s="383"/>
      <c r="AF544" s="383"/>
      <c r="AG544" s="383"/>
      <c r="AH544" s="383"/>
      <c r="AI544" s="383"/>
      <c r="AJ544" s="383"/>
      <c r="AK544" s="383"/>
      <c r="AL544" s="383"/>
    </row>
    <row r="545" spans="1:38">
      <c r="A545" s="414"/>
      <c r="B545" s="383"/>
      <c r="C545" s="383"/>
      <c r="D545" s="383"/>
      <c r="E545" s="383"/>
      <c r="F545" s="383"/>
      <c r="G545" s="383"/>
      <c r="H545" s="383"/>
      <c r="I545" s="383"/>
      <c r="J545" s="383"/>
      <c r="K545" s="383"/>
      <c r="L545" s="383"/>
      <c r="M545" s="383"/>
      <c r="N545" s="383"/>
      <c r="O545" s="383"/>
      <c r="P545" s="383"/>
      <c r="Q545" s="383"/>
      <c r="R545" s="383"/>
      <c r="S545" s="383"/>
      <c r="T545" s="383"/>
      <c r="U545" s="383"/>
      <c r="V545" s="383"/>
      <c r="W545" s="383"/>
      <c r="X545" s="383"/>
      <c r="Y545" s="383"/>
      <c r="Z545" s="383"/>
      <c r="AA545" s="383"/>
      <c r="AB545" s="383"/>
      <c r="AC545" s="383"/>
      <c r="AD545" s="383"/>
      <c r="AE545" s="383"/>
      <c r="AF545" s="383"/>
      <c r="AG545" s="383"/>
      <c r="AH545" s="383"/>
      <c r="AI545" s="383"/>
      <c r="AJ545" s="383"/>
      <c r="AK545" s="383"/>
      <c r="AL545" s="383"/>
    </row>
    <row r="546" spans="1:38">
      <c r="A546" s="414"/>
      <c r="B546" s="383"/>
      <c r="C546" s="383"/>
      <c r="D546" s="383"/>
      <c r="E546" s="383"/>
      <c r="F546" s="383"/>
      <c r="G546" s="383"/>
      <c r="H546" s="383"/>
      <c r="I546" s="383"/>
      <c r="J546" s="383"/>
      <c r="K546" s="383"/>
      <c r="L546" s="383"/>
      <c r="M546" s="383"/>
      <c r="N546" s="383"/>
      <c r="O546" s="383"/>
      <c r="P546" s="383"/>
      <c r="Q546" s="383"/>
      <c r="R546" s="383"/>
      <c r="S546" s="383"/>
      <c r="T546" s="383"/>
      <c r="U546" s="383"/>
      <c r="V546" s="383"/>
      <c r="W546" s="383"/>
      <c r="X546" s="383"/>
      <c r="Y546" s="383"/>
      <c r="Z546" s="383"/>
      <c r="AA546" s="383"/>
      <c r="AB546" s="383"/>
      <c r="AC546" s="383"/>
      <c r="AD546" s="383"/>
      <c r="AE546" s="383"/>
      <c r="AF546" s="383"/>
      <c r="AG546" s="383"/>
      <c r="AH546" s="383"/>
      <c r="AI546" s="383"/>
      <c r="AJ546" s="383"/>
      <c r="AK546" s="383"/>
      <c r="AL546" s="383"/>
    </row>
    <row r="547" spans="1:38">
      <c r="A547" s="414"/>
      <c r="B547" s="383"/>
      <c r="C547" s="383"/>
      <c r="D547" s="383"/>
      <c r="E547" s="383"/>
      <c r="F547" s="383"/>
      <c r="G547" s="383"/>
      <c r="H547" s="383"/>
      <c r="I547" s="383"/>
      <c r="J547" s="383"/>
      <c r="K547" s="383"/>
      <c r="L547" s="383"/>
      <c r="M547" s="383"/>
      <c r="N547" s="383"/>
      <c r="O547" s="383"/>
      <c r="P547" s="383"/>
      <c r="Q547" s="383"/>
      <c r="R547" s="383"/>
      <c r="S547" s="383"/>
      <c r="T547" s="383"/>
      <c r="U547" s="383"/>
      <c r="V547" s="383"/>
      <c r="W547" s="383"/>
      <c r="X547" s="383"/>
      <c r="Y547" s="383"/>
      <c r="Z547" s="383"/>
      <c r="AA547" s="383"/>
      <c r="AB547" s="383"/>
      <c r="AC547" s="383"/>
      <c r="AD547" s="383"/>
      <c r="AE547" s="383"/>
      <c r="AF547" s="383"/>
      <c r="AG547" s="383"/>
      <c r="AH547" s="383"/>
      <c r="AI547" s="383"/>
      <c r="AJ547" s="383"/>
      <c r="AK547" s="383"/>
      <c r="AL547" s="383"/>
    </row>
    <row r="548" spans="1:38">
      <c r="A548" s="414"/>
      <c r="B548" s="383"/>
      <c r="C548" s="383"/>
      <c r="D548" s="383"/>
      <c r="E548" s="383"/>
      <c r="F548" s="383"/>
      <c r="G548" s="383"/>
      <c r="H548" s="383"/>
      <c r="I548" s="383"/>
      <c r="J548" s="383"/>
      <c r="K548" s="383"/>
      <c r="L548" s="383"/>
      <c r="M548" s="383"/>
      <c r="N548" s="383"/>
      <c r="O548" s="383"/>
      <c r="P548" s="383"/>
      <c r="Q548" s="383"/>
      <c r="R548" s="383"/>
      <c r="S548" s="383"/>
      <c r="T548" s="383"/>
      <c r="U548" s="383"/>
      <c r="V548" s="383"/>
      <c r="W548" s="383"/>
      <c r="X548" s="383"/>
      <c r="Y548" s="383"/>
      <c r="Z548" s="383"/>
      <c r="AA548" s="383"/>
      <c r="AB548" s="383"/>
      <c r="AC548" s="383"/>
      <c r="AD548" s="383"/>
      <c r="AE548" s="383"/>
      <c r="AF548" s="383"/>
      <c r="AG548" s="383"/>
      <c r="AH548" s="383"/>
      <c r="AI548" s="383"/>
      <c r="AJ548" s="383"/>
      <c r="AK548" s="383"/>
      <c r="AL548" s="383"/>
    </row>
    <row r="549" spans="1:38">
      <c r="A549" s="414"/>
      <c r="B549" s="383"/>
      <c r="C549" s="383"/>
      <c r="D549" s="383"/>
      <c r="E549" s="383"/>
      <c r="F549" s="383"/>
      <c r="G549" s="383"/>
      <c r="H549" s="383"/>
      <c r="I549" s="383"/>
      <c r="J549" s="383"/>
      <c r="K549" s="383"/>
      <c r="L549" s="383"/>
      <c r="M549" s="383"/>
      <c r="N549" s="383"/>
      <c r="O549" s="383"/>
      <c r="P549" s="383"/>
      <c r="Q549" s="383"/>
      <c r="R549" s="383"/>
      <c r="S549" s="383"/>
      <c r="T549" s="383"/>
      <c r="U549" s="383"/>
      <c r="V549" s="383"/>
      <c r="W549" s="383"/>
      <c r="X549" s="383"/>
      <c r="Y549" s="383"/>
      <c r="Z549" s="383"/>
      <c r="AA549" s="383"/>
      <c r="AB549" s="383"/>
      <c r="AC549" s="383"/>
      <c r="AD549" s="383"/>
      <c r="AE549" s="383"/>
      <c r="AF549" s="383"/>
      <c r="AG549" s="383"/>
      <c r="AH549" s="383"/>
      <c r="AI549" s="383"/>
      <c r="AJ549" s="383"/>
      <c r="AK549" s="383"/>
      <c r="AL549" s="383"/>
    </row>
    <row r="550" spans="1:38">
      <c r="A550" s="414"/>
      <c r="B550" s="383"/>
      <c r="C550" s="383"/>
      <c r="D550" s="383"/>
      <c r="E550" s="383"/>
      <c r="F550" s="383"/>
      <c r="G550" s="383"/>
      <c r="H550" s="383"/>
      <c r="I550" s="383"/>
      <c r="J550" s="383"/>
      <c r="K550" s="383"/>
      <c r="L550" s="383"/>
      <c r="M550" s="383"/>
      <c r="N550" s="383"/>
      <c r="O550" s="383"/>
      <c r="P550" s="383"/>
      <c r="Q550" s="383"/>
      <c r="R550" s="383"/>
      <c r="S550" s="383"/>
      <c r="T550" s="383"/>
      <c r="U550" s="383"/>
      <c r="V550" s="383"/>
      <c r="W550" s="383"/>
      <c r="X550" s="383"/>
      <c r="Y550" s="383"/>
      <c r="Z550" s="383"/>
      <c r="AA550" s="383"/>
      <c r="AB550" s="383"/>
      <c r="AC550" s="383"/>
      <c r="AD550" s="383"/>
      <c r="AE550" s="383"/>
      <c r="AF550" s="383"/>
      <c r="AG550" s="383"/>
      <c r="AH550" s="383"/>
      <c r="AI550" s="383"/>
      <c r="AJ550" s="383"/>
      <c r="AK550" s="383"/>
      <c r="AL550" s="383"/>
    </row>
    <row r="551" spans="1:38">
      <c r="A551" s="414"/>
      <c r="B551" s="383"/>
      <c r="C551" s="383"/>
      <c r="D551" s="383"/>
      <c r="E551" s="383"/>
      <c r="F551" s="383"/>
      <c r="G551" s="383"/>
      <c r="H551" s="383"/>
      <c r="I551" s="383"/>
      <c r="J551" s="383"/>
      <c r="K551" s="383"/>
      <c r="L551" s="383"/>
      <c r="M551" s="383"/>
      <c r="N551" s="383"/>
      <c r="O551" s="383"/>
      <c r="P551" s="383"/>
      <c r="Q551" s="383"/>
      <c r="R551" s="383"/>
      <c r="S551" s="383"/>
      <c r="T551" s="383"/>
      <c r="U551" s="383"/>
      <c r="V551" s="383"/>
      <c r="W551" s="383"/>
      <c r="X551" s="383"/>
      <c r="Y551" s="383"/>
      <c r="Z551" s="383"/>
      <c r="AA551" s="383"/>
      <c r="AB551" s="383"/>
      <c r="AC551" s="383"/>
      <c r="AD551" s="383"/>
      <c r="AE551" s="383"/>
      <c r="AF551" s="383"/>
      <c r="AG551" s="383"/>
      <c r="AH551" s="383"/>
      <c r="AI551" s="383"/>
      <c r="AJ551" s="383"/>
      <c r="AK551" s="383"/>
      <c r="AL551" s="383"/>
    </row>
    <row r="552" spans="1:38">
      <c r="A552" s="414"/>
      <c r="B552" s="383"/>
      <c r="C552" s="383"/>
      <c r="D552" s="383"/>
      <c r="E552" s="383"/>
      <c r="F552" s="383"/>
      <c r="G552" s="383"/>
      <c r="H552" s="383"/>
      <c r="I552" s="383"/>
      <c r="J552" s="383"/>
      <c r="K552" s="383"/>
      <c r="L552" s="383"/>
      <c r="M552" s="383"/>
      <c r="N552" s="383"/>
      <c r="O552" s="383"/>
      <c r="P552" s="383"/>
      <c r="Q552" s="383"/>
      <c r="R552" s="383"/>
      <c r="S552" s="383"/>
      <c r="T552" s="383"/>
      <c r="U552" s="383"/>
      <c r="V552" s="383"/>
      <c r="W552" s="383"/>
      <c r="X552" s="383"/>
      <c r="Y552" s="383"/>
      <c r="Z552" s="383"/>
      <c r="AA552" s="383"/>
      <c r="AB552" s="383"/>
      <c r="AC552" s="383"/>
      <c r="AD552" s="383"/>
      <c r="AE552" s="383"/>
      <c r="AF552" s="383"/>
      <c r="AG552" s="383"/>
      <c r="AH552" s="383"/>
      <c r="AI552" s="383"/>
      <c r="AJ552" s="383"/>
      <c r="AK552" s="383"/>
      <c r="AL552" s="383"/>
    </row>
    <row r="553" spans="1:38" ht="27" customHeight="1">
      <c r="A553" s="414"/>
      <c r="B553" s="383"/>
      <c r="C553" s="383"/>
      <c r="D553" s="383"/>
      <c r="E553" s="383"/>
      <c r="F553" s="383"/>
      <c r="G553" s="383"/>
      <c r="H553" s="383"/>
      <c r="I553" s="383"/>
      <c r="J553" s="383"/>
      <c r="K553" s="383"/>
      <c r="L553" s="383"/>
      <c r="M553" s="383"/>
      <c r="N553" s="383"/>
      <c r="O553" s="383"/>
      <c r="P553" s="383"/>
      <c r="Q553" s="383"/>
      <c r="R553" s="383"/>
      <c r="S553" s="383"/>
      <c r="T553" s="383"/>
      <c r="U553" s="383"/>
      <c r="V553" s="383"/>
      <c r="W553" s="383"/>
      <c r="X553" s="383"/>
      <c r="Y553" s="383"/>
      <c r="Z553" s="383"/>
      <c r="AA553" s="383"/>
      <c r="AB553" s="383"/>
      <c r="AC553" s="383"/>
      <c r="AD553" s="383"/>
      <c r="AE553" s="383"/>
      <c r="AF553" s="383"/>
      <c r="AG553" s="383"/>
      <c r="AH553" s="383"/>
      <c r="AI553" s="383"/>
      <c r="AJ553" s="383"/>
      <c r="AK553" s="383"/>
      <c r="AL553" s="383"/>
    </row>
    <row r="554" spans="1:38">
      <c r="A554" s="414"/>
      <c r="B554" s="383"/>
      <c r="C554" s="383"/>
      <c r="D554" s="383"/>
      <c r="E554" s="383"/>
      <c r="F554" s="383"/>
      <c r="G554" s="383"/>
      <c r="H554" s="383"/>
      <c r="I554" s="383"/>
      <c r="J554" s="383"/>
      <c r="K554" s="383"/>
      <c r="L554" s="383"/>
      <c r="M554" s="383"/>
      <c r="N554" s="383"/>
      <c r="O554" s="383"/>
      <c r="P554" s="383"/>
      <c r="Q554" s="383"/>
      <c r="R554" s="383"/>
      <c r="S554" s="383"/>
      <c r="T554" s="383"/>
      <c r="U554" s="383"/>
      <c r="V554" s="383"/>
      <c r="W554" s="383"/>
      <c r="X554" s="383"/>
      <c r="Y554" s="383"/>
      <c r="Z554" s="383"/>
      <c r="AA554" s="383"/>
      <c r="AB554" s="383"/>
      <c r="AC554" s="383"/>
      <c r="AD554" s="383"/>
      <c r="AE554" s="383"/>
      <c r="AF554" s="383"/>
      <c r="AG554" s="383"/>
      <c r="AH554" s="383"/>
      <c r="AI554" s="383"/>
      <c r="AJ554" s="383"/>
      <c r="AK554" s="383"/>
      <c r="AL554" s="383"/>
    </row>
    <row r="555" spans="1:38" ht="29.25" customHeight="1">
      <c r="A555" s="414"/>
      <c r="B555" s="383"/>
      <c r="C555" s="383"/>
      <c r="D555" s="383"/>
      <c r="E555" s="383"/>
      <c r="F555" s="383"/>
      <c r="G555" s="383"/>
      <c r="H555" s="383"/>
      <c r="I555" s="383"/>
      <c r="J555" s="383"/>
      <c r="K555" s="383"/>
      <c r="L555" s="383"/>
      <c r="M555" s="383"/>
      <c r="N555" s="383"/>
      <c r="O555" s="383"/>
      <c r="P555" s="383"/>
      <c r="Q555" s="383"/>
      <c r="R555" s="383"/>
      <c r="S555" s="383"/>
      <c r="T555" s="383"/>
      <c r="U555" s="383"/>
      <c r="V555" s="383"/>
      <c r="W555" s="383"/>
      <c r="X555" s="383"/>
      <c r="Y555" s="383"/>
      <c r="Z555" s="383"/>
      <c r="AA555" s="383"/>
      <c r="AB555" s="383"/>
      <c r="AC555" s="383"/>
      <c r="AD555" s="383"/>
      <c r="AE555" s="383"/>
      <c r="AF555" s="383"/>
      <c r="AG555" s="383"/>
      <c r="AH555" s="383"/>
      <c r="AI555" s="383"/>
      <c r="AJ555" s="383"/>
      <c r="AK555" s="383"/>
      <c r="AL555" s="383"/>
    </row>
    <row r="556" spans="1:38">
      <c r="A556" s="414"/>
      <c r="B556" s="383"/>
      <c r="C556" s="383"/>
      <c r="D556" s="383"/>
      <c r="E556" s="383"/>
      <c r="F556" s="383"/>
      <c r="G556" s="383"/>
      <c r="H556" s="383"/>
      <c r="I556" s="383"/>
      <c r="J556" s="383"/>
      <c r="K556" s="383"/>
      <c r="L556" s="383"/>
      <c r="M556" s="383"/>
      <c r="N556" s="383"/>
      <c r="O556" s="383"/>
      <c r="P556" s="383"/>
      <c r="Q556" s="383"/>
      <c r="R556" s="383"/>
      <c r="S556" s="383"/>
      <c r="T556" s="383"/>
      <c r="U556" s="383"/>
      <c r="V556" s="383"/>
      <c r="W556" s="383"/>
      <c r="X556" s="383"/>
      <c r="Y556" s="383"/>
      <c r="Z556" s="383"/>
      <c r="AA556" s="383"/>
      <c r="AB556" s="383"/>
      <c r="AC556" s="383"/>
      <c r="AD556" s="383"/>
      <c r="AE556" s="383"/>
      <c r="AF556" s="383"/>
      <c r="AG556" s="383"/>
      <c r="AH556" s="383"/>
      <c r="AI556" s="383"/>
      <c r="AJ556" s="383"/>
      <c r="AK556" s="383"/>
      <c r="AL556" s="383"/>
    </row>
    <row r="557" spans="1:38">
      <c r="A557" s="414"/>
      <c r="B557" s="383"/>
      <c r="C557" s="383"/>
      <c r="D557" s="383"/>
      <c r="E557" s="383"/>
      <c r="F557" s="383"/>
      <c r="G557" s="383"/>
      <c r="H557" s="383"/>
      <c r="I557" s="383"/>
      <c r="J557" s="383"/>
      <c r="K557" s="383"/>
      <c r="L557" s="383"/>
      <c r="M557" s="383"/>
      <c r="N557" s="383"/>
      <c r="O557" s="383"/>
      <c r="P557" s="383"/>
      <c r="Q557" s="383"/>
      <c r="R557" s="383"/>
      <c r="S557" s="383"/>
      <c r="T557" s="383"/>
      <c r="U557" s="383"/>
      <c r="V557" s="383"/>
      <c r="W557" s="383"/>
      <c r="X557" s="383"/>
      <c r="Y557" s="383"/>
      <c r="Z557" s="383"/>
      <c r="AA557" s="383"/>
      <c r="AB557" s="383"/>
      <c r="AC557" s="383"/>
      <c r="AD557" s="383"/>
      <c r="AE557" s="383"/>
      <c r="AF557" s="383"/>
      <c r="AG557" s="383"/>
      <c r="AH557" s="383"/>
      <c r="AI557" s="383"/>
      <c r="AJ557" s="383"/>
      <c r="AK557" s="383"/>
      <c r="AL557" s="383"/>
    </row>
    <row r="558" spans="1:38">
      <c r="A558" s="414"/>
      <c r="B558" s="383"/>
      <c r="C558" s="383"/>
      <c r="D558" s="383"/>
      <c r="E558" s="383"/>
      <c r="F558" s="383"/>
      <c r="G558" s="383"/>
      <c r="H558" s="383"/>
      <c r="I558" s="383"/>
      <c r="J558" s="383"/>
      <c r="K558" s="383"/>
      <c r="L558" s="383"/>
      <c r="M558" s="383"/>
      <c r="N558" s="383"/>
      <c r="O558" s="383"/>
      <c r="P558" s="383"/>
      <c r="Q558" s="383"/>
      <c r="R558" s="383"/>
      <c r="S558" s="383"/>
      <c r="T558" s="383"/>
      <c r="U558" s="383"/>
      <c r="V558" s="383"/>
      <c r="W558" s="383"/>
      <c r="X558" s="383"/>
      <c r="Y558" s="383"/>
      <c r="Z558" s="383"/>
      <c r="AA558" s="383"/>
      <c r="AB558" s="383"/>
      <c r="AC558" s="383"/>
      <c r="AD558" s="383"/>
      <c r="AE558" s="383"/>
      <c r="AF558" s="383"/>
      <c r="AG558" s="383"/>
      <c r="AH558" s="383"/>
      <c r="AI558" s="383"/>
      <c r="AJ558" s="383"/>
      <c r="AK558" s="383"/>
      <c r="AL558" s="383"/>
    </row>
    <row r="559" spans="1:38">
      <c r="A559" s="414"/>
      <c r="B559" s="383"/>
      <c r="C559" s="383"/>
      <c r="D559" s="383"/>
      <c r="E559" s="383"/>
      <c r="F559" s="383"/>
      <c r="G559" s="383"/>
      <c r="H559" s="383"/>
      <c r="I559" s="383"/>
      <c r="J559" s="383"/>
      <c r="K559" s="383"/>
      <c r="L559" s="383"/>
      <c r="M559" s="383"/>
      <c r="N559" s="383"/>
      <c r="O559" s="383"/>
      <c r="P559" s="383"/>
      <c r="Q559" s="383"/>
      <c r="R559" s="383"/>
      <c r="S559" s="383"/>
      <c r="T559" s="383"/>
      <c r="U559" s="383"/>
      <c r="V559" s="383"/>
      <c r="W559" s="383"/>
      <c r="X559" s="383"/>
      <c r="Y559" s="383"/>
      <c r="Z559" s="383"/>
      <c r="AA559" s="383"/>
      <c r="AB559" s="383"/>
      <c r="AC559" s="383"/>
      <c r="AD559" s="383"/>
      <c r="AE559" s="383"/>
      <c r="AF559" s="383"/>
      <c r="AG559" s="383"/>
      <c r="AH559" s="383"/>
      <c r="AI559" s="383"/>
      <c r="AJ559" s="383"/>
      <c r="AK559" s="383"/>
      <c r="AL559" s="383"/>
    </row>
    <row r="560" spans="1:38">
      <c r="A560" s="414"/>
      <c r="B560" s="383"/>
      <c r="C560" s="383"/>
      <c r="D560" s="383"/>
      <c r="E560" s="383"/>
      <c r="F560" s="383"/>
      <c r="G560" s="383"/>
      <c r="H560" s="383"/>
      <c r="I560" s="383"/>
      <c r="J560" s="383"/>
      <c r="K560" s="383"/>
      <c r="L560" s="383"/>
      <c r="M560" s="383"/>
      <c r="N560" s="383"/>
      <c r="O560" s="383"/>
      <c r="P560" s="383"/>
      <c r="Q560" s="383"/>
      <c r="R560" s="383"/>
      <c r="S560" s="383"/>
      <c r="T560" s="383"/>
      <c r="U560" s="383"/>
      <c r="V560" s="383"/>
      <c r="W560" s="383"/>
      <c r="X560" s="383"/>
      <c r="Y560" s="383"/>
      <c r="Z560" s="383"/>
      <c r="AA560" s="383"/>
      <c r="AB560" s="383"/>
      <c r="AC560" s="383"/>
      <c r="AD560" s="383"/>
      <c r="AE560" s="383"/>
      <c r="AF560" s="383"/>
      <c r="AG560" s="383"/>
      <c r="AH560" s="383"/>
      <c r="AI560" s="383"/>
      <c r="AJ560" s="383"/>
      <c r="AK560" s="383"/>
      <c r="AL560" s="383"/>
    </row>
    <row r="561" spans="1:38" ht="15" customHeight="1">
      <c r="A561" s="414"/>
      <c r="B561" s="383"/>
      <c r="C561" s="383"/>
      <c r="D561" s="383"/>
      <c r="E561" s="383"/>
      <c r="F561" s="383"/>
      <c r="G561" s="383"/>
      <c r="H561" s="383"/>
      <c r="I561" s="383"/>
      <c r="J561" s="383"/>
      <c r="K561" s="383"/>
      <c r="L561" s="383"/>
      <c r="M561" s="383"/>
      <c r="N561" s="383"/>
      <c r="O561" s="383"/>
      <c r="P561" s="383"/>
      <c r="Q561" s="383"/>
      <c r="R561" s="383"/>
      <c r="S561" s="383"/>
      <c r="T561" s="383"/>
      <c r="U561" s="383"/>
      <c r="V561" s="383"/>
      <c r="W561" s="383"/>
      <c r="X561" s="383"/>
      <c r="Y561" s="383"/>
      <c r="Z561" s="383"/>
      <c r="AA561" s="383"/>
      <c r="AB561" s="383"/>
      <c r="AC561" s="383"/>
      <c r="AD561" s="383"/>
      <c r="AE561" s="383"/>
      <c r="AF561" s="383"/>
      <c r="AG561" s="383"/>
      <c r="AH561" s="383"/>
      <c r="AI561" s="383"/>
      <c r="AJ561" s="383"/>
      <c r="AK561" s="383"/>
      <c r="AL561" s="383"/>
    </row>
    <row r="562" spans="1:38">
      <c r="A562" s="414"/>
      <c r="B562" s="383"/>
      <c r="C562" s="383"/>
      <c r="D562" s="383"/>
      <c r="E562" s="383"/>
      <c r="F562" s="383"/>
      <c r="G562" s="383"/>
      <c r="H562" s="383"/>
      <c r="I562" s="383"/>
      <c r="J562" s="383"/>
      <c r="K562" s="383"/>
      <c r="L562" s="383"/>
      <c r="M562" s="383"/>
      <c r="N562" s="383"/>
      <c r="O562" s="383"/>
      <c r="P562" s="383"/>
      <c r="Q562" s="383"/>
      <c r="R562" s="383"/>
      <c r="S562" s="383"/>
      <c r="T562" s="383"/>
      <c r="U562" s="383"/>
      <c r="V562" s="383"/>
      <c r="W562" s="383"/>
      <c r="X562" s="383"/>
      <c r="Y562" s="383"/>
      <c r="Z562" s="383"/>
      <c r="AA562" s="383"/>
      <c r="AB562" s="383"/>
      <c r="AC562" s="383"/>
      <c r="AD562" s="383"/>
      <c r="AE562" s="383"/>
      <c r="AF562" s="383"/>
      <c r="AG562" s="383"/>
      <c r="AH562" s="383"/>
      <c r="AI562" s="383"/>
      <c r="AJ562" s="383"/>
      <c r="AK562" s="383"/>
      <c r="AL562" s="383"/>
    </row>
    <row r="563" spans="1:38" ht="15" customHeight="1">
      <c r="A563" s="414"/>
      <c r="B563" s="383"/>
      <c r="C563" s="383"/>
      <c r="D563" s="383"/>
      <c r="E563" s="383"/>
      <c r="F563" s="383"/>
      <c r="G563" s="383"/>
      <c r="H563" s="383"/>
      <c r="I563" s="383"/>
      <c r="J563" s="383"/>
      <c r="K563" s="383"/>
      <c r="L563" s="383"/>
      <c r="M563" s="383"/>
      <c r="N563" s="383"/>
      <c r="O563" s="383"/>
      <c r="P563" s="383"/>
      <c r="Q563" s="383"/>
      <c r="R563" s="383"/>
      <c r="S563" s="383"/>
      <c r="T563" s="383"/>
      <c r="U563" s="383"/>
      <c r="V563" s="383"/>
      <c r="W563" s="383"/>
      <c r="X563" s="383"/>
      <c r="Y563" s="383"/>
      <c r="Z563" s="383"/>
      <c r="AA563" s="383"/>
      <c r="AB563" s="383"/>
      <c r="AC563" s="383"/>
      <c r="AD563" s="383"/>
      <c r="AE563" s="383"/>
      <c r="AF563" s="383"/>
      <c r="AG563" s="383"/>
      <c r="AH563" s="383"/>
      <c r="AI563" s="383"/>
      <c r="AJ563" s="383"/>
      <c r="AK563" s="383"/>
      <c r="AL563" s="383"/>
    </row>
    <row r="564" spans="1:38">
      <c r="A564" s="414"/>
      <c r="B564" s="383"/>
      <c r="C564" s="383"/>
      <c r="D564" s="383"/>
      <c r="E564" s="383"/>
      <c r="F564" s="383"/>
      <c r="G564" s="383"/>
      <c r="H564" s="383"/>
      <c r="I564" s="383"/>
      <c r="J564" s="383"/>
      <c r="K564" s="383"/>
      <c r="L564" s="383"/>
      <c r="M564" s="383"/>
      <c r="N564" s="383"/>
      <c r="O564" s="383"/>
      <c r="P564" s="383"/>
      <c r="Q564" s="383"/>
      <c r="R564" s="383"/>
      <c r="S564" s="383"/>
      <c r="T564" s="383"/>
      <c r="U564" s="383"/>
      <c r="V564" s="383"/>
      <c r="W564" s="383"/>
      <c r="X564" s="383"/>
      <c r="Y564" s="383"/>
      <c r="Z564" s="383"/>
      <c r="AA564" s="383"/>
      <c r="AB564" s="383"/>
      <c r="AC564" s="383"/>
      <c r="AD564" s="383"/>
      <c r="AE564" s="383"/>
      <c r="AF564" s="383"/>
      <c r="AG564" s="383"/>
      <c r="AH564" s="383"/>
      <c r="AI564" s="383"/>
      <c r="AJ564" s="383"/>
      <c r="AK564" s="383"/>
      <c r="AL564" s="383"/>
    </row>
    <row r="565" spans="1:38" ht="29.5" customHeight="1">
      <c r="A565" s="414"/>
      <c r="B565" s="383"/>
      <c r="C565" s="383"/>
      <c r="D565" s="383"/>
      <c r="E565" s="383"/>
      <c r="F565" s="383"/>
      <c r="G565" s="383"/>
      <c r="H565" s="383"/>
      <c r="I565" s="383"/>
      <c r="J565" s="383"/>
      <c r="K565" s="383"/>
      <c r="L565" s="383"/>
      <c r="M565" s="383"/>
      <c r="N565" s="383"/>
      <c r="O565" s="383"/>
      <c r="P565" s="383"/>
      <c r="Q565" s="383"/>
      <c r="R565" s="383"/>
      <c r="S565" s="383"/>
      <c r="T565" s="383"/>
      <c r="U565" s="383"/>
      <c r="V565" s="383"/>
      <c r="W565" s="383"/>
      <c r="X565" s="383"/>
      <c r="Y565" s="383"/>
      <c r="Z565" s="383"/>
      <c r="AA565" s="383"/>
      <c r="AB565" s="383"/>
      <c r="AC565" s="383"/>
      <c r="AD565" s="383"/>
      <c r="AE565" s="383"/>
      <c r="AF565" s="383"/>
      <c r="AG565" s="383"/>
      <c r="AH565" s="383"/>
      <c r="AI565" s="383"/>
      <c r="AJ565" s="383"/>
      <c r="AK565" s="383"/>
      <c r="AL565" s="383"/>
    </row>
    <row r="566" spans="1:38">
      <c r="A566" s="414"/>
      <c r="B566" s="383"/>
      <c r="C566" s="383"/>
      <c r="D566" s="383"/>
      <c r="E566" s="383"/>
      <c r="F566" s="383"/>
      <c r="G566" s="383"/>
      <c r="H566" s="383"/>
      <c r="I566" s="383"/>
      <c r="J566" s="383"/>
      <c r="K566" s="383"/>
      <c r="L566" s="383"/>
      <c r="M566" s="383"/>
      <c r="N566" s="383"/>
      <c r="O566" s="383"/>
      <c r="P566" s="383"/>
      <c r="Q566" s="383"/>
      <c r="R566" s="383"/>
      <c r="S566" s="383"/>
      <c r="T566" s="383"/>
      <c r="U566" s="383"/>
      <c r="V566" s="383"/>
      <c r="W566" s="383"/>
      <c r="X566" s="383"/>
      <c r="Y566" s="383"/>
      <c r="Z566" s="383"/>
      <c r="AA566" s="383"/>
      <c r="AB566" s="383"/>
      <c r="AC566" s="383"/>
      <c r="AD566" s="383"/>
      <c r="AE566" s="383"/>
      <c r="AF566" s="383"/>
      <c r="AG566" s="383"/>
      <c r="AH566" s="383"/>
      <c r="AI566" s="383"/>
      <c r="AJ566" s="383"/>
      <c r="AK566" s="383"/>
      <c r="AL566" s="383"/>
    </row>
    <row r="567" spans="1:38">
      <c r="A567" s="414"/>
      <c r="B567" s="383"/>
      <c r="C567" s="383"/>
      <c r="D567" s="383"/>
      <c r="E567" s="383"/>
      <c r="F567" s="383"/>
      <c r="G567" s="383"/>
      <c r="H567" s="383"/>
      <c r="I567" s="383"/>
      <c r="J567" s="383"/>
      <c r="K567" s="383"/>
      <c r="L567" s="383"/>
      <c r="M567" s="383"/>
      <c r="N567" s="383"/>
      <c r="O567" s="383"/>
      <c r="P567" s="383"/>
      <c r="Q567" s="383"/>
      <c r="R567" s="383"/>
      <c r="S567" s="383"/>
      <c r="T567" s="383"/>
      <c r="U567" s="383"/>
      <c r="V567" s="383"/>
      <c r="W567" s="383"/>
      <c r="X567" s="383"/>
      <c r="Y567" s="383"/>
      <c r="Z567" s="383"/>
      <c r="AA567" s="383"/>
      <c r="AB567" s="383"/>
      <c r="AC567" s="383"/>
      <c r="AD567" s="383"/>
      <c r="AE567" s="383"/>
      <c r="AF567" s="383"/>
      <c r="AG567" s="383"/>
      <c r="AH567" s="383"/>
      <c r="AI567" s="383"/>
      <c r="AJ567" s="383"/>
      <c r="AK567" s="383"/>
      <c r="AL567" s="383"/>
    </row>
    <row r="568" spans="1:38">
      <c r="A568" s="414"/>
      <c r="B568" s="383"/>
      <c r="C568" s="383"/>
      <c r="D568" s="383"/>
      <c r="E568" s="383"/>
      <c r="F568" s="383"/>
      <c r="G568" s="383"/>
      <c r="H568" s="383"/>
      <c r="I568" s="383"/>
      <c r="J568" s="383"/>
      <c r="K568" s="383"/>
      <c r="L568" s="383"/>
      <c r="M568" s="383"/>
      <c r="N568" s="383"/>
      <c r="O568" s="383"/>
      <c r="P568" s="383"/>
      <c r="Q568" s="383"/>
      <c r="R568" s="383"/>
      <c r="S568" s="383"/>
      <c r="T568" s="383"/>
      <c r="U568" s="383"/>
      <c r="V568" s="383"/>
      <c r="W568" s="383"/>
      <c r="X568" s="383"/>
      <c r="Y568" s="383"/>
      <c r="Z568" s="383"/>
      <c r="AA568" s="383"/>
      <c r="AB568" s="383"/>
      <c r="AC568" s="383"/>
      <c r="AD568" s="383"/>
      <c r="AE568" s="383"/>
      <c r="AF568" s="383"/>
      <c r="AG568" s="383"/>
      <c r="AH568" s="383"/>
      <c r="AI568" s="383"/>
      <c r="AJ568" s="383"/>
      <c r="AK568" s="383"/>
      <c r="AL568" s="383"/>
    </row>
    <row r="569" spans="1:38">
      <c r="A569" s="414"/>
      <c r="B569" s="383"/>
      <c r="C569" s="383"/>
      <c r="D569" s="383"/>
      <c r="E569" s="383"/>
      <c r="F569" s="383"/>
      <c r="G569" s="383"/>
      <c r="H569" s="383"/>
      <c r="I569" s="383"/>
      <c r="J569" s="383"/>
      <c r="K569" s="383"/>
      <c r="L569" s="383"/>
      <c r="M569" s="383"/>
      <c r="N569" s="383"/>
      <c r="O569" s="383"/>
      <c r="P569" s="383"/>
      <c r="Q569" s="383"/>
      <c r="R569" s="383"/>
      <c r="S569" s="383"/>
      <c r="T569" s="383"/>
      <c r="U569" s="383"/>
      <c r="V569" s="383"/>
      <c r="W569" s="383"/>
      <c r="X569" s="383"/>
      <c r="Y569" s="383"/>
      <c r="Z569" s="383"/>
      <c r="AA569" s="383"/>
      <c r="AB569" s="383"/>
      <c r="AC569" s="383"/>
      <c r="AD569" s="383"/>
      <c r="AE569" s="383"/>
      <c r="AF569" s="383"/>
      <c r="AG569" s="383"/>
      <c r="AH569" s="383"/>
      <c r="AI569" s="383"/>
      <c r="AJ569" s="383"/>
      <c r="AK569" s="383"/>
      <c r="AL569" s="383"/>
    </row>
    <row r="570" spans="1:38">
      <c r="A570" s="414"/>
      <c r="B570" s="383"/>
      <c r="C570" s="383"/>
      <c r="D570" s="383"/>
      <c r="E570" s="383"/>
      <c r="F570" s="383"/>
      <c r="G570" s="383"/>
      <c r="H570" s="383"/>
      <c r="I570" s="383"/>
      <c r="J570" s="383"/>
      <c r="K570" s="383"/>
      <c r="L570" s="383"/>
      <c r="M570" s="383"/>
      <c r="N570" s="383"/>
      <c r="O570" s="383"/>
      <c r="P570" s="383"/>
      <c r="Q570" s="383"/>
      <c r="R570" s="383"/>
      <c r="S570" s="383"/>
      <c r="T570" s="383"/>
      <c r="U570" s="383"/>
      <c r="V570" s="383"/>
      <c r="W570" s="383"/>
      <c r="X570" s="383"/>
      <c r="Y570" s="383"/>
      <c r="Z570" s="383"/>
      <c r="AA570" s="383"/>
      <c r="AB570" s="383"/>
      <c r="AC570" s="383"/>
      <c r="AD570" s="383"/>
      <c r="AE570" s="383"/>
      <c r="AF570" s="383"/>
      <c r="AG570" s="383"/>
      <c r="AH570" s="383"/>
      <c r="AI570" s="383"/>
      <c r="AJ570" s="383"/>
      <c r="AK570" s="383"/>
      <c r="AL570" s="383"/>
    </row>
    <row r="571" spans="1:38">
      <c r="A571" s="414"/>
      <c r="B571" s="383"/>
      <c r="C571" s="383"/>
      <c r="D571" s="383"/>
      <c r="E571" s="383"/>
      <c r="F571" s="383"/>
      <c r="G571" s="383"/>
      <c r="H571" s="383"/>
      <c r="I571" s="383"/>
      <c r="J571" s="383"/>
      <c r="K571" s="383"/>
      <c r="L571" s="383"/>
      <c r="M571" s="383"/>
      <c r="N571" s="383"/>
      <c r="O571" s="383"/>
      <c r="P571" s="383"/>
      <c r="Q571" s="383"/>
      <c r="R571" s="383"/>
      <c r="S571" s="383"/>
      <c r="T571" s="383"/>
      <c r="U571" s="383"/>
      <c r="V571" s="383"/>
      <c r="W571" s="383"/>
      <c r="X571" s="383"/>
      <c r="Y571" s="383"/>
      <c r="Z571" s="383"/>
      <c r="AA571" s="383"/>
      <c r="AB571" s="383"/>
      <c r="AC571" s="383"/>
      <c r="AD571" s="383"/>
      <c r="AE571" s="383"/>
      <c r="AF571" s="383"/>
      <c r="AG571" s="383"/>
      <c r="AH571" s="383"/>
      <c r="AI571" s="383"/>
      <c r="AJ571" s="383"/>
      <c r="AK571" s="383"/>
      <c r="AL571" s="383"/>
    </row>
    <row r="572" spans="1:38">
      <c r="A572" s="414"/>
      <c r="B572" s="383"/>
      <c r="C572" s="383"/>
      <c r="D572" s="383"/>
      <c r="E572" s="383"/>
      <c r="F572" s="383"/>
      <c r="G572" s="383"/>
      <c r="H572" s="383"/>
      <c r="I572" s="383"/>
      <c r="J572" s="383"/>
      <c r="K572" s="383"/>
      <c r="L572" s="383"/>
      <c r="M572" s="383"/>
      <c r="N572" s="383"/>
      <c r="O572" s="383"/>
      <c r="P572" s="383"/>
      <c r="Q572" s="383"/>
      <c r="R572" s="383"/>
      <c r="S572" s="383"/>
      <c r="T572" s="383"/>
      <c r="U572" s="383"/>
      <c r="V572" s="383"/>
      <c r="W572" s="383"/>
      <c r="X572" s="383"/>
      <c r="Y572" s="383"/>
      <c r="Z572" s="383"/>
      <c r="AA572" s="383"/>
      <c r="AB572" s="383"/>
      <c r="AC572" s="383"/>
      <c r="AD572" s="383"/>
      <c r="AE572" s="383"/>
      <c r="AF572" s="383"/>
      <c r="AG572" s="383"/>
      <c r="AH572" s="383"/>
      <c r="AI572" s="383"/>
      <c r="AJ572" s="383"/>
      <c r="AK572" s="383"/>
      <c r="AL572" s="383"/>
    </row>
    <row r="573" spans="1:38" ht="15" customHeight="1">
      <c r="A573" s="414"/>
      <c r="B573" s="383"/>
      <c r="C573" s="383"/>
      <c r="D573" s="383"/>
      <c r="E573" s="383"/>
      <c r="F573" s="383"/>
      <c r="G573" s="383"/>
      <c r="H573" s="383"/>
      <c r="I573" s="383"/>
      <c r="J573" s="383"/>
      <c r="K573" s="383"/>
      <c r="L573" s="383"/>
      <c r="M573" s="383"/>
      <c r="N573" s="383"/>
      <c r="O573" s="383"/>
      <c r="P573" s="383"/>
      <c r="Q573" s="383"/>
      <c r="R573" s="383"/>
      <c r="S573" s="383"/>
      <c r="T573" s="383"/>
      <c r="U573" s="383"/>
      <c r="V573" s="383"/>
      <c r="W573" s="383"/>
      <c r="X573" s="383"/>
      <c r="Y573" s="383"/>
      <c r="Z573" s="383"/>
      <c r="AA573" s="383"/>
      <c r="AB573" s="383"/>
      <c r="AC573" s="383"/>
      <c r="AD573" s="383"/>
      <c r="AE573" s="383"/>
      <c r="AF573" s="383"/>
      <c r="AG573" s="383"/>
      <c r="AH573" s="383"/>
      <c r="AI573" s="383"/>
      <c r="AJ573" s="383"/>
      <c r="AK573" s="383"/>
      <c r="AL573" s="383"/>
    </row>
    <row r="574" spans="1:38">
      <c r="A574" s="414"/>
      <c r="B574" s="383"/>
      <c r="C574" s="383"/>
      <c r="D574" s="383"/>
      <c r="E574" s="383"/>
      <c r="F574" s="383"/>
      <c r="G574" s="383"/>
      <c r="H574" s="383"/>
      <c r="I574" s="383"/>
      <c r="J574" s="383"/>
      <c r="K574" s="383"/>
      <c r="L574" s="383"/>
      <c r="M574" s="383"/>
      <c r="N574" s="383"/>
      <c r="O574" s="383"/>
      <c r="P574" s="383"/>
      <c r="Q574" s="383"/>
      <c r="R574" s="383"/>
      <c r="S574" s="383"/>
      <c r="T574" s="383"/>
      <c r="U574" s="383"/>
      <c r="V574" s="383"/>
      <c r="W574" s="383"/>
      <c r="X574" s="383"/>
      <c r="Y574" s="383"/>
      <c r="Z574" s="383"/>
      <c r="AA574" s="383"/>
      <c r="AB574" s="383"/>
      <c r="AC574" s="383"/>
      <c r="AD574" s="383"/>
      <c r="AE574" s="383"/>
      <c r="AF574" s="383"/>
      <c r="AG574" s="383"/>
      <c r="AH574" s="383"/>
      <c r="AI574" s="383"/>
      <c r="AJ574" s="383"/>
      <c r="AK574" s="383"/>
      <c r="AL574" s="383"/>
    </row>
    <row r="575" spans="1:38">
      <c r="A575" s="414"/>
      <c r="B575" s="383"/>
      <c r="C575" s="383"/>
      <c r="D575" s="383"/>
      <c r="E575" s="383"/>
      <c r="F575" s="383"/>
      <c r="G575" s="383"/>
      <c r="H575" s="383"/>
      <c r="I575" s="383"/>
      <c r="J575" s="383"/>
      <c r="K575" s="383"/>
      <c r="L575" s="383"/>
      <c r="M575" s="383"/>
      <c r="N575" s="383"/>
      <c r="O575" s="383"/>
      <c r="P575" s="383"/>
      <c r="Q575" s="383"/>
      <c r="R575" s="383"/>
      <c r="S575" s="383"/>
      <c r="T575" s="383"/>
      <c r="U575" s="383"/>
      <c r="V575" s="383"/>
      <c r="W575" s="383"/>
      <c r="X575" s="383"/>
      <c r="Y575" s="383"/>
      <c r="Z575" s="383"/>
      <c r="AA575" s="383"/>
      <c r="AB575" s="383"/>
      <c r="AC575" s="383"/>
      <c r="AD575" s="383"/>
      <c r="AE575" s="383"/>
      <c r="AF575" s="383"/>
      <c r="AG575" s="383"/>
      <c r="AH575" s="383"/>
      <c r="AI575" s="383"/>
      <c r="AJ575" s="383"/>
      <c r="AK575" s="383"/>
      <c r="AL575" s="383"/>
    </row>
    <row r="576" spans="1:38">
      <c r="A576" s="414"/>
      <c r="B576" s="383"/>
      <c r="C576" s="383"/>
      <c r="D576" s="383"/>
      <c r="E576" s="383"/>
      <c r="F576" s="383"/>
      <c r="G576" s="383"/>
      <c r="H576" s="383"/>
      <c r="I576" s="383"/>
      <c r="J576" s="383"/>
      <c r="K576" s="383"/>
      <c r="L576" s="383"/>
      <c r="M576" s="383"/>
      <c r="N576" s="383"/>
      <c r="O576" s="383"/>
      <c r="P576" s="383"/>
      <c r="Q576" s="383"/>
      <c r="R576" s="383"/>
      <c r="S576" s="383"/>
      <c r="T576" s="383"/>
      <c r="U576" s="383"/>
      <c r="V576" s="383"/>
      <c r="W576" s="383"/>
      <c r="X576" s="383"/>
      <c r="Y576" s="383"/>
      <c r="Z576" s="383"/>
      <c r="AA576" s="383"/>
      <c r="AB576" s="383"/>
      <c r="AC576" s="383"/>
      <c r="AD576" s="383"/>
      <c r="AE576" s="383"/>
      <c r="AF576" s="383"/>
      <c r="AG576" s="383"/>
      <c r="AH576" s="383"/>
      <c r="AI576" s="383"/>
      <c r="AJ576" s="383"/>
      <c r="AK576" s="383"/>
      <c r="AL576" s="383"/>
    </row>
    <row r="577" spans="1:38">
      <c r="A577" s="414"/>
      <c r="B577" s="383"/>
      <c r="C577" s="383"/>
      <c r="D577" s="383"/>
      <c r="E577" s="383"/>
      <c r="F577" s="383"/>
      <c r="G577" s="383"/>
      <c r="H577" s="383"/>
      <c r="I577" s="383"/>
      <c r="J577" s="383"/>
      <c r="K577" s="383"/>
      <c r="L577" s="383"/>
      <c r="M577" s="383"/>
      <c r="N577" s="383"/>
      <c r="O577" s="383"/>
      <c r="P577" s="383"/>
      <c r="Q577" s="383"/>
      <c r="R577" s="383"/>
      <c r="S577" s="383"/>
      <c r="T577" s="383"/>
      <c r="U577" s="383"/>
      <c r="V577" s="383"/>
      <c r="W577" s="383"/>
      <c r="X577" s="383"/>
      <c r="Y577" s="383"/>
      <c r="Z577" s="383"/>
      <c r="AA577" s="383"/>
      <c r="AB577" s="383"/>
      <c r="AC577" s="383"/>
      <c r="AD577" s="383"/>
      <c r="AE577" s="383"/>
      <c r="AF577" s="383"/>
      <c r="AG577" s="383"/>
      <c r="AH577" s="383"/>
      <c r="AI577" s="383"/>
      <c r="AJ577" s="383"/>
      <c r="AK577" s="383"/>
      <c r="AL577" s="383"/>
    </row>
    <row r="578" spans="1:38">
      <c r="A578" s="414"/>
      <c r="B578" s="383"/>
      <c r="C578" s="383"/>
      <c r="D578" s="383"/>
      <c r="E578" s="383"/>
      <c r="F578" s="383"/>
      <c r="G578" s="383"/>
      <c r="H578" s="383"/>
      <c r="I578" s="383"/>
      <c r="J578" s="383"/>
      <c r="K578" s="383"/>
      <c r="L578" s="383"/>
      <c r="M578" s="383"/>
      <c r="N578" s="383"/>
      <c r="O578" s="383"/>
      <c r="P578" s="383"/>
      <c r="Q578" s="383"/>
      <c r="R578" s="383"/>
      <c r="S578" s="383"/>
      <c r="T578" s="383"/>
      <c r="U578" s="383"/>
      <c r="V578" s="383"/>
      <c r="W578" s="383"/>
      <c r="X578" s="383"/>
      <c r="Y578" s="383"/>
      <c r="Z578" s="383"/>
      <c r="AA578" s="383"/>
      <c r="AB578" s="383"/>
      <c r="AC578" s="383"/>
      <c r="AD578" s="383"/>
      <c r="AE578" s="383"/>
      <c r="AF578" s="383"/>
      <c r="AG578" s="383"/>
      <c r="AH578" s="383"/>
      <c r="AI578" s="383"/>
      <c r="AJ578" s="383"/>
      <c r="AK578" s="383"/>
      <c r="AL578" s="383"/>
    </row>
    <row r="579" spans="1:38">
      <c r="A579" s="414"/>
      <c r="B579" s="383"/>
      <c r="C579" s="383"/>
      <c r="D579" s="383"/>
      <c r="E579" s="383"/>
      <c r="F579" s="383"/>
      <c r="G579" s="383"/>
      <c r="H579" s="383"/>
      <c r="I579" s="383"/>
      <c r="J579" s="383"/>
      <c r="K579" s="383"/>
      <c r="L579" s="383"/>
      <c r="M579" s="383"/>
      <c r="N579" s="383"/>
      <c r="O579" s="383"/>
      <c r="P579" s="383"/>
      <c r="Q579" s="383"/>
      <c r="R579" s="383"/>
      <c r="S579" s="383"/>
      <c r="T579" s="383"/>
      <c r="U579" s="383"/>
      <c r="V579" s="383"/>
      <c r="W579" s="383"/>
      <c r="X579" s="383"/>
      <c r="Y579" s="383"/>
      <c r="Z579" s="383"/>
      <c r="AA579" s="383"/>
      <c r="AB579" s="383"/>
      <c r="AC579" s="383"/>
      <c r="AD579" s="383"/>
      <c r="AE579" s="383"/>
      <c r="AF579" s="383"/>
      <c r="AG579" s="383"/>
      <c r="AH579" s="383"/>
      <c r="AI579" s="383"/>
      <c r="AJ579" s="383"/>
      <c r="AK579" s="383"/>
      <c r="AL579" s="383"/>
    </row>
    <row r="580" spans="1:38">
      <c r="A580" s="414"/>
      <c r="B580" s="383"/>
      <c r="C580" s="383"/>
      <c r="D580" s="383"/>
      <c r="E580" s="383"/>
      <c r="F580" s="383"/>
      <c r="G580" s="383"/>
      <c r="H580" s="383"/>
      <c r="I580" s="383"/>
      <c r="J580" s="383"/>
      <c r="K580" s="383"/>
      <c r="L580" s="383"/>
      <c r="M580" s="383"/>
      <c r="N580" s="383"/>
      <c r="O580" s="383"/>
      <c r="P580" s="383"/>
      <c r="Q580" s="383"/>
      <c r="R580" s="383"/>
      <c r="S580" s="383"/>
      <c r="T580" s="383"/>
      <c r="U580" s="383"/>
      <c r="V580" s="383"/>
      <c r="W580" s="383"/>
      <c r="X580" s="383"/>
      <c r="Y580" s="383"/>
      <c r="Z580" s="383"/>
      <c r="AA580" s="383"/>
      <c r="AB580" s="383"/>
      <c r="AC580" s="383"/>
      <c r="AD580" s="383"/>
      <c r="AE580" s="383"/>
      <c r="AF580" s="383"/>
      <c r="AG580" s="383"/>
      <c r="AH580" s="383"/>
      <c r="AI580" s="383"/>
      <c r="AJ580" s="383"/>
      <c r="AK580" s="383"/>
      <c r="AL580" s="383"/>
    </row>
    <row r="581" spans="1:38">
      <c r="A581" s="414"/>
      <c r="B581" s="383"/>
      <c r="C581" s="383"/>
      <c r="D581" s="383"/>
      <c r="E581" s="383"/>
      <c r="F581" s="383"/>
      <c r="G581" s="383"/>
      <c r="H581" s="383"/>
      <c r="I581" s="383"/>
      <c r="J581" s="383"/>
      <c r="K581" s="383"/>
      <c r="L581" s="383"/>
      <c r="M581" s="383"/>
      <c r="N581" s="383"/>
      <c r="O581" s="383"/>
      <c r="P581" s="383"/>
      <c r="Q581" s="383"/>
      <c r="R581" s="383"/>
      <c r="S581" s="383"/>
      <c r="T581" s="383"/>
      <c r="U581" s="383"/>
      <c r="V581" s="383"/>
      <c r="W581" s="383"/>
      <c r="X581" s="383"/>
      <c r="Y581" s="383"/>
      <c r="Z581" s="383"/>
      <c r="AA581" s="383"/>
      <c r="AB581" s="383"/>
      <c r="AC581" s="383"/>
      <c r="AD581" s="383"/>
      <c r="AE581" s="383"/>
      <c r="AF581" s="383"/>
      <c r="AG581" s="383"/>
      <c r="AH581" s="383"/>
      <c r="AI581" s="383"/>
      <c r="AJ581" s="383"/>
      <c r="AK581" s="383"/>
      <c r="AL581" s="383"/>
    </row>
    <row r="582" spans="1:38">
      <c r="A582" s="414"/>
      <c r="B582" s="383"/>
      <c r="C582" s="383"/>
      <c r="D582" s="383"/>
      <c r="E582" s="383"/>
      <c r="F582" s="383"/>
      <c r="G582" s="383"/>
      <c r="H582" s="383"/>
      <c r="I582" s="383"/>
      <c r="J582" s="383"/>
      <c r="K582" s="383"/>
      <c r="L582" s="383"/>
      <c r="M582" s="383"/>
      <c r="N582" s="383"/>
      <c r="O582" s="383"/>
      <c r="P582" s="383"/>
      <c r="Q582" s="383"/>
      <c r="R582" s="383"/>
      <c r="S582" s="383"/>
      <c r="T582" s="383"/>
      <c r="U582" s="383"/>
      <c r="V582" s="383"/>
      <c r="W582" s="383"/>
      <c r="X582" s="383"/>
      <c r="Y582" s="383"/>
      <c r="Z582" s="383"/>
      <c r="AA582" s="383"/>
      <c r="AB582" s="383"/>
      <c r="AC582" s="383"/>
      <c r="AD582" s="383"/>
      <c r="AE582" s="383"/>
      <c r="AF582" s="383"/>
      <c r="AG582" s="383"/>
      <c r="AH582" s="383"/>
      <c r="AI582" s="383"/>
      <c r="AJ582" s="383"/>
      <c r="AK582" s="383"/>
      <c r="AL582" s="383"/>
    </row>
    <row r="583" spans="1:38">
      <c r="A583" s="414"/>
      <c r="B583" s="383"/>
      <c r="C583" s="383"/>
      <c r="D583" s="383"/>
      <c r="E583" s="383"/>
      <c r="F583" s="383"/>
      <c r="G583" s="383"/>
      <c r="H583" s="383"/>
      <c r="I583" s="383"/>
      <c r="J583" s="383"/>
      <c r="K583" s="383"/>
      <c r="L583" s="383"/>
      <c r="M583" s="383"/>
      <c r="N583" s="383"/>
      <c r="O583" s="383"/>
      <c r="P583" s="383"/>
      <c r="Q583" s="383"/>
      <c r="R583" s="383"/>
      <c r="S583" s="383"/>
      <c r="T583" s="383"/>
      <c r="U583" s="383"/>
      <c r="V583" s="383"/>
      <c r="W583" s="383"/>
      <c r="X583" s="383"/>
      <c r="Y583" s="383"/>
      <c r="Z583" s="383"/>
      <c r="AA583" s="383"/>
      <c r="AB583" s="383"/>
      <c r="AC583" s="383"/>
      <c r="AD583" s="383"/>
      <c r="AE583" s="383"/>
      <c r="AF583" s="383"/>
      <c r="AG583" s="383"/>
      <c r="AH583" s="383"/>
      <c r="AI583" s="383"/>
      <c r="AJ583" s="383"/>
      <c r="AK583" s="383"/>
      <c r="AL583" s="383"/>
    </row>
    <row r="584" spans="1:38">
      <c r="A584" s="414"/>
      <c r="B584" s="383"/>
      <c r="C584" s="383"/>
      <c r="D584" s="383"/>
      <c r="E584" s="383"/>
      <c r="F584" s="383"/>
      <c r="G584" s="383"/>
      <c r="H584" s="383"/>
      <c r="I584" s="383"/>
      <c r="J584" s="383"/>
      <c r="K584" s="383"/>
      <c r="L584" s="383"/>
      <c r="M584" s="383"/>
      <c r="N584" s="383"/>
      <c r="O584" s="383"/>
      <c r="P584" s="383"/>
      <c r="Q584" s="383"/>
      <c r="R584" s="383"/>
      <c r="S584" s="383"/>
      <c r="T584" s="383"/>
      <c r="U584" s="383"/>
      <c r="V584" s="383"/>
      <c r="W584" s="383"/>
      <c r="X584" s="383"/>
      <c r="Y584" s="383"/>
      <c r="Z584" s="383"/>
      <c r="AA584" s="383"/>
      <c r="AB584" s="383"/>
      <c r="AC584" s="383"/>
      <c r="AD584" s="383"/>
      <c r="AE584" s="383"/>
      <c r="AF584" s="383"/>
      <c r="AG584" s="383"/>
      <c r="AH584" s="383"/>
      <c r="AI584" s="383"/>
      <c r="AJ584" s="383"/>
      <c r="AK584" s="383"/>
      <c r="AL584" s="383"/>
    </row>
    <row r="585" spans="1:38">
      <c r="A585" s="414"/>
      <c r="B585" s="383"/>
      <c r="C585" s="383"/>
      <c r="D585" s="383"/>
      <c r="E585" s="383"/>
      <c r="F585" s="383"/>
      <c r="G585" s="383"/>
      <c r="H585" s="383"/>
      <c r="I585" s="383"/>
      <c r="J585" s="383"/>
      <c r="K585" s="383"/>
      <c r="L585" s="383"/>
      <c r="M585" s="383"/>
      <c r="N585" s="383"/>
      <c r="O585" s="383"/>
      <c r="P585" s="383"/>
      <c r="Q585" s="383"/>
      <c r="R585" s="383"/>
      <c r="S585" s="383"/>
      <c r="T585" s="383"/>
      <c r="U585" s="383"/>
      <c r="V585" s="383"/>
      <c r="W585" s="383"/>
      <c r="X585" s="383"/>
      <c r="Y585" s="383"/>
      <c r="Z585" s="383"/>
      <c r="AA585" s="383"/>
      <c r="AB585" s="383"/>
      <c r="AC585" s="383"/>
      <c r="AD585" s="383"/>
      <c r="AE585" s="383"/>
      <c r="AF585" s="383"/>
      <c r="AG585" s="383"/>
      <c r="AH585" s="383"/>
      <c r="AI585" s="383"/>
      <c r="AJ585" s="383"/>
      <c r="AK585" s="383"/>
      <c r="AL585" s="383"/>
    </row>
    <row r="586" spans="1:38">
      <c r="A586" s="414"/>
      <c r="B586" s="383"/>
      <c r="C586" s="383"/>
      <c r="D586" s="383"/>
      <c r="E586" s="383"/>
      <c r="F586" s="383"/>
      <c r="G586" s="383"/>
      <c r="H586" s="383"/>
      <c r="I586" s="383"/>
      <c r="J586" s="383"/>
      <c r="K586" s="383"/>
      <c r="L586" s="383"/>
      <c r="M586" s="383"/>
      <c r="N586" s="383"/>
      <c r="O586" s="383"/>
      <c r="P586" s="383"/>
      <c r="Q586" s="383"/>
      <c r="R586" s="383"/>
      <c r="S586" s="383"/>
      <c r="T586" s="383"/>
      <c r="U586" s="383"/>
      <c r="V586" s="383"/>
      <c r="W586" s="383"/>
      <c r="X586" s="383"/>
      <c r="Y586" s="383"/>
      <c r="Z586" s="383"/>
      <c r="AA586" s="383"/>
      <c r="AB586" s="383"/>
      <c r="AC586" s="383"/>
      <c r="AD586" s="383"/>
      <c r="AE586" s="383"/>
      <c r="AF586" s="383"/>
      <c r="AG586" s="383"/>
      <c r="AH586" s="383"/>
      <c r="AI586" s="383"/>
      <c r="AJ586" s="383"/>
      <c r="AK586" s="383"/>
      <c r="AL586" s="383"/>
    </row>
    <row r="587" spans="1:38">
      <c r="A587" s="414"/>
      <c r="B587" s="383"/>
      <c r="C587" s="383"/>
      <c r="D587" s="383"/>
      <c r="E587" s="383"/>
      <c r="F587" s="383"/>
      <c r="G587" s="383"/>
      <c r="H587" s="383"/>
      <c r="I587" s="383"/>
      <c r="J587" s="383"/>
      <c r="K587" s="383"/>
      <c r="L587" s="383"/>
      <c r="M587" s="383"/>
      <c r="N587" s="383"/>
      <c r="O587" s="383"/>
      <c r="P587" s="383"/>
      <c r="Q587" s="383"/>
      <c r="R587" s="383"/>
      <c r="S587" s="383"/>
      <c r="T587" s="383"/>
      <c r="U587" s="383"/>
      <c r="V587" s="383"/>
      <c r="W587" s="383"/>
      <c r="X587" s="383"/>
      <c r="Y587" s="383"/>
      <c r="Z587" s="383"/>
      <c r="AA587" s="383"/>
      <c r="AB587" s="383"/>
      <c r="AC587" s="383"/>
      <c r="AD587" s="383"/>
      <c r="AE587" s="383"/>
      <c r="AF587" s="383"/>
      <c r="AG587" s="383"/>
      <c r="AH587" s="383"/>
      <c r="AI587" s="383"/>
      <c r="AJ587" s="383"/>
      <c r="AK587" s="383"/>
      <c r="AL587" s="383"/>
    </row>
    <row r="588" spans="1:38">
      <c r="A588" s="414"/>
      <c r="B588" s="383"/>
      <c r="C588" s="383"/>
      <c r="D588" s="383"/>
      <c r="E588" s="383"/>
      <c r="F588" s="383"/>
      <c r="G588" s="383"/>
      <c r="H588" s="383"/>
      <c r="I588" s="383"/>
      <c r="J588" s="383"/>
      <c r="K588" s="383"/>
      <c r="L588" s="383"/>
      <c r="M588" s="383"/>
      <c r="N588" s="383"/>
      <c r="O588" s="383"/>
      <c r="P588" s="383"/>
      <c r="Q588" s="383"/>
      <c r="R588" s="383"/>
      <c r="S588" s="383"/>
      <c r="T588" s="383"/>
      <c r="U588" s="383"/>
      <c r="V588" s="383"/>
      <c r="W588" s="383"/>
      <c r="X588" s="383"/>
      <c r="Y588" s="383"/>
      <c r="Z588" s="383"/>
      <c r="AA588" s="383"/>
      <c r="AB588" s="383"/>
      <c r="AC588" s="383"/>
      <c r="AD588" s="383"/>
      <c r="AE588" s="383"/>
      <c r="AF588" s="383"/>
      <c r="AG588" s="383"/>
      <c r="AH588" s="383"/>
      <c r="AI588" s="383"/>
      <c r="AJ588" s="383"/>
      <c r="AK588" s="383"/>
      <c r="AL588" s="383"/>
    </row>
    <row r="589" spans="1:38">
      <c r="A589" s="414"/>
      <c r="B589" s="383"/>
      <c r="C589" s="383"/>
      <c r="D589" s="383"/>
      <c r="E589" s="383"/>
      <c r="F589" s="383"/>
      <c r="G589" s="383"/>
      <c r="H589" s="383"/>
      <c r="I589" s="383"/>
      <c r="J589" s="383"/>
      <c r="K589" s="383"/>
      <c r="L589" s="383"/>
      <c r="M589" s="383"/>
      <c r="N589" s="383"/>
      <c r="O589" s="383"/>
      <c r="P589" s="383"/>
      <c r="Q589" s="383"/>
      <c r="R589" s="383"/>
      <c r="S589" s="383"/>
      <c r="T589" s="383"/>
      <c r="U589" s="383"/>
      <c r="V589" s="383"/>
      <c r="W589" s="383"/>
      <c r="X589" s="383"/>
      <c r="Y589" s="383"/>
      <c r="Z589" s="383"/>
      <c r="AA589" s="383"/>
      <c r="AB589" s="383"/>
      <c r="AC589" s="383"/>
      <c r="AD589" s="383"/>
      <c r="AE589" s="383"/>
      <c r="AF589" s="383"/>
      <c r="AG589" s="383"/>
      <c r="AH589" s="383"/>
      <c r="AI589" s="383"/>
      <c r="AJ589" s="383"/>
      <c r="AK589" s="383"/>
      <c r="AL589" s="383"/>
    </row>
    <row r="590" spans="1:38">
      <c r="A590" s="414"/>
      <c r="B590" s="383"/>
      <c r="C590" s="383"/>
      <c r="D590" s="383"/>
      <c r="E590" s="383"/>
      <c r="F590" s="383"/>
      <c r="G590" s="383"/>
      <c r="H590" s="383"/>
      <c r="I590" s="383"/>
      <c r="J590" s="383"/>
      <c r="K590" s="383"/>
      <c r="L590" s="383"/>
      <c r="M590" s="383"/>
      <c r="N590" s="383"/>
      <c r="O590" s="383"/>
      <c r="P590" s="383"/>
      <c r="Q590" s="383"/>
      <c r="R590" s="383"/>
      <c r="S590" s="383"/>
      <c r="T590" s="383"/>
      <c r="U590" s="383"/>
      <c r="V590" s="383"/>
      <c r="W590" s="383"/>
      <c r="X590" s="383"/>
      <c r="Y590" s="383"/>
      <c r="Z590" s="383"/>
      <c r="AA590" s="383"/>
      <c r="AB590" s="383"/>
      <c r="AC590" s="383"/>
      <c r="AD590" s="383"/>
      <c r="AE590" s="383"/>
      <c r="AF590" s="383"/>
      <c r="AG590" s="383"/>
      <c r="AH590" s="383"/>
      <c r="AI590" s="383"/>
      <c r="AJ590" s="383"/>
      <c r="AK590" s="383"/>
      <c r="AL590" s="383"/>
    </row>
    <row r="591" spans="1:38">
      <c r="A591" s="414"/>
      <c r="B591" s="383"/>
      <c r="C591" s="383"/>
      <c r="D591" s="383"/>
      <c r="E591" s="383"/>
      <c r="F591" s="383"/>
      <c r="G591" s="383"/>
      <c r="H591" s="383"/>
      <c r="I591" s="383"/>
      <c r="J591" s="383"/>
      <c r="K591" s="383"/>
      <c r="L591" s="383"/>
      <c r="M591" s="383"/>
      <c r="N591" s="383"/>
      <c r="O591" s="383"/>
      <c r="P591" s="383"/>
      <c r="Q591" s="383"/>
      <c r="R591" s="383"/>
      <c r="S591" s="383"/>
      <c r="T591" s="383"/>
      <c r="U591" s="383"/>
      <c r="V591" s="383"/>
      <c r="W591" s="383"/>
      <c r="X591" s="383"/>
      <c r="Y591" s="383"/>
      <c r="Z591" s="383"/>
      <c r="AA591" s="383"/>
      <c r="AB591" s="383"/>
      <c r="AC591" s="383"/>
      <c r="AD591" s="383"/>
      <c r="AE591" s="383"/>
      <c r="AF591" s="383"/>
      <c r="AG591" s="383"/>
      <c r="AH591" s="383"/>
      <c r="AI591" s="383"/>
      <c r="AJ591" s="383"/>
      <c r="AK591" s="383"/>
      <c r="AL591" s="383"/>
    </row>
    <row r="592" spans="1:38">
      <c r="A592" s="414"/>
      <c r="B592" s="383"/>
      <c r="C592" s="383"/>
      <c r="D592" s="383"/>
      <c r="E592" s="383"/>
      <c r="F592" s="383"/>
      <c r="G592" s="383"/>
      <c r="H592" s="383"/>
      <c r="I592" s="383"/>
      <c r="J592" s="383"/>
      <c r="K592" s="383"/>
      <c r="L592" s="383"/>
      <c r="M592" s="383"/>
      <c r="N592" s="383"/>
      <c r="O592" s="383"/>
      <c r="P592" s="383"/>
      <c r="Q592" s="383"/>
      <c r="R592" s="383"/>
      <c r="S592" s="383"/>
      <c r="T592" s="383"/>
      <c r="U592" s="383"/>
      <c r="V592" s="383"/>
      <c r="W592" s="383"/>
      <c r="X592" s="383"/>
      <c r="Y592" s="383"/>
      <c r="Z592" s="383"/>
      <c r="AA592" s="383"/>
      <c r="AB592" s="383"/>
      <c r="AC592" s="383"/>
      <c r="AD592" s="383"/>
      <c r="AE592" s="383"/>
      <c r="AF592" s="383"/>
      <c r="AG592" s="383"/>
      <c r="AH592" s="383"/>
      <c r="AI592" s="383"/>
      <c r="AJ592" s="383"/>
      <c r="AK592" s="383"/>
      <c r="AL592" s="383"/>
    </row>
    <row r="593" spans="1:38">
      <c r="A593" s="415"/>
      <c r="B593" s="383"/>
      <c r="C593" s="383"/>
      <c r="D593" s="383"/>
      <c r="E593" s="383"/>
      <c r="F593" s="383"/>
      <c r="G593" s="383"/>
      <c r="H593" s="383"/>
      <c r="I593" s="383"/>
      <c r="J593" s="383"/>
      <c r="K593" s="383"/>
      <c r="L593" s="383"/>
      <c r="M593" s="383"/>
      <c r="N593" s="383"/>
      <c r="O593" s="383"/>
      <c r="P593" s="383"/>
      <c r="Q593" s="383"/>
      <c r="R593" s="383"/>
      <c r="S593" s="383"/>
      <c r="T593" s="383"/>
      <c r="U593" s="383"/>
      <c r="V593" s="383"/>
      <c r="W593" s="383"/>
      <c r="X593" s="383"/>
      <c r="Y593" s="383"/>
      <c r="Z593" s="383"/>
      <c r="AA593" s="383"/>
      <c r="AB593" s="383"/>
      <c r="AC593" s="383"/>
      <c r="AD593" s="383"/>
      <c r="AE593" s="383"/>
      <c r="AF593" s="383"/>
      <c r="AG593" s="383"/>
      <c r="AH593" s="383"/>
      <c r="AI593" s="383"/>
      <c r="AJ593" s="383"/>
      <c r="AK593" s="383"/>
      <c r="AL593" s="383"/>
    </row>
    <row r="594" spans="1:38">
      <c r="A594" s="416"/>
      <c r="B594" s="383"/>
      <c r="C594" s="383"/>
      <c r="D594" s="383"/>
      <c r="E594" s="383"/>
      <c r="F594" s="383"/>
      <c r="G594" s="383"/>
      <c r="H594" s="383"/>
      <c r="I594" s="383"/>
      <c r="J594" s="383"/>
      <c r="K594" s="383"/>
      <c r="L594" s="383"/>
      <c r="M594" s="383"/>
      <c r="N594" s="383"/>
      <c r="O594" s="383"/>
      <c r="P594" s="383"/>
      <c r="Q594" s="383"/>
      <c r="R594" s="383"/>
      <c r="S594" s="383"/>
      <c r="T594" s="383"/>
      <c r="U594" s="383"/>
      <c r="V594" s="383"/>
      <c r="W594" s="383"/>
      <c r="X594" s="383"/>
      <c r="Y594" s="383"/>
      <c r="Z594" s="383"/>
      <c r="AA594" s="383"/>
      <c r="AB594" s="383"/>
      <c r="AC594" s="383"/>
      <c r="AD594" s="383"/>
      <c r="AE594" s="383"/>
      <c r="AF594" s="383"/>
      <c r="AG594" s="383"/>
      <c r="AH594" s="383"/>
      <c r="AI594" s="383"/>
      <c r="AJ594" s="383"/>
      <c r="AK594" s="383"/>
      <c r="AL594" s="383"/>
    </row>
    <row r="595" spans="1:38">
      <c r="A595" s="416"/>
      <c r="B595" s="383"/>
      <c r="C595" s="383"/>
      <c r="D595" s="383"/>
      <c r="E595" s="383"/>
      <c r="F595" s="383"/>
      <c r="G595" s="383"/>
      <c r="H595" s="383"/>
      <c r="I595" s="383"/>
      <c r="J595" s="383"/>
      <c r="K595" s="383"/>
      <c r="L595" s="383"/>
      <c r="M595" s="383"/>
      <c r="N595" s="383"/>
      <c r="O595" s="383"/>
      <c r="P595" s="383"/>
      <c r="Q595" s="383"/>
      <c r="R595" s="383"/>
      <c r="S595" s="383"/>
      <c r="T595" s="383"/>
      <c r="U595" s="383"/>
      <c r="V595" s="383"/>
      <c r="W595" s="383"/>
      <c r="X595" s="383"/>
      <c r="Y595" s="383"/>
      <c r="Z595" s="383"/>
      <c r="AA595" s="383"/>
      <c r="AB595" s="383"/>
      <c r="AC595" s="383"/>
      <c r="AD595" s="383"/>
      <c r="AE595" s="383"/>
      <c r="AF595" s="383"/>
      <c r="AG595" s="383"/>
      <c r="AH595" s="383"/>
      <c r="AI595" s="383"/>
      <c r="AJ595" s="383"/>
      <c r="AK595" s="383"/>
      <c r="AL595" s="383"/>
    </row>
    <row r="596" spans="1:38">
      <c r="A596" s="416"/>
      <c r="B596" s="383"/>
      <c r="C596" s="383"/>
      <c r="D596" s="383"/>
      <c r="E596" s="383"/>
      <c r="F596" s="383"/>
      <c r="G596" s="383"/>
      <c r="H596" s="383"/>
      <c r="I596" s="383"/>
      <c r="J596" s="383"/>
      <c r="K596" s="383"/>
      <c r="L596" s="383"/>
      <c r="M596" s="383"/>
      <c r="N596" s="383"/>
      <c r="O596" s="383"/>
      <c r="P596" s="383"/>
      <c r="Q596" s="383"/>
      <c r="R596" s="383"/>
      <c r="S596" s="383"/>
      <c r="T596" s="383"/>
      <c r="U596" s="383"/>
      <c r="V596" s="383"/>
      <c r="W596" s="383"/>
      <c r="X596" s="383"/>
      <c r="Y596" s="383"/>
      <c r="Z596" s="383"/>
      <c r="AA596" s="383"/>
      <c r="AB596" s="383"/>
      <c r="AC596" s="383"/>
      <c r="AD596" s="383"/>
      <c r="AE596" s="383"/>
      <c r="AF596" s="383"/>
      <c r="AG596" s="383"/>
      <c r="AH596" s="383"/>
      <c r="AI596" s="383"/>
      <c r="AJ596" s="383"/>
      <c r="AK596" s="383"/>
      <c r="AL596" s="383"/>
    </row>
    <row r="597" spans="1:38">
      <c r="A597" s="416"/>
      <c r="B597" s="383"/>
      <c r="C597" s="383"/>
      <c r="D597" s="383"/>
      <c r="E597" s="383"/>
      <c r="F597" s="383"/>
      <c r="G597" s="383"/>
      <c r="H597" s="383"/>
      <c r="I597" s="383"/>
      <c r="J597" s="383"/>
      <c r="K597" s="383"/>
      <c r="L597" s="383"/>
      <c r="M597" s="383"/>
      <c r="N597" s="383"/>
      <c r="O597" s="383"/>
      <c r="P597" s="383"/>
      <c r="Q597" s="383"/>
      <c r="R597" s="383"/>
      <c r="S597" s="383"/>
      <c r="T597" s="383"/>
      <c r="U597" s="383"/>
      <c r="V597" s="383"/>
      <c r="W597" s="383"/>
      <c r="X597" s="383"/>
      <c r="Y597" s="383"/>
      <c r="Z597" s="383"/>
      <c r="AA597" s="383"/>
      <c r="AB597" s="383"/>
      <c r="AC597" s="383"/>
      <c r="AD597" s="383"/>
      <c r="AE597" s="383"/>
      <c r="AF597" s="383"/>
      <c r="AG597" s="383"/>
      <c r="AH597" s="383"/>
      <c r="AI597" s="383"/>
      <c r="AJ597" s="383"/>
      <c r="AK597" s="383"/>
      <c r="AL597" s="383"/>
    </row>
    <row r="598" spans="1:38">
      <c r="A598" s="416"/>
      <c r="B598" s="383"/>
      <c r="C598" s="383"/>
      <c r="D598" s="383"/>
      <c r="E598" s="383"/>
      <c r="F598" s="383"/>
      <c r="G598" s="383"/>
      <c r="H598" s="383"/>
      <c r="I598" s="383"/>
      <c r="J598" s="383"/>
      <c r="K598" s="383"/>
      <c r="L598" s="383"/>
      <c r="M598" s="383"/>
      <c r="N598" s="383"/>
      <c r="O598" s="383"/>
      <c r="P598" s="383"/>
      <c r="Q598" s="383"/>
      <c r="R598" s="383"/>
      <c r="S598" s="383"/>
      <c r="T598" s="383"/>
      <c r="U598" s="383"/>
      <c r="V598" s="383"/>
      <c r="W598" s="383"/>
      <c r="X598" s="383"/>
      <c r="Y598" s="383"/>
      <c r="Z598" s="383"/>
      <c r="AA598" s="383"/>
      <c r="AB598" s="383"/>
      <c r="AC598" s="383"/>
      <c r="AD598" s="383"/>
      <c r="AE598" s="383"/>
      <c r="AF598" s="383"/>
      <c r="AG598" s="383"/>
      <c r="AH598" s="383"/>
      <c r="AI598" s="383"/>
      <c r="AJ598" s="383"/>
      <c r="AK598" s="383"/>
      <c r="AL598" s="383"/>
    </row>
    <row r="599" spans="1:38">
      <c r="A599" s="416"/>
      <c r="B599" s="383"/>
      <c r="C599" s="383"/>
      <c r="D599" s="383"/>
      <c r="E599" s="383"/>
      <c r="F599" s="383"/>
      <c r="G599" s="383"/>
      <c r="H599" s="383"/>
      <c r="I599" s="383"/>
      <c r="J599" s="383"/>
      <c r="K599" s="383"/>
      <c r="L599" s="383"/>
      <c r="M599" s="383"/>
      <c r="N599" s="383"/>
      <c r="O599" s="383"/>
      <c r="P599" s="383"/>
      <c r="Q599" s="383"/>
      <c r="R599" s="383"/>
      <c r="S599" s="383"/>
      <c r="T599" s="383"/>
      <c r="U599" s="383"/>
      <c r="V599" s="383"/>
      <c r="W599" s="383"/>
      <c r="X599" s="383"/>
      <c r="Y599" s="383"/>
      <c r="Z599" s="383"/>
      <c r="AA599" s="383"/>
      <c r="AB599" s="383"/>
      <c r="AC599" s="383"/>
      <c r="AD599" s="383"/>
      <c r="AE599" s="383"/>
      <c r="AF599" s="383"/>
      <c r="AG599" s="383"/>
      <c r="AH599" s="383"/>
      <c r="AI599" s="383"/>
      <c r="AJ599" s="383"/>
      <c r="AK599" s="383"/>
      <c r="AL599" s="383"/>
    </row>
    <row r="600" spans="1:38">
      <c r="A600" s="416"/>
      <c r="B600" s="383"/>
      <c r="C600" s="383"/>
      <c r="D600" s="383"/>
      <c r="E600" s="383"/>
      <c r="F600" s="383"/>
      <c r="G600" s="383"/>
      <c r="H600" s="383"/>
      <c r="I600" s="383"/>
      <c r="J600" s="383"/>
      <c r="K600" s="383"/>
      <c r="L600" s="383"/>
      <c r="M600" s="383"/>
      <c r="N600" s="383"/>
      <c r="O600" s="383"/>
      <c r="P600" s="383"/>
      <c r="Q600" s="383"/>
      <c r="R600" s="383"/>
      <c r="S600" s="383"/>
      <c r="T600" s="383"/>
      <c r="U600" s="383"/>
      <c r="V600" s="383"/>
      <c r="W600" s="383"/>
      <c r="X600" s="383"/>
      <c r="Y600" s="383"/>
      <c r="Z600" s="383"/>
      <c r="AA600" s="383"/>
      <c r="AB600" s="383"/>
      <c r="AC600" s="383"/>
      <c r="AD600" s="383"/>
      <c r="AE600" s="383"/>
      <c r="AF600" s="383"/>
      <c r="AG600" s="383"/>
      <c r="AH600" s="383"/>
      <c r="AI600" s="383"/>
      <c r="AJ600" s="383"/>
      <c r="AK600" s="383"/>
      <c r="AL600" s="383"/>
    </row>
    <row r="601" spans="1:38">
      <c r="A601" s="416"/>
      <c r="B601" s="383"/>
      <c r="C601" s="383"/>
      <c r="D601" s="383"/>
      <c r="E601" s="383"/>
      <c r="F601" s="383"/>
      <c r="G601" s="383"/>
      <c r="H601" s="383"/>
      <c r="I601" s="383"/>
      <c r="J601" s="383"/>
      <c r="K601" s="383"/>
      <c r="L601" s="383"/>
      <c r="M601" s="383"/>
      <c r="N601" s="383"/>
      <c r="O601" s="383"/>
      <c r="P601" s="383"/>
      <c r="Q601" s="383"/>
      <c r="R601" s="383"/>
      <c r="S601" s="383"/>
      <c r="T601" s="383"/>
      <c r="U601" s="383"/>
      <c r="V601" s="383"/>
      <c r="W601" s="383"/>
      <c r="X601" s="383"/>
      <c r="Y601" s="383"/>
      <c r="Z601" s="383"/>
      <c r="AA601" s="383"/>
      <c r="AB601" s="383"/>
      <c r="AC601" s="383"/>
      <c r="AD601" s="383"/>
      <c r="AE601" s="383"/>
      <c r="AF601" s="383"/>
      <c r="AG601" s="383"/>
      <c r="AH601" s="383"/>
      <c r="AI601" s="383"/>
      <c r="AJ601" s="383"/>
      <c r="AK601" s="383"/>
      <c r="AL601" s="383"/>
    </row>
    <row r="602" spans="1:38">
      <c r="A602" s="416"/>
      <c r="B602" s="383"/>
      <c r="C602" s="383"/>
      <c r="D602" s="383"/>
      <c r="E602" s="383"/>
      <c r="F602" s="383"/>
      <c r="G602" s="383"/>
      <c r="H602" s="383"/>
      <c r="I602" s="383"/>
      <c r="J602" s="383"/>
      <c r="K602" s="383"/>
      <c r="L602" s="383"/>
      <c r="M602" s="383"/>
      <c r="N602" s="383"/>
      <c r="O602" s="383"/>
      <c r="P602" s="383"/>
      <c r="Q602" s="383"/>
      <c r="R602" s="383"/>
      <c r="S602" s="383"/>
      <c r="T602" s="383"/>
      <c r="U602" s="383"/>
      <c r="V602" s="383"/>
      <c r="W602" s="383"/>
      <c r="X602" s="383"/>
      <c r="Y602" s="383"/>
      <c r="Z602" s="383"/>
      <c r="AA602" s="383"/>
      <c r="AB602" s="383"/>
      <c r="AC602" s="383"/>
      <c r="AD602" s="383"/>
      <c r="AE602" s="383"/>
      <c r="AF602" s="383"/>
      <c r="AG602" s="383"/>
      <c r="AH602" s="383"/>
      <c r="AI602" s="383"/>
      <c r="AJ602" s="383"/>
      <c r="AK602" s="383"/>
      <c r="AL602" s="383"/>
    </row>
    <row r="603" spans="1:38">
      <c r="A603" s="416"/>
      <c r="B603" s="383"/>
      <c r="C603" s="383"/>
      <c r="D603" s="383"/>
      <c r="E603" s="383"/>
      <c r="F603" s="383"/>
      <c r="G603" s="383"/>
      <c r="H603" s="383"/>
      <c r="I603" s="383"/>
      <c r="J603" s="383"/>
      <c r="K603" s="383"/>
      <c r="L603" s="383"/>
      <c r="M603" s="383"/>
      <c r="N603" s="383"/>
      <c r="O603" s="383"/>
      <c r="P603" s="383"/>
      <c r="Q603" s="383"/>
      <c r="R603" s="383"/>
      <c r="S603" s="383"/>
      <c r="T603" s="383"/>
      <c r="U603" s="383"/>
      <c r="V603" s="383"/>
      <c r="W603" s="383"/>
      <c r="X603" s="383"/>
      <c r="Y603" s="383"/>
      <c r="Z603" s="383"/>
      <c r="AA603" s="383"/>
      <c r="AB603" s="383"/>
      <c r="AC603" s="383"/>
      <c r="AD603" s="383"/>
      <c r="AE603" s="383"/>
      <c r="AF603" s="383"/>
      <c r="AG603" s="383"/>
      <c r="AH603" s="383"/>
      <c r="AI603" s="383"/>
      <c r="AJ603" s="383"/>
      <c r="AK603" s="383"/>
      <c r="AL603" s="383"/>
    </row>
    <row r="604" spans="1:38">
      <c r="A604" s="416"/>
      <c r="B604" s="383"/>
      <c r="C604" s="383"/>
      <c r="D604" s="383"/>
      <c r="E604" s="383"/>
      <c r="F604" s="383"/>
      <c r="G604" s="383"/>
      <c r="H604" s="383"/>
      <c r="I604" s="383"/>
      <c r="J604" s="383"/>
      <c r="K604" s="383"/>
      <c r="L604" s="383"/>
      <c r="M604" s="383"/>
      <c r="N604" s="383"/>
      <c r="O604" s="383"/>
      <c r="P604" s="383"/>
      <c r="Q604" s="383"/>
      <c r="R604" s="383"/>
      <c r="S604" s="383"/>
      <c r="T604" s="383"/>
      <c r="U604" s="383"/>
      <c r="V604" s="383"/>
      <c r="W604" s="383"/>
      <c r="X604" s="383"/>
      <c r="Y604" s="383"/>
      <c r="Z604" s="383"/>
      <c r="AA604" s="383"/>
      <c r="AB604" s="383"/>
      <c r="AC604" s="383"/>
      <c r="AD604" s="383"/>
      <c r="AE604" s="383"/>
      <c r="AF604" s="383"/>
      <c r="AG604" s="383"/>
      <c r="AH604" s="383"/>
      <c r="AI604" s="383"/>
      <c r="AJ604" s="383"/>
      <c r="AK604" s="383"/>
      <c r="AL604" s="383"/>
    </row>
    <row r="605" spans="1:38">
      <c r="A605" s="416"/>
      <c r="B605" s="383"/>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3"/>
      <c r="Z605" s="383"/>
      <c r="AA605" s="383"/>
      <c r="AB605" s="383"/>
      <c r="AC605" s="383"/>
      <c r="AD605" s="383"/>
      <c r="AE605" s="383"/>
      <c r="AF605" s="383"/>
      <c r="AG605" s="383"/>
      <c r="AH605" s="383"/>
      <c r="AI605" s="383"/>
      <c r="AJ605" s="383"/>
      <c r="AK605" s="383"/>
      <c r="AL605" s="383"/>
    </row>
    <row r="606" spans="1:38">
      <c r="A606" s="416"/>
      <c r="B606" s="383"/>
      <c r="C606" s="383"/>
      <c r="D606" s="383"/>
      <c r="E606" s="383"/>
      <c r="F606" s="383"/>
      <c r="G606" s="383"/>
      <c r="H606" s="383"/>
      <c r="I606" s="383"/>
      <c r="J606" s="383"/>
      <c r="K606" s="383"/>
      <c r="L606" s="383"/>
      <c r="M606" s="383"/>
      <c r="N606" s="383"/>
      <c r="O606" s="383"/>
      <c r="P606" s="383"/>
      <c r="Q606" s="383"/>
      <c r="R606" s="383"/>
      <c r="S606" s="383"/>
      <c r="T606" s="383"/>
      <c r="U606" s="383"/>
      <c r="V606" s="383"/>
      <c r="W606" s="383"/>
      <c r="X606" s="383"/>
      <c r="Y606" s="383"/>
      <c r="Z606" s="383"/>
      <c r="AA606" s="383"/>
      <c r="AB606" s="383"/>
      <c r="AC606" s="383"/>
      <c r="AD606" s="383"/>
      <c r="AE606" s="383"/>
      <c r="AF606" s="383"/>
      <c r="AG606" s="383"/>
      <c r="AH606" s="383"/>
      <c r="AI606" s="383"/>
      <c r="AJ606" s="383"/>
      <c r="AK606" s="383"/>
      <c r="AL606" s="383"/>
    </row>
    <row r="607" spans="1:38">
      <c r="A607" s="416"/>
      <c r="B607" s="383"/>
      <c r="C607" s="383"/>
      <c r="D607" s="383"/>
      <c r="E607" s="383"/>
      <c r="F607" s="383"/>
      <c r="G607" s="383"/>
      <c r="H607" s="383"/>
      <c r="I607" s="383"/>
      <c r="J607" s="383"/>
      <c r="K607" s="383"/>
      <c r="L607" s="383"/>
      <c r="M607" s="383"/>
      <c r="N607" s="383"/>
      <c r="O607" s="383"/>
      <c r="P607" s="383"/>
      <c r="Q607" s="383"/>
      <c r="R607" s="383"/>
      <c r="S607" s="383"/>
      <c r="T607" s="383"/>
      <c r="U607" s="383"/>
      <c r="V607" s="383"/>
      <c r="W607" s="383"/>
      <c r="X607" s="383"/>
      <c r="Y607" s="383"/>
      <c r="Z607" s="383"/>
      <c r="AA607" s="383"/>
      <c r="AB607" s="383"/>
      <c r="AC607" s="383"/>
      <c r="AD607" s="383"/>
      <c r="AE607" s="383"/>
      <c r="AF607" s="383"/>
      <c r="AG607" s="383"/>
      <c r="AH607" s="383"/>
      <c r="AI607" s="383"/>
      <c r="AJ607" s="383"/>
      <c r="AK607" s="383"/>
      <c r="AL607" s="383"/>
    </row>
    <row r="608" spans="1:38">
      <c r="A608" s="416"/>
      <c r="B608" s="383"/>
      <c r="C608" s="383"/>
      <c r="D608" s="383"/>
      <c r="E608" s="383"/>
      <c r="F608" s="383"/>
      <c r="G608" s="383"/>
      <c r="H608" s="383"/>
      <c r="I608" s="383"/>
      <c r="J608" s="383"/>
      <c r="K608" s="383"/>
      <c r="L608" s="383"/>
      <c r="M608" s="383"/>
      <c r="N608" s="383"/>
      <c r="O608" s="383"/>
      <c r="P608" s="383"/>
      <c r="Q608" s="383"/>
      <c r="R608" s="383"/>
      <c r="S608" s="383"/>
      <c r="T608" s="383"/>
      <c r="U608" s="383"/>
      <c r="V608" s="383"/>
      <c r="W608" s="383"/>
      <c r="X608" s="383"/>
      <c r="Y608" s="383"/>
      <c r="Z608" s="383"/>
      <c r="AA608" s="383"/>
      <c r="AB608" s="383"/>
      <c r="AC608" s="383"/>
      <c r="AD608" s="383"/>
      <c r="AE608" s="383"/>
      <c r="AF608" s="383"/>
      <c r="AG608" s="383"/>
      <c r="AH608" s="383"/>
      <c r="AI608" s="383"/>
      <c r="AJ608" s="383"/>
      <c r="AK608" s="383"/>
      <c r="AL608" s="383"/>
    </row>
    <row r="609" spans="1:38">
      <c r="A609" s="416"/>
      <c r="B609" s="383"/>
      <c r="C609" s="383"/>
      <c r="D609" s="383"/>
      <c r="E609" s="383"/>
      <c r="F609" s="383"/>
      <c r="G609" s="383"/>
      <c r="H609" s="383"/>
      <c r="I609" s="383"/>
      <c r="J609" s="383"/>
      <c r="K609" s="383"/>
      <c r="L609" s="383"/>
      <c r="M609" s="383"/>
      <c r="N609" s="383"/>
      <c r="O609" s="383"/>
      <c r="P609" s="383"/>
      <c r="Q609" s="383"/>
      <c r="R609" s="383"/>
      <c r="S609" s="383"/>
      <c r="T609" s="383"/>
      <c r="U609" s="383"/>
      <c r="V609" s="383"/>
      <c r="W609" s="383"/>
      <c r="X609" s="383"/>
      <c r="Y609" s="383"/>
      <c r="Z609" s="383"/>
      <c r="AA609" s="383"/>
      <c r="AB609" s="383"/>
      <c r="AC609" s="383"/>
      <c r="AD609" s="383"/>
      <c r="AE609" s="383"/>
      <c r="AF609" s="383"/>
      <c r="AG609" s="383"/>
      <c r="AH609" s="383"/>
      <c r="AI609" s="383"/>
      <c r="AJ609" s="383"/>
      <c r="AK609" s="383"/>
      <c r="AL609" s="383"/>
    </row>
    <row r="610" spans="1:38">
      <c r="A610" s="416"/>
      <c r="B610" s="383"/>
      <c r="C610" s="383"/>
      <c r="D610" s="383"/>
      <c r="E610" s="383"/>
      <c r="F610" s="383"/>
      <c r="G610" s="383"/>
      <c r="H610" s="383"/>
      <c r="I610" s="383"/>
      <c r="J610" s="383"/>
      <c r="K610" s="383"/>
      <c r="L610" s="383"/>
      <c r="M610" s="383"/>
      <c r="N610" s="383"/>
      <c r="O610" s="383"/>
      <c r="P610" s="383"/>
      <c r="Q610" s="383"/>
      <c r="R610" s="383"/>
      <c r="S610" s="383"/>
      <c r="T610" s="383"/>
      <c r="U610" s="383"/>
      <c r="V610" s="383"/>
      <c r="W610" s="383"/>
      <c r="X610" s="383"/>
      <c r="Y610" s="383"/>
      <c r="Z610" s="383"/>
      <c r="AA610" s="383"/>
      <c r="AB610" s="383"/>
      <c r="AC610" s="383"/>
      <c r="AD610" s="383"/>
      <c r="AE610" s="383"/>
      <c r="AF610" s="383"/>
      <c r="AG610" s="383"/>
      <c r="AH610" s="383"/>
      <c r="AI610" s="383"/>
      <c r="AJ610" s="383"/>
      <c r="AK610" s="383"/>
      <c r="AL610" s="383"/>
    </row>
    <row r="611" spans="1:38">
      <c r="A611" s="416"/>
      <c r="B611" s="383"/>
      <c r="C611" s="383"/>
      <c r="D611" s="383"/>
      <c r="E611" s="383"/>
      <c r="F611" s="383"/>
      <c r="G611" s="383"/>
      <c r="H611" s="383"/>
      <c r="I611" s="383"/>
      <c r="J611" s="383"/>
      <c r="K611" s="383"/>
      <c r="L611" s="383"/>
      <c r="M611" s="383"/>
      <c r="N611" s="383"/>
      <c r="O611" s="383"/>
      <c r="P611" s="383"/>
      <c r="Q611" s="383"/>
      <c r="R611" s="383"/>
      <c r="S611" s="383"/>
      <c r="T611" s="383"/>
      <c r="U611" s="383"/>
      <c r="V611" s="383"/>
      <c r="W611" s="383"/>
      <c r="X611" s="383"/>
      <c r="Y611" s="383"/>
      <c r="Z611" s="383"/>
      <c r="AA611" s="383"/>
      <c r="AB611" s="383"/>
      <c r="AC611" s="383"/>
      <c r="AD611" s="383"/>
      <c r="AE611" s="383"/>
      <c r="AF611" s="383"/>
      <c r="AG611" s="383"/>
      <c r="AH611" s="383"/>
      <c r="AI611" s="383"/>
      <c r="AJ611" s="383"/>
      <c r="AK611" s="383"/>
      <c r="AL611" s="383"/>
    </row>
    <row r="612" spans="1:38">
      <c r="A612" s="416"/>
      <c r="B612" s="383"/>
      <c r="C612" s="383"/>
      <c r="D612" s="383"/>
      <c r="E612" s="383"/>
      <c r="F612" s="383"/>
      <c r="G612" s="383"/>
      <c r="H612" s="383"/>
      <c r="I612" s="383"/>
      <c r="J612" s="383"/>
      <c r="K612" s="383"/>
      <c r="L612" s="383"/>
      <c r="M612" s="383"/>
      <c r="N612" s="383"/>
      <c r="O612" s="383"/>
      <c r="P612" s="383"/>
      <c r="Q612" s="383"/>
      <c r="R612" s="383"/>
      <c r="S612" s="383"/>
      <c r="T612" s="383"/>
      <c r="U612" s="383"/>
      <c r="V612" s="383"/>
      <c r="W612" s="383"/>
      <c r="X612" s="383"/>
      <c r="Y612" s="383"/>
      <c r="Z612" s="383"/>
      <c r="AA612" s="383"/>
      <c r="AB612" s="383"/>
      <c r="AC612" s="383"/>
      <c r="AD612" s="383"/>
      <c r="AE612" s="383"/>
      <c r="AF612" s="383"/>
      <c r="AG612" s="383"/>
      <c r="AH612" s="383"/>
      <c r="AI612" s="383"/>
      <c r="AJ612" s="383"/>
      <c r="AK612" s="383"/>
      <c r="AL612" s="383"/>
    </row>
    <row r="613" spans="1:38">
      <c r="A613" s="416"/>
      <c r="B613" s="383"/>
      <c r="C613" s="383"/>
      <c r="D613" s="383"/>
      <c r="E613" s="383"/>
      <c r="F613" s="383"/>
      <c r="G613" s="383"/>
      <c r="H613" s="383"/>
      <c r="I613" s="383"/>
      <c r="J613" s="383"/>
      <c r="K613" s="383"/>
      <c r="L613" s="383"/>
      <c r="M613" s="383"/>
      <c r="N613" s="383"/>
      <c r="O613" s="383"/>
      <c r="P613" s="383"/>
      <c r="Q613" s="383"/>
      <c r="R613" s="383"/>
      <c r="S613" s="383"/>
      <c r="T613" s="383"/>
      <c r="U613" s="383"/>
      <c r="V613" s="383"/>
      <c r="W613" s="383"/>
      <c r="X613" s="383"/>
      <c r="Y613" s="383"/>
      <c r="Z613" s="383"/>
      <c r="AA613" s="383"/>
      <c r="AB613" s="383"/>
      <c r="AC613" s="383"/>
      <c r="AD613" s="383"/>
      <c r="AE613" s="383"/>
      <c r="AF613" s="383"/>
      <c r="AG613" s="383"/>
      <c r="AH613" s="383"/>
      <c r="AI613" s="383"/>
      <c r="AJ613" s="383"/>
      <c r="AK613" s="383"/>
      <c r="AL613" s="383"/>
    </row>
    <row r="614" spans="1:38">
      <c r="A614" s="416"/>
      <c r="B614" s="383"/>
      <c r="C614" s="383"/>
      <c r="D614" s="383"/>
      <c r="E614" s="383"/>
      <c r="F614" s="383"/>
      <c r="G614" s="383"/>
      <c r="H614" s="383"/>
      <c r="I614" s="383"/>
      <c r="J614" s="383"/>
      <c r="K614" s="383"/>
      <c r="L614" s="383"/>
      <c r="M614" s="383"/>
      <c r="N614" s="383"/>
      <c r="O614" s="383"/>
      <c r="P614" s="383"/>
      <c r="Q614" s="383"/>
      <c r="R614" s="383"/>
      <c r="S614" s="383"/>
      <c r="T614" s="383"/>
      <c r="U614" s="383"/>
      <c r="V614" s="383"/>
      <c r="W614" s="383"/>
      <c r="X614" s="383"/>
      <c r="Y614" s="383"/>
      <c r="Z614" s="383"/>
      <c r="AA614" s="383"/>
      <c r="AB614" s="383"/>
      <c r="AC614" s="383"/>
      <c r="AD614" s="383"/>
      <c r="AE614" s="383"/>
      <c r="AF614" s="383"/>
      <c r="AG614" s="383"/>
      <c r="AH614" s="383"/>
      <c r="AI614" s="383"/>
      <c r="AJ614" s="383"/>
      <c r="AK614" s="383"/>
      <c r="AL614" s="383"/>
    </row>
    <row r="615" spans="1:38">
      <c r="A615" s="416"/>
      <c r="B615" s="383"/>
      <c r="C615" s="383"/>
      <c r="D615" s="383"/>
      <c r="E615" s="383"/>
      <c r="F615" s="383"/>
      <c r="G615" s="383"/>
      <c r="H615" s="383"/>
      <c r="I615" s="383"/>
      <c r="J615" s="383"/>
      <c r="K615" s="383"/>
      <c r="L615" s="383"/>
      <c r="M615" s="383"/>
      <c r="N615" s="383"/>
      <c r="O615" s="383"/>
      <c r="P615" s="383"/>
      <c r="Q615" s="383"/>
      <c r="R615" s="383"/>
      <c r="S615" s="383"/>
      <c r="T615" s="383"/>
      <c r="U615" s="383"/>
      <c r="V615" s="383"/>
      <c r="W615" s="383"/>
      <c r="X615" s="383"/>
      <c r="Y615" s="383"/>
      <c r="Z615" s="383"/>
      <c r="AA615" s="383"/>
      <c r="AB615" s="383"/>
      <c r="AC615" s="383"/>
      <c r="AD615" s="383"/>
      <c r="AE615" s="383"/>
      <c r="AF615" s="383"/>
      <c r="AG615" s="383"/>
      <c r="AH615" s="383"/>
      <c r="AI615" s="383"/>
      <c r="AJ615" s="383"/>
      <c r="AK615" s="383"/>
      <c r="AL615" s="383"/>
    </row>
    <row r="616" spans="1:38">
      <c r="A616" s="416"/>
      <c r="B616" s="383"/>
      <c r="C616" s="383"/>
      <c r="D616" s="383"/>
      <c r="E616" s="383"/>
      <c r="F616" s="383"/>
      <c r="G616" s="383"/>
      <c r="H616" s="383"/>
      <c r="I616" s="383"/>
      <c r="J616" s="383"/>
      <c r="K616" s="383"/>
      <c r="L616" s="383"/>
      <c r="M616" s="383"/>
      <c r="N616" s="383"/>
      <c r="O616" s="383"/>
      <c r="P616" s="383"/>
      <c r="Q616" s="383"/>
      <c r="R616" s="383"/>
      <c r="S616" s="383"/>
      <c r="T616" s="383"/>
      <c r="U616" s="383"/>
      <c r="V616" s="383"/>
      <c r="W616" s="383"/>
      <c r="X616" s="383"/>
      <c r="Y616" s="383"/>
      <c r="Z616" s="383"/>
      <c r="AA616" s="383"/>
      <c r="AB616" s="383"/>
      <c r="AC616" s="383"/>
      <c r="AD616" s="383"/>
      <c r="AE616" s="383"/>
      <c r="AF616" s="383"/>
      <c r="AG616" s="383"/>
      <c r="AH616" s="383"/>
      <c r="AI616" s="383"/>
      <c r="AJ616" s="383"/>
      <c r="AK616" s="383"/>
      <c r="AL616" s="383"/>
    </row>
    <row r="617" spans="1:38">
      <c r="A617" s="416"/>
      <c r="B617" s="383"/>
      <c r="C617" s="383"/>
      <c r="D617" s="383"/>
      <c r="E617" s="383"/>
      <c r="F617" s="383"/>
      <c r="G617" s="383"/>
      <c r="H617" s="383"/>
      <c r="I617" s="383"/>
      <c r="J617" s="383"/>
      <c r="K617" s="383"/>
      <c r="L617" s="383"/>
      <c r="M617" s="383"/>
      <c r="N617" s="383"/>
      <c r="O617" s="383"/>
      <c r="P617" s="383"/>
      <c r="Q617" s="383"/>
      <c r="R617" s="383"/>
      <c r="S617" s="383"/>
      <c r="T617" s="383"/>
      <c r="U617" s="383"/>
      <c r="V617" s="383"/>
      <c r="W617" s="383"/>
      <c r="X617" s="383"/>
      <c r="Y617" s="383"/>
      <c r="Z617" s="383"/>
      <c r="AA617" s="383"/>
      <c r="AB617" s="383"/>
      <c r="AC617" s="383"/>
      <c r="AD617" s="383"/>
      <c r="AE617" s="383"/>
      <c r="AF617" s="383"/>
      <c r="AG617" s="383"/>
      <c r="AH617" s="383"/>
      <c r="AI617" s="383"/>
      <c r="AJ617" s="383"/>
      <c r="AK617" s="383"/>
      <c r="AL617" s="383"/>
    </row>
    <row r="618" spans="1:38">
      <c r="A618" s="416"/>
      <c r="B618" s="383"/>
      <c r="C618" s="383"/>
      <c r="D618" s="383"/>
      <c r="E618" s="383"/>
      <c r="F618" s="383"/>
      <c r="G618" s="383"/>
      <c r="H618" s="383"/>
      <c r="I618" s="383"/>
      <c r="J618" s="383"/>
      <c r="K618" s="383"/>
      <c r="L618" s="383"/>
      <c r="M618" s="383"/>
      <c r="N618" s="383"/>
      <c r="O618" s="383"/>
      <c r="P618" s="383"/>
      <c r="Q618" s="383"/>
      <c r="R618" s="383"/>
      <c r="S618" s="383"/>
      <c r="T618" s="383"/>
      <c r="U618" s="383"/>
      <c r="V618" s="383"/>
      <c r="W618" s="383"/>
      <c r="X618" s="383"/>
      <c r="Y618" s="383"/>
      <c r="Z618" s="383"/>
      <c r="AA618" s="383"/>
      <c r="AB618" s="383"/>
      <c r="AC618" s="383"/>
      <c r="AD618" s="383"/>
      <c r="AE618" s="383"/>
      <c r="AF618" s="383"/>
      <c r="AG618" s="383"/>
      <c r="AH618" s="383"/>
      <c r="AI618" s="383"/>
      <c r="AJ618" s="383"/>
      <c r="AK618" s="383"/>
      <c r="AL618" s="383"/>
    </row>
    <row r="619" spans="1:38">
      <c r="A619" s="416"/>
      <c r="B619" s="383"/>
      <c r="C619" s="383"/>
      <c r="D619" s="383"/>
      <c r="E619" s="383"/>
      <c r="F619" s="383"/>
      <c r="G619" s="383"/>
      <c r="H619" s="383"/>
      <c r="I619" s="383"/>
      <c r="J619" s="383"/>
      <c r="K619" s="383"/>
      <c r="L619" s="383"/>
      <c r="M619" s="383"/>
      <c r="N619" s="383"/>
      <c r="O619" s="383"/>
      <c r="P619" s="383"/>
      <c r="Q619" s="383"/>
      <c r="R619" s="383"/>
      <c r="S619" s="383"/>
      <c r="T619" s="383"/>
      <c r="U619" s="383"/>
      <c r="V619" s="383"/>
      <c r="W619" s="383"/>
      <c r="X619" s="383"/>
      <c r="Y619" s="383"/>
      <c r="Z619" s="383"/>
      <c r="AA619" s="383"/>
      <c r="AB619" s="383"/>
      <c r="AC619" s="383"/>
      <c r="AD619" s="383"/>
      <c r="AE619" s="383"/>
      <c r="AF619" s="383"/>
      <c r="AG619" s="383"/>
      <c r="AH619" s="383"/>
      <c r="AI619" s="383"/>
      <c r="AJ619" s="383"/>
      <c r="AK619" s="383"/>
      <c r="AL619" s="383"/>
    </row>
    <row r="620" spans="1:38">
      <c r="A620" s="416"/>
      <c r="B620" s="383"/>
      <c r="C620" s="383"/>
      <c r="D620" s="383"/>
      <c r="E620" s="383"/>
      <c r="F620" s="383"/>
      <c r="G620" s="383"/>
      <c r="H620" s="383"/>
      <c r="I620" s="383"/>
      <c r="J620" s="383"/>
      <c r="K620" s="383"/>
      <c r="L620" s="383"/>
      <c r="M620" s="383"/>
      <c r="N620" s="383"/>
      <c r="O620" s="383"/>
      <c r="P620" s="383"/>
      <c r="Q620" s="383"/>
      <c r="R620" s="383"/>
      <c r="S620" s="383"/>
      <c r="T620" s="383"/>
      <c r="U620" s="383"/>
      <c r="V620" s="383"/>
      <c r="W620" s="383"/>
      <c r="X620" s="383"/>
      <c r="Y620" s="383"/>
      <c r="Z620" s="383"/>
      <c r="AA620" s="383"/>
      <c r="AB620" s="383"/>
      <c r="AC620" s="383"/>
      <c r="AD620" s="383"/>
      <c r="AE620" s="383"/>
      <c r="AF620" s="383"/>
      <c r="AG620" s="383"/>
      <c r="AH620" s="383"/>
      <c r="AI620" s="383"/>
      <c r="AJ620" s="383"/>
      <c r="AK620" s="383"/>
      <c r="AL620" s="383"/>
    </row>
    <row r="621" spans="1:38">
      <c r="A621" s="416"/>
      <c r="B621" s="383"/>
      <c r="C621" s="383"/>
      <c r="D621" s="383"/>
      <c r="E621" s="383"/>
      <c r="F621" s="383"/>
      <c r="G621" s="383"/>
      <c r="H621" s="383"/>
      <c r="I621" s="383"/>
      <c r="J621" s="383"/>
      <c r="K621" s="383"/>
      <c r="L621" s="383"/>
      <c r="M621" s="383"/>
      <c r="N621" s="383"/>
      <c r="O621" s="383"/>
      <c r="P621" s="383"/>
      <c r="Q621" s="383"/>
      <c r="R621" s="383"/>
      <c r="S621" s="383"/>
      <c r="T621" s="383"/>
      <c r="U621" s="383"/>
      <c r="V621" s="383"/>
      <c r="W621" s="383"/>
      <c r="X621" s="383"/>
      <c r="Y621" s="383"/>
      <c r="Z621" s="383"/>
      <c r="AA621" s="383"/>
      <c r="AB621" s="383"/>
      <c r="AC621" s="383"/>
      <c r="AD621" s="383"/>
      <c r="AE621" s="383"/>
      <c r="AF621" s="383"/>
      <c r="AG621" s="383"/>
      <c r="AH621" s="383"/>
      <c r="AI621" s="383"/>
      <c r="AJ621" s="383"/>
      <c r="AK621" s="383"/>
      <c r="AL621" s="383"/>
    </row>
    <row r="622" spans="1:38">
      <c r="A622" s="416"/>
      <c r="B622" s="383"/>
      <c r="C622" s="383"/>
      <c r="D622" s="383"/>
      <c r="E622" s="383"/>
      <c r="F622" s="383"/>
      <c r="G622" s="383"/>
      <c r="H622" s="383"/>
      <c r="I622" s="383"/>
      <c r="J622" s="383"/>
      <c r="K622" s="383"/>
      <c r="L622" s="383"/>
      <c r="M622" s="383"/>
      <c r="N622" s="383"/>
      <c r="O622" s="383"/>
      <c r="P622" s="383"/>
      <c r="Q622" s="383"/>
      <c r="R622" s="383"/>
      <c r="S622" s="383"/>
      <c r="T622" s="383"/>
      <c r="U622" s="383"/>
      <c r="V622" s="383"/>
      <c r="W622" s="383"/>
      <c r="X622" s="383"/>
      <c r="Y622" s="383"/>
      <c r="Z622" s="383"/>
      <c r="AA622" s="383"/>
      <c r="AB622" s="383"/>
      <c r="AC622" s="383"/>
      <c r="AD622" s="383"/>
      <c r="AE622" s="383"/>
      <c r="AF622" s="383"/>
      <c r="AG622" s="383"/>
      <c r="AH622" s="383"/>
      <c r="AI622" s="383"/>
      <c r="AJ622" s="383"/>
      <c r="AK622" s="383"/>
      <c r="AL622" s="383"/>
    </row>
    <row r="623" spans="1:38">
      <c r="A623" s="416"/>
      <c r="B623" s="383"/>
      <c r="C623" s="383"/>
      <c r="D623" s="383"/>
      <c r="E623" s="383"/>
      <c r="F623" s="383"/>
      <c r="G623" s="383"/>
      <c r="H623" s="383"/>
      <c r="I623" s="383"/>
      <c r="J623" s="383"/>
      <c r="K623" s="383"/>
      <c r="L623" s="383"/>
      <c r="M623" s="383"/>
      <c r="N623" s="383"/>
      <c r="O623" s="383"/>
      <c r="P623" s="383"/>
      <c r="Q623" s="383"/>
      <c r="R623" s="383"/>
      <c r="S623" s="383"/>
      <c r="T623" s="383"/>
      <c r="U623" s="383"/>
      <c r="V623" s="383"/>
      <c r="W623" s="383"/>
      <c r="X623" s="383"/>
      <c r="Y623" s="383"/>
      <c r="Z623" s="383"/>
      <c r="AA623" s="383"/>
      <c r="AB623" s="383"/>
      <c r="AC623" s="383"/>
      <c r="AD623" s="383"/>
      <c r="AE623" s="383"/>
      <c r="AF623" s="383"/>
      <c r="AG623" s="383"/>
      <c r="AH623" s="383"/>
      <c r="AI623" s="383"/>
      <c r="AJ623" s="383"/>
      <c r="AK623" s="383"/>
      <c r="AL623" s="383"/>
    </row>
    <row r="624" spans="1:38">
      <c r="A624" s="416"/>
      <c r="B624" s="383"/>
      <c r="C624" s="383"/>
      <c r="D624" s="383"/>
      <c r="E624" s="383"/>
      <c r="F624" s="383"/>
      <c r="G624" s="383"/>
      <c r="H624" s="383"/>
      <c r="I624" s="383"/>
      <c r="J624" s="383"/>
      <c r="K624" s="383"/>
      <c r="L624" s="383"/>
      <c r="M624" s="383"/>
      <c r="N624" s="383"/>
      <c r="O624" s="383"/>
      <c r="P624" s="383"/>
      <c r="Q624" s="383"/>
      <c r="R624" s="383"/>
      <c r="S624" s="383"/>
      <c r="T624" s="383"/>
      <c r="U624" s="383"/>
      <c r="V624" s="383"/>
      <c r="W624" s="383"/>
      <c r="X624" s="383"/>
      <c r="Y624" s="383"/>
      <c r="Z624" s="383"/>
      <c r="AA624" s="383"/>
      <c r="AB624" s="383"/>
      <c r="AC624" s="383"/>
      <c r="AD624" s="383"/>
      <c r="AE624" s="383"/>
      <c r="AF624" s="383"/>
      <c r="AG624" s="383"/>
      <c r="AH624" s="383"/>
      <c r="AI624" s="383"/>
      <c r="AJ624" s="383"/>
      <c r="AK624" s="383"/>
      <c r="AL624" s="383"/>
    </row>
    <row r="625" spans="1:38">
      <c r="A625" s="416"/>
      <c r="B625" s="383"/>
      <c r="C625" s="383"/>
      <c r="D625" s="383"/>
      <c r="E625" s="383"/>
      <c r="F625" s="383"/>
      <c r="G625" s="383"/>
      <c r="H625" s="383"/>
      <c r="I625" s="383"/>
      <c r="J625" s="383"/>
      <c r="K625" s="383"/>
      <c r="L625" s="383"/>
      <c r="M625" s="383"/>
      <c r="N625" s="383"/>
      <c r="O625" s="383"/>
      <c r="P625" s="383"/>
      <c r="Q625" s="383"/>
      <c r="R625" s="383"/>
      <c r="S625" s="383"/>
      <c r="T625" s="383"/>
      <c r="U625" s="383"/>
      <c r="V625" s="383"/>
      <c r="W625" s="383"/>
      <c r="X625" s="383"/>
      <c r="Y625" s="383"/>
      <c r="Z625" s="383"/>
      <c r="AA625" s="383"/>
      <c r="AB625" s="383"/>
      <c r="AC625" s="383"/>
      <c r="AD625" s="383"/>
      <c r="AE625" s="383"/>
      <c r="AF625" s="383"/>
      <c r="AG625" s="383"/>
      <c r="AH625" s="383"/>
      <c r="AI625" s="383"/>
      <c r="AJ625" s="383"/>
      <c r="AK625" s="383"/>
      <c r="AL625" s="383"/>
    </row>
    <row r="626" spans="1:38">
      <c r="A626" s="416"/>
      <c r="B626" s="383"/>
      <c r="C626" s="383"/>
      <c r="D626" s="383"/>
      <c r="E626" s="383"/>
      <c r="F626" s="383"/>
      <c r="G626" s="383"/>
      <c r="H626" s="383"/>
      <c r="I626" s="383"/>
      <c r="J626" s="383"/>
      <c r="K626" s="383"/>
      <c r="L626" s="383"/>
      <c r="M626" s="383"/>
      <c r="N626" s="383"/>
      <c r="O626" s="383"/>
      <c r="P626" s="383"/>
      <c r="Q626" s="383"/>
      <c r="R626" s="383"/>
      <c r="S626" s="383"/>
      <c r="T626" s="383"/>
      <c r="U626" s="383"/>
      <c r="V626" s="383"/>
      <c r="W626" s="383"/>
      <c r="X626" s="383"/>
      <c r="Y626" s="383"/>
      <c r="Z626" s="383"/>
      <c r="AA626" s="383"/>
      <c r="AB626" s="383"/>
      <c r="AC626" s="383"/>
      <c r="AD626" s="383"/>
      <c r="AE626" s="383"/>
      <c r="AF626" s="383"/>
      <c r="AG626" s="383"/>
      <c r="AH626" s="383"/>
      <c r="AI626" s="383"/>
      <c r="AJ626" s="383"/>
      <c r="AK626" s="383"/>
      <c r="AL626" s="383"/>
    </row>
    <row r="627" spans="1:38">
      <c r="A627" s="416"/>
      <c r="B627" s="383"/>
      <c r="C627" s="383"/>
      <c r="D627" s="383"/>
      <c r="E627" s="383"/>
      <c r="F627" s="383"/>
      <c r="G627" s="383"/>
      <c r="H627" s="383"/>
      <c r="I627" s="383"/>
      <c r="J627" s="383"/>
      <c r="K627" s="383"/>
      <c r="L627" s="383"/>
      <c r="M627" s="383"/>
      <c r="N627" s="383"/>
      <c r="O627" s="383"/>
      <c r="P627" s="383"/>
      <c r="Q627" s="383"/>
      <c r="R627" s="383"/>
      <c r="S627" s="383"/>
      <c r="T627" s="383"/>
      <c r="U627" s="383"/>
      <c r="V627" s="383"/>
      <c r="W627" s="383"/>
      <c r="X627" s="383"/>
      <c r="Y627" s="383"/>
      <c r="Z627" s="383"/>
      <c r="AA627" s="383"/>
      <c r="AB627" s="383"/>
      <c r="AC627" s="383"/>
      <c r="AD627" s="383"/>
      <c r="AE627" s="383"/>
      <c r="AF627" s="383"/>
      <c r="AG627" s="383"/>
      <c r="AH627" s="383"/>
      <c r="AI627" s="383"/>
      <c r="AJ627" s="383"/>
      <c r="AK627" s="383"/>
      <c r="AL627" s="383"/>
    </row>
    <row r="628" spans="1:38">
      <c r="A628" s="416"/>
      <c r="B628" s="383"/>
      <c r="C628" s="383"/>
      <c r="D628" s="383"/>
      <c r="E628" s="383"/>
      <c r="F628" s="383"/>
      <c r="G628" s="383"/>
      <c r="H628" s="383"/>
      <c r="I628" s="383"/>
      <c r="J628" s="383"/>
      <c r="K628" s="383"/>
      <c r="L628" s="383"/>
      <c r="M628" s="383"/>
      <c r="N628" s="383"/>
      <c r="O628" s="383"/>
      <c r="P628" s="383"/>
      <c r="Q628" s="383"/>
      <c r="R628" s="383"/>
      <c r="S628" s="383"/>
      <c r="T628" s="383"/>
      <c r="U628" s="383"/>
      <c r="V628" s="383"/>
      <c r="W628" s="383"/>
      <c r="X628" s="383"/>
      <c r="Y628" s="383"/>
      <c r="Z628" s="383"/>
      <c r="AA628" s="383"/>
      <c r="AB628" s="383"/>
      <c r="AC628" s="383"/>
      <c r="AD628" s="383"/>
      <c r="AE628" s="383"/>
      <c r="AF628" s="383"/>
      <c r="AG628" s="383"/>
      <c r="AH628" s="383"/>
      <c r="AI628" s="383"/>
      <c r="AJ628" s="383"/>
      <c r="AK628" s="383"/>
      <c r="AL628" s="383"/>
    </row>
    <row r="629" spans="1:38">
      <c r="A629" s="416"/>
      <c r="B629" s="383"/>
      <c r="C629" s="383"/>
      <c r="D629" s="383"/>
      <c r="E629" s="383"/>
      <c r="F629" s="383"/>
      <c r="G629" s="383"/>
      <c r="H629" s="383"/>
      <c r="I629" s="383"/>
      <c r="J629" s="383"/>
      <c r="K629" s="383"/>
      <c r="L629" s="383"/>
      <c r="M629" s="383"/>
      <c r="N629" s="383"/>
      <c r="O629" s="383"/>
      <c r="P629" s="383"/>
      <c r="Q629" s="383"/>
      <c r="R629" s="383"/>
      <c r="S629" s="383"/>
      <c r="T629" s="383"/>
      <c r="U629" s="383"/>
      <c r="V629" s="383"/>
      <c r="W629" s="383"/>
      <c r="X629" s="383"/>
      <c r="Y629" s="383"/>
      <c r="Z629" s="383"/>
      <c r="AA629" s="383"/>
      <c r="AB629" s="383"/>
      <c r="AC629" s="383"/>
      <c r="AD629" s="383"/>
      <c r="AE629" s="383"/>
      <c r="AF629" s="383"/>
      <c r="AG629" s="383"/>
      <c r="AH629" s="383"/>
      <c r="AI629" s="383"/>
      <c r="AJ629" s="383"/>
      <c r="AK629" s="383"/>
      <c r="AL629" s="383"/>
    </row>
    <row r="630" spans="1:38">
      <c r="A630" s="416"/>
      <c r="B630" s="383"/>
      <c r="C630" s="383"/>
      <c r="D630" s="383"/>
      <c r="E630" s="383"/>
      <c r="F630" s="383"/>
      <c r="G630" s="383"/>
      <c r="H630" s="383"/>
      <c r="I630" s="383"/>
      <c r="J630" s="383"/>
      <c r="K630" s="383"/>
      <c r="L630" s="383"/>
      <c r="M630" s="383"/>
      <c r="N630" s="383"/>
      <c r="O630" s="383"/>
      <c r="P630" s="383"/>
      <c r="Q630" s="383"/>
      <c r="R630" s="383"/>
      <c r="S630" s="383"/>
      <c r="T630" s="383"/>
      <c r="U630" s="383"/>
      <c r="V630" s="383"/>
      <c r="W630" s="383"/>
      <c r="X630" s="383"/>
      <c r="Y630" s="383"/>
      <c r="Z630" s="383"/>
      <c r="AA630" s="383"/>
      <c r="AB630" s="383"/>
      <c r="AC630" s="383"/>
      <c r="AD630" s="383"/>
      <c r="AE630" s="383"/>
      <c r="AF630" s="383"/>
      <c r="AG630" s="383"/>
      <c r="AH630" s="383"/>
      <c r="AI630" s="383"/>
      <c r="AJ630" s="383"/>
      <c r="AK630" s="383"/>
      <c r="AL630" s="383"/>
    </row>
    <row r="631" spans="1:38">
      <c r="A631" s="416"/>
      <c r="B631" s="383"/>
      <c r="C631" s="383"/>
      <c r="D631" s="383"/>
      <c r="E631" s="383"/>
      <c r="F631" s="383"/>
      <c r="G631" s="383"/>
      <c r="H631" s="383"/>
      <c r="I631" s="383"/>
      <c r="J631" s="383"/>
      <c r="K631" s="383"/>
      <c r="L631" s="383"/>
      <c r="M631" s="383"/>
      <c r="N631" s="383"/>
      <c r="O631" s="383"/>
      <c r="P631" s="383"/>
      <c r="Q631" s="383"/>
      <c r="R631" s="383"/>
      <c r="S631" s="383"/>
      <c r="T631" s="383"/>
      <c r="U631" s="383"/>
      <c r="V631" s="383"/>
      <c r="W631" s="383"/>
      <c r="X631" s="383"/>
      <c r="Y631" s="383"/>
      <c r="Z631" s="383"/>
      <c r="AA631" s="383"/>
      <c r="AB631" s="383"/>
      <c r="AC631" s="383"/>
      <c r="AD631" s="383"/>
      <c r="AE631" s="383"/>
      <c r="AF631" s="383"/>
      <c r="AG631" s="383"/>
      <c r="AH631" s="383"/>
      <c r="AI631" s="383"/>
      <c r="AJ631" s="383"/>
      <c r="AK631" s="383"/>
      <c r="AL631" s="383"/>
    </row>
    <row r="632" spans="1:38">
      <c r="A632" s="416"/>
      <c r="B632" s="383"/>
      <c r="C632" s="383"/>
      <c r="D632" s="383"/>
      <c r="E632" s="383"/>
      <c r="F632" s="383"/>
      <c r="G632" s="383"/>
      <c r="H632" s="383"/>
      <c r="I632" s="383"/>
      <c r="J632" s="383"/>
      <c r="K632" s="383"/>
      <c r="L632" s="383"/>
      <c r="M632" s="383"/>
      <c r="N632" s="383"/>
      <c r="O632" s="383"/>
      <c r="P632" s="383"/>
      <c r="Q632" s="383"/>
      <c r="R632" s="383"/>
      <c r="S632" s="383"/>
      <c r="T632" s="383"/>
      <c r="U632" s="383"/>
      <c r="V632" s="383"/>
      <c r="W632" s="383"/>
      <c r="X632" s="383"/>
      <c r="Y632" s="383"/>
      <c r="Z632" s="383"/>
      <c r="AA632" s="383"/>
      <c r="AB632" s="383"/>
      <c r="AC632" s="383"/>
      <c r="AD632" s="383"/>
      <c r="AE632" s="383"/>
      <c r="AF632" s="383"/>
      <c r="AG632" s="383"/>
      <c r="AH632" s="383"/>
      <c r="AI632" s="383"/>
      <c r="AJ632" s="383"/>
      <c r="AK632" s="383"/>
      <c r="AL632" s="383"/>
    </row>
    <row r="633" spans="1:38">
      <c r="A633" s="416"/>
      <c r="B633" s="383"/>
      <c r="C633" s="383"/>
      <c r="D633" s="383"/>
      <c r="E633" s="383"/>
      <c r="F633" s="383"/>
      <c r="G633" s="383"/>
      <c r="H633" s="383"/>
      <c r="I633" s="383"/>
      <c r="J633" s="383"/>
      <c r="K633" s="383"/>
      <c r="L633" s="383"/>
      <c r="M633" s="383"/>
      <c r="N633" s="383"/>
      <c r="O633" s="383"/>
      <c r="P633" s="383"/>
      <c r="Q633" s="383"/>
      <c r="R633" s="383"/>
      <c r="S633" s="383"/>
      <c r="T633" s="383"/>
      <c r="U633" s="383"/>
      <c r="V633" s="383"/>
      <c r="W633" s="383"/>
      <c r="X633" s="383"/>
      <c r="Y633" s="383"/>
      <c r="Z633" s="383"/>
      <c r="AA633" s="383"/>
      <c r="AB633" s="383"/>
      <c r="AC633" s="383"/>
      <c r="AD633" s="383"/>
      <c r="AE633" s="383"/>
      <c r="AF633" s="383"/>
      <c r="AG633" s="383"/>
      <c r="AH633" s="383"/>
      <c r="AI633" s="383"/>
      <c r="AJ633" s="383"/>
      <c r="AK633" s="383"/>
      <c r="AL633" s="383"/>
    </row>
    <row r="634" spans="1:38">
      <c r="A634" s="416"/>
      <c r="B634" s="383"/>
      <c r="C634" s="383"/>
      <c r="D634" s="383"/>
      <c r="E634" s="383"/>
      <c r="F634" s="383"/>
      <c r="G634" s="383"/>
      <c r="H634" s="383"/>
      <c r="I634" s="383"/>
      <c r="J634" s="383"/>
      <c r="K634" s="383"/>
      <c r="L634" s="383"/>
      <c r="M634" s="383"/>
      <c r="N634" s="383"/>
      <c r="O634" s="383"/>
      <c r="P634" s="383"/>
      <c r="Q634" s="383"/>
      <c r="R634" s="383"/>
      <c r="S634" s="383"/>
      <c r="T634" s="383"/>
      <c r="U634" s="383"/>
      <c r="V634" s="383"/>
      <c r="W634" s="383"/>
      <c r="X634" s="383"/>
      <c r="Y634" s="383"/>
      <c r="Z634" s="383"/>
      <c r="AA634" s="383"/>
      <c r="AB634" s="383"/>
      <c r="AC634" s="383"/>
      <c r="AD634" s="383"/>
      <c r="AE634" s="383"/>
      <c r="AF634" s="383"/>
      <c r="AG634" s="383"/>
      <c r="AH634" s="383"/>
      <c r="AI634" s="383"/>
      <c r="AJ634" s="383"/>
      <c r="AK634" s="383"/>
      <c r="AL634" s="383"/>
    </row>
    <row r="635" spans="1:38">
      <c r="A635" s="416"/>
      <c r="B635" s="383"/>
      <c r="C635" s="383"/>
      <c r="D635" s="383"/>
      <c r="E635" s="383"/>
      <c r="F635" s="383"/>
      <c r="G635" s="383"/>
      <c r="H635" s="383"/>
      <c r="I635" s="383"/>
      <c r="J635" s="383"/>
      <c r="K635" s="383"/>
      <c r="L635" s="383"/>
      <c r="M635" s="383"/>
      <c r="N635" s="383"/>
      <c r="O635" s="383"/>
      <c r="P635" s="383"/>
      <c r="Q635" s="383"/>
      <c r="R635" s="383"/>
      <c r="S635" s="383"/>
      <c r="T635" s="383"/>
      <c r="U635" s="383"/>
      <c r="V635" s="383"/>
      <c r="W635" s="383"/>
      <c r="X635" s="383"/>
      <c r="Y635" s="383"/>
      <c r="Z635" s="383"/>
      <c r="AA635" s="383"/>
      <c r="AB635" s="383"/>
      <c r="AC635" s="383"/>
      <c r="AD635" s="383"/>
      <c r="AE635" s="383"/>
      <c r="AF635" s="383"/>
      <c r="AG635" s="383"/>
      <c r="AH635" s="383"/>
      <c r="AI635" s="383"/>
      <c r="AJ635" s="383"/>
      <c r="AK635" s="383"/>
      <c r="AL635" s="383"/>
    </row>
    <row r="636" spans="1:38">
      <c r="A636" s="416"/>
      <c r="B636" s="383"/>
      <c r="C636" s="383"/>
      <c r="D636" s="383"/>
      <c r="E636" s="383"/>
      <c r="F636" s="383"/>
      <c r="G636" s="383"/>
      <c r="H636" s="383"/>
      <c r="I636" s="383"/>
      <c r="J636" s="383"/>
      <c r="K636" s="383"/>
      <c r="L636" s="383"/>
      <c r="M636" s="383"/>
      <c r="N636" s="383"/>
      <c r="O636" s="383"/>
      <c r="P636" s="383"/>
      <c r="Q636" s="383"/>
      <c r="R636" s="383"/>
      <c r="S636" s="383"/>
      <c r="T636" s="383"/>
      <c r="U636" s="383"/>
      <c r="V636" s="383"/>
      <c r="W636" s="383"/>
      <c r="X636" s="383"/>
      <c r="Y636" s="383"/>
      <c r="Z636" s="383"/>
      <c r="AA636" s="383"/>
      <c r="AB636" s="383"/>
      <c r="AC636" s="383"/>
      <c r="AD636" s="383"/>
      <c r="AE636" s="383"/>
      <c r="AF636" s="383"/>
      <c r="AG636" s="383"/>
      <c r="AH636" s="383"/>
      <c r="AI636" s="383"/>
      <c r="AJ636" s="383"/>
      <c r="AK636" s="383"/>
      <c r="AL636" s="383"/>
    </row>
    <row r="637" spans="1:38">
      <c r="A637" s="416"/>
      <c r="B637" s="383"/>
      <c r="C637" s="383"/>
      <c r="D637" s="383"/>
      <c r="E637" s="383"/>
      <c r="F637" s="383"/>
      <c r="G637" s="383"/>
      <c r="H637" s="383"/>
      <c r="I637" s="383"/>
      <c r="J637" s="383"/>
      <c r="K637" s="383"/>
      <c r="L637" s="383"/>
      <c r="M637" s="383"/>
      <c r="N637" s="383"/>
      <c r="O637" s="383"/>
      <c r="P637" s="383"/>
      <c r="Q637" s="383"/>
      <c r="R637" s="383"/>
      <c r="S637" s="383"/>
      <c r="T637" s="383"/>
      <c r="U637" s="383"/>
      <c r="V637" s="383"/>
      <c r="W637" s="383"/>
      <c r="X637" s="383"/>
      <c r="Y637" s="383"/>
      <c r="Z637" s="383"/>
      <c r="AA637" s="383"/>
      <c r="AB637" s="383"/>
      <c r="AC637" s="383"/>
      <c r="AD637" s="383"/>
      <c r="AE637" s="383"/>
      <c r="AF637" s="383"/>
      <c r="AG637" s="383"/>
      <c r="AH637" s="383"/>
      <c r="AI637" s="383"/>
      <c r="AJ637" s="383"/>
      <c r="AK637" s="383"/>
      <c r="AL637" s="383"/>
    </row>
    <row r="638" spans="1:38">
      <c r="A638" s="416"/>
      <c r="B638" s="383"/>
      <c r="C638" s="383"/>
      <c r="D638" s="383"/>
      <c r="E638" s="383"/>
      <c r="F638" s="383"/>
      <c r="G638" s="383"/>
      <c r="H638" s="383"/>
      <c r="I638" s="383"/>
      <c r="J638" s="383"/>
      <c r="K638" s="383"/>
      <c r="L638" s="383"/>
      <c r="M638" s="383"/>
      <c r="N638" s="383"/>
      <c r="O638" s="383"/>
      <c r="P638" s="383"/>
      <c r="Q638" s="383"/>
      <c r="R638" s="383"/>
      <c r="S638" s="383"/>
      <c r="T638" s="383"/>
      <c r="U638" s="383"/>
      <c r="V638" s="383"/>
      <c r="W638" s="383"/>
      <c r="X638" s="383"/>
      <c r="Y638" s="383"/>
      <c r="Z638" s="383"/>
      <c r="AA638" s="383"/>
      <c r="AB638" s="383"/>
      <c r="AC638" s="383"/>
      <c r="AD638" s="383"/>
      <c r="AE638" s="383"/>
      <c r="AF638" s="383"/>
      <c r="AG638" s="383"/>
      <c r="AH638" s="383"/>
      <c r="AI638" s="383"/>
      <c r="AJ638" s="383"/>
      <c r="AK638" s="383"/>
      <c r="AL638" s="383"/>
    </row>
    <row r="639" spans="1:38">
      <c r="A639" s="416"/>
      <c r="B639" s="383"/>
      <c r="C639" s="383"/>
      <c r="D639" s="383"/>
      <c r="E639" s="383"/>
      <c r="F639" s="383"/>
      <c r="G639" s="383"/>
      <c r="H639" s="383"/>
      <c r="I639" s="383"/>
      <c r="J639" s="383"/>
      <c r="K639" s="383"/>
      <c r="L639" s="383"/>
      <c r="M639" s="383"/>
      <c r="N639" s="383"/>
      <c r="O639" s="383"/>
      <c r="P639" s="383"/>
      <c r="Q639" s="383"/>
      <c r="R639" s="383"/>
      <c r="S639" s="383"/>
      <c r="T639" s="383"/>
      <c r="U639" s="383"/>
      <c r="V639" s="383"/>
      <c r="W639" s="383"/>
      <c r="X639" s="383"/>
      <c r="Y639" s="383"/>
      <c r="Z639" s="383"/>
      <c r="AA639" s="383"/>
      <c r="AB639" s="383"/>
      <c r="AC639" s="383"/>
      <c r="AD639" s="383"/>
      <c r="AE639" s="383"/>
      <c r="AF639" s="383"/>
      <c r="AG639" s="383"/>
      <c r="AH639" s="383"/>
      <c r="AI639" s="383"/>
      <c r="AJ639" s="383"/>
      <c r="AK639" s="383"/>
      <c r="AL639" s="383"/>
    </row>
    <row r="640" spans="1:38">
      <c r="A640" s="416"/>
      <c r="B640" s="383"/>
      <c r="C640" s="383"/>
      <c r="D640" s="383"/>
      <c r="E640" s="383"/>
      <c r="F640" s="383"/>
      <c r="G640" s="383"/>
      <c r="H640" s="383"/>
      <c r="I640" s="383"/>
      <c r="J640" s="383"/>
      <c r="K640" s="383"/>
      <c r="L640" s="383"/>
      <c r="M640" s="383"/>
      <c r="N640" s="383"/>
      <c r="O640" s="383"/>
      <c r="P640" s="383"/>
      <c r="Q640" s="383"/>
      <c r="R640" s="383"/>
      <c r="S640" s="383"/>
      <c r="T640" s="383"/>
      <c r="U640" s="383"/>
      <c r="V640" s="383"/>
      <c r="W640" s="383"/>
      <c r="X640" s="383"/>
      <c r="Y640" s="383"/>
      <c r="Z640" s="383"/>
      <c r="AA640" s="383"/>
      <c r="AB640" s="383"/>
      <c r="AC640" s="383"/>
      <c r="AD640" s="383"/>
      <c r="AE640" s="383"/>
      <c r="AF640" s="383"/>
      <c r="AG640" s="383"/>
      <c r="AH640" s="383"/>
      <c r="AI640" s="383"/>
      <c r="AJ640" s="383"/>
      <c r="AK640" s="383"/>
      <c r="AL640" s="383"/>
    </row>
    <row r="641" spans="1:38">
      <c r="A641" s="416"/>
      <c r="B641" s="383"/>
      <c r="C641" s="383"/>
      <c r="D641" s="383"/>
      <c r="E641" s="383"/>
      <c r="F641" s="383"/>
      <c r="G641" s="383"/>
      <c r="H641" s="383"/>
      <c r="I641" s="383"/>
      <c r="J641" s="383"/>
      <c r="K641" s="383"/>
      <c r="L641" s="383"/>
      <c r="M641" s="383"/>
      <c r="N641" s="383"/>
      <c r="O641" s="383"/>
      <c r="P641" s="383"/>
      <c r="Q641" s="383"/>
      <c r="R641" s="383"/>
      <c r="S641" s="383"/>
      <c r="T641" s="383"/>
      <c r="U641" s="383"/>
      <c r="V641" s="383"/>
      <c r="W641" s="383"/>
      <c r="X641" s="383"/>
      <c r="Y641" s="383"/>
      <c r="Z641" s="383"/>
      <c r="AA641" s="383"/>
      <c r="AB641" s="383"/>
      <c r="AC641" s="383"/>
      <c r="AD641" s="383"/>
      <c r="AE641" s="383"/>
      <c r="AF641" s="383"/>
      <c r="AG641" s="383"/>
      <c r="AH641" s="383"/>
      <c r="AI641" s="383"/>
      <c r="AJ641" s="383"/>
      <c r="AK641" s="383"/>
      <c r="AL641" s="383"/>
    </row>
    <row r="642" spans="1:38">
      <c r="A642" s="416"/>
      <c r="B642" s="383"/>
      <c r="C642" s="383"/>
      <c r="D642" s="383"/>
      <c r="E642" s="383"/>
      <c r="F642" s="383"/>
      <c r="G642" s="383"/>
      <c r="H642" s="383"/>
      <c r="I642" s="383"/>
      <c r="J642" s="383"/>
      <c r="K642" s="383"/>
      <c r="L642" s="383"/>
      <c r="M642" s="383"/>
      <c r="N642" s="383"/>
      <c r="O642" s="383"/>
      <c r="P642" s="383"/>
      <c r="Q642" s="383"/>
      <c r="R642" s="383"/>
      <c r="S642" s="383"/>
      <c r="T642" s="383"/>
      <c r="U642" s="383"/>
      <c r="V642" s="383"/>
      <c r="W642" s="383"/>
      <c r="X642" s="383"/>
      <c r="Y642" s="383"/>
      <c r="Z642" s="383"/>
      <c r="AA642" s="383"/>
      <c r="AB642" s="383"/>
      <c r="AC642" s="383"/>
      <c r="AD642" s="383"/>
      <c r="AE642" s="383"/>
      <c r="AF642" s="383"/>
      <c r="AG642" s="383"/>
      <c r="AH642" s="383"/>
      <c r="AI642" s="383"/>
      <c r="AJ642" s="383"/>
      <c r="AK642" s="383"/>
      <c r="AL642" s="383"/>
    </row>
    <row r="643" spans="1:38">
      <c r="A643" s="416"/>
      <c r="B643" s="383"/>
      <c r="C643" s="383"/>
      <c r="D643" s="383"/>
      <c r="E643" s="383"/>
      <c r="F643" s="383"/>
      <c r="G643" s="383"/>
      <c r="H643" s="383"/>
      <c r="I643" s="383"/>
      <c r="J643" s="383"/>
      <c r="K643" s="383"/>
      <c r="L643" s="383"/>
      <c r="M643" s="383"/>
      <c r="N643" s="383"/>
      <c r="O643" s="383"/>
      <c r="P643" s="383"/>
      <c r="Q643" s="383"/>
      <c r="R643" s="383"/>
      <c r="S643" s="383"/>
      <c r="T643" s="383"/>
      <c r="U643" s="383"/>
      <c r="V643" s="383"/>
      <c r="W643" s="383"/>
      <c r="X643" s="383"/>
      <c r="Y643" s="383"/>
      <c r="Z643" s="383"/>
      <c r="AA643" s="383"/>
      <c r="AB643" s="383"/>
      <c r="AC643" s="383"/>
      <c r="AD643" s="383"/>
      <c r="AE643" s="383"/>
      <c r="AF643" s="383"/>
      <c r="AG643" s="383"/>
      <c r="AH643" s="383"/>
      <c r="AI643" s="383"/>
      <c r="AJ643" s="383"/>
      <c r="AK643" s="383"/>
      <c r="AL643" s="383"/>
    </row>
    <row r="644" spans="1:38">
      <c r="A644" s="416"/>
      <c r="B644" s="383"/>
      <c r="C644" s="383"/>
      <c r="D644" s="383"/>
      <c r="E644" s="383"/>
      <c r="F644" s="383"/>
      <c r="G644" s="383"/>
      <c r="H644" s="383"/>
      <c r="I644" s="383"/>
      <c r="J644" s="383"/>
      <c r="K644" s="383"/>
      <c r="L644" s="383"/>
      <c r="M644" s="383"/>
      <c r="N644" s="383"/>
      <c r="O644" s="383"/>
      <c r="P644" s="383"/>
      <c r="Q644" s="383"/>
      <c r="R644" s="383"/>
      <c r="S644" s="383"/>
      <c r="T644" s="383"/>
      <c r="U644" s="383"/>
      <c r="V644" s="383"/>
      <c r="W644" s="383"/>
      <c r="X644" s="383"/>
      <c r="Y644" s="383"/>
      <c r="Z644" s="383"/>
      <c r="AA644" s="383"/>
      <c r="AB644" s="383"/>
      <c r="AC644" s="383"/>
      <c r="AD644" s="383"/>
      <c r="AE644" s="383"/>
      <c r="AF644" s="383"/>
      <c r="AG644" s="383"/>
      <c r="AH644" s="383"/>
      <c r="AI644" s="383"/>
      <c r="AJ644" s="383"/>
      <c r="AK644" s="383"/>
      <c r="AL644" s="383"/>
    </row>
    <row r="645" spans="1:38">
      <c r="A645" s="416"/>
      <c r="B645" s="383"/>
      <c r="C645" s="383"/>
      <c r="D645" s="383"/>
      <c r="E645" s="383"/>
      <c r="F645" s="383"/>
      <c r="G645" s="383"/>
      <c r="H645" s="383"/>
      <c r="I645" s="383"/>
      <c r="J645" s="383"/>
      <c r="K645" s="383"/>
      <c r="L645" s="383"/>
      <c r="M645" s="383"/>
      <c r="N645" s="383"/>
      <c r="O645" s="383"/>
      <c r="P645" s="383"/>
      <c r="Q645" s="383"/>
      <c r="R645" s="383"/>
      <c r="S645" s="383"/>
      <c r="T645" s="383"/>
      <c r="U645" s="383"/>
      <c r="V645" s="383"/>
      <c r="W645" s="383"/>
      <c r="X645" s="383"/>
      <c r="Y645" s="383"/>
      <c r="Z645" s="383"/>
      <c r="AA645" s="383"/>
      <c r="AB645" s="383"/>
      <c r="AC645" s="383"/>
      <c r="AD645" s="383"/>
      <c r="AE645" s="383"/>
      <c r="AF645" s="383"/>
      <c r="AG645" s="383"/>
      <c r="AH645" s="383"/>
      <c r="AI645" s="383"/>
      <c r="AJ645" s="383"/>
      <c r="AK645" s="383"/>
      <c r="AL645" s="383"/>
    </row>
    <row r="646" spans="1:38">
      <c r="A646" s="416"/>
      <c r="B646" s="383"/>
      <c r="C646" s="383"/>
      <c r="D646" s="383"/>
      <c r="E646" s="383"/>
      <c r="F646" s="383"/>
      <c r="G646" s="383"/>
      <c r="H646" s="383"/>
      <c r="I646" s="383"/>
      <c r="J646" s="383"/>
      <c r="K646" s="383"/>
      <c r="L646" s="383"/>
      <c r="M646" s="383"/>
      <c r="N646" s="383"/>
      <c r="O646" s="383"/>
      <c r="P646" s="383"/>
      <c r="Q646" s="383"/>
      <c r="R646" s="383"/>
      <c r="S646" s="383"/>
      <c r="T646" s="383"/>
      <c r="U646" s="383"/>
      <c r="V646" s="383"/>
      <c r="W646" s="383"/>
      <c r="X646" s="383"/>
      <c r="Y646" s="383"/>
      <c r="Z646" s="383"/>
      <c r="AA646" s="383"/>
      <c r="AB646" s="383"/>
      <c r="AC646" s="383"/>
      <c r="AD646" s="383"/>
      <c r="AE646" s="383"/>
      <c r="AF646" s="383"/>
      <c r="AG646" s="383"/>
      <c r="AH646" s="383"/>
      <c r="AI646" s="383"/>
      <c r="AJ646" s="383"/>
      <c r="AK646" s="383"/>
      <c r="AL646" s="383"/>
    </row>
    <row r="647" spans="1:38">
      <c r="A647" s="416"/>
      <c r="B647" s="383"/>
      <c r="C647" s="383"/>
      <c r="D647" s="383"/>
      <c r="E647" s="383"/>
      <c r="F647" s="383"/>
      <c r="G647" s="383"/>
      <c r="H647" s="383"/>
      <c r="I647" s="383"/>
      <c r="J647" s="383"/>
      <c r="K647" s="383"/>
      <c r="L647" s="383"/>
      <c r="M647" s="383"/>
      <c r="N647" s="383"/>
      <c r="O647" s="383"/>
      <c r="P647" s="383"/>
      <c r="Q647" s="383"/>
      <c r="R647" s="383"/>
      <c r="S647" s="383"/>
      <c r="T647" s="383"/>
      <c r="U647" s="383"/>
      <c r="V647" s="383"/>
      <c r="W647" s="383"/>
      <c r="X647" s="383"/>
      <c r="Y647" s="383"/>
      <c r="Z647" s="383"/>
      <c r="AA647" s="383"/>
      <c r="AB647" s="383"/>
      <c r="AC647" s="383"/>
      <c r="AD647" s="383"/>
      <c r="AE647" s="383"/>
      <c r="AF647" s="383"/>
      <c r="AG647" s="383"/>
      <c r="AH647" s="383"/>
      <c r="AI647" s="383"/>
      <c r="AJ647" s="383"/>
      <c r="AK647" s="383"/>
      <c r="AL647" s="383"/>
    </row>
    <row r="648" spans="1:38">
      <c r="A648" s="416"/>
      <c r="B648" s="383"/>
      <c r="C648" s="383"/>
      <c r="D648" s="383"/>
      <c r="E648" s="383"/>
      <c r="F648" s="383"/>
      <c r="G648" s="383"/>
      <c r="H648" s="383"/>
      <c r="I648" s="383"/>
      <c r="J648" s="383"/>
      <c r="K648" s="383"/>
      <c r="L648" s="383"/>
      <c r="M648" s="383"/>
      <c r="N648" s="383"/>
      <c r="O648" s="383"/>
      <c r="P648" s="383"/>
      <c r="Q648" s="383"/>
      <c r="R648" s="383"/>
      <c r="S648" s="383"/>
      <c r="T648" s="383"/>
      <c r="U648" s="383"/>
      <c r="V648" s="383"/>
      <c r="W648" s="383"/>
      <c r="X648" s="383"/>
      <c r="Y648" s="383"/>
      <c r="Z648" s="383"/>
      <c r="AA648" s="383"/>
      <c r="AB648" s="383"/>
      <c r="AC648" s="383"/>
      <c r="AD648" s="383"/>
      <c r="AE648" s="383"/>
      <c r="AF648" s="383"/>
      <c r="AG648" s="383"/>
      <c r="AH648" s="383"/>
      <c r="AI648" s="383"/>
      <c r="AJ648" s="383"/>
      <c r="AK648" s="383"/>
      <c r="AL648" s="383"/>
    </row>
    <row r="649" spans="1:38">
      <c r="A649" s="416"/>
      <c r="B649" s="383"/>
      <c r="C649" s="383"/>
      <c r="D649" s="383"/>
      <c r="E649" s="383"/>
      <c r="F649" s="383"/>
      <c r="G649" s="383"/>
      <c r="H649" s="383"/>
      <c r="I649" s="383"/>
      <c r="J649" s="383"/>
      <c r="K649" s="383"/>
      <c r="L649" s="383"/>
      <c r="M649" s="383"/>
      <c r="N649" s="383"/>
      <c r="O649" s="383"/>
      <c r="P649" s="383"/>
      <c r="Q649" s="383"/>
      <c r="R649" s="383"/>
      <c r="S649" s="383"/>
      <c r="T649" s="383"/>
      <c r="U649" s="383"/>
      <c r="V649" s="383"/>
      <c r="W649" s="383"/>
      <c r="X649" s="383"/>
      <c r="Y649" s="383"/>
      <c r="Z649" s="383"/>
      <c r="AA649" s="383"/>
      <c r="AB649" s="383"/>
      <c r="AC649" s="383"/>
      <c r="AD649" s="383"/>
      <c r="AE649" s="383"/>
      <c r="AF649" s="383"/>
      <c r="AG649" s="383"/>
      <c r="AH649" s="383"/>
      <c r="AI649" s="383"/>
      <c r="AJ649" s="383"/>
      <c r="AK649" s="383"/>
      <c r="AL649" s="383"/>
    </row>
    <row r="650" spans="1:38">
      <c r="A650" s="416"/>
      <c r="B650" s="383"/>
      <c r="C650" s="383"/>
      <c r="D650" s="383"/>
      <c r="E650" s="383"/>
      <c r="F650" s="383"/>
      <c r="G650" s="383"/>
      <c r="H650" s="383"/>
      <c r="I650" s="383"/>
      <c r="J650" s="383"/>
      <c r="K650" s="383"/>
      <c r="L650" s="383"/>
      <c r="M650" s="383"/>
      <c r="N650" s="383"/>
      <c r="O650" s="383"/>
      <c r="P650" s="383"/>
      <c r="Q650" s="383"/>
      <c r="R650" s="383"/>
      <c r="S650" s="383"/>
      <c r="T650" s="383"/>
      <c r="U650" s="383"/>
      <c r="V650" s="383"/>
      <c r="W650" s="383"/>
      <c r="X650" s="383"/>
      <c r="Y650" s="383"/>
      <c r="Z650" s="383"/>
      <c r="AA650" s="383"/>
      <c r="AB650" s="383"/>
      <c r="AC650" s="383"/>
      <c r="AD650" s="383"/>
      <c r="AE650" s="383"/>
      <c r="AF650" s="383"/>
      <c r="AG650" s="383"/>
      <c r="AH650" s="383"/>
      <c r="AI650" s="383"/>
      <c r="AJ650" s="383"/>
      <c r="AK650" s="383"/>
      <c r="AL650" s="383"/>
    </row>
    <row r="651" spans="1:38">
      <c r="A651" s="416"/>
      <c r="B651" s="383"/>
      <c r="C651" s="383"/>
      <c r="D651" s="383"/>
      <c r="E651" s="383"/>
      <c r="F651" s="383"/>
      <c r="G651" s="383"/>
      <c r="H651" s="383"/>
      <c r="I651" s="383"/>
      <c r="J651" s="383"/>
      <c r="K651" s="383"/>
      <c r="L651" s="383"/>
      <c r="M651" s="383"/>
      <c r="N651" s="383"/>
      <c r="O651" s="383"/>
      <c r="P651" s="383"/>
      <c r="Q651" s="383"/>
      <c r="R651" s="383"/>
      <c r="S651" s="383"/>
      <c r="T651" s="383"/>
      <c r="U651" s="383"/>
      <c r="V651" s="383"/>
      <c r="W651" s="383"/>
      <c r="X651" s="383"/>
      <c r="Y651" s="383"/>
      <c r="Z651" s="383"/>
      <c r="AA651" s="383"/>
      <c r="AB651" s="383"/>
      <c r="AC651" s="383"/>
      <c r="AD651" s="383"/>
      <c r="AE651" s="383"/>
      <c r="AF651" s="383"/>
      <c r="AG651" s="383"/>
      <c r="AH651" s="383"/>
      <c r="AI651" s="383"/>
      <c r="AJ651" s="383"/>
      <c r="AK651" s="383"/>
      <c r="AL651" s="383"/>
    </row>
    <row r="652" spans="1:38">
      <c r="A652" s="416"/>
      <c r="B652" s="383"/>
      <c r="C652" s="383"/>
      <c r="D652" s="383"/>
      <c r="E652" s="383"/>
      <c r="F652" s="383"/>
      <c r="G652" s="383"/>
      <c r="H652" s="383"/>
      <c r="I652" s="383"/>
      <c r="J652" s="383"/>
      <c r="K652" s="383"/>
      <c r="L652" s="383"/>
      <c r="M652" s="383"/>
      <c r="N652" s="383"/>
      <c r="O652" s="383"/>
      <c r="P652" s="383"/>
      <c r="Q652" s="383"/>
      <c r="R652" s="383"/>
      <c r="S652" s="383"/>
      <c r="T652" s="383"/>
      <c r="U652" s="383"/>
      <c r="V652" s="383"/>
      <c r="W652" s="383"/>
      <c r="X652" s="383"/>
      <c r="Y652" s="383"/>
      <c r="Z652" s="383"/>
      <c r="AA652" s="383"/>
      <c r="AB652" s="383"/>
      <c r="AC652" s="383"/>
      <c r="AD652" s="383"/>
      <c r="AE652" s="383"/>
      <c r="AF652" s="383"/>
      <c r="AG652" s="383"/>
      <c r="AH652" s="383"/>
      <c r="AI652" s="383"/>
      <c r="AJ652" s="383"/>
      <c r="AK652" s="383"/>
      <c r="AL652" s="383"/>
    </row>
    <row r="653" spans="1:38">
      <c r="A653" s="416"/>
      <c r="B653" s="383"/>
      <c r="C653" s="383"/>
      <c r="D653" s="383"/>
      <c r="E653" s="383"/>
      <c r="F653" s="383"/>
      <c r="G653" s="383"/>
      <c r="H653" s="383"/>
      <c r="I653" s="383"/>
      <c r="J653" s="383"/>
      <c r="K653" s="383"/>
      <c r="L653" s="383"/>
      <c r="M653" s="383"/>
      <c r="N653" s="383"/>
      <c r="O653" s="383"/>
      <c r="P653" s="383"/>
      <c r="Q653" s="383"/>
      <c r="R653" s="383"/>
      <c r="S653" s="383"/>
      <c r="T653" s="383"/>
      <c r="U653" s="383"/>
      <c r="V653" s="383"/>
      <c r="W653" s="383"/>
      <c r="X653" s="383"/>
      <c r="Y653" s="383"/>
      <c r="Z653" s="383"/>
      <c r="AA653" s="383"/>
      <c r="AB653" s="383"/>
      <c r="AC653" s="383"/>
      <c r="AD653" s="383"/>
      <c r="AE653" s="383"/>
      <c r="AF653" s="383"/>
      <c r="AG653" s="383"/>
      <c r="AH653" s="383"/>
      <c r="AI653" s="383"/>
      <c r="AJ653" s="383"/>
      <c r="AK653" s="383"/>
      <c r="AL653" s="383"/>
    </row>
    <row r="654" spans="1:38">
      <c r="A654" s="416"/>
      <c r="B654" s="383"/>
      <c r="C654" s="383"/>
      <c r="D654" s="383"/>
      <c r="E654" s="383"/>
      <c r="F654" s="383"/>
      <c r="G654" s="383"/>
      <c r="H654" s="383"/>
      <c r="I654" s="383"/>
      <c r="J654" s="383"/>
      <c r="K654" s="383"/>
      <c r="L654" s="383"/>
      <c r="M654" s="383"/>
      <c r="N654" s="383"/>
      <c r="O654" s="383"/>
      <c r="P654" s="383"/>
      <c r="Q654" s="383"/>
      <c r="R654" s="383"/>
      <c r="S654" s="383"/>
      <c r="T654" s="383"/>
      <c r="U654" s="383"/>
      <c r="V654" s="383"/>
      <c r="W654" s="383"/>
      <c r="X654" s="383"/>
      <c r="Y654" s="383"/>
      <c r="Z654" s="383"/>
      <c r="AA654" s="383"/>
      <c r="AB654" s="383"/>
      <c r="AC654" s="383"/>
      <c r="AD654" s="383"/>
      <c r="AE654" s="383"/>
      <c r="AF654" s="383"/>
      <c r="AG654" s="383"/>
      <c r="AH654" s="383"/>
      <c r="AI654" s="383"/>
      <c r="AJ654" s="383"/>
      <c r="AK654" s="383"/>
      <c r="AL654" s="383"/>
    </row>
    <row r="655" spans="1:38">
      <c r="A655" s="416"/>
      <c r="B655" s="383"/>
      <c r="C655" s="383"/>
      <c r="D655" s="383"/>
      <c r="E655" s="383"/>
      <c r="F655" s="383"/>
      <c r="G655" s="383"/>
      <c r="H655" s="383"/>
      <c r="I655" s="383"/>
      <c r="J655" s="383"/>
      <c r="K655" s="383"/>
      <c r="L655" s="383"/>
      <c r="M655" s="383"/>
      <c r="N655" s="383"/>
      <c r="O655" s="383"/>
      <c r="P655" s="383"/>
      <c r="Q655" s="383"/>
      <c r="R655" s="383"/>
      <c r="S655" s="383"/>
      <c r="T655" s="383"/>
      <c r="U655" s="383"/>
      <c r="V655" s="383"/>
      <c r="W655" s="383"/>
      <c r="X655" s="383"/>
      <c r="Y655" s="383"/>
      <c r="Z655" s="383"/>
      <c r="AA655" s="383"/>
      <c r="AB655" s="383"/>
      <c r="AC655" s="383"/>
      <c r="AD655" s="383"/>
      <c r="AE655" s="383"/>
      <c r="AF655" s="383"/>
      <c r="AG655" s="383"/>
      <c r="AH655" s="383"/>
      <c r="AI655" s="383"/>
      <c r="AJ655" s="383"/>
      <c r="AK655" s="383"/>
      <c r="AL655" s="383"/>
    </row>
    <row r="656" spans="1:38">
      <c r="A656" s="416"/>
      <c r="B656" s="383"/>
      <c r="C656" s="383"/>
      <c r="D656" s="383"/>
      <c r="E656" s="383"/>
      <c r="F656" s="383"/>
      <c r="G656" s="383"/>
      <c r="H656" s="383"/>
      <c r="I656" s="383"/>
      <c r="J656" s="383"/>
      <c r="K656" s="383"/>
      <c r="L656" s="383"/>
      <c r="M656" s="383"/>
      <c r="N656" s="383"/>
      <c r="O656" s="383"/>
      <c r="P656" s="383"/>
      <c r="Q656" s="383"/>
      <c r="R656" s="383"/>
      <c r="S656" s="383"/>
      <c r="T656" s="383"/>
      <c r="U656" s="383"/>
      <c r="V656" s="383"/>
      <c r="W656" s="383"/>
      <c r="X656" s="383"/>
      <c r="Y656" s="383"/>
      <c r="Z656" s="383"/>
      <c r="AA656" s="383"/>
      <c r="AB656" s="383"/>
      <c r="AC656" s="383"/>
      <c r="AD656" s="383"/>
      <c r="AE656" s="383"/>
      <c r="AF656" s="383"/>
      <c r="AG656" s="383"/>
      <c r="AH656" s="383"/>
      <c r="AI656" s="383"/>
      <c r="AJ656" s="383"/>
      <c r="AK656" s="383"/>
      <c r="AL656" s="383"/>
    </row>
    <row r="657" spans="1:38">
      <c r="A657" s="416"/>
      <c r="B657" s="383"/>
      <c r="C657" s="383"/>
      <c r="D657" s="383"/>
      <c r="E657" s="383"/>
      <c r="F657" s="383"/>
      <c r="G657" s="383"/>
      <c r="H657" s="383"/>
      <c r="I657" s="383"/>
      <c r="J657" s="383"/>
      <c r="K657" s="383"/>
      <c r="L657" s="383"/>
      <c r="M657" s="383"/>
      <c r="N657" s="383"/>
      <c r="O657" s="383"/>
      <c r="P657" s="383"/>
      <c r="Q657" s="383"/>
      <c r="R657" s="383"/>
      <c r="S657" s="383"/>
      <c r="T657" s="383"/>
      <c r="U657" s="383"/>
      <c r="V657" s="383"/>
      <c r="W657" s="383"/>
      <c r="X657" s="383"/>
      <c r="Y657" s="383"/>
      <c r="Z657" s="383"/>
      <c r="AA657" s="383"/>
      <c r="AB657" s="383"/>
      <c r="AC657" s="383"/>
      <c r="AD657" s="383"/>
      <c r="AE657" s="383"/>
      <c r="AF657" s="383"/>
      <c r="AG657" s="383"/>
      <c r="AH657" s="383"/>
      <c r="AI657" s="383"/>
      <c r="AJ657" s="383"/>
      <c r="AK657" s="383"/>
      <c r="AL657" s="383"/>
    </row>
    <row r="658" spans="1:38">
      <c r="A658" s="416"/>
      <c r="B658" s="383"/>
      <c r="C658" s="383"/>
      <c r="D658" s="383"/>
      <c r="E658" s="383"/>
      <c r="F658" s="383"/>
      <c r="G658" s="383"/>
      <c r="H658" s="383"/>
      <c r="I658" s="383"/>
      <c r="J658" s="383"/>
      <c r="K658" s="383"/>
      <c r="L658" s="383"/>
      <c r="M658" s="383"/>
      <c r="N658" s="383"/>
      <c r="O658" s="383"/>
      <c r="P658" s="383"/>
      <c r="Q658" s="383"/>
      <c r="R658" s="383"/>
      <c r="S658" s="383"/>
      <c r="T658" s="383"/>
      <c r="U658" s="383"/>
      <c r="V658" s="383"/>
      <c r="W658" s="383"/>
      <c r="X658" s="383"/>
      <c r="Y658" s="383"/>
      <c r="Z658" s="383"/>
      <c r="AA658" s="383"/>
      <c r="AB658" s="383"/>
      <c r="AC658" s="383"/>
      <c r="AD658" s="383"/>
      <c r="AE658" s="383"/>
      <c r="AF658" s="383"/>
      <c r="AG658" s="383"/>
      <c r="AH658" s="383"/>
      <c r="AI658" s="383"/>
      <c r="AJ658" s="383"/>
      <c r="AK658" s="383"/>
      <c r="AL658" s="383"/>
    </row>
    <row r="659" spans="1:38">
      <c r="A659" s="416"/>
      <c r="B659" s="383"/>
      <c r="C659" s="383"/>
      <c r="D659" s="383"/>
      <c r="E659" s="383"/>
      <c r="F659" s="383"/>
      <c r="G659" s="383"/>
      <c r="H659" s="383"/>
      <c r="I659" s="383"/>
      <c r="J659" s="383"/>
      <c r="K659" s="383"/>
      <c r="L659" s="383"/>
      <c r="M659" s="383"/>
      <c r="N659" s="383"/>
      <c r="O659" s="383"/>
      <c r="P659" s="383"/>
      <c r="Q659" s="383"/>
      <c r="R659" s="383"/>
      <c r="S659" s="383"/>
      <c r="T659" s="383"/>
      <c r="U659" s="383"/>
      <c r="V659" s="383"/>
      <c r="W659" s="383"/>
      <c r="X659" s="383"/>
      <c r="Y659" s="383"/>
      <c r="Z659" s="383"/>
      <c r="AA659" s="383"/>
      <c r="AB659" s="383"/>
      <c r="AC659" s="383"/>
      <c r="AD659" s="383"/>
      <c r="AE659" s="383"/>
      <c r="AF659" s="383"/>
      <c r="AG659" s="383"/>
      <c r="AH659" s="383"/>
      <c r="AI659" s="383"/>
      <c r="AJ659" s="383"/>
      <c r="AK659" s="383"/>
      <c r="AL659" s="383"/>
    </row>
    <row r="660" spans="1:38">
      <c r="A660" s="416"/>
      <c r="B660" s="383"/>
      <c r="C660" s="383"/>
      <c r="D660" s="383"/>
      <c r="E660" s="383"/>
      <c r="F660" s="383"/>
      <c r="G660" s="383"/>
      <c r="H660" s="383"/>
      <c r="I660" s="383"/>
      <c r="J660" s="383"/>
      <c r="K660" s="383"/>
      <c r="L660" s="383"/>
      <c r="M660" s="383"/>
      <c r="N660" s="383"/>
      <c r="O660" s="383"/>
      <c r="P660" s="383"/>
      <c r="Q660" s="383"/>
      <c r="R660" s="383"/>
      <c r="S660" s="383"/>
      <c r="T660" s="383"/>
      <c r="U660" s="383"/>
      <c r="V660" s="383"/>
      <c r="W660" s="383"/>
      <c r="X660" s="383"/>
      <c r="Y660" s="383"/>
      <c r="Z660" s="383"/>
      <c r="AA660" s="383"/>
      <c r="AB660" s="383"/>
      <c r="AC660" s="383"/>
      <c r="AD660" s="383"/>
      <c r="AE660" s="383"/>
      <c r="AF660" s="383"/>
      <c r="AG660" s="383"/>
      <c r="AH660" s="383"/>
      <c r="AI660" s="383"/>
      <c r="AJ660" s="383"/>
      <c r="AK660" s="383"/>
      <c r="AL660" s="383"/>
    </row>
    <row r="661" spans="1:38">
      <c r="A661" s="416"/>
      <c r="B661" s="383"/>
      <c r="C661" s="383"/>
      <c r="D661" s="383"/>
      <c r="E661" s="383"/>
      <c r="F661" s="383"/>
      <c r="G661" s="383"/>
      <c r="H661" s="383"/>
      <c r="I661" s="383"/>
      <c r="J661" s="383"/>
      <c r="K661" s="383"/>
      <c r="L661" s="383"/>
      <c r="M661" s="383"/>
      <c r="N661" s="383"/>
      <c r="O661" s="383"/>
      <c r="P661" s="383"/>
      <c r="Q661" s="383"/>
      <c r="R661" s="383"/>
      <c r="S661" s="383"/>
      <c r="T661" s="383"/>
      <c r="U661" s="383"/>
      <c r="V661" s="383"/>
      <c r="W661" s="383"/>
      <c r="X661" s="383"/>
      <c r="Y661" s="383"/>
      <c r="Z661" s="383"/>
      <c r="AA661" s="383"/>
      <c r="AB661" s="383"/>
      <c r="AC661" s="383"/>
      <c r="AD661" s="383"/>
      <c r="AE661" s="383"/>
      <c r="AF661" s="383"/>
      <c r="AG661" s="383"/>
      <c r="AH661" s="383"/>
      <c r="AI661" s="383"/>
      <c r="AJ661" s="383"/>
      <c r="AK661" s="383"/>
      <c r="AL661" s="383"/>
    </row>
    <row r="662" spans="1:38">
      <c r="A662" s="416"/>
      <c r="B662" s="383"/>
      <c r="C662" s="383"/>
      <c r="D662" s="383"/>
      <c r="E662" s="383"/>
      <c r="F662" s="383"/>
      <c r="G662" s="383"/>
      <c r="H662" s="383"/>
      <c r="I662" s="383"/>
      <c r="J662" s="383"/>
      <c r="K662" s="383"/>
      <c r="L662" s="383"/>
      <c r="M662" s="383"/>
      <c r="N662" s="383"/>
      <c r="O662" s="383"/>
      <c r="P662" s="383"/>
      <c r="Q662" s="383"/>
      <c r="R662" s="383"/>
      <c r="S662" s="383"/>
      <c r="T662" s="383"/>
      <c r="U662" s="383"/>
      <c r="V662" s="383"/>
      <c r="W662" s="383"/>
      <c r="X662" s="383"/>
      <c r="Y662" s="383"/>
      <c r="Z662" s="383"/>
      <c r="AA662" s="383"/>
      <c r="AB662" s="383"/>
      <c r="AC662" s="383"/>
      <c r="AD662" s="383"/>
      <c r="AE662" s="383"/>
      <c r="AF662" s="383"/>
      <c r="AG662" s="383"/>
      <c r="AH662" s="383"/>
      <c r="AI662" s="383"/>
      <c r="AJ662" s="383"/>
      <c r="AK662" s="383"/>
      <c r="AL662" s="383"/>
    </row>
    <row r="663" spans="1:38">
      <c r="A663" s="416"/>
      <c r="B663" s="383"/>
      <c r="C663" s="383"/>
      <c r="D663" s="383"/>
      <c r="E663" s="383"/>
      <c r="F663" s="383"/>
      <c r="G663" s="383"/>
      <c r="H663" s="383"/>
      <c r="I663" s="383"/>
      <c r="J663" s="383"/>
      <c r="K663" s="383"/>
      <c r="L663" s="383"/>
      <c r="M663" s="383"/>
      <c r="N663" s="383"/>
      <c r="O663" s="383"/>
      <c r="P663" s="383"/>
      <c r="Q663" s="383"/>
      <c r="R663" s="383"/>
      <c r="S663" s="383"/>
      <c r="T663" s="383"/>
      <c r="U663" s="383"/>
      <c r="V663" s="383"/>
      <c r="W663" s="383"/>
      <c r="X663" s="383"/>
      <c r="Y663" s="383"/>
      <c r="Z663" s="383"/>
      <c r="AA663" s="383"/>
      <c r="AB663" s="383"/>
      <c r="AC663" s="383"/>
      <c r="AD663" s="383"/>
      <c r="AE663" s="383"/>
      <c r="AF663" s="383"/>
      <c r="AG663" s="383"/>
      <c r="AH663" s="383"/>
      <c r="AI663" s="383"/>
      <c r="AJ663" s="383"/>
      <c r="AK663" s="383"/>
      <c r="AL663" s="383"/>
    </row>
    <row r="664" spans="1:38">
      <c r="A664" s="416"/>
      <c r="B664" s="383"/>
      <c r="C664" s="383"/>
      <c r="D664" s="383"/>
      <c r="E664" s="383"/>
      <c r="F664" s="383"/>
      <c r="G664" s="383"/>
      <c r="H664" s="383"/>
      <c r="I664" s="383"/>
      <c r="J664" s="383"/>
      <c r="K664" s="383"/>
      <c r="L664" s="383"/>
      <c r="M664" s="383"/>
      <c r="N664" s="383"/>
      <c r="O664" s="383"/>
      <c r="P664" s="383"/>
      <c r="Q664" s="383"/>
      <c r="R664" s="383"/>
      <c r="S664" s="383"/>
      <c r="T664" s="383"/>
      <c r="U664" s="383"/>
      <c r="V664" s="383"/>
      <c r="W664" s="383"/>
      <c r="X664" s="383"/>
      <c r="Y664" s="383"/>
      <c r="Z664" s="383"/>
      <c r="AA664" s="383"/>
      <c r="AB664" s="383"/>
      <c r="AC664" s="383"/>
      <c r="AD664" s="383"/>
      <c r="AE664" s="383"/>
      <c r="AF664" s="383"/>
      <c r="AG664" s="383"/>
      <c r="AH664" s="383"/>
      <c r="AI664" s="383"/>
      <c r="AJ664" s="383"/>
      <c r="AK664" s="383"/>
      <c r="AL664" s="383"/>
    </row>
    <row r="665" spans="1:38">
      <c r="A665" s="416"/>
      <c r="B665" s="383"/>
      <c r="C665" s="383"/>
      <c r="D665" s="383"/>
      <c r="E665" s="383"/>
      <c r="F665" s="383"/>
      <c r="G665" s="383"/>
      <c r="H665" s="383"/>
      <c r="I665" s="383"/>
      <c r="J665" s="383"/>
      <c r="K665" s="383"/>
      <c r="L665" s="383"/>
      <c r="M665" s="383"/>
      <c r="N665" s="383"/>
      <c r="O665" s="383"/>
      <c r="P665" s="383"/>
      <c r="Q665" s="383"/>
      <c r="R665" s="383"/>
      <c r="S665" s="383"/>
      <c r="T665" s="383"/>
      <c r="U665" s="383"/>
      <c r="V665" s="383"/>
      <c r="W665" s="383"/>
      <c r="X665" s="383"/>
      <c r="Y665" s="383"/>
      <c r="Z665" s="383"/>
      <c r="AA665" s="383"/>
      <c r="AB665" s="383"/>
      <c r="AC665" s="383"/>
      <c r="AD665" s="383"/>
      <c r="AE665" s="383"/>
      <c r="AF665" s="383"/>
      <c r="AG665" s="383"/>
      <c r="AH665" s="383"/>
      <c r="AI665" s="383"/>
      <c r="AJ665" s="383"/>
      <c r="AK665" s="383"/>
      <c r="AL665" s="383"/>
    </row>
    <row r="666" spans="1:38">
      <c r="A666" s="416"/>
      <c r="B666" s="383"/>
      <c r="C666" s="383"/>
      <c r="D666" s="383"/>
      <c r="E666" s="383"/>
      <c r="F666" s="383"/>
      <c r="G666" s="383"/>
      <c r="H666" s="383"/>
      <c r="I666" s="383"/>
      <c r="J666" s="383"/>
      <c r="K666" s="383"/>
      <c r="L666" s="383"/>
      <c r="M666" s="383"/>
      <c r="N666" s="383"/>
      <c r="O666" s="383"/>
      <c r="P666" s="383"/>
      <c r="Q666" s="383"/>
      <c r="R666" s="383"/>
      <c r="S666" s="383"/>
      <c r="T666" s="383"/>
      <c r="U666" s="383"/>
      <c r="V666" s="383"/>
      <c r="W666" s="383"/>
      <c r="X666" s="383"/>
      <c r="Y666" s="383"/>
      <c r="Z666" s="383"/>
      <c r="AA666" s="383"/>
      <c r="AB666" s="383"/>
      <c r="AC666" s="383"/>
      <c r="AD666" s="383"/>
      <c r="AE666" s="383"/>
      <c r="AF666" s="383"/>
      <c r="AG666" s="383"/>
      <c r="AH666" s="383"/>
      <c r="AI666" s="383"/>
      <c r="AJ666" s="383"/>
      <c r="AK666" s="383"/>
      <c r="AL666" s="383"/>
    </row>
    <row r="667" spans="1:38">
      <c r="A667" s="416"/>
      <c r="B667" s="383"/>
      <c r="C667" s="383"/>
      <c r="D667" s="383"/>
      <c r="E667" s="383"/>
      <c r="F667" s="383"/>
      <c r="G667" s="383"/>
      <c r="H667" s="383"/>
      <c r="I667" s="383"/>
      <c r="J667" s="383"/>
      <c r="K667" s="383"/>
      <c r="L667" s="383"/>
      <c r="M667" s="383"/>
      <c r="N667" s="383"/>
      <c r="O667" s="383"/>
      <c r="P667" s="383"/>
      <c r="Q667" s="383"/>
      <c r="R667" s="383"/>
      <c r="S667" s="383"/>
      <c r="T667" s="383"/>
      <c r="U667" s="383"/>
      <c r="V667" s="383"/>
      <c r="W667" s="383"/>
      <c r="X667" s="383"/>
      <c r="Y667" s="383"/>
      <c r="Z667" s="383"/>
      <c r="AA667" s="383"/>
      <c r="AB667" s="383"/>
      <c r="AC667" s="383"/>
      <c r="AD667" s="383"/>
      <c r="AE667" s="383"/>
      <c r="AF667" s="383"/>
      <c r="AG667" s="383"/>
      <c r="AH667" s="383"/>
      <c r="AI667" s="383"/>
      <c r="AJ667" s="383"/>
      <c r="AK667" s="383"/>
      <c r="AL667" s="383"/>
    </row>
    <row r="668" spans="1:38">
      <c r="A668" s="416"/>
      <c r="B668" s="383"/>
      <c r="C668" s="383"/>
      <c r="D668" s="383"/>
      <c r="E668" s="383"/>
      <c r="F668" s="383"/>
      <c r="G668" s="383"/>
      <c r="H668" s="383"/>
      <c r="I668" s="383"/>
      <c r="J668" s="383"/>
      <c r="K668" s="383"/>
      <c r="L668" s="383"/>
      <c r="M668" s="383"/>
      <c r="N668" s="383"/>
      <c r="O668" s="383"/>
      <c r="P668" s="383"/>
      <c r="Q668" s="383"/>
      <c r="R668" s="383"/>
      <c r="S668" s="383"/>
      <c r="T668" s="383"/>
      <c r="U668" s="383"/>
      <c r="V668" s="383"/>
      <c r="W668" s="383"/>
      <c r="X668" s="383"/>
      <c r="Y668" s="383"/>
      <c r="Z668" s="383"/>
      <c r="AA668" s="383"/>
      <c r="AB668" s="383"/>
      <c r="AC668" s="383"/>
      <c r="AD668" s="383"/>
      <c r="AE668" s="383"/>
      <c r="AF668" s="383"/>
      <c r="AG668" s="383"/>
      <c r="AH668" s="383"/>
      <c r="AI668" s="383"/>
      <c r="AJ668" s="383"/>
      <c r="AK668" s="383"/>
      <c r="AL668" s="383"/>
    </row>
    <row r="669" spans="1:38">
      <c r="A669" s="416"/>
      <c r="B669" s="383"/>
      <c r="C669" s="383"/>
      <c r="D669" s="383"/>
      <c r="E669" s="383"/>
      <c r="F669" s="383"/>
      <c r="G669" s="383"/>
      <c r="H669" s="383"/>
      <c r="I669" s="383"/>
      <c r="J669" s="383"/>
      <c r="K669" s="383"/>
      <c r="L669" s="383"/>
      <c r="M669" s="383"/>
      <c r="N669" s="383"/>
      <c r="O669" s="383"/>
      <c r="P669" s="383"/>
      <c r="Q669" s="383"/>
      <c r="R669" s="383"/>
      <c r="S669" s="383"/>
      <c r="T669" s="383"/>
      <c r="U669" s="383"/>
      <c r="V669" s="383"/>
      <c r="W669" s="383"/>
      <c r="X669" s="383"/>
      <c r="Y669" s="383"/>
      <c r="Z669" s="383"/>
      <c r="AA669" s="383"/>
      <c r="AB669" s="383"/>
      <c r="AC669" s="383"/>
      <c r="AD669" s="383"/>
      <c r="AE669" s="383"/>
      <c r="AF669" s="383"/>
      <c r="AG669" s="383"/>
      <c r="AH669" s="383"/>
      <c r="AI669" s="383"/>
      <c r="AJ669" s="383"/>
      <c r="AK669" s="383"/>
      <c r="AL669" s="383"/>
    </row>
    <row r="670" spans="1:38">
      <c r="A670" s="416"/>
      <c r="B670" s="383"/>
      <c r="C670" s="383"/>
      <c r="D670" s="383"/>
      <c r="E670" s="383"/>
      <c r="F670" s="383"/>
      <c r="G670" s="383"/>
      <c r="H670" s="383"/>
      <c r="I670" s="383"/>
      <c r="J670" s="383"/>
      <c r="K670" s="383"/>
      <c r="L670" s="383"/>
      <c r="M670" s="383"/>
      <c r="N670" s="383"/>
      <c r="O670" s="383"/>
      <c r="P670" s="383"/>
      <c r="Q670" s="383"/>
      <c r="R670" s="383"/>
      <c r="S670" s="383"/>
      <c r="T670" s="383"/>
      <c r="U670" s="383"/>
      <c r="V670" s="383"/>
      <c r="W670" s="383"/>
      <c r="X670" s="383"/>
      <c r="Y670" s="383"/>
      <c r="Z670" s="383"/>
      <c r="AA670" s="383"/>
      <c r="AB670" s="383"/>
      <c r="AC670" s="383"/>
      <c r="AD670" s="383"/>
      <c r="AE670" s="383"/>
      <c r="AF670" s="383"/>
      <c r="AG670" s="383"/>
      <c r="AH670" s="383"/>
      <c r="AI670" s="383"/>
      <c r="AJ670" s="383"/>
      <c r="AK670" s="383"/>
      <c r="AL670" s="383"/>
    </row>
    <row r="671" spans="1:38">
      <c r="A671" s="416"/>
      <c r="B671" s="383"/>
      <c r="C671" s="383"/>
      <c r="D671" s="383"/>
      <c r="E671" s="383"/>
      <c r="F671" s="383"/>
      <c r="G671" s="383"/>
      <c r="H671" s="383"/>
      <c r="I671" s="383"/>
      <c r="J671" s="383"/>
      <c r="K671" s="383"/>
      <c r="L671" s="383"/>
      <c r="M671" s="383"/>
      <c r="N671" s="383"/>
      <c r="O671" s="383"/>
      <c r="P671" s="383"/>
      <c r="Q671" s="383"/>
      <c r="R671" s="383"/>
      <c r="S671" s="383"/>
      <c r="T671" s="383"/>
      <c r="U671" s="383"/>
      <c r="V671" s="383"/>
      <c r="W671" s="383"/>
      <c r="X671" s="383"/>
      <c r="Y671" s="383"/>
      <c r="Z671" s="383"/>
      <c r="AA671" s="383"/>
      <c r="AB671" s="383"/>
      <c r="AC671" s="383"/>
      <c r="AD671" s="383"/>
      <c r="AE671" s="383"/>
      <c r="AF671" s="383"/>
      <c r="AG671" s="383"/>
      <c r="AH671" s="383"/>
      <c r="AI671" s="383"/>
      <c r="AJ671" s="383"/>
      <c r="AK671" s="383"/>
      <c r="AL671" s="383"/>
    </row>
    <row r="672" spans="1:38">
      <c r="A672" s="416"/>
      <c r="B672" s="383"/>
      <c r="C672" s="383"/>
      <c r="D672" s="383"/>
      <c r="E672" s="383"/>
      <c r="F672" s="383"/>
      <c r="G672" s="383"/>
      <c r="H672" s="383"/>
      <c r="I672" s="383"/>
      <c r="J672" s="383"/>
      <c r="K672" s="383"/>
      <c r="L672" s="383"/>
      <c r="M672" s="383"/>
      <c r="N672" s="383"/>
      <c r="O672" s="383"/>
      <c r="P672" s="383"/>
      <c r="Q672" s="383"/>
      <c r="R672" s="383"/>
      <c r="S672" s="383"/>
      <c r="T672" s="383"/>
      <c r="U672" s="383"/>
      <c r="V672" s="383"/>
      <c r="W672" s="383"/>
      <c r="X672" s="383"/>
      <c r="Y672" s="383"/>
      <c r="Z672" s="383"/>
      <c r="AA672" s="383"/>
      <c r="AB672" s="383"/>
      <c r="AC672" s="383"/>
      <c r="AD672" s="383"/>
      <c r="AE672" s="383"/>
      <c r="AF672" s="383"/>
      <c r="AG672" s="383"/>
      <c r="AH672" s="383"/>
      <c r="AI672" s="383"/>
      <c r="AJ672" s="383"/>
      <c r="AK672" s="383"/>
      <c r="AL672" s="383"/>
    </row>
    <row r="673" spans="1:38">
      <c r="A673" s="416"/>
      <c r="B673" s="383"/>
      <c r="C673" s="383"/>
      <c r="D673" s="383"/>
      <c r="E673" s="383"/>
      <c r="F673" s="383"/>
      <c r="G673" s="383"/>
      <c r="H673" s="383"/>
      <c r="I673" s="383"/>
      <c r="J673" s="383"/>
      <c r="K673" s="383"/>
      <c r="L673" s="383"/>
      <c r="M673" s="383"/>
      <c r="N673" s="383"/>
      <c r="O673" s="383"/>
      <c r="P673" s="383"/>
      <c r="Q673" s="383"/>
      <c r="R673" s="383"/>
      <c r="S673" s="383"/>
      <c r="T673" s="383"/>
      <c r="U673" s="383"/>
      <c r="V673" s="383"/>
      <c r="W673" s="383"/>
      <c r="X673" s="383"/>
      <c r="Y673" s="383"/>
      <c r="Z673" s="383"/>
      <c r="AA673" s="383"/>
      <c r="AB673" s="383"/>
      <c r="AC673" s="383"/>
      <c r="AD673" s="383"/>
      <c r="AE673" s="383"/>
      <c r="AF673" s="383"/>
      <c r="AG673" s="383"/>
      <c r="AH673" s="383"/>
      <c r="AI673" s="383"/>
      <c r="AJ673" s="383"/>
      <c r="AK673" s="383"/>
      <c r="AL673" s="383"/>
    </row>
    <row r="674" spans="1:38">
      <c r="A674" s="416"/>
      <c r="B674" s="383"/>
      <c r="C674" s="383"/>
      <c r="D674" s="383"/>
      <c r="E674" s="383"/>
      <c r="F674" s="383"/>
      <c r="G674" s="383"/>
      <c r="H674" s="383"/>
      <c r="I674" s="383"/>
      <c r="J674" s="383"/>
      <c r="K674" s="383"/>
      <c r="L674" s="383"/>
      <c r="M674" s="383"/>
      <c r="N674" s="383"/>
      <c r="O674" s="383"/>
      <c r="P674" s="383"/>
      <c r="Q674" s="383"/>
      <c r="R674" s="383"/>
      <c r="S674" s="383"/>
      <c r="T674" s="383"/>
      <c r="U674" s="383"/>
      <c r="V674" s="383"/>
      <c r="W674" s="383"/>
      <c r="X674" s="383"/>
      <c r="Y674" s="383"/>
      <c r="Z674" s="383"/>
      <c r="AA674" s="383"/>
      <c r="AB674" s="383"/>
      <c r="AC674" s="383"/>
      <c r="AD674" s="383"/>
      <c r="AE674" s="383"/>
      <c r="AF674" s="383"/>
      <c r="AG674" s="383"/>
      <c r="AH674" s="383"/>
      <c r="AI674" s="383"/>
      <c r="AJ674" s="383"/>
      <c r="AK674" s="383"/>
      <c r="AL674" s="383"/>
    </row>
    <row r="675" spans="1:38">
      <c r="A675" s="416"/>
      <c r="B675" s="383"/>
      <c r="C675" s="383"/>
      <c r="D675" s="383"/>
      <c r="E675" s="383"/>
      <c r="F675" s="383"/>
      <c r="G675" s="383"/>
      <c r="H675" s="383"/>
      <c r="I675" s="383"/>
      <c r="J675" s="383"/>
      <c r="K675" s="383"/>
      <c r="L675" s="383"/>
      <c r="M675" s="383"/>
      <c r="N675" s="383"/>
      <c r="O675" s="383"/>
      <c r="P675" s="383"/>
      <c r="Q675" s="383"/>
      <c r="R675" s="383"/>
      <c r="S675" s="383"/>
      <c r="T675" s="383"/>
      <c r="U675" s="383"/>
      <c r="V675" s="383"/>
      <c r="W675" s="383"/>
      <c r="X675" s="383"/>
      <c r="Y675" s="383"/>
      <c r="Z675" s="383"/>
      <c r="AA675" s="383"/>
      <c r="AB675" s="383"/>
      <c r="AC675" s="383"/>
      <c r="AD675" s="383"/>
      <c r="AE675" s="383"/>
      <c r="AF675" s="383"/>
      <c r="AG675" s="383"/>
      <c r="AH675" s="383"/>
      <c r="AI675" s="383"/>
      <c r="AJ675" s="383"/>
      <c r="AK675" s="383"/>
      <c r="AL675" s="383"/>
    </row>
    <row r="676" spans="1:38">
      <c r="A676" s="416"/>
      <c r="B676" s="383"/>
      <c r="C676" s="383"/>
      <c r="D676" s="383"/>
      <c r="E676" s="383"/>
      <c r="F676" s="383"/>
      <c r="G676" s="383"/>
      <c r="H676" s="383"/>
      <c r="I676" s="383"/>
      <c r="J676" s="383"/>
      <c r="K676" s="383"/>
      <c r="L676" s="383"/>
      <c r="M676" s="383"/>
      <c r="N676" s="383"/>
      <c r="O676" s="383"/>
      <c r="P676" s="383"/>
      <c r="Q676" s="383"/>
      <c r="R676" s="383"/>
      <c r="S676" s="383"/>
      <c r="T676" s="383"/>
      <c r="U676" s="383"/>
      <c r="V676" s="383"/>
      <c r="W676" s="383"/>
      <c r="X676" s="383"/>
      <c r="Y676" s="383"/>
      <c r="Z676" s="383"/>
      <c r="AA676" s="383"/>
      <c r="AB676" s="383"/>
      <c r="AC676" s="383"/>
      <c r="AD676" s="383"/>
      <c r="AE676" s="383"/>
      <c r="AF676" s="383"/>
      <c r="AG676" s="383"/>
      <c r="AH676" s="383"/>
      <c r="AI676" s="383"/>
      <c r="AJ676" s="383"/>
      <c r="AK676" s="383"/>
      <c r="AL676" s="383"/>
    </row>
    <row r="677" spans="1:38">
      <c r="A677" s="416"/>
      <c r="B677" s="383"/>
      <c r="C677" s="383"/>
      <c r="D677" s="383"/>
      <c r="E677" s="383"/>
      <c r="F677" s="383"/>
      <c r="G677" s="383"/>
      <c r="H677" s="383"/>
      <c r="I677" s="383"/>
      <c r="J677" s="383"/>
      <c r="K677" s="383"/>
      <c r="L677" s="383"/>
      <c r="M677" s="383"/>
      <c r="N677" s="383"/>
      <c r="O677" s="383"/>
      <c r="P677" s="383"/>
      <c r="Q677" s="383"/>
      <c r="R677" s="383"/>
      <c r="S677" s="383"/>
      <c r="T677" s="383"/>
      <c r="U677" s="383"/>
      <c r="V677" s="383"/>
      <c r="W677" s="383"/>
      <c r="X677" s="383"/>
      <c r="Y677" s="383"/>
      <c r="Z677" s="383"/>
      <c r="AA677" s="383"/>
      <c r="AB677" s="383"/>
      <c r="AC677" s="383"/>
      <c r="AD677" s="383"/>
      <c r="AE677" s="383"/>
      <c r="AF677" s="383"/>
      <c r="AG677" s="383"/>
      <c r="AH677" s="383"/>
      <c r="AI677" s="383"/>
      <c r="AJ677" s="383"/>
      <c r="AK677" s="383"/>
      <c r="AL677" s="383"/>
    </row>
    <row r="678" spans="1:38">
      <c r="A678" s="416"/>
      <c r="B678" s="383"/>
      <c r="C678" s="383"/>
      <c r="D678" s="383"/>
      <c r="E678" s="383"/>
      <c r="F678" s="383"/>
      <c r="G678" s="383"/>
      <c r="H678" s="383"/>
      <c r="I678" s="383"/>
      <c r="J678" s="383"/>
      <c r="K678" s="383"/>
      <c r="L678" s="383"/>
      <c r="M678" s="383"/>
      <c r="N678" s="383"/>
      <c r="O678" s="383"/>
      <c r="P678" s="383"/>
      <c r="Q678" s="383"/>
      <c r="R678" s="383"/>
      <c r="S678" s="383"/>
      <c r="T678" s="383"/>
      <c r="U678" s="383"/>
      <c r="V678" s="383"/>
      <c r="W678" s="383"/>
      <c r="X678" s="383"/>
      <c r="Y678" s="383"/>
      <c r="Z678" s="383"/>
      <c r="AA678" s="383"/>
      <c r="AB678" s="383"/>
      <c r="AC678" s="383"/>
      <c r="AD678" s="383"/>
      <c r="AE678" s="383"/>
      <c r="AF678" s="383"/>
      <c r="AG678" s="383"/>
      <c r="AH678" s="383"/>
      <c r="AI678" s="383"/>
      <c r="AJ678" s="383"/>
      <c r="AK678" s="383"/>
      <c r="AL678" s="383"/>
    </row>
    <row r="679" spans="1:38">
      <c r="A679" s="416"/>
      <c r="B679" s="383"/>
      <c r="C679" s="383"/>
      <c r="D679" s="383"/>
      <c r="E679" s="383"/>
      <c r="F679" s="383"/>
      <c r="G679" s="383"/>
      <c r="H679" s="383"/>
      <c r="I679" s="383"/>
      <c r="J679" s="383"/>
      <c r="K679" s="383"/>
      <c r="L679" s="383"/>
      <c r="M679" s="383"/>
      <c r="N679" s="383"/>
      <c r="O679" s="383"/>
      <c r="P679" s="383"/>
      <c r="Q679" s="383"/>
      <c r="R679" s="383"/>
      <c r="S679" s="383"/>
      <c r="T679" s="383"/>
      <c r="U679" s="383"/>
      <c r="V679" s="383"/>
      <c r="W679" s="383"/>
      <c r="X679" s="383"/>
      <c r="Y679" s="383"/>
      <c r="Z679" s="383"/>
      <c r="AA679" s="383"/>
      <c r="AB679" s="383"/>
      <c r="AC679" s="383"/>
      <c r="AD679" s="383"/>
      <c r="AE679" s="383"/>
      <c r="AF679" s="383"/>
      <c r="AG679" s="383"/>
      <c r="AH679" s="383"/>
      <c r="AI679" s="383"/>
      <c r="AJ679" s="383"/>
      <c r="AK679" s="383"/>
      <c r="AL679" s="383"/>
    </row>
    <row r="680" spans="1:38">
      <c r="A680" s="416"/>
      <c r="B680" s="383"/>
      <c r="C680" s="383"/>
      <c r="D680" s="383"/>
      <c r="E680" s="383"/>
      <c r="F680" s="383"/>
      <c r="G680" s="383"/>
      <c r="H680" s="383"/>
      <c r="I680" s="383"/>
      <c r="J680" s="383"/>
      <c r="K680" s="383"/>
      <c r="L680" s="383"/>
      <c r="M680" s="383"/>
      <c r="N680" s="383"/>
      <c r="O680" s="383"/>
      <c r="P680" s="383"/>
      <c r="Q680" s="383"/>
      <c r="R680" s="383"/>
      <c r="S680" s="383"/>
      <c r="T680" s="383"/>
      <c r="U680" s="383"/>
      <c r="V680" s="383"/>
      <c r="W680" s="383"/>
      <c r="X680" s="383"/>
      <c r="Y680" s="383"/>
      <c r="Z680" s="383"/>
      <c r="AA680" s="383"/>
      <c r="AB680" s="383"/>
      <c r="AC680" s="383"/>
      <c r="AD680" s="383"/>
      <c r="AE680" s="383"/>
      <c r="AF680" s="383"/>
      <c r="AG680" s="383"/>
      <c r="AH680" s="383"/>
      <c r="AI680" s="383"/>
      <c r="AJ680" s="383"/>
      <c r="AK680" s="383"/>
      <c r="AL680" s="383"/>
    </row>
    <row r="681" spans="1:38">
      <c r="A681" s="416"/>
      <c r="B681" s="383"/>
      <c r="C681" s="383"/>
      <c r="D681" s="383"/>
      <c r="E681" s="383"/>
      <c r="F681" s="383"/>
      <c r="G681" s="383"/>
      <c r="H681" s="383"/>
      <c r="I681" s="383"/>
      <c r="J681" s="383"/>
      <c r="K681" s="383"/>
      <c r="L681" s="383"/>
      <c r="M681" s="383"/>
      <c r="N681" s="383"/>
      <c r="O681" s="383"/>
      <c r="P681" s="383"/>
      <c r="Q681" s="383"/>
      <c r="R681" s="383"/>
      <c r="S681" s="383"/>
      <c r="T681" s="383"/>
      <c r="U681" s="383"/>
      <c r="V681" s="383"/>
      <c r="W681" s="383"/>
      <c r="X681" s="383"/>
      <c r="Y681" s="383"/>
      <c r="Z681" s="383"/>
      <c r="AA681" s="383"/>
      <c r="AB681" s="383"/>
      <c r="AC681" s="383"/>
      <c r="AD681" s="383"/>
      <c r="AE681" s="383"/>
      <c r="AF681" s="383"/>
      <c r="AG681" s="383"/>
      <c r="AH681" s="383"/>
      <c r="AI681" s="383"/>
      <c r="AJ681" s="383"/>
      <c r="AK681" s="383"/>
      <c r="AL681" s="383"/>
    </row>
    <row r="682" spans="1:38">
      <c r="A682" s="416"/>
      <c r="B682" s="383"/>
      <c r="C682" s="383"/>
      <c r="D682" s="383"/>
      <c r="E682" s="383"/>
      <c r="F682" s="383"/>
      <c r="G682" s="383"/>
      <c r="H682" s="383"/>
      <c r="I682" s="383"/>
      <c r="J682" s="383"/>
      <c r="K682" s="383"/>
      <c r="L682" s="383"/>
      <c r="M682" s="383"/>
      <c r="N682" s="383"/>
      <c r="O682" s="383"/>
      <c r="P682" s="383"/>
      <c r="Q682" s="383"/>
      <c r="R682" s="383"/>
      <c r="S682" s="383"/>
      <c r="T682" s="383"/>
      <c r="U682" s="383"/>
      <c r="V682" s="383"/>
      <c r="W682" s="383"/>
      <c r="X682" s="383"/>
      <c r="Y682" s="383"/>
      <c r="Z682" s="383"/>
      <c r="AA682" s="383"/>
      <c r="AB682" s="383"/>
      <c r="AC682" s="383"/>
      <c r="AD682" s="383"/>
      <c r="AE682" s="383"/>
      <c r="AF682" s="383"/>
      <c r="AG682" s="383"/>
      <c r="AH682" s="383"/>
      <c r="AI682" s="383"/>
      <c r="AJ682" s="383"/>
      <c r="AK682" s="383"/>
      <c r="AL682" s="383"/>
    </row>
    <row r="683" spans="1:38">
      <c r="A683" s="416"/>
      <c r="B683" s="383"/>
      <c r="C683" s="383"/>
      <c r="D683" s="383"/>
      <c r="E683" s="383"/>
      <c r="F683" s="383"/>
      <c r="G683" s="383"/>
      <c r="H683" s="383"/>
      <c r="I683" s="383"/>
      <c r="J683" s="383"/>
      <c r="K683" s="383"/>
      <c r="L683" s="383"/>
      <c r="M683" s="383"/>
      <c r="N683" s="383"/>
      <c r="O683" s="383"/>
      <c r="P683" s="383"/>
      <c r="Q683" s="383"/>
      <c r="R683" s="383"/>
      <c r="S683" s="383"/>
      <c r="T683" s="383"/>
      <c r="U683" s="383"/>
      <c r="V683" s="383"/>
      <c r="W683" s="383"/>
      <c r="X683" s="383"/>
      <c r="Y683" s="383"/>
      <c r="Z683" s="383"/>
      <c r="AA683" s="383"/>
      <c r="AB683" s="383"/>
      <c r="AC683" s="383"/>
      <c r="AD683" s="383"/>
      <c r="AE683" s="383"/>
      <c r="AF683" s="383"/>
      <c r="AG683" s="383"/>
      <c r="AH683" s="383"/>
      <c r="AI683" s="383"/>
      <c r="AJ683" s="383"/>
      <c r="AK683" s="383"/>
      <c r="AL683" s="383"/>
    </row>
    <row r="684" spans="1:38">
      <c r="A684" s="416"/>
      <c r="B684" s="383"/>
      <c r="C684" s="383"/>
      <c r="D684" s="383"/>
      <c r="E684" s="383"/>
      <c r="F684" s="383"/>
      <c r="G684" s="383"/>
      <c r="H684" s="383"/>
      <c r="I684" s="383"/>
      <c r="J684" s="383"/>
      <c r="K684" s="383"/>
      <c r="L684" s="383"/>
      <c r="M684" s="383"/>
      <c r="N684" s="383"/>
      <c r="O684" s="383"/>
      <c r="P684" s="383"/>
      <c r="Q684" s="383"/>
      <c r="R684" s="383"/>
      <c r="S684" s="383"/>
      <c r="T684" s="383"/>
      <c r="U684" s="383"/>
      <c r="V684" s="383"/>
      <c r="W684" s="383"/>
      <c r="X684" s="383"/>
      <c r="Y684" s="383"/>
      <c r="Z684" s="383"/>
      <c r="AA684" s="383"/>
      <c r="AB684" s="383"/>
      <c r="AC684" s="383"/>
      <c r="AD684" s="383"/>
      <c r="AE684" s="383"/>
      <c r="AF684" s="383"/>
      <c r="AG684" s="383"/>
      <c r="AH684" s="383"/>
      <c r="AI684" s="383"/>
      <c r="AJ684" s="383"/>
      <c r="AK684" s="383"/>
      <c r="AL684" s="383"/>
    </row>
    <row r="685" spans="1:38">
      <c r="A685" s="416"/>
      <c r="B685" s="383"/>
      <c r="C685" s="383"/>
      <c r="D685" s="383"/>
      <c r="E685" s="383"/>
      <c r="F685" s="383"/>
      <c r="G685" s="383"/>
      <c r="H685" s="383"/>
      <c r="I685" s="383"/>
      <c r="J685" s="383"/>
      <c r="K685" s="383"/>
      <c r="L685" s="383"/>
      <c r="M685" s="383"/>
      <c r="N685" s="383"/>
      <c r="O685" s="383"/>
      <c r="P685" s="383"/>
      <c r="Q685" s="383"/>
      <c r="R685" s="383"/>
      <c r="S685" s="383"/>
      <c r="T685" s="383"/>
      <c r="U685" s="383"/>
      <c r="V685" s="383"/>
      <c r="W685" s="383"/>
      <c r="X685" s="383"/>
      <c r="Y685" s="383"/>
      <c r="Z685" s="383"/>
      <c r="AA685" s="383"/>
      <c r="AB685" s="383"/>
      <c r="AC685" s="383"/>
      <c r="AD685" s="383"/>
      <c r="AE685" s="383"/>
      <c r="AF685" s="383"/>
      <c r="AG685" s="383"/>
      <c r="AH685" s="383"/>
      <c r="AI685" s="383"/>
      <c r="AJ685" s="383"/>
      <c r="AK685" s="383"/>
      <c r="AL685" s="383"/>
    </row>
    <row r="686" spans="1:38">
      <c r="A686" s="416"/>
      <c r="B686" s="383"/>
      <c r="C686" s="383"/>
      <c r="D686" s="383"/>
      <c r="E686" s="383"/>
      <c r="F686" s="383"/>
      <c r="G686" s="383"/>
      <c r="H686" s="383"/>
      <c r="I686" s="383"/>
      <c r="J686" s="383"/>
      <c r="K686" s="383"/>
      <c r="L686" s="383"/>
      <c r="M686" s="383"/>
      <c r="N686" s="383"/>
      <c r="O686" s="383"/>
      <c r="P686" s="383"/>
      <c r="Q686" s="383"/>
      <c r="R686" s="383"/>
      <c r="S686" s="383"/>
      <c r="T686" s="383"/>
      <c r="U686" s="383"/>
      <c r="V686" s="383"/>
      <c r="W686" s="383"/>
      <c r="X686" s="383"/>
      <c r="Y686" s="383"/>
      <c r="Z686" s="383"/>
      <c r="AA686" s="383"/>
      <c r="AB686" s="383"/>
      <c r="AC686" s="383"/>
      <c r="AD686" s="383"/>
      <c r="AE686" s="383"/>
      <c r="AF686" s="383"/>
      <c r="AG686" s="383"/>
      <c r="AH686" s="383"/>
      <c r="AI686" s="383"/>
      <c r="AJ686" s="383"/>
      <c r="AK686" s="383"/>
      <c r="AL686" s="383"/>
    </row>
    <row r="687" spans="1:38">
      <c r="A687" s="416"/>
      <c r="B687" s="383"/>
      <c r="C687" s="383"/>
      <c r="D687" s="383"/>
      <c r="E687" s="383"/>
      <c r="F687" s="383"/>
      <c r="G687" s="383"/>
      <c r="H687" s="383"/>
      <c r="I687" s="383"/>
      <c r="J687" s="383"/>
      <c r="K687" s="383"/>
      <c r="L687" s="383"/>
      <c r="M687" s="383"/>
      <c r="N687" s="383"/>
      <c r="O687" s="383"/>
      <c r="P687" s="383"/>
      <c r="Q687" s="383"/>
      <c r="R687" s="383"/>
      <c r="S687" s="383"/>
      <c r="T687" s="383"/>
      <c r="U687" s="383"/>
      <c r="V687" s="383"/>
      <c r="W687" s="383"/>
      <c r="X687" s="383"/>
      <c r="Y687" s="383"/>
      <c r="Z687" s="383"/>
      <c r="AA687" s="383"/>
      <c r="AB687" s="383"/>
      <c r="AC687" s="383"/>
      <c r="AD687" s="383"/>
      <c r="AE687" s="383"/>
      <c r="AF687" s="383"/>
      <c r="AG687" s="383"/>
      <c r="AH687" s="383"/>
      <c r="AI687" s="383"/>
      <c r="AJ687" s="383"/>
      <c r="AK687" s="383"/>
      <c r="AL687" s="383"/>
    </row>
    <row r="688" spans="1:38">
      <c r="A688" s="416"/>
      <c r="B688" s="383"/>
      <c r="C688" s="383"/>
      <c r="D688" s="383"/>
      <c r="E688" s="383"/>
      <c r="F688" s="383"/>
      <c r="G688" s="383"/>
      <c r="H688" s="383"/>
      <c r="I688" s="383"/>
      <c r="J688" s="383"/>
      <c r="K688" s="383"/>
      <c r="L688" s="383"/>
      <c r="M688" s="383"/>
      <c r="N688" s="383"/>
      <c r="O688" s="383"/>
      <c r="P688" s="383"/>
      <c r="Q688" s="383"/>
      <c r="R688" s="383"/>
      <c r="S688" s="383"/>
      <c r="T688" s="383"/>
      <c r="U688" s="383"/>
      <c r="V688" s="383"/>
      <c r="W688" s="383"/>
      <c r="X688" s="383"/>
      <c r="Y688" s="383"/>
      <c r="Z688" s="383"/>
      <c r="AA688" s="383"/>
      <c r="AB688" s="383"/>
      <c r="AC688" s="383"/>
      <c r="AD688" s="383"/>
      <c r="AE688" s="383"/>
      <c r="AF688" s="383"/>
      <c r="AG688" s="383"/>
      <c r="AH688" s="383"/>
      <c r="AI688" s="383"/>
      <c r="AJ688" s="383"/>
      <c r="AK688" s="383"/>
      <c r="AL688" s="383"/>
    </row>
    <row r="689" spans="1:38">
      <c r="A689" s="416"/>
      <c r="B689" s="383"/>
      <c r="C689" s="383"/>
      <c r="D689" s="383"/>
      <c r="E689" s="383"/>
      <c r="F689" s="383"/>
      <c r="G689" s="383"/>
      <c r="H689" s="383"/>
      <c r="I689" s="383"/>
      <c r="J689" s="383"/>
      <c r="K689" s="383"/>
      <c r="L689" s="383"/>
      <c r="M689" s="383"/>
      <c r="N689" s="383"/>
      <c r="O689" s="383"/>
      <c r="P689" s="383"/>
      <c r="Q689" s="383"/>
      <c r="R689" s="383"/>
      <c r="S689" s="383"/>
      <c r="T689" s="383"/>
      <c r="U689" s="383"/>
      <c r="V689" s="383"/>
      <c r="W689" s="383"/>
      <c r="X689" s="383"/>
      <c r="Y689" s="383"/>
      <c r="Z689" s="383"/>
      <c r="AA689" s="383"/>
      <c r="AB689" s="383"/>
      <c r="AC689" s="383"/>
      <c r="AD689" s="383"/>
      <c r="AE689" s="383"/>
      <c r="AF689" s="383"/>
      <c r="AG689" s="383"/>
      <c r="AH689" s="383"/>
      <c r="AI689" s="383"/>
      <c r="AJ689" s="383"/>
      <c r="AK689" s="383"/>
      <c r="AL689" s="383"/>
    </row>
    <row r="690" spans="1:38">
      <c r="A690" s="416"/>
      <c r="B690" s="383"/>
      <c r="C690" s="383"/>
      <c r="D690" s="383"/>
      <c r="E690" s="383"/>
      <c r="F690" s="383"/>
      <c r="G690" s="383"/>
      <c r="H690" s="383"/>
      <c r="I690" s="383"/>
      <c r="J690" s="383"/>
      <c r="K690" s="383"/>
      <c r="L690" s="383"/>
      <c r="M690" s="383"/>
      <c r="N690" s="383"/>
      <c r="O690" s="383"/>
      <c r="P690" s="383"/>
      <c r="Q690" s="383"/>
      <c r="R690" s="383"/>
      <c r="S690" s="383"/>
      <c r="T690" s="383"/>
      <c r="U690" s="383"/>
      <c r="V690" s="383"/>
      <c r="W690" s="383"/>
      <c r="X690" s="383"/>
      <c r="Y690" s="383"/>
      <c r="Z690" s="383"/>
      <c r="AA690" s="383"/>
      <c r="AB690" s="383"/>
      <c r="AC690" s="383"/>
      <c r="AD690" s="383"/>
      <c r="AE690" s="383"/>
      <c r="AF690" s="383"/>
      <c r="AG690" s="383"/>
      <c r="AH690" s="383"/>
      <c r="AI690" s="383"/>
      <c r="AJ690" s="383"/>
      <c r="AK690" s="383"/>
      <c r="AL690" s="383"/>
    </row>
    <row r="691" spans="1:38">
      <c r="A691" s="416"/>
      <c r="B691" s="383"/>
      <c r="C691" s="383"/>
      <c r="D691" s="383"/>
      <c r="E691" s="383"/>
      <c r="F691" s="383"/>
      <c r="G691" s="383"/>
      <c r="H691" s="383"/>
      <c r="I691" s="383"/>
      <c r="J691" s="383"/>
      <c r="K691" s="383"/>
      <c r="L691" s="383"/>
      <c r="M691" s="383"/>
      <c r="N691" s="383"/>
      <c r="O691" s="383"/>
      <c r="P691" s="383"/>
      <c r="Q691" s="383"/>
      <c r="R691" s="383"/>
      <c r="S691" s="383"/>
      <c r="T691" s="383"/>
      <c r="U691" s="383"/>
      <c r="V691" s="383"/>
      <c r="W691" s="383"/>
      <c r="X691" s="383"/>
      <c r="Y691" s="383"/>
      <c r="Z691" s="383"/>
      <c r="AA691" s="383"/>
      <c r="AB691" s="383"/>
      <c r="AC691" s="383"/>
      <c r="AD691" s="383"/>
      <c r="AE691" s="383"/>
      <c r="AF691" s="383"/>
      <c r="AG691" s="383"/>
      <c r="AH691" s="383"/>
      <c r="AI691" s="383"/>
      <c r="AJ691" s="383"/>
      <c r="AK691" s="383"/>
      <c r="AL691" s="383"/>
    </row>
    <row r="692" spans="1:38">
      <c r="A692" s="416"/>
      <c r="B692" s="383"/>
      <c r="C692" s="383"/>
      <c r="D692" s="383"/>
      <c r="E692" s="383"/>
      <c r="F692" s="383"/>
      <c r="G692" s="383"/>
      <c r="H692" s="383"/>
      <c r="I692" s="383"/>
      <c r="J692" s="383"/>
      <c r="K692" s="383"/>
      <c r="L692" s="383"/>
      <c r="M692" s="383"/>
      <c r="N692" s="383"/>
      <c r="O692" s="383"/>
      <c r="P692" s="383"/>
      <c r="Q692" s="383"/>
      <c r="R692" s="383"/>
      <c r="S692" s="383"/>
      <c r="T692" s="383"/>
      <c r="U692" s="383"/>
      <c r="V692" s="383"/>
      <c r="W692" s="383"/>
      <c r="X692" s="383"/>
      <c r="Y692" s="383"/>
      <c r="Z692" s="383"/>
      <c r="AA692" s="383"/>
      <c r="AB692" s="383"/>
      <c r="AC692" s="383"/>
      <c r="AD692" s="383"/>
      <c r="AE692" s="383"/>
      <c r="AF692" s="383"/>
      <c r="AG692" s="383"/>
      <c r="AH692" s="383"/>
      <c r="AI692" s="383"/>
      <c r="AJ692" s="383"/>
      <c r="AK692" s="383"/>
      <c r="AL692" s="383"/>
    </row>
    <row r="693" spans="1:38">
      <c r="A693" s="416"/>
      <c r="B693" s="383"/>
      <c r="C693" s="383"/>
      <c r="D693" s="383"/>
      <c r="E693" s="383"/>
      <c r="F693" s="383"/>
      <c r="G693" s="383"/>
      <c r="H693" s="383"/>
      <c r="I693" s="383"/>
      <c r="J693" s="383"/>
      <c r="K693" s="383"/>
      <c r="L693" s="383"/>
      <c r="M693" s="383"/>
      <c r="N693" s="383"/>
      <c r="O693" s="383"/>
      <c r="P693" s="383"/>
      <c r="Q693" s="383"/>
      <c r="R693" s="383"/>
      <c r="S693" s="383"/>
      <c r="T693" s="383"/>
      <c r="U693" s="383"/>
      <c r="V693" s="383"/>
      <c r="W693" s="383"/>
      <c r="X693" s="383"/>
      <c r="Y693" s="383"/>
      <c r="Z693" s="383"/>
      <c r="AA693" s="383"/>
      <c r="AB693" s="383"/>
      <c r="AC693" s="383"/>
      <c r="AD693" s="383"/>
      <c r="AE693" s="383"/>
      <c r="AF693" s="383"/>
      <c r="AG693" s="383"/>
      <c r="AH693" s="383"/>
      <c r="AI693" s="383"/>
      <c r="AJ693" s="383"/>
      <c r="AK693" s="383"/>
      <c r="AL693" s="383"/>
    </row>
    <row r="694" spans="1:38">
      <c r="A694" s="416"/>
      <c r="B694" s="383"/>
      <c r="C694" s="383"/>
      <c r="D694" s="383"/>
      <c r="E694" s="383"/>
      <c r="F694" s="383"/>
      <c r="G694" s="383"/>
      <c r="H694" s="383"/>
      <c r="I694" s="383"/>
      <c r="J694" s="383"/>
      <c r="K694" s="383"/>
      <c r="L694" s="383"/>
      <c r="M694" s="383"/>
      <c r="N694" s="383"/>
      <c r="O694" s="383"/>
      <c r="P694" s="383"/>
      <c r="Q694" s="383"/>
      <c r="R694" s="383"/>
      <c r="S694" s="383"/>
      <c r="T694" s="383"/>
      <c r="U694" s="383"/>
      <c r="V694" s="383"/>
      <c r="W694" s="383"/>
      <c r="X694" s="383"/>
      <c r="Y694" s="383"/>
      <c r="Z694" s="383"/>
      <c r="AA694" s="383"/>
      <c r="AB694" s="383"/>
      <c r="AC694" s="383"/>
      <c r="AD694" s="383"/>
      <c r="AE694" s="383"/>
      <c r="AF694" s="383"/>
      <c r="AG694" s="383"/>
      <c r="AH694" s="383"/>
      <c r="AI694" s="383"/>
      <c r="AJ694" s="383"/>
      <c r="AK694" s="383"/>
      <c r="AL694" s="383"/>
    </row>
    <row r="695" spans="1:38">
      <c r="A695" s="416"/>
      <c r="B695" s="383"/>
      <c r="C695" s="383"/>
      <c r="D695" s="383"/>
      <c r="E695" s="383"/>
      <c r="F695" s="383"/>
      <c r="G695" s="383"/>
      <c r="H695" s="383"/>
      <c r="I695" s="383"/>
      <c r="J695" s="383"/>
      <c r="K695" s="383"/>
      <c r="L695" s="383"/>
      <c r="M695" s="383"/>
      <c r="N695" s="383"/>
      <c r="O695" s="383"/>
      <c r="P695" s="383"/>
      <c r="Q695" s="383"/>
      <c r="R695" s="383"/>
      <c r="S695" s="383"/>
      <c r="T695" s="383"/>
      <c r="U695" s="383"/>
      <c r="V695" s="383"/>
      <c r="W695" s="383"/>
      <c r="X695" s="383"/>
      <c r="Y695" s="383"/>
      <c r="Z695" s="383"/>
      <c r="AA695" s="383"/>
      <c r="AB695" s="383"/>
      <c r="AC695" s="383"/>
      <c r="AD695" s="383"/>
      <c r="AE695" s="383"/>
      <c r="AF695" s="383"/>
      <c r="AG695" s="383"/>
      <c r="AH695" s="383"/>
      <c r="AI695" s="383"/>
      <c r="AJ695" s="383"/>
      <c r="AK695" s="383"/>
      <c r="AL695" s="383"/>
    </row>
    <row r="696" spans="1:38">
      <c r="A696" s="416"/>
      <c r="B696" s="383"/>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c r="Z696" s="383"/>
      <c r="AA696" s="383"/>
      <c r="AB696" s="383"/>
      <c r="AC696" s="383"/>
      <c r="AD696" s="383"/>
      <c r="AE696" s="383"/>
      <c r="AF696" s="383"/>
      <c r="AG696" s="383"/>
      <c r="AH696" s="383"/>
      <c r="AI696" s="383"/>
      <c r="AJ696" s="383"/>
      <c r="AK696" s="383"/>
      <c r="AL696" s="383"/>
    </row>
    <row r="697" spans="1:38">
      <c r="A697" s="416"/>
      <c r="B697" s="383"/>
      <c r="C697" s="383"/>
      <c r="D697" s="383"/>
      <c r="E697" s="383"/>
      <c r="F697" s="383"/>
      <c r="G697" s="383"/>
      <c r="H697" s="383"/>
      <c r="I697" s="383"/>
      <c r="J697" s="383"/>
      <c r="K697" s="383"/>
      <c r="L697" s="383"/>
      <c r="M697" s="383"/>
      <c r="N697" s="383"/>
      <c r="O697" s="383"/>
      <c r="P697" s="383"/>
      <c r="Q697" s="383"/>
      <c r="R697" s="383"/>
      <c r="S697" s="383"/>
      <c r="T697" s="383"/>
      <c r="U697" s="383"/>
      <c r="V697" s="383"/>
      <c r="W697" s="383"/>
      <c r="X697" s="383"/>
      <c r="Y697" s="383"/>
      <c r="Z697" s="383"/>
      <c r="AA697" s="383"/>
      <c r="AB697" s="383"/>
      <c r="AC697" s="383"/>
      <c r="AD697" s="383"/>
      <c r="AE697" s="383"/>
      <c r="AF697" s="383"/>
      <c r="AG697" s="383"/>
      <c r="AH697" s="383"/>
      <c r="AI697" s="383"/>
      <c r="AJ697" s="383"/>
      <c r="AK697" s="383"/>
      <c r="AL697" s="383"/>
    </row>
    <row r="698" spans="1:38">
      <c r="A698" s="416"/>
      <c r="B698" s="383"/>
      <c r="C698" s="383"/>
      <c r="D698" s="383"/>
      <c r="E698" s="383"/>
      <c r="F698" s="383"/>
      <c r="G698" s="383"/>
      <c r="H698" s="383"/>
      <c r="I698" s="383"/>
      <c r="J698" s="383"/>
      <c r="K698" s="383"/>
      <c r="L698" s="383"/>
      <c r="M698" s="383"/>
      <c r="N698" s="383"/>
      <c r="O698" s="383"/>
      <c r="P698" s="383"/>
      <c r="Q698" s="383"/>
      <c r="R698" s="383"/>
      <c r="S698" s="383"/>
      <c r="T698" s="383"/>
      <c r="U698" s="383"/>
      <c r="V698" s="383"/>
      <c r="W698" s="383"/>
      <c r="X698" s="383"/>
      <c r="Y698" s="383"/>
      <c r="Z698" s="383"/>
      <c r="AA698" s="383"/>
      <c r="AB698" s="383"/>
      <c r="AC698" s="383"/>
      <c r="AD698" s="383"/>
      <c r="AE698" s="383"/>
      <c r="AF698" s="383"/>
      <c r="AG698" s="383"/>
      <c r="AH698" s="383"/>
      <c r="AI698" s="383"/>
      <c r="AJ698" s="383"/>
      <c r="AK698" s="383"/>
      <c r="AL698" s="383"/>
    </row>
    <row r="699" spans="1:38">
      <c r="A699" s="416"/>
      <c r="B699" s="383"/>
      <c r="C699" s="383"/>
      <c r="D699" s="383"/>
      <c r="E699" s="383"/>
      <c r="F699" s="383"/>
      <c r="G699" s="383"/>
      <c r="H699" s="383"/>
      <c r="I699" s="383"/>
      <c r="J699" s="383"/>
      <c r="K699" s="383"/>
      <c r="L699" s="383"/>
      <c r="M699" s="383"/>
      <c r="N699" s="383"/>
      <c r="O699" s="383"/>
      <c r="P699" s="383"/>
      <c r="Q699" s="383"/>
      <c r="R699" s="383"/>
      <c r="S699" s="383"/>
      <c r="T699" s="383"/>
      <c r="U699" s="383"/>
      <c r="V699" s="383"/>
      <c r="W699" s="383"/>
      <c r="X699" s="383"/>
      <c r="Y699" s="383"/>
      <c r="Z699" s="383"/>
      <c r="AA699" s="383"/>
      <c r="AB699" s="383"/>
      <c r="AC699" s="383"/>
      <c r="AD699" s="383"/>
      <c r="AE699" s="383"/>
      <c r="AF699" s="383"/>
      <c r="AG699" s="383"/>
      <c r="AH699" s="383"/>
      <c r="AI699" s="383"/>
      <c r="AJ699" s="383"/>
      <c r="AK699" s="383"/>
      <c r="AL699" s="383"/>
    </row>
    <row r="700" spans="1:38">
      <c r="A700" s="416"/>
      <c r="B700" s="383"/>
      <c r="C700" s="383"/>
      <c r="D700" s="383"/>
      <c r="E700" s="383"/>
      <c r="F700" s="383"/>
      <c r="G700" s="383"/>
      <c r="H700" s="383"/>
      <c r="I700" s="383"/>
      <c r="J700" s="383"/>
      <c r="K700" s="383"/>
      <c r="L700" s="383"/>
      <c r="M700" s="383"/>
      <c r="N700" s="383"/>
      <c r="O700" s="383"/>
      <c r="P700" s="383"/>
      <c r="Q700" s="383"/>
      <c r="R700" s="383"/>
      <c r="S700" s="383"/>
      <c r="T700" s="383"/>
      <c r="U700" s="383"/>
      <c r="V700" s="383"/>
      <c r="W700" s="383"/>
      <c r="X700" s="383"/>
      <c r="Y700" s="383"/>
      <c r="Z700" s="383"/>
      <c r="AA700" s="383"/>
      <c r="AB700" s="383"/>
      <c r="AC700" s="383"/>
      <c r="AD700" s="383"/>
      <c r="AE700" s="383"/>
      <c r="AF700" s="383"/>
      <c r="AG700" s="383"/>
      <c r="AH700" s="383"/>
      <c r="AI700" s="383"/>
      <c r="AJ700" s="383"/>
      <c r="AK700" s="383"/>
      <c r="AL700" s="383"/>
    </row>
    <row r="701" spans="1:38">
      <c r="A701" s="416"/>
      <c r="B701" s="383"/>
      <c r="C701" s="383"/>
      <c r="D701" s="383"/>
      <c r="E701" s="383"/>
      <c r="F701" s="383"/>
      <c r="G701" s="383"/>
      <c r="H701" s="383"/>
      <c r="I701" s="383"/>
      <c r="J701" s="383"/>
      <c r="K701" s="383"/>
      <c r="L701" s="383"/>
      <c r="M701" s="383"/>
      <c r="N701" s="383"/>
      <c r="O701" s="383"/>
      <c r="P701" s="383"/>
      <c r="Q701" s="383"/>
      <c r="R701" s="383"/>
      <c r="S701" s="383"/>
      <c r="T701" s="383"/>
      <c r="U701" s="383"/>
      <c r="V701" s="383"/>
      <c r="W701" s="383"/>
      <c r="X701" s="383"/>
      <c r="Y701" s="383"/>
      <c r="Z701" s="383"/>
      <c r="AA701" s="383"/>
      <c r="AB701" s="383"/>
      <c r="AC701" s="383"/>
      <c r="AD701" s="383"/>
      <c r="AE701" s="383"/>
      <c r="AF701" s="383"/>
      <c r="AG701" s="383"/>
      <c r="AH701" s="383"/>
      <c r="AI701" s="383"/>
      <c r="AJ701" s="383"/>
      <c r="AK701" s="383"/>
      <c r="AL701" s="383"/>
    </row>
    <row r="702" spans="1:38">
      <c r="A702" s="416"/>
      <c r="B702" s="383"/>
      <c r="C702" s="383"/>
      <c r="D702" s="383"/>
      <c r="E702" s="383"/>
      <c r="F702" s="383"/>
      <c r="G702" s="383"/>
      <c r="H702" s="383"/>
      <c r="I702" s="383"/>
      <c r="J702" s="383"/>
      <c r="K702" s="383"/>
      <c r="L702" s="383"/>
      <c r="M702" s="383"/>
      <c r="N702" s="383"/>
      <c r="O702" s="383"/>
      <c r="P702" s="383"/>
      <c r="Q702" s="383"/>
      <c r="R702" s="383"/>
      <c r="S702" s="383"/>
      <c r="T702" s="383"/>
      <c r="U702" s="383"/>
      <c r="V702" s="383"/>
      <c r="W702" s="383"/>
      <c r="X702" s="383"/>
      <c r="Y702" s="383"/>
      <c r="Z702" s="383"/>
      <c r="AA702" s="383"/>
      <c r="AB702" s="383"/>
      <c r="AC702" s="383"/>
      <c r="AD702" s="383"/>
      <c r="AE702" s="383"/>
      <c r="AF702" s="383"/>
      <c r="AG702" s="383"/>
      <c r="AH702" s="383"/>
      <c r="AI702" s="383"/>
      <c r="AJ702" s="383"/>
      <c r="AK702" s="383"/>
      <c r="AL702" s="383"/>
    </row>
    <row r="703" spans="1:38">
      <c r="A703" s="416"/>
      <c r="B703" s="383"/>
      <c r="C703" s="383"/>
      <c r="D703" s="383"/>
      <c r="E703" s="383"/>
      <c r="F703" s="383"/>
      <c r="G703" s="383"/>
      <c r="H703" s="383"/>
      <c r="I703" s="383"/>
      <c r="J703" s="383"/>
      <c r="K703" s="383"/>
      <c r="L703" s="383"/>
      <c r="M703" s="383"/>
      <c r="N703" s="383"/>
      <c r="O703" s="383"/>
      <c r="P703" s="383"/>
      <c r="Q703" s="383"/>
      <c r="R703" s="383"/>
      <c r="S703" s="383"/>
      <c r="T703" s="383"/>
      <c r="U703" s="383"/>
      <c r="V703" s="383"/>
      <c r="W703" s="383"/>
      <c r="X703" s="383"/>
      <c r="Y703" s="383"/>
      <c r="Z703" s="383"/>
      <c r="AA703" s="383"/>
      <c r="AB703" s="383"/>
      <c r="AC703" s="383"/>
      <c r="AD703" s="383"/>
      <c r="AE703" s="383"/>
      <c r="AF703" s="383"/>
      <c r="AG703" s="383"/>
      <c r="AH703" s="383"/>
      <c r="AI703" s="383"/>
      <c r="AJ703" s="383"/>
      <c r="AK703" s="383"/>
      <c r="AL703" s="383"/>
    </row>
    <row r="704" spans="1:38">
      <c r="A704" s="416"/>
      <c r="B704" s="383"/>
      <c r="C704" s="383"/>
      <c r="D704" s="383"/>
      <c r="E704" s="383"/>
      <c r="F704" s="383"/>
      <c r="G704" s="383"/>
      <c r="H704" s="383"/>
      <c r="I704" s="383"/>
      <c r="J704" s="383"/>
      <c r="K704" s="383"/>
      <c r="L704" s="383"/>
      <c r="M704" s="383"/>
      <c r="N704" s="383"/>
      <c r="O704" s="383"/>
      <c r="P704" s="383"/>
      <c r="Q704" s="383"/>
      <c r="R704" s="383"/>
      <c r="S704" s="383"/>
      <c r="T704" s="383"/>
      <c r="U704" s="383"/>
      <c r="V704" s="383"/>
      <c r="W704" s="383"/>
      <c r="X704" s="383"/>
      <c r="Y704" s="383"/>
      <c r="Z704" s="383"/>
      <c r="AA704" s="383"/>
      <c r="AB704" s="383"/>
      <c r="AC704" s="383"/>
      <c r="AD704" s="383"/>
      <c r="AE704" s="383"/>
      <c r="AF704" s="383"/>
      <c r="AG704" s="383"/>
      <c r="AH704" s="383"/>
      <c r="AI704" s="383"/>
      <c r="AJ704" s="383"/>
      <c r="AK704" s="383"/>
      <c r="AL704" s="383"/>
    </row>
    <row r="705" spans="1:38">
      <c r="A705" s="416"/>
      <c r="B705" s="383"/>
      <c r="C705" s="383"/>
      <c r="D705" s="383"/>
      <c r="E705" s="383"/>
      <c r="F705" s="383"/>
      <c r="G705" s="383"/>
      <c r="H705" s="383"/>
      <c r="I705" s="383"/>
      <c r="J705" s="383"/>
      <c r="K705" s="383"/>
      <c r="L705" s="383"/>
      <c r="M705" s="383"/>
      <c r="N705" s="383"/>
      <c r="O705" s="383"/>
      <c r="P705" s="383"/>
      <c r="Q705" s="383"/>
      <c r="R705" s="383"/>
      <c r="S705" s="383"/>
      <c r="T705" s="383"/>
      <c r="U705" s="383"/>
      <c r="V705" s="383"/>
      <c r="W705" s="383"/>
      <c r="X705" s="383"/>
      <c r="Y705" s="383"/>
      <c r="Z705" s="383"/>
      <c r="AA705" s="383"/>
      <c r="AB705" s="383"/>
      <c r="AC705" s="383"/>
      <c r="AD705" s="383"/>
      <c r="AE705" s="383"/>
      <c r="AF705" s="383"/>
      <c r="AG705" s="383"/>
      <c r="AH705" s="383"/>
      <c r="AI705" s="383"/>
      <c r="AJ705" s="383"/>
      <c r="AK705" s="383"/>
      <c r="AL705" s="383"/>
    </row>
    <row r="706" spans="1:38">
      <c r="A706" s="416"/>
      <c r="B706" s="383"/>
      <c r="C706" s="383"/>
      <c r="D706" s="383"/>
      <c r="E706" s="383"/>
      <c r="F706" s="383"/>
      <c r="G706" s="383"/>
      <c r="H706" s="383"/>
      <c r="I706" s="383"/>
      <c r="J706" s="383"/>
      <c r="K706" s="383"/>
      <c r="L706" s="383"/>
      <c r="M706" s="383"/>
      <c r="N706" s="383"/>
      <c r="O706" s="383"/>
      <c r="P706" s="383"/>
      <c r="Q706" s="383"/>
      <c r="R706" s="383"/>
      <c r="S706" s="383"/>
      <c r="T706" s="383"/>
      <c r="U706" s="383"/>
      <c r="V706" s="383"/>
      <c r="W706" s="383"/>
      <c r="X706" s="383"/>
      <c r="Y706" s="383"/>
      <c r="Z706" s="383"/>
      <c r="AA706" s="383"/>
      <c r="AB706" s="383"/>
      <c r="AC706" s="383"/>
      <c r="AD706" s="383"/>
      <c r="AE706" s="383"/>
      <c r="AF706" s="383"/>
      <c r="AG706" s="383"/>
      <c r="AH706" s="383"/>
      <c r="AI706" s="383"/>
      <c r="AJ706" s="383"/>
      <c r="AK706" s="383"/>
      <c r="AL706" s="383"/>
    </row>
    <row r="707" spans="1:38">
      <c r="A707" s="416"/>
      <c r="B707" s="383"/>
      <c r="C707" s="383"/>
      <c r="D707" s="383"/>
      <c r="E707" s="383"/>
      <c r="F707" s="383"/>
      <c r="G707" s="383"/>
      <c r="H707" s="383"/>
      <c r="I707" s="383"/>
      <c r="J707" s="383"/>
      <c r="K707" s="383"/>
      <c r="L707" s="383"/>
      <c r="M707" s="383"/>
      <c r="N707" s="383"/>
      <c r="O707" s="383"/>
      <c r="P707" s="383"/>
      <c r="Q707" s="383"/>
      <c r="R707" s="383"/>
      <c r="S707" s="383"/>
      <c r="T707" s="383"/>
      <c r="U707" s="383"/>
      <c r="V707" s="383"/>
      <c r="W707" s="383"/>
      <c r="X707" s="383"/>
      <c r="Y707" s="383"/>
      <c r="Z707" s="383"/>
      <c r="AA707" s="383"/>
      <c r="AB707" s="383"/>
      <c r="AC707" s="383"/>
      <c r="AD707" s="383"/>
      <c r="AE707" s="383"/>
      <c r="AF707" s="383"/>
      <c r="AG707" s="383"/>
      <c r="AH707" s="383"/>
      <c r="AI707" s="383"/>
      <c r="AJ707" s="383"/>
      <c r="AK707" s="383"/>
      <c r="AL707" s="383"/>
    </row>
    <row r="708" spans="1:38">
      <c r="A708" s="416"/>
      <c r="B708" s="383"/>
      <c r="C708" s="383"/>
      <c r="D708" s="383"/>
      <c r="E708" s="383"/>
      <c r="F708" s="383"/>
      <c r="G708" s="383"/>
      <c r="H708" s="383"/>
      <c r="I708" s="383"/>
      <c r="J708" s="383"/>
      <c r="K708" s="383"/>
      <c r="L708" s="383"/>
      <c r="M708" s="383"/>
      <c r="N708" s="383"/>
      <c r="O708" s="383"/>
      <c r="P708" s="383"/>
      <c r="Q708" s="383"/>
      <c r="R708" s="383"/>
      <c r="S708" s="383"/>
      <c r="T708" s="383"/>
      <c r="U708" s="383"/>
      <c r="V708" s="383"/>
      <c r="W708" s="383"/>
      <c r="X708" s="383"/>
      <c r="Y708" s="383"/>
      <c r="Z708" s="383"/>
      <c r="AA708" s="383"/>
      <c r="AB708" s="383"/>
      <c r="AC708" s="383"/>
      <c r="AD708" s="383"/>
      <c r="AE708" s="383"/>
      <c r="AF708" s="383"/>
      <c r="AG708" s="383"/>
      <c r="AH708" s="383"/>
      <c r="AI708" s="383"/>
      <c r="AJ708" s="383"/>
      <c r="AK708" s="383"/>
      <c r="AL708" s="383"/>
    </row>
    <row r="709" spans="1:38">
      <c r="A709" s="416"/>
      <c r="B709" s="383"/>
      <c r="C709" s="383"/>
      <c r="D709" s="383"/>
      <c r="E709" s="383"/>
      <c r="F709" s="383"/>
      <c r="G709" s="383"/>
      <c r="H709" s="383"/>
      <c r="I709" s="383"/>
      <c r="J709" s="383"/>
      <c r="K709" s="383"/>
      <c r="L709" s="383"/>
      <c r="M709" s="383"/>
      <c r="N709" s="383"/>
      <c r="O709" s="383"/>
      <c r="P709" s="383"/>
      <c r="Q709" s="383"/>
      <c r="R709" s="383"/>
      <c r="S709" s="383"/>
      <c r="T709" s="383"/>
      <c r="U709" s="383"/>
      <c r="V709" s="383"/>
      <c r="W709" s="383"/>
      <c r="X709" s="383"/>
      <c r="Y709" s="383"/>
      <c r="Z709" s="383"/>
      <c r="AA709" s="383"/>
      <c r="AB709" s="383"/>
      <c r="AC709" s="383"/>
      <c r="AD709" s="383"/>
      <c r="AE709" s="383"/>
      <c r="AF709" s="383"/>
      <c r="AG709" s="383"/>
      <c r="AH709" s="383"/>
      <c r="AI709" s="383"/>
      <c r="AJ709" s="383"/>
      <c r="AK709" s="383"/>
      <c r="AL709" s="383"/>
    </row>
    <row r="710" spans="1:38">
      <c r="A710" s="416"/>
      <c r="B710" s="383"/>
      <c r="C710" s="383"/>
      <c r="D710" s="383"/>
      <c r="E710" s="383"/>
      <c r="F710" s="383"/>
      <c r="G710" s="383"/>
      <c r="H710" s="383"/>
      <c r="I710" s="383"/>
      <c r="J710" s="383"/>
      <c r="K710" s="383"/>
      <c r="L710" s="383"/>
      <c r="M710" s="383"/>
      <c r="N710" s="383"/>
      <c r="O710" s="383"/>
      <c r="P710" s="383"/>
      <c r="Q710" s="383"/>
      <c r="R710" s="383"/>
      <c r="S710" s="383"/>
      <c r="T710" s="383"/>
      <c r="U710" s="383"/>
      <c r="V710" s="383"/>
      <c r="W710" s="383"/>
      <c r="X710" s="383"/>
      <c r="Y710" s="383"/>
      <c r="Z710" s="383"/>
      <c r="AA710" s="383"/>
      <c r="AB710" s="383"/>
      <c r="AC710" s="383"/>
      <c r="AD710" s="383"/>
      <c r="AE710" s="383"/>
      <c r="AF710" s="383"/>
      <c r="AG710" s="383"/>
      <c r="AH710" s="383"/>
      <c r="AI710" s="383"/>
      <c r="AJ710" s="383"/>
      <c r="AK710" s="383"/>
      <c r="AL710" s="383"/>
    </row>
    <row r="711" spans="1:38">
      <c r="A711" s="416"/>
      <c r="B711" s="383"/>
      <c r="C711" s="383"/>
      <c r="D711" s="383"/>
      <c r="E711" s="383"/>
      <c r="F711" s="383"/>
      <c r="G711" s="383"/>
      <c r="H711" s="383"/>
      <c r="I711" s="383"/>
      <c r="J711" s="383"/>
      <c r="K711" s="383"/>
      <c r="L711" s="383"/>
      <c r="M711" s="383"/>
      <c r="N711" s="383"/>
      <c r="O711" s="383"/>
      <c r="P711" s="383"/>
      <c r="Q711" s="383"/>
      <c r="R711" s="383"/>
      <c r="S711" s="383"/>
      <c r="T711" s="383"/>
      <c r="U711" s="383"/>
      <c r="V711" s="383"/>
      <c r="W711" s="383"/>
      <c r="X711" s="383"/>
      <c r="Y711" s="383"/>
      <c r="Z711" s="383"/>
      <c r="AA711" s="383"/>
      <c r="AB711" s="383"/>
      <c r="AC711" s="383"/>
      <c r="AD711" s="383"/>
      <c r="AE711" s="383"/>
      <c r="AF711" s="383"/>
      <c r="AG711" s="383"/>
      <c r="AH711" s="383"/>
      <c r="AI711" s="383"/>
      <c r="AJ711" s="383"/>
      <c r="AK711" s="383"/>
      <c r="AL711" s="383"/>
    </row>
    <row r="712" spans="1:38">
      <c r="A712" s="416"/>
      <c r="B712" s="383"/>
      <c r="C712" s="383"/>
      <c r="D712" s="383"/>
      <c r="E712" s="383"/>
      <c r="F712" s="383"/>
      <c r="G712" s="383"/>
      <c r="H712" s="383"/>
      <c r="I712" s="383"/>
      <c r="J712" s="383"/>
      <c r="K712" s="383"/>
      <c r="L712" s="383"/>
      <c r="M712" s="383"/>
      <c r="N712" s="383"/>
      <c r="O712" s="383"/>
      <c r="P712" s="383"/>
      <c r="Q712" s="383"/>
      <c r="R712" s="383"/>
      <c r="S712" s="383"/>
      <c r="T712" s="383"/>
      <c r="U712" s="383"/>
      <c r="V712" s="383"/>
      <c r="W712" s="383"/>
      <c r="X712" s="383"/>
      <c r="Y712" s="383"/>
      <c r="Z712" s="383"/>
      <c r="AA712" s="383"/>
      <c r="AB712" s="383"/>
      <c r="AC712" s="383"/>
      <c r="AD712" s="383"/>
      <c r="AE712" s="383"/>
      <c r="AF712" s="383"/>
      <c r="AG712" s="383"/>
      <c r="AH712" s="383"/>
      <c r="AI712" s="383"/>
      <c r="AJ712" s="383"/>
      <c r="AK712" s="383"/>
      <c r="AL712" s="383"/>
    </row>
    <row r="713" spans="1:38">
      <c r="A713" s="416"/>
      <c r="B713" s="383"/>
      <c r="C713" s="383"/>
      <c r="D713" s="383"/>
      <c r="E713" s="383"/>
      <c r="F713" s="383"/>
      <c r="G713" s="383"/>
      <c r="H713" s="383"/>
      <c r="I713" s="383"/>
      <c r="J713" s="383"/>
      <c r="K713" s="383"/>
      <c r="L713" s="383"/>
      <c r="M713" s="383"/>
      <c r="N713" s="383"/>
      <c r="O713" s="383"/>
      <c r="P713" s="383"/>
      <c r="Q713" s="383"/>
      <c r="R713" s="383"/>
      <c r="S713" s="383"/>
      <c r="T713" s="383"/>
      <c r="U713" s="383"/>
      <c r="V713" s="383"/>
      <c r="W713" s="383"/>
      <c r="X713" s="383"/>
      <c r="Y713" s="383"/>
      <c r="Z713" s="383"/>
      <c r="AA713" s="383"/>
      <c r="AB713" s="383"/>
      <c r="AC713" s="383"/>
      <c r="AD713" s="383"/>
      <c r="AE713" s="383"/>
      <c r="AF713" s="383"/>
      <c r="AG713" s="383"/>
      <c r="AH713" s="383"/>
      <c r="AI713" s="383"/>
      <c r="AJ713" s="383"/>
      <c r="AK713" s="383"/>
      <c r="AL713" s="383"/>
    </row>
    <row r="714" spans="1:38">
      <c r="A714" s="416"/>
      <c r="B714" s="383"/>
      <c r="C714" s="383"/>
      <c r="D714" s="383"/>
      <c r="E714" s="383"/>
      <c r="F714" s="383"/>
      <c r="G714" s="383"/>
      <c r="H714" s="383"/>
      <c r="I714" s="383"/>
      <c r="J714" s="383"/>
      <c r="K714" s="383"/>
      <c r="L714" s="383"/>
      <c r="M714" s="383"/>
      <c r="N714" s="383"/>
      <c r="O714" s="383"/>
      <c r="P714" s="383"/>
      <c r="Q714" s="383"/>
      <c r="R714" s="383"/>
      <c r="S714" s="383"/>
      <c r="T714" s="383"/>
      <c r="U714" s="383"/>
      <c r="V714" s="383"/>
      <c r="W714" s="383"/>
      <c r="X714" s="383"/>
      <c r="Y714" s="383"/>
      <c r="Z714" s="383"/>
      <c r="AA714" s="383"/>
      <c r="AB714" s="383"/>
      <c r="AC714" s="383"/>
      <c r="AD714" s="383"/>
      <c r="AE714" s="383"/>
      <c r="AF714" s="383"/>
      <c r="AG714" s="383"/>
      <c r="AH714" s="383"/>
      <c r="AI714" s="383"/>
      <c r="AJ714" s="383"/>
      <c r="AK714" s="383"/>
      <c r="AL714" s="383"/>
    </row>
    <row r="715" spans="1:38">
      <c r="A715" s="416"/>
      <c r="B715" s="383"/>
      <c r="C715" s="383"/>
      <c r="D715" s="383"/>
      <c r="E715" s="383"/>
      <c r="F715" s="383"/>
      <c r="G715" s="383"/>
      <c r="H715" s="383"/>
      <c r="I715" s="383"/>
      <c r="J715" s="383"/>
      <c r="K715" s="383"/>
      <c r="L715" s="383"/>
      <c r="M715" s="383"/>
      <c r="N715" s="383"/>
      <c r="O715" s="383"/>
      <c r="P715" s="383"/>
      <c r="Q715" s="383"/>
      <c r="R715" s="383"/>
      <c r="S715" s="383"/>
      <c r="T715" s="383"/>
      <c r="U715" s="383"/>
      <c r="V715" s="383"/>
      <c r="W715" s="383"/>
      <c r="X715" s="383"/>
      <c r="Y715" s="383"/>
      <c r="Z715" s="383"/>
      <c r="AA715" s="383"/>
      <c r="AB715" s="383"/>
      <c r="AC715" s="383"/>
      <c r="AD715" s="383"/>
      <c r="AE715" s="383"/>
      <c r="AF715" s="383"/>
      <c r="AG715" s="383"/>
      <c r="AH715" s="383"/>
      <c r="AI715" s="383"/>
      <c r="AJ715" s="383"/>
      <c r="AK715" s="383"/>
      <c r="AL715" s="383"/>
    </row>
    <row r="716" spans="1:38">
      <c r="A716" s="416"/>
      <c r="B716" s="383"/>
      <c r="C716" s="383"/>
      <c r="D716" s="383"/>
      <c r="E716" s="383"/>
      <c r="F716" s="383"/>
      <c r="G716" s="383"/>
      <c r="H716" s="383"/>
      <c r="I716" s="383"/>
      <c r="J716" s="383"/>
      <c r="K716" s="383"/>
      <c r="L716" s="383"/>
      <c r="M716" s="383"/>
      <c r="N716" s="383"/>
      <c r="O716" s="383"/>
      <c r="P716" s="383"/>
      <c r="Q716" s="383"/>
      <c r="R716" s="383"/>
      <c r="S716" s="383"/>
      <c r="T716" s="383"/>
      <c r="U716" s="383"/>
      <c r="V716" s="383"/>
      <c r="W716" s="383"/>
      <c r="X716" s="383"/>
      <c r="Y716" s="383"/>
      <c r="Z716" s="383"/>
      <c r="AA716" s="383"/>
      <c r="AB716" s="383"/>
      <c r="AC716" s="383"/>
      <c r="AD716" s="383"/>
      <c r="AE716" s="383"/>
      <c r="AF716" s="383"/>
      <c r="AG716" s="383"/>
      <c r="AH716" s="383"/>
      <c r="AI716" s="383"/>
      <c r="AJ716" s="383"/>
      <c r="AK716" s="383"/>
      <c r="AL716" s="383"/>
    </row>
    <row r="717" spans="1:38">
      <c r="A717" s="416"/>
      <c r="B717" s="383"/>
      <c r="C717" s="383"/>
      <c r="D717" s="383"/>
      <c r="E717" s="383"/>
      <c r="F717" s="383"/>
      <c r="G717" s="383"/>
      <c r="H717" s="383"/>
      <c r="I717" s="383"/>
      <c r="J717" s="383"/>
      <c r="K717" s="383"/>
      <c r="L717" s="383"/>
      <c r="M717" s="383"/>
      <c r="N717" s="383"/>
      <c r="O717" s="383"/>
      <c r="P717" s="383"/>
      <c r="Q717" s="383"/>
      <c r="R717" s="383"/>
      <c r="S717" s="383"/>
      <c r="T717" s="383"/>
      <c r="U717" s="383"/>
      <c r="V717" s="383"/>
      <c r="W717" s="383"/>
      <c r="X717" s="383"/>
      <c r="Y717" s="383"/>
      <c r="Z717" s="383"/>
      <c r="AA717" s="383"/>
      <c r="AB717" s="383"/>
      <c r="AC717" s="383"/>
      <c r="AD717" s="383"/>
      <c r="AE717" s="383"/>
      <c r="AF717" s="383"/>
      <c r="AG717" s="383"/>
      <c r="AH717" s="383"/>
      <c r="AI717" s="383"/>
      <c r="AJ717" s="383"/>
      <c r="AK717" s="383"/>
      <c r="AL717" s="383"/>
    </row>
    <row r="718" spans="1:38">
      <c r="A718" s="416"/>
      <c r="B718" s="383"/>
      <c r="C718" s="383"/>
      <c r="D718" s="383"/>
      <c r="E718" s="383"/>
      <c r="F718" s="383"/>
      <c r="G718" s="383"/>
      <c r="H718" s="383"/>
      <c r="I718" s="383"/>
      <c r="J718" s="383"/>
      <c r="K718" s="383"/>
      <c r="L718" s="383"/>
      <c r="M718" s="383"/>
      <c r="N718" s="383"/>
      <c r="O718" s="383"/>
      <c r="P718" s="383"/>
      <c r="Q718" s="383"/>
      <c r="R718" s="383"/>
      <c r="S718" s="383"/>
      <c r="T718" s="383"/>
      <c r="U718" s="383"/>
      <c r="V718" s="383"/>
      <c r="W718" s="383"/>
      <c r="X718" s="383"/>
      <c r="Y718" s="383"/>
      <c r="Z718" s="383"/>
      <c r="AA718" s="383"/>
      <c r="AB718" s="383"/>
      <c r="AC718" s="383"/>
      <c r="AD718" s="383"/>
      <c r="AE718" s="383"/>
      <c r="AF718" s="383"/>
      <c r="AG718" s="383"/>
      <c r="AH718" s="383"/>
      <c r="AI718" s="383"/>
      <c r="AJ718" s="383"/>
      <c r="AK718" s="383"/>
      <c r="AL718" s="383"/>
    </row>
    <row r="719" spans="1:38">
      <c r="A719" s="416"/>
      <c r="B719" s="383"/>
      <c r="C719" s="383"/>
      <c r="D719" s="383"/>
      <c r="E719" s="383"/>
      <c r="F719" s="383"/>
      <c r="G719" s="383"/>
      <c r="H719" s="383"/>
      <c r="I719" s="383"/>
      <c r="J719" s="383"/>
      <c r="K719" s="383"/>
      <c r="L719" s="383"/>
      <c r="M719" s="383"/>
      <c r="N719" s="383"/>
      <c r="O719" s="383"/>
      <c r="P719" s="383"/>
      <c r="Q719" s="383"/>
      <c r="R719" s="383"/>
      <c r="S719" s="383"/>
      <c r="T719" s="383"/>
      <c r="U719" s="383"/>
      <c r="V719" s="383"/>
      <c r="W719" s="383"/>
      <c r="X719" s="383"/>
      <c r="Y719" s="383"/>
      <c r="Z719" s="383"/>
      <c r="AA719" s="383"/>
      <c r="AB719" s="383"/>
      <c r="AC719" s="383"/>
      <c r="AD719" s="383"/>
      <c r="AE719" s="383"/>
      <c r="AF719" s="383"/>
      <c r="AG719" s="383"/>
      <c r="AH719" s="383"/>
      <c r="AI719" s="383"/>
      <c r="AJ719" s="383"/>
      <c r="AK719" s="383"/>
      <c r="AL719" s="383"/>
    </row>
    <row r="720" spans="1:38">
      <c r="A720" s="416"/>
      <c r="B720" s="383"/>
      <c r="C720" s="383"/>
      <c r="D720" s="383"/>
      <c r="E720" s="383"/>
      <c r="F720" s="383"/>
      <c r="G720" s="383"/>
      <c r="H720" s="383"/>
      <c r="I720" s="383"/>
      <c r="J720" s="383"/>
      <c r="K720" s="383"/>
      <c r="L720" s="383"/>
      <c r="M720" s="383"/>
      <c r="N720" s="383"/>
      <c r="O720" s="383"/>
      <c r="P720" s="383"/>
      <c r="Q720" s="383"/>
      <c r="R720" s="383"/>
      <c r="S720" s="383"/>
      <c r="T720" s="383"/>
      <c r="U720" s="383"/>
      <c r="V720" s="383"/>
      <c r="W720" s="383"/>
      <c r="X720" s="383"/>
      <c r="Y720" s="383"/>
      <c r="Z720" s="383"/>
      <c r="AA720" s="383"/>
      <c r="AB720" s="383"/>
      <c r="AC720" s="383"/>
      <c r="AD720" s="383"/>
      <c r="AE720" s="383"/>
      <c r="AF720" s="383"/>
      <c r="AG720" s="383"/>
      <c r="AH720" s="383"/>
      <c r="AI720" s="383"/>
      <c r="AJ720" s="383"/>
      <c r="AK720" s="383"/>
      <c r="AL720" s="383"/>
    </row>
    <row r="721" spans="1:38">
      <c r="A721" s="416"/>
      <c r="B721" s="383"/>
      <c r="C721" s="383"/>
      <c r="D721" s="383"/>
      <c r="E721" s="383"/>
      <c r="F721" s="383"/>
      <c r="G721" s="383"/>
      <c r="H721" s="383"/>
      <c r="I721" s="383"/>
      <c r="J721" s="383"/>
      <c r="K721" s="383"/>
      <c r="L721" s="383"/>
      <c r="M721" s="383"/>
      <c r="N721" s="383"/>
      <c r="O721" s="383"/>
      <c r="P721" s="383"/>
      <c r="Q721" s="383"/>
      <c r="R721" s="383"/>
      <c r="S721" s="383"/>
      <c r="T721" s="383"/>
      <c r="U721" s="383"/>
      <c r="V721" s="383"/>
      <c r="W721" s="383"/>
      <c r="X721" s="383"/>
      <c r="Y721" s="383"/>
      <c r="Z721" s="383"/>
      <c r="AA721" s="383"/>
      <c r="AB721" s="383"/>
      <c r="AC721" s="383"/>
      <c r="AD721" s="383"/>
      <c r="AE721" s="383"/>
      <c r="AF721" s="383"/>
      <c r="AG721" s="383"/>
      <c r="AH721" s="383"/>
      <c r="AI721" s="383"/>
      <c r="AJ721" s="383"/>
      <c r="AK721" s="383"/>
      <c r="AL721" s="383"/>
    </row>
    <row r="722" spans="1:38">
      <c r="A722" s="416"/>
      <c r="B722" s="383"/>
      <c r="C722" s="383"/>
      <c r="D722" s="383"/>
      <c r="E722" s="383"/>
      <c r="F722" s="383"/>
      <c r="G722" s="383"/>
      <c r="H722" s="383"/>
      <c r="I722" s="383"/>
      <c r="J722" s="383"/>
      <c r="K722" s="383"/>
      <c r="L722" s="383"/>
      <c r="M722" s="383"/>
      <c r="N722" s="383"/>
      <c r="O722" s="383"/>
      <c r="P722" s="383"/>
      <c r="Q722" s="383"/>
      <c r="R722" s="383"/>
      <c r="S722" s="383"/>
      <c r="T722" s="383"/>
      <c r="U722" s="383"/>
      <c r="V722" s="383"/>
      <c r="W722" s="383"/>
      <c r="X722" s="383"/>
      <c r="Y722" s="383"/>
      <c r="Z722" s="383"/>
      <c r="AA722" s="383"/>
      <c r="AB722" s="383"/>
      <c r="AC722" s="383"/>
      <c r="AD722" s="383"/>
      <c r="AE722" s="383"/>
      <c r="AF722" s="383"/>
      <c r="AG722" s="383"/>
      <c r="AH722" s="383"/>
      <c r="AI722" s="383"/>
      <c r="AJ722" s="383"/>
      <c r="AK722" s="383"/>
      <c r="AL722" s="383"/>
    </row>
    <row r="723" spans="1:38">
      <c r="A723" s="416"/>
      <c r="B723" s="383"/>
      <c r="C723" s="383"/>
      <c r="D723" s="383"/>
      <c r="E723" s="383"/>
      <c r="F723" s="383"/>
      <c r="G723" s="383"/>
      <c r="H723" s="383"/>
      <c r="I723" s="383"/>
      <c r="J723" s="383"/>
      <c r="K723" s="383"/>
      <c r="L723" s="383"/>
      <c r="M723" s="383"/>
      <c r="N723" s="383"/>
      <c r="O723" s="383"/>
      <c r="P723" s="383"/>
      <c r="Q723" s="383"/>
      <c r="R723" s="383"/>
      <c r="S723" s="383"/>
      <c r="T723" s="383"/>
      <c r="U723" s="383"/>
      <c r="V723" s="383"/>
      <c r="W723" s="383"/>
      <c r="X723" s="383"/>
      <c r="Y723" s="383"/>
      <c r="Z723" s="383"/>
      <c r="AA723" s="383"/>
      <c r="AB723" s="383"/>
      <c r="AC723" s="383"/>
      <c r="AD723" s="383"/>
      <c r="AE723" s="383"/>
      <c r="AF723" s="383"/>
      <c r="AG723" s="383"/>
      <c r="AH723" s="383"/>
      <c r="AI723" s="383"/>
      <c r="AJ723" s="383"/>
      <c r="AK723" s="383"/>
      <c r="AL723" s="383"/>
    </row>
    <row r="724" spans="1:38">
      <c r="A724" s="416"/>
      <c r="B724" s="383"/>
      <c r="C724" s="383"/>
      <c r="D724" s="383"/>
      <c r="E724" s="383"/>
      <c r="F724" s="383"/>
      <c r="G724" s="383"/>
      <c r="H724" s="383"/>
      <c r="I724" s="383"/>
      <c r="J724" s="383"/>
      <c r="K724" s="383"/>
      <c r="L724" s="383"/>
      <c r="M724" s="383"/>
      <c r="N724" s="383"/>
      <c r="O724" s="383"/>
      <c r="P724" s="383"/>
      <c r="Q724" s="383"/>
      <c r="R724" s="383"/>
      <c r="S724" s="383"/>
      <c r="T724" s="383"/>
      <c r="U724" s="383"/>
      <c r="V724" s="383"/>
      <c r="W724" s="383"/>
      <c r="X724" s="383"/>
      <c r="Y724" s="383"/>
      <c r="Z724" s="383"/>
      <c r="AA724" s="383"/>
      <c r="AB724" s="383"/>
      <c r="AC724" s="383"/>
      <c r="AD724" s="383"/>
      <c r="AE724" s="383"/>
      <c r="AF724" s="383"/>
      <c r="AG724" s="383"/>
      <c r="AH724" s="383"/>
      <c r="AI724" s="383"/>
      <c r="AJ724" s="383"/>
      <c r="AK724" s="383"/>
      <c r="AL724" s="383"/>
    </row>
    <row r="725" spans="1:38">
      <c r="A725" s="416"/>
      <c r="B725" s="383"/>
      <c r="C725" s="383"/>
      <c r="D725" s="383"/>
      <c r="E725" s="383"/>
      <c r="F725" s="383"/>
      <c r="G725" s="383"/>
      <c r="H725" s="383"/>
      <c r="I725" s="383"/>
      <c r="J725" s="383"/>
      <c r="K725" s="383"/>
      <c r="L725" s="383"/>
      <c r="M725" s="383"/>
      <c r="N725" s="383"/>
      <c r="O725" s="383"/>
      <c r="P725" s="383"/>
      <c r="Q725" s="383"/>
      <c r="R725" s="383"/>
      <c r="S725" s="383"/>
      <c r="T725" s="383"/>
      <c r="U725" s="383"/>
      <c r="V725" s="383"/>
      <c r="W725" s="383"/>
      <c r="X725" s="383"/>
      <c r="Y725" s="383"/>
      <c r="Z725" s="383"/>
      <c r="AA725" s="383"/>
      <c r="AB725" s="383"/>
      <c r="AC725" s="383"/>
      <c r="AD725" s="383"/>
      <c r="AE725" s="383"/>
      <c r="AF725" s="383"/>
      <c r="AG725" s="383"/>
      <c r="AH725" s="383"/>
      <c r="AI725" s="383"/>
      <c r="AJ725" s="383"/>
      <c r="AK725" s="383"/>
      <c r="AL725" s="383"/>
    </row>
    <row r="726" spans="1:38">
      <c r="A726" s="416"/>
      <c r="B726" s="383"/>
      <c r="C726" s="383"/>
      <c r="D726" s="383"/>
      <c r="E726" s="383"/>
      <c r="F726" s="383"/>
      <c r="G726" s="383"/>
      <c r="H726" s="383"/>
      <c r="I726" s="383"/>
      <c r="J726" s="383"/>
      <c r="K726" s="383"/>
      <c r="L726" s="383"/>
      <c r="M726" s="383"/>
      <c r="N726" s="383"/>
      <c r="O726" s="383"/>
      <c r="P726" s="383"/>
      <c r="Q726" s="383"/>
      <c r="R726" s="383"/>
      <c r="S726" s="383"/>
      <c r="T726" s="383"/>
      <c r="U726" s="383"/>
      <c r="V726" s="383"/>
      <c r="W726" s="383"/>
      <c r="X726" s="383"/>
      <c r="Y726" s="383"/>
      <c r="Z726" s="383"/>
      <c r="AA726" s="383"/>
      <c r="AB726" s="383"/>
      <c r="AC726" s="383"/>
      <c r="AD726" s="383"/>
      <c r="AE726" s="383"/>
      <c r="AF726" s="383"/>
      <c r="AG726" s="383"/>
      <c r="AH726" s="383"/>
      <c r="AI726" s="383"/>
      <c r="AJ726" s="383"/>
      <c r="AK726" s="383"/>
      <c r="AL726" s="383"/>
    </row>
    <row r="727" spans="1:38">
      <c r="A727" s="416"/>
      <c r="B727" s="383"/>
      <c r="C727" s="383"/>
      <c r="D727" s="383"/>
      <c r="E727" s="383"/>
      <c r="F727" s="383"/>
      <c r="G727" s="383"/>
      <c r="H727" s="383"/>
      <c r="I727" s="383"/>
      <c r="J727" s="383"/>
      <c r="K727" s="383"/>
      <c r="L727" s="383"/>
      <c r="M727" s="383"/>
      <c r="N727" s="383"/>
      <c r="O727" s="383"/>
      <c r="P727" s="383"/>
      <c r="Q727" s="383"/>
      <c r="R727" s="383"/>
      <c r="S727" s="383"/>
      <c r="T727" s="383"/>
      <c r="U727" s="383"/>
      <c r="V727" s="383"/>
      <c r="W727" s="383"/>
      <c r="X727" s="383"/>
      <c r="Y727" s="383"/>
      <c r="Z727" s="383"/>
      <c r="AA727" s="383"/>
      <c r="AB727" s="383"/>
      <c r="AC727" s="383"/>
      <c r="AD727" s="383"/>
      <c r="AE727" s="383"/>
      <c r="AF727" s="383"/>
      <c r="AG727" s="383"/>
      <c r="AH727" s="383"/>
      <c r="AI727" s="383"/>
      <c r="AJ727" s="383"/>
      <c r="AK727" s="383"/>
      <c r="AL727" s="383"/>
    </row>
    <row r="728" spans="1:38">
      <c r="A728" s="416"/>
      <c r="B728" s="383"/>
      <c r="C728" s="383"/>
      <c r="D728" s="383"/>
      <c r="E728" s="383"/>
      <c r="F728" s="383"/>
      <c r="G728" s="383"/>
      <c r="H728" s="383"/>
      <c r="I728" s="383"/>
      <c r="J728" s="383"/>
      <c r="K728" s="383"/>
      <c r="L728" s="383"/>
      <c r="M728" s="383"/>
      <c r="N728" s="383"/>
      <c r="O728" s="383"/>
      <c r="P728" s="383"/>
      <c r="Q728" s="383"/>
      <c r="R728" s="383"/>
      <c r="S728" s="383"/>
      <c r="T728" s="383"/>
      <c r="U728" s="383"/>
      <c r="V728" s="383"/>
      <c r="W728" s="383"/>
      <c r="X728" s="383"/>
      <c r="Y728" s="383"/>
      <c r="Z728" s="383"/>
      <c r="AA728" s="383"/>
      <c r="AB728" s="383"/>
      <c r="AC728" s="383"/>
      <c r="AD728" s="383"/>
      <c r="AE728" s="383"/>
      <c r="AF728" s="383"/>
      <c r="AG728" s="383"/>
      <c r="AH728" s="383"/>
      <c r="AI728" s="383"/>
      <c r="AJ728" s="383"/>
      <c r="AK728" s="383"/>
      <c r="AL728" s="383"/>
    </row>
    <row r="729" spans="1:38">
      <c r="A729" s="416"/>
      <c r="B729" s="383"/>
      <c r="C729" s="383"/>
      <c r="D729" s="383"/>
      <c r="E729" s="383"/>
      <c r="F729" s="383"/>
      <c r="G729" s="383"/>
      <c r="H729" s="383"/>
      <c r="I729" s="383"/>
      <c r="J729" s="383"/>
      <c r="K729" s="383"/>
      <c r="L729" s="383"/>
      <c r="M729" s="383"/>
      <c r="N729" s="383"/>
      <c r="O729" s="383"/>
      <c r="P729" s="383"/>
      <c r="Q729" s="383"/>
      <c r="R729" s="383"/>
      <c r="S729" s="383"/>
      <c r="T729" s="383"/>
      <c r="U729" s="383"/>
      <c r="V729" s="383"/>
      <c r="W729" s="383"/>
      <c r="X729" s="383"/>
      <c r="Y729" s="383"/>
      <c r="Z729" s="383"/>
      <c r="AA729" s="383"/>
      <c r="AB729" s="383"/>
      <c r="AC729" s="383"/>
      <c r="AD729" s="383"/>
      <c r="AE729" s="383"/>
      <c r="AF729" s="383"/>
      <c r="AG729" s="383"/>
      <c r="AH729" s="383"/>
      <c r="AI729" s="383"/>
      <c r="AJ729" s="383"/>
      <c r="AK729" s="383"/>
      <c r="AL729" s="383"/>
    </row>
    <row r="730" spans="1:38">
      <c r="A730" s="416"/>
      <c r="B730" s="383"/>
      <c r="C730" s="383"/>
      <c r="D730" s="383"/>
      <c r="E730" s="383"/>
      <c r="F730" s="383"/>
      <c r="G730" s="383"/>
      <c r="H730" s="383"/>
      <c r="I730" s="383"/>
      <c r="J730" s="383"/>
      <c r="K730" s="383"/>
      <c r="L730" s="383"/>
      <c r="M730" s="383"/>
      <c r="N730" s="383"/>
      <c r="O730" s="383"/>
      <c r="P730" s="383"/>
      <c r="Q730" s="383"/>
      <c r="R730" s="383"/>
      <c r="S730" s="383"/>
      <c r="T730" s="383"/>
      <c r="U730" s="383"/>
      <c r="V730" s="383"/>
      <c r="W730" s="383"/>
      <c r="X730" s="383"/>
      <c r="Y730" s="383"/>
      <c r="Z730" s="383"/>
      <c r="AA730" s="383"/>
      <c r="AB730" s="383"/>
      <c r="AC730" s="383"/>
      <c r="AD730" s="383"/>
      <c r="AE730" s="383"/>
      <c r="AF730" s="383"/>
      <c r="AG730" s="383"/>
      <c r="AH730" s="383"/>
      <c r="AI730" s="383"/>
      <c r="AJ730" s="383"/>
      <c r="AK730" s="383"/>
      <c r="AL730" s="383"/>
    </row>
    <row r="731" spans="1:38">
      <c r="A731" s="416"/>
      <c r="B731" s="383"/>
      <c r="C731" s="383"/>
      <c r="D731" s="383"/>
      <c r="E731" s="383"/>
      <c r="F731" s="383"/>
      <c r="G731" s="383"/>
      <c r="H731" s="383"/>
      <c r="I731" s="383"/>
      <c r="J731" s="383"/>
      <c r="K731" s="383"/>
      <c r="L731" s="383"/>
      <c r="M731" s="383"/>
      <c r="N731" s="383"/>
      <c r="O731" s="383"/>
      <c r="P731" s="383"/>
      <c r="Q731" s="383"/>
      <c r="R731" s="383"/>
      <c r="S731" s="383"/>
      <c r="T731" s="383"/>
      <c r="U731" s="383"/>
      <c r="V731" s="383"/>
      <c r="W731" s="383"/>
      <c r="X731" s="383"/>
      <c r="Y731" s="383"/>
      <c r="Z731" s="383"/>
      <c r="AA731" s="383"/>
      <c r="AB731" s="383"/>
      <c r="AC731" s="383"/>
      <c r="AD731" s="383"/>
      <c r="AE731" s="383"/>
      <c r="AF731" s="383"/>
      <c r="AG731" s="383"/>
      <c r="AH731" s="383"/>
      <c r="AI731" s="383"/>
      <c r="AJ731" s="383"/>
      <c r="AK731" s="383"/>
      <c r="AL731" s="383"/>
    </row>
    <row r="732" spans="1:38">
      <c r="A732" s="416"/>
      <c r="B732" s="383"/>
      <c r="C732" s="383"/>
      <c r="D732" s="383"/>
      <c r="E732" s="383"/>
      <c r="F732" s="383"/>
      <c r="G732" s="383"/>
      <c r="H732" s="383"/>
      <c r="I732" s="383"/>
      <c r="J732" s="383"/>
      <c r="K732" s="383"/>
      <c r="L732" s="383"/>
      <c r="M732" s="383"/>
      <c r="N732" s="383"/>
      <c r="O732" s="383"/>
      <c r="P732" s="383"/>
      <c r="Q732" s="383"/>
      <c r="R732" s="383"/>
      <c r="S732" s="383"/>
      <c r="T732" s="383"/>
      <c r="U732" s="383"/>
      <c r="V732" s="383"/>
      <c r="W732" s="383"/>
      <c r="X732" s="383"/>
      <c r="Y732" s="383"/>
      <c r="Z732" s="383"/>
      <c r="AA732" s="383"/>
      <c r="AB732" s="383"/>
      <c r="AC732" s="383"/>
      <c r="AD732" s="383"/>
      <c r="AE732" s="383"/>
      <c r="AF732" s="383"/>
      <c r="AG732" s="383"/>
      <c r="AH732" s="383"/>
      <c r="AI732" s="383"/>
      <c r="AJ732" s="383"/>
      <c r="AK732" s="383"/>
      <c r="AL732" s="383"/>
    </row>
    <row r="733" spans="1:38">
      <c r="A733" s="416"/>
      <c r="B733" s="383"/>
      <c r="C733" s="383"/>
      <c r="D733" s="383"/>
      <c r="E733" s="383"/>
      <c r="F733" s="383"/>
      <c r="G733" s="383"/>
      <c r="H733" s="383"/>
      <c r="I733" s="383"/>
      <c r="J733" s="383"/>
      <c r="K733" s="383"/>
      <c r="L733" s="383"/>
      <c r="M733" s="383"/>
      <c r="N733" s="383"/>
      <c r="O733" s="383"/>
      <c r="P733" s="383"/>
      <c r="Q733" s="383"/>
      <c r="R733" s="383"/>
      <c r="S733" s="383"/>
      <c r="T733" s="383"/>
      <c r="U733" s="383"/>
      <c r="V733" s="383"/>
      <c r="W733" s="383"/>
      <c r="X733" s="383"/>
      <c r="Y733" s="383"/>
      <c r="Z733" s="383"/>
      <c r="AA733" s="383"/>
      <c r="AB733" s="383"/>
      <c r="AC733" s="383"/>
      <c r="AD733" s="383"/>
      <c r="AE733" s="383"/>
      <c r="AF733" s="383"/>
      <c r="AG733" s="383"/>
      <c r="AH733" s="383"/>
      <c r="AI733" s="383"/>
      <c r="AJ733" s="383"/>
      <c r="AK733" s="383"/>
      <c r="AL733" s="383"/>
    </row>
    <row r="734" spans="1:38">
      <c r="A734" s="416"/>
      <c r="B734" s="383"/>
      <c r="C734" s="383"/>
      <c r="D734" s="383"/>
      <c r="E734" s="383"/>
      <c r="F734" s="383"/>
      <c r="G734" s="383"/>
      <c r="H734" s="383"/>
      <c r="I734" s="383"/>
      <c r="J734" s="383"/>
      <c r="K734" s="383"/>
      <c r="L734" s="383"/>
      <c r="M734" s="383"/>
      <c r="N734" s="383"/>
      <c r="O734" s="383"/>
      <c r="P734" s="383"/>
      <c r="Q734" s="383"/>
      <c r="R734" s="383"/>
      <c r="S734" s="383"/>
      <c r="T734" s="383"/>
      <c r="U734" s="383"/>
      <c r="V734" s="383"/>
      <c r="W734" s="383"/>
      <c r="X734" s="383"/>
      <c r="Y734" s="383"/>
      <c r="Z734" s="383"/>
      <c r="AA734" s="383"/>
      <c r="AB734" s="383"/>
      <c r="AC734" s="383"/>
      <c r="AD734" s="383"/>
      <c r="AE734" s="383"/>
      <c r="AF734" s="383"/>
      <c r="AG734" s="383"/>
      <c r="AH734" s="383"/>
      <c r="AI734" s="383"/>
      <c r="AJ734" s="383"/>
      <c r="AK734" s="383"/>
      <c r="AL734" s="383"/>
    </row>
    <row r="735" spans="1:38">
      <c r="A735" s="416"/>
      <c r="B735" s="383"/>
      <c r="C735" s="383"/>
      <c r="D735" s="383"/>
      <c r="E735" s="383"/>
      <c r="F735" s="383"/>
      <c r="G735" s="383"/>
      <c r="H735" s="383"/>
      <c r="I735" s="383"/>
      <c r="J735" s="383"/>
      <c r="K735" s="383"/>
      <c r="L735" s="383"/>
      <c r="M735" s="383"/>
      <c r="N735" s="383"/>
      <c r="O735" s="383"/>
      <c r="P735" s="383"/>
      <c r="Q735" s="383"/>
      <c r="R735" s="383"/>
      <c r="S735" s="383"/>
      <c r="T735" s="383"/>
      <c r="U735" s="383"/>
      <c r="V735" s="383"/>
      <c r="W735" s="383"/>
      <c r="X735" s="383"/>
      <c r="Y735" s="383"/>
      <c r="Z735" s="383"/>
      <c r="AA735" s="383"/>
      <c r="AB735" s="383"/>
      <c r="AC735" s="383"/>
      <c r="AD735" s="383"/>
      <c r="AE735" s="383"/>
      <c r="AF735" s="383"/>
      <c r="AG735" s="383"/>
      <c r="AH735" s="383"/>
      <c r="AI735" s="383"/>
      <c r="AJ735" s="383"/>
      <c r="AK735" s="383"/>
      <c r="AL735" s="383"/>
    </row>
    <row r="736" spans="1:38">
      <c r="A736" s="416"/>
      <c r="B736" s="383"/>
      <c r="C736" s="383"/>
      <c r="D736" s="383"/>
      <c r="E736" s="383"/>
      <c r="F736" s="383"/>
      <c r="G736" s="383"/>
      <c r="H736" s="383"/>
      <c r="I736" s="383"/>
      <c r="J736" s="383"/>
      <c r="K736" s="383"/>
      <c r="L736" s="383"/>
      <c r="M736" s="383"/>
      <c r="N736" s="383"/>
      <c r="O736" s="383"/>
      <c r="P736" s="383"/>
      <c r="Q736" s="383"/>
      <c r="R736" s="383"/>
      <c r="S736" s="383"/>
      <c r="T736" s="383"/>
      <c r="U736" s="383"/>
      <c r="V736" s="383"/>
      <c r="W736" s="383"/>
      <c r="X736" s="383"/>
      <c r="Y736" s="383"/>
      <c r="Z736" s="383"/>
      <c r="AA736" s="383"/>
      <c r="AB736" s="383"/>
      <c r="AC736" s="383"/>
      <c r="AD736" s="383"/>
      <c r="AE736" s="383"/>
      <c r="AF736" s="383"/>
      <c r="AG736" s="383"/>
      <c r="AH736" s="383"/>
      <c r="AI736" s="383"/>
      <c r="AJ736" s="383"/>
      <c r="AK736" s="383"/>
      <c r="AL736" s="383"/>
    </row>
    <row r="737" spans="1:38">
      <c r="A737" s="416"/>
      <c r="B737" s="383"/>
      <c r="C737" s="383"/>
      <c r="D737" s="383"/>
      <c r="E737" s="383"/>
      <c r="F737" s="383"/>
      <c r="G737" s="383"/>
      <c r="H737" s="383"/>
      <c r="I737" s="383"/>
      <c r="J737" s="383"/>
      <c r="K737" s="383"/>
      <c r="L737" s="383"/>
      <c r="M737" s="383"/>
      <c r="N737" s="383"/>
      <c r="O737" s="383"/>
      <c r="P737" s="383"/>
      <c r="Q737" s="383"/>
      <c r="R737" s="383"/>
      <c r="S737" s="383"/>
      <c r="T737" s="383"/>
      <c r="U737" s="383"/>
      <c r="V737" s="383"/>
      <c r="W737" s="383"/>
      <c r="X737" s="383"/>
      <c r="Y737" s="383"/>
      <c r="Z737" s="383"/>
      <c r="AA737" s="383"/>
      <c r="AB737" s="383"/>
      <c r="AC737" s="383"/>
      <c r="AD737" s="383"/>
      <c r="AE737" s="383"/>
      <c r="AF737" s="383"/>
      <c r="AG737" s="383"/>
      <c r="AH737" s="383"/>
      <c r="AI737" s="383"/>
      <c r="AJ737" s="383"/>
      <c r="AK737" s="383"/>
      <c r="AL737" s="383"/>
    </row>
    <row r="738" spans="1:38">
      <c r="A738" s="416"/>
      <c r="B738" s="383"/>
      <c r="C738" s="383"/>
      <c r="D738" s="383"/>
      <c r="E738" s="383"/>
      <c r="F738" s="383"/>
      <c r="G738" s="383"/>
      <c r="H738" s="383"/>
      <c r="I738" s="383"/>
      <c r="J738" s="383"/>
      <c r="K738" s="383"/>
      <c r="L738" s="383"/>
      <c r="M738" s="383"/>
      <c r="N738" s="383"/>
      <c r="O738" s="383"/>
      <c r="P738" s="383"/>
      <c r="Q738" s="383"/>
      <c r="R738" s="383"/>
      <c r="S738" s="383"/>
      <c r="T738" s="383"/>
      <c r="U738" s="383"/>
      <c r="V738" s="383"/>
      <c r="W738" s="383"/>
      <c r="X738" s="383"/>
      <c r="Y738" s="383"/>
      <c r="Z738" s="383"/>
      <c r="AA738" s="383"/>
      <c r="AB738" s="383"/>
      <c r="AC738" s="383"/>
      <c r="AD738" s="383"/>
      <c r="AE738" s="383"/>
      <c r="AF738" s="383"/>
      <c r="AG738" s="383"/>
      <c r="AH738" s="383"/>
      <c r="AI738" s="383"/>
      <c r="AJ738" s="383"/>
      <c r="AK738" s="383"/>
      <c r="AL738" s="383"/>
    </row>
    <row r="739" spans="1:38">
      <c r="A739" s="416"/>
      <c r="B739" s="383"/>
      <c r="C739" s="383"/>
      <c r="D739" s="383"/>
      <c r="E739" s="383"/>
      <c r="F739" s="383"/>
      <c r="G739" s="383"/>
      <c r="H739" s="383"/>
      <c r="I739" s="383"/>
      <c r="J739" s="383"/>
      <c r="K739" s="383"/>
      <c r="L739" s="383"/>
      <c r="M739" s="383"/>
      <c r="N739" s="383"/>
      <c r="O739" s="383"/>
      <c r="P739" s="383"/>
      <c r="Q739" s="383"/>
      <c r="R739" s="383"/>
      <c r="S739" s="383"/>
      <c r="T739" s="383"/>
      <c r="U739" s="383"/>
      <c r="V739" s="383"/>
      <c r="W739" s="383"/>
      <c r="X739" s="383"/>
      <c r="Y739" s="383"/>
      <c r="Z739" s="383"/>
      <c r="AA739" s="383"/>
      <c r="AB739" s="383"/>
      <c r="AC739" s="383"/>
      <c r="AD739" s="383"/>
      <c r="AE739" s="383"/>
      <c r="AF739" s="383"/>
      <c r="AG739" s="383"/>
      <c r="AH739" s="383"/>
      <c r="AI739" s="383"/>
      <c r="AJ739" s="383"/>
      <c r="AK739" s="383"/>
      <c r="AL739" s="383"/>
    </row>
    <row r="740" spans="1:38">
      <c r="A740" s="416"/>
      <c r="B740" s="383"/>
      <c r="C740" s="383"/>
      <c r="D740" s="383"/>
      <c r="E740" s="383"/>
      <c r="F740" s="383"/>
      <c r="G740" s="383"/>
      <c r="H740" s="383"/>
      <c r="I740" s="383"/>
      <c r="J740" s="383"/>
      <c r="K740" s="383"/>
      <c r="L740" s="383"/>
      <c r="M740" s="383"/>
      <c r="N740" s="383"/>
      <c r="O740" s="383"/>
      <c r="P740" s="383"/>
      <c r="Q740" s="383"/>
      <c r="R740" s="383"/>
      <c r="S740" s="383"/>
      <c r="T740" s="383"/>
      <c r="U740" s="383"/>
      <c r="V740" s="383"/>
      <c r="W740" s="383"/>
      <c r="X740" s="383"/>
      <c r="Y740" s="383"/>
      <c r="Z740" s="383"/>
      <c r="AA740" s="383"/>
      <c r="AB740" s="383"/>
      <c r="AC740" s="383"/>
      <c r="AD740" s="383"/>
      <c r="AE740" s="383"/>
      <c r="AF740" s="383"/>
      <c r="AG740" s="383"/>
      <c r="AH740" s="383"/>
      <c r="AI740" s="383"/>
      <c r="AJ740" s="383"/>
      <c r="AK740" s="383"/>
      <c r="AL740" s="383"/>
    </row>
    <row r="741" spans="1:38">
      <c r="A741" s="416"/>
      <c r="B741" s="383"/>
      <c r="C741" s="383"/>
      <c r="D741" s="383"/>
      <c r="E741" s="383"/>
      <c r="F741" s="383"/>
      <c r="G741" s="383"/>
      <c r="H741" s="383"/>
      <c r="I741" s="383"/>
      <c r="J741" s="383"/>
      <c r="K741" s="383"/>
      <c r="L741" s="383"/>
      <c r="M741" s="383"/>
      <c r="N741" s="383"/>
      <c r="O741" s="383"/>
      <c r="P741" s="383"/>
      <c r="Q741" s="383"/>
      <c r="R741" s="383"/>
      <c r="S741" s="383"/>
      <c r="T741" s="383"/>
      <c r="U741" s="383"/>
      <c r="V741" s="383"/>
      <c r="W741" s="383"/>
      <c r="X741" s="383"/>
      <c r="Y741" s="383"/>
      <c r="Z741" s="383"/>
      <c r="AA741" s="383"/>
      <c r="AB741" s="383"/>
      <c r="AC741" s="383"/>
      <c r="AD741" s="383"/>
      <c r="AE741" s="383"/>
      <c r="AF741" s="383"/>
      <c r="AG741" s="383"/>
      <c r="AH741" s="383"/>
      <c r="AI741" s="383"/>
      <c r="AJ741" s="383"/>
      <c r="AK741" s="383"/>
      <c r="AL741" s="383"/>
    </row>
    <row r="742" spans="1:38">
      <c r="A742" s="416"/>
      <c r="B742" s="383"/>
      <c r="C742" s="383"/>
      <c r="D742" s="383"/>
      <c r="E742" s="383"/>
      <c r="F742" s="383"/>
      <c r="G742" s="383"/>
      <c r="H742" s="383"/>
      <c r="I742" s="383"/>
      <c r="J742" s="383"/>
      <c r="K742" s="383"/>
      <c r="L742" s="383"/>
      <c r="M742" s="383"/>
      <c r="N742" s="383"/>
      <c r="O742" s="383"/>
      <c r="P742" s="383"/>
      <c r="Q742" s="383"/>
      <c r="R742" s="383"/>
      <c r="S742" s="383"/>
      <c r="T742" s="383"/>
      <c r="U742" s="383"/>
      <c r="V742" s="383"/>
      <c r="W742" s="383"/>
      <c r="X742" s="383"/>
      <c r="Y742" s="383"/>
      <c r="Z742" s="383"/>
      <c r="AA742" s="383"/>
      <c r="AB742" s="383"/>
      <c r="AC742" s="383"/>
      <c r="AD742" s="383"/>
      <c r="AE742" s="383"/>
      <c r="AF742" s="383"/>
      <c r="AG742" s="383"/>
      <c r="AH742" s="383"/>
      <c r="AI742" s="383"/>
      <c r="AJ742" s="383"/>
      <c r="AK742" s="383"/>
      <c r="AL742" s="383"/>
    </row>
    <row r="743" spans="1:38">
      <c r="A743" s="416"/>
      <c r="B743" s="383"/>
      <c r="C743" s="383"/>
      <c r="D743" s="383"/>
      <c r="E743" s="383"/>
      <c r="F743" s="383"/>
      <c r="G743" s="383"/>
      <c r="H743" s="383"/>
      <c r="I743" s="383"/>
      <c r="J743" s="383"/>
      <c r="K743" s="383"/>
      <c r="L743" s="383"/>
      <c r="M743" s="383"/>
      <c r="N743" s="383"/>
      <c r="O743" s="383"/>
      <c r="P743" s="383"/>
      <c r="Q743" s="383"/>
      <c r="R743" s="383"/>
      <c r="S743" s="383"/>
      <c r="T743" s="383"/>
      <c r="U743" s="383"/>
      <c r="V743" s="383"/>
      <c r="W743" s="383"/>
      <c r="X743" s="383"/>
      <c r="Y743" s="383"/>
      <c r="Z743" s="383"/>
      <c r="AA743" s="383"/>
      <c r="AB743" s="383"/>
      <c r="AC743" s="383"/>
      <c r="AD743" s="383"/>
      <c r="AE743" s="383"/>
      <c r="AF743" s="383"/>
      <c r="AG743" s="383"/>
      <c r="AH743" s="383"/>
      <c r="AI743" s="383"/>
      <c r="AJ743" s="383"/>
      <c r="AK743" s="383"/>
      <c r="AL743" s="383"/>
    </row>
    <row r="744" spans="1:38">
      <c r="A744" s="416"/>
      <c r="B744" s="383"/>
      <c r="C744" s="383"/>
      <c r="D744" s="383"/>
      <c r="E744" s="383"/>
      <c r="F744" s="383"/>
      <c r="G744" s="383"/>
      <c r="H744" s="383"/>
      <c r="I744" s="383"/>
      <c r="J744" s="383"/>
      <c r="K744" s="383"/>
      <c r="L744" s="383"/>
      <c r="M744" s="383"/>
      <c r="N744" s="383"/>
      <c r="O744" s="383"/>
      <c r="P744" s="383"/>
      <c r="Q744" s="383"/>
      <c r="R744" s="383"/>
      <c r="S744" s="383"/>
      <c r="T744" s="383"/>
      <c r="U744" s="383"/>
      <c r="V744" s="383"/>
      <c r="W744" s="383"/>
      <c r="X744" s="383"/>
      <c r="Y744" s="383"/>
      <c r="Z744" s="383"/>
      <c r="AA744" s="383"/>
      <c r="AB744" s="383"/>
      <c r="AC744" s="383"/>
      <c r="AD744" s="383"/>
      <c r="AE744" s="383"/>
      <c r="AF744" s="383"/>
      <c r="AG744" s="383"/>
      <c r="AH744" s="383"/>
      <c r="AI744" s="383"/>
      <c r="AJ744" s="383"/>
      <c r="AK744" s="383"/>
      <c r="AL744" s="383"/>
    </row>
    <row r="745" spans="1:38">
      <c r="A745" s="416"/>
      <c r="B745" s="383"/>
      <c r="C745" s="383"/>
      <c r="D745" s="383"/>
      <c r="E745" s="383"/>
      <c r="F745" s="383"/>
      <c r="G745" s="383"/>
      <c r="H745" s="383"/>
      <c r="I745" s="383"/>
      <c r="J745" s="383"/>
      <c r="K745" s="383"/>
      <c r="L745" s="383"/>
      <c r="M745" s="383"/>
      <c r="N745" s="383"/>
      <c r="O745" s="383"/>
      <c r="P745" s="383"/>
      <c r="Q745" s="383"/>
      <c r="R745" s="383"/>
      <c r="S745" s="383"/>
      <c r="T745" s="383"/>
      <c r="U745" s="383"/>
      <c r="V745" s="383"/>
      <c r="W745" s="383"/>
      <c r="X745" s="383"/>
      <c r="Y745" s="383"/>
      <c r="Z745" s="383"/>
      <c r="AA745" s="383"/>
      <c r="AB745" s="383"/>
      <c r="AC745" s="383"/>
      <c r="AD745" s="383"/>
      <c r="AE745" s="383"/>
      <c r="AF745" s="383"/>
      <c r="AG745" s="383"/>
      <c r="AH745" s="383"/>
      <c r="AI745" s="383"/>
      <c r="AJ745" s="383"/>
      <c r="AK745" s="383"/>
      <c r="AL745" s="383"/>
    </row>
    <row r="746" spans="1:38">
      <c r="A746" s="416"/>
      <c r="B746" s="383"/>
      <c r="C746" s="383"/>
      <c r="D746" s="383"/>
      <c r="E746" s="383"/>
      <c r="F746" s="383"/>
      <c r="G746" s="383"/>
      <c r="H746" s="383"/>
      <c r="I746" s="383"/>
      <c r="J746" s="383"/>
      <c r="K746" s="383"/>
      <c r="L746" s="383"/>
      <c r="M746" s="383"/>
      <c r="N746" s="383"/>
      <c r="O746" s="383"/>
      <c r="P746" s="383"/>
      <c r="Q746" s="383"/>
      <c r="R746" s="383"/>
      <c r="S746" s="383"/>
      <c r="T746" s="383"/>
      <c r="U746" s="383"/>
      <c r="V746" s="383"/>
      <c r="W746" s="383"/>
      <c r="X746" s="383"/>
      <c r="Y746" s="383"/>
      <c r="Z746" s="383"/>
      <c r="AA746" s="383"/>
      <c r="AB746" s="383"/>
      <c r="AC746" s="383"/>
      <c r="AD746" s="383"/>
      <c r="AE746" s="383"/>
      <c r="AF746" s="383"/>
      <c r="AG746" s="383"/>
      <c r="AH746" s="383"/>
      <c r="AI746" s="383"/>
      <c r="AJ746" s="383"/>
      <c r="AK746" s="383"/>
      <c r="AL746" s="383"/>
    </row>
    <row r="747" spans="1:38">
      <c r="A747" s="416"/>
      <c r="B747" s="383"/>
      <c r="C747" s="383"/>
      <c r="D747" s="383"/>
      <c r="E747" s="383"/>
      <c r="F747" s="383"/>
      <c r="G747" s="383"/>
      <c r="H747" s="383"/>
      <c r="I747" s="383"/>
      <c r="J747" s="383"/>
      <c r="K747" s="383"/>
      <c r="L747" s="383"/>
      <c r="M747" s="383"/>
      <c r="N747" s="383"/>
      <c r="O747" s="383"/>
      <c r="P747" s="383"/>
      <c r="Q747" s="383"/>
      <c r="R747" s="383"/>
      <c r="S747" s="383"/>
      <c r="T747" s="383"/>
      <c r="U747" s="383"/>
      <c r="V747" s="383"/>
      <c r="W747" s="383"/>
      <c r="X747" s="383"/>
      <c r="Y747" s="383"/>
      <c r="Z747" s="383"/>
      <c r="AA747" s="383"/>
      <c r="AB747" s="383"/>
      <c r="AC747" s="383"/>
      <c r="AD747" s="383"/>
      <c r="AE747" s="383"/>
      <c r="AF747" s="383"/>
      <c r="AG747" s="383"/>
      <c r="AH747" s="383"/>
      <c r="AI747" s="383"/>
      <c r="AJ747" s="383"/>
      <c r="AK747" s="383"/>
      <c r="AL747" s="383"/>
    </row>
    <row r="748" spans="1:38">
      <c r="A748" s="416"/>
      <c r="B748" s="383"/>
      <c r="C748" s="383"/>
      <c r="D748" s="383"/>
      <c r="E748" s="383"/>
      <c r="F748" s="383"/>
      <c r="G748" s="383"/>
      <c r="H748" s="383"/>
      <c r="I748" s="383"/>
      <c r="J748" s="383"/>
      <c r="K748" s="383"/>
      <c r="L748" s="383"/>
      <c r="M748" s="383"/>
      <c r="N748" s="383"/>
      <c r="O748" s="383"/>
      <c r="P748" s="383"/>
      <c r="Q748" s="383"/>
      <c r="R748" s="383"/>
      <c r="S748" s="383"/>
      <c r="T748" s="383"/>
      <c r="U748" s="383"/>
      <c r="V748" s="383"/>
      <c r="W748" s="383"/>
      <c r="X748" s="383"/>
      <c r="Y748" s="383"/>
      <c r="Z748" s="383"/>
      <c r="AA748" s="383"/>
      <c r="AB748" s="383"/>
      <c r="AC748" s="383"/>
      <c r="AD748" s="383"/>
      <c r="AE748" s="383"/>
      <c r="AF748" s="383"/>
      <c r="AG748" s="383"/>
      <c r="AH748" s="383"/>
      <c r="AI748" s="383"/>
      <c r="AJ748" s="383"/>
      <c r="AK748" s="383"/>
      <c r="AL748" s="383"/>
    </row>
    <row r="749" spans="1:38">
      <c r="A749" s="416"/>
      <c r="B749" s="383"/>
      <c r="C749" s="383"/>
      <c r="D749" s="383"/>
      <c r="E749" s="383"/>
      <c r="F749" s="383"/>
      <c r="G749" s="383"/>
      <c r="H749" s="383"/>
      <c r="I749" s="383"/>
      <c r="J749" s="383"/>
      <c r="K749" s="383"/>
      <c r="L749" s="383"/>
      <c r="M749" s="383"/>
      <c r="N749" s="383"/>
      <c r="O749" s="383"/>
      <c r="P749" s="383"/>
      <c r="Q749" s="383"/>
      <c r="R749" s="383"/>
      <c r="S749" s="383"/>
      <c r="T749" s="383"/>
      <c r="U749" s="383"/>
      <c r="V749" s="383"/>
      <c r="W749" s="383"/>
      <c r="X749" s="383"/>
      <c r="Y749" s="383"/>
      <c r="Z749" s="383"/>
      <c r="AA749" s="383"/>
      <c r="AB749" s="383"/>
      <c r="AC749" s="383"/>
      <c r="AD749" s="383"/>
      <c r="AE749" s="383"/>
      <c r="AF749" s="383"/>
      <c r="AG749" s="383"/>
      <c r="AH749" s="383"/>
      <c r="AI749" s="383"/>
      <c r="AJ749" s="383"/>
      <c r="AK749" s="383"/>
      <c r="AL749" s="383"/>
    </row>
    <row r="750" spans="1:38">
      <c r="A750" s="416"/>
      <c r="B750" s="383"/>
      <c r="C750" s="383"/>
      <c r="D750" s="383"/>
      <c r="E750" s="383"/>
      <c r="F750" s="383"/>
      <c r="G750" s="383"/>
      <c r="H750" s="383"/>
      <c r="I750" s="383"/>
      <c r="J750" s="383"/>
      <c r="K750" s="383"/>
      <c r="L750" s="383"/>
      <c r="M750" s="383"/>
      <c r="N750" s="383"/>
      <c r="O750" s="383"/>
      <c r="P750" s="383"/>
      <c r="Q750" s="383"/>
      <c r="R750" s="383"/>
      <c r="S750" s="383"/>
      <c r="T750" s="383"/>
      <c r="U750" s="383"/>
      <c r="V750" s="383"/>
      <c r="W750" s="383"/>
      <c r="X750" s="383"/>
      <c r="Y750" s="383"/>
      <c r="Z750" s="383"/>
      <c r="AA750" s="383"/>
      <c r="AB750" s="383"/>
      <c r="AC750" s="383"/>
      <c r="AD750" s="383"/>
      <c r="AE750" s="383"/>
      <c r="AF750" s="383"/>
      <c r="AG750" s="383"/>
      <c r="AH750" s="383"/>
      <c r="AI750" s="383"/>
      <c r="AJ750" s="383"/>
      <c r="AK750" s="383"/>
      <c r="AL750" s="383"/>
    </row>
    <row r="751" spans="1:38">
      <c r="A751" s="416"/>
      <c r="B751" s="383"/>
      <c r="C751" s="383"/>
      <c r="D751" s="383"/>
      <c r="E751" s="383"/>
      <c r="F751" s="383"/>
      <c r="G751" s="383"/>
      <c r="H751" s="383"/>
      <c r="I751" s="383"/>
      <c r="J751" s="383"/>
      <c r="K751" s="383"/>
      <c r="L751" s="383"/>
      <c r="M751" s="383"/>
      <c r="N751" s="383"/>
      <c r="O751" s="383"/>
      <c r="P751" s="383"/>
      <c r="Q751" s="383"/>
      <c r="R751" s="383"/>
      <c r="S751" s="383"/>
      <c r="T751" s="383"/>
      <c r="U751" s="383"/>
      <c r="V751" s="383"/>
      <c r="W751" s="383"/>
      <c r="X751" s="383"/>
      <c r="Y751" s="383"/>
      <c r="Z751" s="383"/>
      <c r="AA751" s="383"/>
      <c r="AB751" s="383"/>
      <c r="AC751" s="383"/>
      <c r="AD751" s="383"/>
      <c r="AE751" s="383"/>
      <c r="AF751" s="383"/>
      <c r="AG751" s="383"/>
      <c r="AH751" s="383"/>
      <c r="AI751" s="383"/>
      <c r="AJ751" s="383"/>
      <c r="AK751" s="383"/>
      <c r="AL751" s="383"/>
    </row>
    <row r="752" spans="1:38">
      <c r="A752" s="416"/>
      <c r="B752" s="383"/>
      <c r="C752" s="383"/>
      <c r="D752" s="383"/>
      <c r="E752" s="383"/>
      <c r="F752" s="383"/>
      <c r="G752" s="383"/>
      <c r="H752" s="383"/>
      <c r="I752" s="383"/>
      <c r="J752" s="383"/>
      <c r="K752" s="383"/>
      <c r="L752" s="383"/>
      <c r="M752" s="383"/>
      <c r="N752" s="383"/>
      <c r="O752" s="383"/>
      <c r="P752" s="383"/>
      <c r="Q752" s="383"/>
      <c r="R752" s="383"/>
      <c r="S752" s="383"/>
      <c r="T752" s="383"/>
      <c r="U752" s="383"/>
      <c r="V752" s="383"/>
      <c r="W752" s="383"/>
      <c r="X752" s="383"/>
      <c r="Y752" s="383"/>
      <c r="Z752" s="383"/>
      <c r="AA752" s="383"/>
      <c r="AB752" s="383"/>
      <c r="AC752" s="383"/>
      <c r="AD752" s="383"/>
      <c r="AE752" s="383"/>
      <c r="AF752" s="383"/>
      <c r="AG752" s="383"/>
      <c r="AH752" s="383"/>
      <c r="AI752" s="383"/>
      <c r="AJ752" s="383"/>
      <c r="AK752" s="383"/>
      <c r="AL752" s="383"/>
    </row>
    <row r="753" spans="1:38">
      <c r="A753" s="416"/>
      <c r="B753" s="383"/>
      <c r="C753" s="383"/>
      <c r="D753" s="383"/>
      <c r="E753" s="383"/>
      <c r="F753" s="383"/>
      <c r="G753" s="383"/>
      <c r="H753" s="383"/>
      <c r="I753" s="383"/>
      <c r="J753" s="383"/>
      <c r="K753" s="383"/>
      <c r="L753" s="383"/>
      <c r="M753" s="383"/>
      <c r="N753" s="383"/>
      <c r="O753" s="383"/>
      <c r="P753" s="383"/>
      <c r="Q753" s="383"/>
      <c r="R753" s="383"/>
      <c r="S753" s="383"/>
      <c r="T753" s="383"/>
      <c r="U753" s="383"/>
      <c r="V753" s="383"/>
      <c r="W753" s="383"/>
      <c r="X753" s="383"/>
      <c r="Y753" s="383"/>
      <c r="Z753" s="383"/>
      <c r="AA753" s="383"/>
      <c r="AB753" s="383"/>
      <c r="AC753" s="383"/>
      <c r="AD753" s="383"/>
      <c r="AE753" s="383"/>
      <c r="AF753" s="383"/>
      <c r="AG753" s="383"/>
      <c r="AH753" s="383"/>
      <c r="AI753" s="383"/>
      <c r="AJ753" s="383"/>
      <c r="AK753" s="383"/>
      <c r="AL753" s="383"/>
    </row>
    <row r="754" spans="1:38">
      <c r="A754" s="416"/>
      <c r="B754" s="383"/>
      <c r="C754" s="383"/>
      <c r="D754" s="383"/>
      <c r="E754" s="383"/>
      <c r="F754" s="383"/>
      <c r="G754" s="383"/>
      <c r="H754" s="383"/>
      <c r="I754" s="383"/>
      <c r="J754" s="383"/>
      <c r="K754" s="383"/>
      <c r="L754" s="383"/>
      <c r="M754" s="383"/>
      <c r="N754" s="383"/>
      <c r="O754" s="383"/>
      <c r="P754" s="383"/>
      <c r="Q754" s="383"/>
      <c r="R754" s="383"/>
      <c r="S754" s="383"/>
      <c r="T754" s="383"/>
      <c r="U754" s="383"/>
      <c r="V754" s="383"/>
      <c r="W754" s="383"/>
      <c r="X754" s="383"/>
      <c r="Y754" s="383"/>
      <c r="Z754" s="383"/>
      <c r="AA754" s="383"/>
      <c r="AB754" s="383"/>
      <c r="AC754" s="383"/>
      <c r="AD754" s="383"/>
      <c r="AE754" s="383"/>
      <c r="AF754" s="383"/>
      <c r="AG754" s="383"/>
      <c r="AH754" s="383"/>
      <c r="AI754" s="383"/>
      <c r="AJ754" s="383"/>
      <c r="AK754" s="383"/>
      <c r="AL754" s="383"/>
    </row>
    <row r="755" spans="1:38">
      <c r="A755" s="416"/>
      <c r="B755" s="383"/>
      <c r="C755" s="383"/>
      <c r="D755" s="383"/>
      <c r="E755" s="383"/>
      <c r="F755" s="383"/>
      <c r="G755" s="383"/>
      <c r="H755" s="383"/>
      <c r="I755" s="383"/>
      <c r="J755" s="383"/>
      <c r="K755" s="383"/>
      <c r="L755" s="383"/>
      <c r="M755" s="383"/>
      <c r="N755" s="383"/>
      <c r="O755" s="383"/>
      <c r="P755" s="383"/>
      <c r="Q755" s="383"/>
      <c r="R755" s="383"/>
      <c r="S755" s="383"/>
      <c r="T755" s="383"/>
      <c r="U755" s="383"/>
      <c r="V755" s="383"/>
      <c r="W755" s="383"/>
      <c r="X755" s="383"/>
      <c r="Y755" s="383"/>
      <c r="Z755" s="383"/>
      <c r="AA755" s="383"/>
      <c r="AB755" s="383"/>
      <c r="AC755" s="383"/>
      <c r="AD755" s="383"/>
      <c r="AE755" s="383"/>
      <c r="AF755" s="383"/>
      <c r="AG755" s="383"/>
      <c r="AH755" s="383"/>
      <c r="AI755" s="383"/>
      <c r="AJ755" s="383"/>
      <c r="AK755" s="383"/>
      <c r="AL755" s="383"/>
    </row>
    <row r="756" spans="1:38">
      <c r="A756" s="416"/>
      <c r="B756" s="383"/>
      <c r="C756" s="383"/>
      <c r="D756" s="383"/>
      <c r="E756" s="383"/>
      <c r="F756" s="383"/>
      <c r="G756" s="383"/>
      <c r="H756" s="383"/>
      <c r="I756" s="383"/>
      <c r="J756" s="383"/>
      <c r="K756" s="383"/>
      <c r="L756" s="383"/>
      <c r="M756" s="383"/>
      <c r="N756" s="383"/>
      <c r="O756" s="383"/>
      <c r="P756" s="383"/>
      <c r="Q756" s="383"/>
      <c r="R756" s="383"/>
      <c r="S756" s="383"/>
      <c r="T756" s="383"/>
      <c r="U756" s="383"/>
      <c r="V756" s="383"/>
      <c r="W756" s="383"/>
      <c r="X756" s="383"/>
      <c r="Y756" s="383"/>
      <c r="Z756" s="383"/>
      <c r="AA756" s="383"/>
      <c r="AB756" s="383"/>
      <c r="AC756" s="383"/>
      <c r="AD756" s="383"/>
      <c r="AE756" s="383"/>
      <c r="AF756" s="383"/>
      <c r="AG756" s="383"/>
      <c r="AH756" s="383"/>
      <c r="AI756" s="383"/>
      <c r="AJ756" s="383"/>
      <c r="AK756" s="383"/>
      <c r="AL756" s="383"/>
    </row>
    <row r="757" spans="1:38">
      <c r="A757" s="416"/>
      <c r="B757" s="383"/>
      <c r="C757" s="383"/>
      <c r="D757" s="383"/>
      <c r="E757" s="383"/>
      <c r="F757" s="383"/>
      <c r="G757" s="383"/>
      <c r="H757" s="383"/>
      <c r="I757" s="383"/>
      <c r="J757" s="383"/>
      <c r="K757" s="383"/>
      <c r="L757" s="383"/>
      <c r="M757" s="383"/>
      <c r="N757" s="383"/>
      <c r="O757" s="383"/>
      <c r="P757" s="383"/>
      <c r="Q757" s="383"/>
      <c r="R757" s="383"/>
      <c r="S757" s="383"/>
      <c r="T757" s="383"/>
      <c r="U757" s="383"/>
      <c r="V757" s="383"/>
      <c r="W757" s="383"/>
      <c r="X757" s="383"/>
      <c r="Y757" s="383"/>
      <c r="Z757" s="383"/>
      <c r="AA757" s="383"/>
      <c r="AB757" s="383"/>
      <c r="AC757" s="383"/>
      <c r="AD757" s="383"/>
      <c r="AE757" s="383"/>
      <c r="AF757" s="383"/>
      <c r="AG757" s="383"/>
      <c r="AH757" s="383"/>
      <c r="AI757" s="383"/>
      <c r="AJ757" s="383"/>
      <c r="AK757" s="383"/>
      <c r="AL757" s="383"/>
    </row>
    <row r="758" spans="1:38">
      <c r="A758" s="416"/>
      <c r="B758" s="383"/>
      <c r="C758" s="383"/>
      <c r="D758" s="383"/>
      <c r="E758" s="383"/>
      <c r="F758" s="383"/>
      <c r="G758" s="383"/>
      <c r="H758" s="383"/>
      <c r="I758" s="383"/>
      <c r="J758" s="383"/>
      <c r="K758" s="383"/>
      <c r="L758" s="383"/>
      <c r="M758" s="383"/>
      <c r="N758" s="383"/>
      <c r="O758" s="383"/>
      <c r="P758" s="383"/>
      <c r="Q758" s="383"/>
      <c r="R758" s="383"/>
      <c r="S758" s="383"/>
      <c r="T758" s="383"/>
      <c r="U758" s="383"/>
      <c r="V758" s="383"/>
      <c r="W758" s="383"/>
      <c r="X758" s="383"/>
      <c r="Y758" s="383"/>
      <c r="Z758" s="383"/>
      <c r="AA758" s="383"/>
      <c r="AB758" s="383"/>
      <c r="AC758" s="383"/>
      <c r="AD758" s="383"/>
      <c r="AE758" s="383"/>
      <c r="AF758" s="383"/>
      <c r="AG758" s="383"/>
      <c r="AH758" s="383"/>
      <c r="AI758" s="383"/>
      <c r="AJ758" s="383"/>
      <c r="AK758" s="383"/>
      <c r="AL758" s="383"/>
    </row>
    <row r="759" spans="1:38">
      <c r="A759" s="416"/>
      <c r="B759" s="383"/>
      <c r="C759" s="383"/>
      <c r="D759" s="383"/>
      <c r="E759" s="383"/>
      <c r="F759" s="383"/>
      <c r="G759" s="383"/>
      <c r="H759" s="383"/>
      <c r="I759" s="383"/>
      <c r="J759" s="383"/>
      <c r="K759" s="383"/>
      <c r="L759" s="383"/>
      <c r="M759" s="383"/>
      <c r="N759" s="383"/>
      <c r="O759" s="383"/>
      <c r="P759" s="383"/>
      <c r="Q759" s="383"/>
      <c r="R759" s="383"/>
      <c r="S759" s="383"/>
      <c r="T759" s="383"/>
      <c r="U759" s="383"/>
      <c r="V759" s="383"/>
      <c r="W759" s="383"/>
      <c r="X759" s="383"/>
      <c r="Y759" s="383"/>
      <c r="Z759" s="383"/>
      <c r="AA759" s="383"/>
      <c r="AB759" s="383"/>
      <c r="AC759" s="383"/>
      <c r="AD759" s="383"/>
      <c r="AE759" s="383"/>
      <c r="AF759" s="383"/>
      <c r="AG759" s="383"/>
      <c r="AH759" s="383"/>
      <c r="AI759" s="383"/>
      <c r="AJ759" s="383"/>
      <c r="AK759" s="383"/>
      <c r="AL759" s="383"/>
    </row>
    <row r="760" spans="1:38">
      <c r="A760" s="416"/>
      <c r="B760" s="383"/>
      <c r="C760" s="383"/>
      <c r="D760" s="383"/>
      <c r="E760" s="383"/>
      <c r="F760" s="383"/>
      <c r="G760" s="383"/>
      <c r="H760" s="383"/>
      <c r="I760" s="383"/>
      <c r="J760" s="383"/>
      <c r="K760" s="383"/>
      <c r="L760" s="383"/>
      <c r="M760" s="383"/>
      <c r="N760" s="383"/>
      <c r="O760" s="383"/>
      <c r="P760" s="383"/>
      <c r="Q760" s="383"/>
      <c r="R760" s="383"/>
      <c r="S760" s="383"/>
      <c r="T760" s="383"/>
      <c r="U760" s="383"/>
      <c r="V760" s="383"/>
      <c r="W760" s="383"/>
      <c r="X760" s="383"/>
      <c r="Y760" s="383"/>
      <c r="Z760" s="383"/>
      <c r="AA760" s="383"/>
      <c r="AB760" s="383"/>
      <c r="AC760" s="383"/>
      <c r="AD760" s="383"/>
      <c r="AE760" s="383"/>
      <c r="AF760" s="383"/>
      <c r="AG760" s="383"/>
      <c r="AH760" s="383"/>
      <c r="AI760" s="383"/>
      <c r="AJ760" s="383"/>
      <c r="AK760" s="383"/>
      <c r="AL760" s="383"/>
    </row>
    <row r="761" spans="1:38">
      <c r="A761" s="416"/>
      <c r="B761" s="383"/>
      <c r="C761" s="383"/>
      <c r="D761" s="383"/>
      <c r="E761" s="383"/>
      <c r="F761" s="383"/>
      <c r="G761" s="383"/>
      <c r="H761" s="383"/>
      <c r="I761" s="383"/>
      <c r="J761" s="383"/>
      <c r="K761" s="383"/>
      <c r="L761" s="383"/>
      <c r="M761" s="383"/>
      <c r="N761" s="383"/>
      <c r="O761" s="383"/>
      <c r="P761" s="383"/>
      <c r="Q761" s="383"/>
      <c r="R761" s="383"/>
      <c r="S761" s="383"/>
      <c r="T761" s="383"/>
      <c r="U761" s="383"/>
      <c r="V761" s="383"/>
      <c r="W761" s="383"/>
      <c r="X761" s="383"/>
      <c r="Y761" s="383"/>
      <c r="Z761" s="383"/>
      <c r="AA761" s="383"/>
      <c r="AB761" s="383"/>
      <c r="AC761" s="383"/>
      <c r="AD761" s="383"/>
      <c r="AE761" s="383"/>
      <c r="AF761" s="383"/>
      <c r="AG761" s="383"/>
      <c r="AH761" s="383"/>
      <c r="AI761" s="383"/>
      <c r="AJ761" s="383"/>
      <c r="AK761" s="383"/>
      <c r="AL761" s="383"/>
    </row>
    <row r="762" spans="1:38">
      <c r="A762" s="416"/>
      <c r="B762" s="383"/>
      <c r="C762" s="383"/>
      <c r="D762" s="383"/>
      <c r="E762" s="383"/>
      <c r="F762" s="383"/>
      <c r="G762" s="383"/>
      <c r="H762" s="383"/>
      <c r="I762" s="383"/>
      <c r="J762" s="383"/>
      <c r="K762" s="383"/>
      <c r="L762" s="383"/>
      <c r="M762" s="383"/>
      <c r="N762" s="383"/>
      <c r="O762" s="383"/>
      <c r="P762" s="383"/>
      <c r="Q762" s="383"/>
      <c r="R762" s="383"/>
      <c r="S762" s="383"/>
      <c r="T762" s="383"/>
      <c r="U762" s="383"/>
      <c r="V762" s="383"/>
      <c r="W762" s="383"/>
      <c r="X762" s="383"/>
      <c r="Y762" s="383"/>
      <c r="Z762" s="383"/>
      <c r="AA762" s="383"/>
      <c r="AB762" s="383"/>
      <c r="AC762" s="383"/>
      <c r="AD762" s="383"/>
      <c r="AE762" s="383"/>
      <c r="AF762" s="383"/>
      <c r="AG762" s="383"/>
      <c r="AH762" s="383"/>
      <c r="AI762" s="383"/>
      <c r="AJ762" s="383"/>
      <c r="AK762" s="383"/>
      <c r="AL762" s="383"/>
    </row>
    <row r="763" spans="1:38">
      <c r="A763" s="416"/>
      <c r="B763" s="383"/>
      <c r="C763" s="383"/>
      <c r="D763" s="383"/>
      <c r="E763" s="383"/>
      <c r="F763" s="383"/>
      <c r="G763" s="383"/>
      <c r="H763" s="383"/>
      <c r="I763" s="383"/>
      <c r="J763" s="383"/>
      <c r="K763" s="383"/>
      <c r="L763" s="383"/>
      <c r="M763" s="383"/>
      <c r="N763" s="383"/>
      <c r="O763" s="383"/>
      <c r="P763" s="383"/>
      <c r="Q763" s="383"/>
      <c r="R763" s="383"/>
      <c r="S763" s="383"/>
      <c r="T763" s="383"/>
      <c r="U763" s="383"/>
      <c r="V763" s="383"/>
      <c r="W763" s="383"/>
      <c r="X763" s="383"/>
      <c r="Y763" s="383"/>
      <c r="Z763" s="383"/>
      <c r="AA763" s="383"/>
      <c r="AB763" s="383"/>
      <c r="AC763" s="383"/>
      <c r="AD763" s="383"/>
      <c r="AE763" s="383"/>
      <c r="AF763" s="383"/>
      <c r="AG763" s="383"/>
      <c r="AH763" s="383"/>
      <c r="AI763" s="383"/>
      <c r="AJ763" s="383"/>
      <c r="AK763" s="383"/>
      <c r="AL763" s="383"/>
    </row>
    <row r="764" spans="1:38">
      <c r="A764" s="416"/>
      <c r="B764" s="383"/>
      <c r="C764" s="383"/>
      <c r="D764" s="383"/>
      <c r="E764" s="383"/>
      <c r="F764" s="383"/>
      <c r="G764" s="383"/>
      <c r="H764" s="383"/>
      <c r="I764" s="383"/>
      <c r="J764" s="383"/>
      <c r="K764" s="383"/>
      <c r="L764" s="383"/>
      <c r="M764" s="383"/>
      <c r="N764" s="383"/>
      <c r="O764" s="383"/>
      <c r="P764" s="383"/>
      <c r="Q764" s="383"/>
      <c r="R764" s="383"/>
      <c r="S764" s="383"/>
      <c r="T764" s="383"/>
      <c r="U764" s="383"/>
      <c r="V764" s="383"/>
      <c r="W764" s="383"/>
      <c r="X764" s="383"/>
      <c r="Y764" s="383"/>
      <c r="Z764" s="383"/>
      <c r="AA764" s="383"/>
      <c r="AB764" s="383"/>
      <c r="AC764" s="383"/>
      <c r="AD764" s="383"/>
      <c r="AE764" s="383"/>
      <c r="AF764" s="383"/>
      <c r="AG764" s="383"/>
      <c r="AH764" s="383"/>
      <c r="AI764" s="383"/>
      <c r="AJ764" s="383"/>
      <c r="AK764" s="383"/>
      <c r="AL764" s="383"/>
    </row>
    <row r="765" spans="1:38">
      <c r="A765" s="416"/>
      <c r="B765" s="383"/>
      <c r="C765" s="383"/>
      <c r="D765" s="383"/>
      <c r="E765" s="383"/>
      <c r="F765" s="383"/>
      <c r="G765" s="383"/>
      <c r="H765" s="383"/>
      <c r="I765" s="383"/>
      <c r="J765" s="383"/>
      <c r="K765" s="383"/>
      <c r="L765" s="383"/>
      <c r="M765" s="383"/>
      <c r="N765" s="383"/>
      <c r="O765" s="383"/>
      <c r="P765" s="383"/>
      <c r="Q765" s="383"/>
      <c r="R765" s="383"/>
      <c r="S765" s="383"/>
      <c r="T765" s="383"/>
      <c r="U765" s="383"/>
      <c r="V765" s="383"/>
      <c r="W765" s="383"/>
      <c r="X765" s="383"/>
      <c r="Y765" s="383"/>
      <c r="Z765" s="383"/>
      <c r="AA765" s="383"/>
      <c r="AB765" s="383"/>
      <c r="AC765" s="383"/>
      <c r="AD765" s="383"/>
      <c r="AE765" s="383"/>
      <c r="AF765" s="383"/>
      <c r="AG765" s="383"/>
      <c r="AH765" s="383"/>
      <c r="AI765" s="383"/>
      <c r="AJ765" s="383"/>
      <c r="AK765" s="383"/>
      <c r="AL765" s="383"/>
    </row>
    <row r="766" spans="1:38">
      <c r="A766" s="416"/>
      <c r="B766" s="383"/>
      <c r="C766" s="383"/>
      <c r="D766" s="383"/>
      <c r="E766" s="383"/>
      <c r="F766" s="383"/>
      <c r="G766" s="383"/>
      <c r="H766" s="383"/>
      <c r="I766" s="383"/>
      <c r="J766" s="383"/>
      <c r="K766" s="383"/>
      <c r="L766" s="383"/>
      <c r="M766" s="383"/>
      <c r="N766" s="383"/>
      <c r="O766" s="383"/>
      <c r="P766" s="383"/>
      <c r="Q766" s="383"/>
      <c r="R766" s="383"/>
      <c r="S766" s="383"/>
      <c r="T766" s="383"/>
      <c r="U766" s="383"/>
      <c r="V766" s="383"/>
      <c r="W766" s="383"/>
      <c r="X766" s="383"/>
      <c r="Y766" s="383"/>
      <c r="Z766" s="383"/>
      <c r="AA766" s="383"/>
      <c r="AB766" s="383"/>
      <c r="AC766" s="383"/>
      <c r="AD766" s="383"/>
      <c r="AE766" s="383"/>
      <c r="AF766" s="383"/>
      <c r="AG766" s="383"/>
      <c r="AH766" s="383"/>
      <c r="AI766" s="383"/>
      <c r="AJ766" s="383"/>
      <c r="AK766" s="383"/>
      <c r="AL766" s="383"/>
    </row>
    <row r="767" spans="1:38">
      <c r="A767" s="416"/>
      <c r="B767" s="383"/>
      <c r="C767" s="383"/>
      <c r="D767" s="383"/>
      <c r="E767" s="383"/>
      <c r="F767" s="383"/>
      <c r="G767" s="383"/>
      <c r="H767" s="383"/>
      <c r="I767" s="383"/>
      <c r="J767" s="383"/>
      <c r="K767" s="383"/>
      <c r="L767" s="383"/>
      <c r="M767" s="383"/>
      <c r="N767" s="383"/>
      <c r="O767" s="383"/>
      <c r="P767" s="383"/>
      <c r="Q767" s="383"/>
      <c r="R767" s="383"/>
      <c r="S767" s="383"/>
      <c r="T767" s="383"/>
      <c r="U767" s="383"/>
      <c r="V767" s="383"/>
      <c r="W767" s="383"/>
      <c r="X767" s="383"/>
      <c r="Y767" s="383"/>
      <c r="Z767" s="383"/>
      <c r="AA767" s="383"/>
      <c r="AB767" s="383"/>
      <c r="AC767" s="383"/>
      <c r="AD767" s="383"/>
      <c r="AE767" s="383"/>
      <c r="AF767" s="383"/>
      <c r="AG767" s="383"/>
      <c r="AH767" s="383"/>
      <c r="AI767" s="383"/>
      <c r="AJ767" s="383"/>
      <c r="AK767" s="383"/>
      <c r="AL767" s="383"/>
    </row>
    <row r="768" spans="1:38">
      <c r="A768" s="416"/>
      <c r="B768" s="383"/>
      <c r="C768" s="383"/>
      <c r="D768" s="383"/>
      <c r="E768" s="383"/>
      <c r="F768" s="383"/>
      <c r="G768" s="383"/>
      <c r="H768" s="383"/>
      <c r="I768" s="383"/>
      <c r="J768" s="383"/>
      <c r="K768" s="383"/>
      <c r="L768" s="383"/>
      <c r="M768" s="383"/>
      <c r="N768" s="383"/>
      <c r="O768" s="383"/>
      <c r="P768" s="383"/>
      <c r="Q768" s="383"/>
      <c r="R768" s="383"/>
      <c r="S768" s="383"/>
      <c r="T768" s="383"/>
      <c r="U768" s="383"/>
      <c r="V768" s="383"/>
      <c r="W768" s="383"/>
      <c r="X768" s="383"/>
      <c r="Y768" s="383"/>
      <c r="Z768" s="383"/>
      <c r="AA768" s="383"/>
      <c r="AB768" s="383"/>
      <c r="AC768" s="383"/>
      <c r="AD768" s="383"/>
      <c r="AE768" s="383"/>
      <c r="AF768" s="383"/>
      <c r="AG768" s="383"/>
      <c r="AH768" s="383"/>
      <c r="AI768" s="383"/>
      <c r="AJ768" s="383"/>
      <c r="AK768" s="383"/>
      <c r="AL768" s="383"/>
    </row>
    <row r="769" spans="1:38">
      <c r="A769" s="416"/>
      <c r="B769" s="383"/>
      <c r="C769" s="383"/>
      <c r="D769" s="383"/>
      <c r="E769" s="383"/>
      <c r="F769" s="383"/>
      <c r="G769" s="383"/>
      <c r="H769" s="383"/>
      <c r="I769" s="383"/>
      <c r="J769" s="383"/>
      <c r="K769" s="383"/>
      <c r="L769" s="383"/>
      <c r="M769" s="383"/>
      <c r="N769" s="383"/>
      <c r="O769" s="383"/>
      <c r="P769" s="383"/>
      <c r="Q769" s="383"/>
      <c r="R769" s="383"/>
      <c r="S769" s="383"/>
      <c r="T769" s="383"/>
      <c r="U769" s="383"/>
      <c r="V769" s="383"/>
      <c r="W769" s="383"/>
      <c r="X769" s="383"/>
      <c r="Y769" s="383"/>
      <c r="Z769" s="383"/>
      <c r="AA769" s="383"/>
      <c r="AB769" s="383"/>
      <c r="AC769" s="383"/>
      <c r="AD769" s="383"/>
      <c r="AE769" s="383"/>
      <c r="AF769" s="383"/>
      <c r="AG769" s="383"/>
      <c r="AH769" s="383"/>
      <c r="AI769" s="383"/>
      <c r="AJ769" s="383"/>
      <c r="AK769" s="383"/>
      <c r="AL769" s="383"/>
    </row>
    <row r="770" spans="1:38">
      <c r="A770" s="416"/>
      <c r="B770" s="383"/>
      <c r="C770" s="383"/>
      <c r="D770" s="383"/>
      <c r="E770" s="383"/>
      <c r="F770" s="383"/>
      <c r="G770" s="383"/>
      <c r="H770" s="383"/>
      <c r="I770" s="383"/>
      <c r="J770" s="383"/>
      <c r="K770" s="383"/>
      <c r="L770" s="383"/>
      <c r="M770" s="383"/>
      <c r="N770" s="383"/>
      <c r="O770" s="383"/>
      <c r="P770" s="383"/>
      <c r="Q770" s="383"/>
      <c r="R770" s="383"/>
      <c r="S770" s="383"/>
      <c r="T770" s="383"/>
      <c r="U770" s="383"/>
      <c r="V770" s="383"/>
      <c r="W770" s="383"/>
      <c r="X770" s="383"/>
      <c r="Y770" s="383"/>
      <c r="Z770" s="383"/>
      <c r="AA770" s="383"/>
      <c r="AB770" s="383"/>
      <c r="AC770" s="383"/>
      <c r="AD770" s="383"/>
      <c r="AE770" s="383"/>
      <c r="AF770" s="383"/>
      <c r="AG770" s="383"/>
      <c r="AH770" s="383"/>
      <c r="AI770" s="383"/>
      <c r="AJ770" s="383"/>
      <c r="AK770" s="383"/>
      <c r="AL770" s="383"/>
    </row>
    <row r="771" spans="1:38">
      <c r="A771" s="416"/>
      <c r="B771" s="383"/>
      <c r="C771" s="383"/>
      <c r="D771" s="383"/>
      <c r="E771" s="383"/>
      <c r="F771" s="383"/>
      <c r="G771" s="383"/>
      <c r="H771" s="383"/>
      <c r="I771" s="383"/>
      <c r="J771" s="383"/>
      <c r="K771" s="383"/>
      <c r="L771" s="383"/>
      <c r="M771" s="383"/>
      <c r="N771" s="383"/>
      <c r="O771" s="383"/>
      <c r="P771" s="383"/>
      <c r="Q771" s="383"/>
      <c r="R771" s="383"/>
      <c r="S771" s="383"/>
      <c r="T771" s="383"/>
      <c r="U771" s="383"/>
      <c r="V771" s="383"/>
      <c r="W771" s="383"/>
      <c r="X771" s="383"/>
      <c r="Y771" s="383"/>
      <c r="Z771" s="383"/>
      <c r="AA771" s="383"/>
      <c r="AB771" s="383"/>
      <c r="AC771" s="383"/>
      <c r="AD771" s="383"/>
      <c r="AE771" s="383"/>
      <c r="AF771" s="383"/>
      <c r="AG771" s="383"/>
      <c r="AH771" s="383"/>
      <c r="AI771" s="383"/>
      <c r="AJ771" s="383"/>
      <c r="AK771" s="383"/>
      <c r="AL771" s="383"/>
    </row>
    <row r="772" spans="1:38">
      <c r="A772" s="416"/>
      <c r="B772" s="383"/>
      <c r="C772" s="383"/>
      <c r="D772" s="383"/>
      <c r="E772" s="383"/>
      <c r="F772" s="383"/>
      <c r="G772" s="383"/>
      <c r="H772" s="383"/>
      <c r="I772" s="383"/>
      <c r="J772" s="383"/>
      <c r="K772" s="383"/>
      <c r="L772" s="383"/>
      <c r="M772" s="383"/>
      <c r="N772" s="383"/>
      <c r="O772" s="383"/>
      <c r="P772" s="383"/>
      <c r="Q772" s="383"/>
      <c r="R772" s="383"/>
      <c r="S772" s="383"/>
      <c r="T772" s="383"/>
      <c r="U772" s="383"/>
      <c r="V772" s="383"/>
      <c r="W772" s="383"/>
      <c r="X772" s="383"/>
      <c r="Y772" s="383"/>
      <c r="Z772" s="383"/>
      <c r="AA772" s="383"/>
      <c r="AB772" s="383"/>
      <c r="AC772" s="383"/>
      <c r="AD772" s="383"/>
      <c r="AE772" s="383"/>
      <c r="AF772" s="383"/>
      <c r="AG772" s="383"/>
      <c r="AH772" s="383"/>
      <c r="AI772" s="383"/>
      <c r="AJ772" s="383"/>
      <c r="AK772" s="383"/>
      <c r="AL772" s="383"/>
    </row>
    <row r="773" spans="1:38">
      <c r="A773" s="416"/>
      <c r="B773" s="383"/>
      <c r="C773" s="383"/>
      <c r="D773" s="383"/>
      <c r="E773" s="383"/>
      <c r="F773" s="383"/>
      <c r="G773" s="383"/>
      <c r="H773" s="383"/>
      <c r="I773" s="383"/>
      <c r="J773" s="383"/>
      <c r="K773" s="383"/>
      <c r="L773" s="383"/>
      <c r="M773" s="383"/>
      <c r="N773" s="383"/>
      <c r="O773" s="383"/>
      <c r="P773" s="383"/>
      <c r="Q773" s="383"/>
      <c r="R773" s="383"/>
      <c r="S773" s="383"/>
      <c r="T773" s="383"/>
      <c r="U773" s="383"/>
      <c r="V773" s="383"/>
      <c r="W773" s="383"/>
      <c r="X773" s="383"/>
      <c r="Y773" s="383"/>
      <c r="Z773" s="383"/>
      <c r="AA773" s="383"/>
      <c r="AB773" s="383"/>
      <c r="AC773" s="383"/>
      <c r="AD773" s="383"/>
      <c r="AE773" s="383"/>
      <c r="AF773" s="383"/>
      <c r="AG773" s="383"/>
      <c r="AH773" s="383"/>
      <c r="AI773" s="383"/>
      <c r="AJ773" s="383"/>
      <c r="AK773" s="383"/>
      <c r="AL773" s="383"/>
    </row>
    <row r="774" spans="1:38">
      <c r="A774" s="416"/>
      <c r="B774" s="383"/>
      <c r="C774" s="383"/>
      <c r="D774" s="383"/>
      <c r="E774" s="383"/>
      <c r="F774" s="383"/>
      <c r="G774" s="383"/>
      <c r="H774" s="383"/>
      <c r="I774" s="383"/>
      <c r="J774" s="383"/>
      <c r="K774" s="383"/>
      <c r="L774" s="383"/>
      <c r="M774" s="383"/>
      <c r="N774" s="383"/>
      <c r="O774" s="383"/>
      <c r="P774" s="383"/>
      <c r="Q774" s="383"/>
      <c r="R774" s="383"/>
      <c r="S774" s="383"/>
      <c r="T774" s="383"/>
      <c r="U774" s="383"/>
      <c r="V774" s="383"/>
      <c r="W774" s="383"/>
      <c r="X774" s="383"/>
      <c r="Y774" s="383"/>
      <c r="Z774" s="383"/>
      <c r="AA774" s="383"/>
      <c r="AB774" s="383"/>
      <c r="AC774" s="383"/>
      <c r="AD774" s="383"/>
      <c r="AE774" s="383"/>
      <c r="AF774" s="383"/>
      <c r="AG774" s="383"/>
      <c r="AH774" s="383"/>
      <c r="AI774" s="383"/>
      <c r="AJ774" s="383"/>
      <c r="AK774" s="383"/>
      <c r="AL774" s="383"/>
    </row>
    <row r="775" spans="1:38">
      <c r="A775" s="416"/>
      <c r="B775" s="383"/>
      <c r="C775" s="383"/>
      <c r="D775" s="383"/>
      <c r="E775" s="383"/>
      <c r="F775" s="383"/>
      <c r="G775" s="383"/>
      <c r="H775" s="383"/>
      <c r="I775" s="383"/>
      <c r="J775" s="383"/>
      <c r="K775" s="383"/>
      <c r="L775" s="383"/>
      <c r="M775" s="383"/>
      <c r="N775" s="383"/>
      <c r="O775" s="383"/>
      <c r="P775" s="383"/>
      <c r="Q775" s="383"/>
      <c r="R775" s="383"/>
      <c r="S775" s="383"/>
      <c r="T775" s="383"/>
      <c r="U775" s="383"/>
      <c r="V775" s="383"/>
      <c r="W775" s="383"/>
      <c r="X775" s="383"/>
      <c r="Y775" s="383"/>
      <c r="Z775" s="383"/>
      <c r="AA775" s="383"/>
      <c r="AB775" s="383"/>
      <c r="AC775" s="383"/>
      <c r="AD775" s="383"/>
      <c r="AE775" s="383"/>
      <c r="AF775" s="383"/>
      <c r="AG775" s="383"/>
      <c r="AH775" s="383"/>
      <c r="AI775" s="383"/>
      <c r="AJ775" s="383"/>
      <c r="AK775" s="383"/>
      <c r="AL775" s="383"/>
    </row>
    <row r="776" spans="1:38">
      <c r="A776" s="416"/>
      <c r="B776" s="383"/>
      <c r="C776" s="383"/>
      <c r="D776" s="383"/>
      <c r="E776" s="383"/>
      <c r="F776" s="383"/>
      <c r="G776" s="383"/>
      <c r="H776" s="383"/>
      <c r="I776" s="383"/>
      <c r="J776" s="383"/>
      <c r="K776" s="383"/>
      <c r="L776" s="383"/>
      <c r="M776" s="383"/>
      <c r="N776" s="383"/>
      <c r="O776" s="383"/>
      <c r="P776" s="383"/>
      <c r="Q776" s="383"/>
      <c r="R776" s="383"/>
      <c r="S776" s="383"/>
      <c r="T776" s="383"/>
      <c r="U776" s="383"/>
      <c r="V776" s="383"/>
      <c r="W776" s="383"/>
      <c r="X776" s="383"/>
      <c r="Y776" s="383"/>
      <c r="Z776" s="383"/>
      <c r="AA776" s="383"/>
      <c r="AB776" s="383"/>
      <c r="AC776" s="383"/>
      <c r="AD776" s="383"/>
      <c r="AE776" s="383"/>
      <c r="AF776" s="383"/>
      <c r="AG776" s="383"/>
      <c r="AH776" s="383"/>
      <c r="AI776" s="383"/>
      <c r="AJ776" s="383"/>
      <c r="AK776" s="383"/>
      <c r="AL776" s="383"/>
    </row>
    <row r="777" spans="1:38">
      <c r="A777" s="416"/>
      <c r="B777" s="383"/>
      <c r="C777" s="383"/>
      <c r="D777" s="383"/>
      <c r="E777" s="383"/>
      <c r="F777" s="383"/>
      <c r="G777" s="383"/>
      <c r="H777" s="383"/>
      <c r="I777" s="383"/>
      <c r="J777" s="383"/>
      <c r="K777" s="383"/>
      <c r="L777" s="383"/>
      <c r="M777" s="383"/>
      <c r="N777" s="383"/>
      <c r="O777" s="383"/>
      <c r="P777" s="383"/>
      <c r="Q777" s="383"/>
      <c r="R777" s="383"/>
      <c r="S777" s="383"/>
      <c r="T777" s="383"/>
      <c r="U777" s="383"/>
      <c r="V777" s="383"/>
      <c r="W777" s="383"/>
      <c r="X777" s="383"/>
      <c r="Y777" s="383"/>
      <c r="Z777" s="383"/>
      <c r="AA777" s="383"/>
      <c r="AB777" s="383"/>
      <c r="AC777" s="383"/>
      <c r="AD777" s="383"/>
      <c r="AE777" s="383"/>
      <c r="AF777" s="383"/>
      <c r="AG777" s="383"/>
      <c r="AH777" s="383"/>
      <c r="AI777" s="383"/>
      <c r="AJ777" s="383"/>
      <c r="AK777" s="383"/>
      <c r="AL777" s="383"/>
    </row>
    <row r="778" spans="1:38">
      <c r="A778" s="416"/>
      <c r="B778" s="383"/>
      <c r="C778" s="383"/>
      <c r="D778" s="383"/>
      <c r="E778" s="383"/>
      <c r="F778" s="383"/>
      <c r="G778" s="383"/>
      <c r="H778" s="383"/>
      <c r="I778" s="383"/>
      <c r="J778" s="383"/>
      <c r="K778" s="383"/>
      <c r="L778" s="383"/>
      <c r="M778" s="383"/>
      <c r="N778" s="383"/>
      <c r="O778" s="383"/>
      <c r="P778" s="383"/>
      <c r="Q778" s="383"/>
      <c r="R778" s="383"/>
      <c r="S778" s="383"/>
      <c r="T778" s="383"/>
      <c r="U778" s="383"/>
      <c r="V778" s="383"/>
      <c r="W778" s="383"/>
      <c r="X778" s="383"/>
      <c r="Y778" s="383"/>
      <c r="Z778" s="383"/>
      <c r="AA778" s="383"/>
      <c r="AB778" s="383"/>
      <c r="AC778" s="383"/>
      <c r="AD778" s="383"/>
      <c r="AE778" s="383"/>
      <c r="AF778" s="383"/>
      <c r="AG778" s="383"/>
      <c r="AH778" s="383"/>
      <c r="AI778" s="383"/>
      <c r="AJ778" s="383"/>
      <c r="AK778" s="383"/>
      <c r="AL778" s="383"/>
    </row>
    <row r="779" spans="1:38">
      <c r="A779" s="416"/>
      <c r="B779" s="383"/>
      <c r="C779" s="383"/>
      <c r="D779" s="383"/>
      <c r="E779" s="383"/>
      <c r="F779" s="383"/>
      <c r="G779" s="383"/>
      <c r="H779" s="383"/>
      <c r="I779" s="383"/>
      <c r="J779" s="383"/>
      <c r="K779" s="383"/>
      <c r="L779" s="383"/>
      <c r="M779" s="383"/>
      <c r="N779" s="383"/>
      <c r="O779" s="383"/>
      <c r="P779" s="383"/>
      <c r="Q779" s="383"/>
      <c r="R779" s="383"/>
      <c r="S779" s="383"/>
      <c r="T779" s="383"/>
      <c r="U779" s="383"/>
      <c r="V779" s="383"/>
      <c r="W779" s="383"/>
      <c r="X779" s="383"/>
      <c r="Y779" s="383"/>
      <c r="Z779" s="383"/>
      <c r="AA779" s="383"/>
      <c r="AB779" s="383"/>
      <c r="AC779" s="383"/>
      <c r="AD779" s="383"/>
      <c r="AE779" s="383"/>
      <c r="AF779" s="383"/>
      <c r="AG779" s="383"/>
      <c r="AH779" s="383"/>
      <c r="AI779" s="383"/>
      <c r="AJ779" s="383"/>
      <c r="AK779" s="383"/>
      <c r="AL779" s="383"/>
    </row>
    <row r="780" spans="1:38">
      <c r="A780" s="416"/>
      <c r="B780" s="383"/>
      <c r="C780" s="383"/>
      <c r="D780" s="383"/>
      <c r="E780" s="383"/>
      <c r="F780" s="383"/>
      <c r="G780" s="383"/>
      <c r="H780" s="383"/>
      <c r="I780" s="383"/>
      <c r="J780" s="383"/>
      <c r="K780" s="383"/>
      <c r="L780" s="383"/>
      <c r="M780" s="383"/>
      <c r="N780" s="383"/>
      <c r="O780" s="383"/>
      <c r="P780" s="383"/>
      <c r="Q780" s="383"/>
      <c r="R780" s="383"/>
      <c r="S780" s="383"/>
      <c r="T780" s="383"/>
      <c r="U780" s="383"/>
      <c r="V780" s="383"/>
      <c r="W780" s="383"/>
      <c r="X780" s="383"/>
      <c r="Y780" s="383"/>
      <c r="Z780" s="383"/>
      <c r="AA780" s="383"/>
      <c r="AB780" s="383"/>
      <c r="AC780" s="383"/>
      <c r="AD780" s="383"/>
      <c r="AE780" s="383"/>
      <c r="AF780" s="383"/>
      <c r="AG780" s="383"/>
      <c r="AH780" s="383"/>
      <c r="AI780" s="383"/>
      <c r="AJ780" s="383"/>
      <c r="AK780" s="383"/>
      <c r="AL780" s="383"/>
    </row>
    <row r="781" spans="1:38">
      <c r="A781" s="416"/>
      <c r="B781" s="383"/>
      <c r="C781" s="383"/>
      <c r="D781" s="383"/>
      <c r="E781" s="383"/>
      <c r="F781" s="383"/>
      <c r="G781" s="383"/>
      <c r="H781" s="383"/>
      <c r="I781" s="383"/>
      <c r="J781" s="383"/>
      <c r="K781" s="383"/>
      <c r="L781" s="383"/>
      <c r="M781" s="383"/>
      <c r="N781" s="383"/>
      <c r="O781" s="383"/>
      <c r="P781" s="383"/>
      <c r="Q781" s="383"/>
      <c r="R781" s="383"/>
      <c r="S781" s="383"/>
      <c r="T781" s="383"/>
      <c r="U781" s="383"/>
      <c r="V781" s="383"/>
      <c r="W781" s="383"/>
      <c r="X781" s="383"/>
      <c r="Y781" s="383"/>
      <c r="Z781" s="383"/>
      <c r="AA781" s="383"/>
      <c r="AB781" s="383"/>
      <c r="AC781" s="383"/>
      <c r="AD781" s="383"/>
      <c r="AE781" s="383"/>
      <c r="AF781" s="383"/>
      <c r="AG781" s="383"/>
      <c r="AH781" s="383"/>
      <c r="AI781" s="383"/>
      <c r="AJ781" s="383"/>
      <c r="AK781" s="383"/>
      <c r="AL781" s="383"/>
    </row>
    <row r="782" spans="1:38">
      <c r="A782" s="416"/>
      <c r="B782" s="383"/>
      <c r="C782" s="383"/>
      <c r="D782" s="383"/>
      <c r="E782" s="383"/>
      <c r="F782" s="383"/>
      <c r="G782" s="383"/>
      <c r="H782" s="383"/>
      <c r="I782" s="383"/>
      <c r="J782" s="383"/>
      <c r="K782" s="383"/>
      <c r="L782" s="383"/>
      <c r="M782" s="383"/>
      <c r="N782" s="383"/>
      <c r="O782" s="383"/>
      <c r="P782" s="383"/>
      <c r="Q782" s="383"/>
      <c r="R782" s="383"/>
      <c r="S782" s="383"/>
      <c r="T782" s="383"/>
      <c r="U782" s="383"/>
      <c r="V782" s="383"/>
      <c r="W782" s="383"/>
      <c r="X782" s="383"/>
      <c r="Y782" s="383"/>
      <c r="Z782" s="383"/>
      <c r="AA782" s="383"/>
      <c r="AB782" s="383"/>
      <c r="AC782" s="383"/>
      <c r="AD782" s="383"/>
      <c r="AE782" s="383"/>
      <c r="AF782" s="383"/>
      <c r="AG782" s="383"/>
      <c r="AH782" s="383"/>
      <c r="AI782" s="383"/>
      <c r="AJ782" s="383"/>
      <c r="AK782" s="383"/>
      <c r="AL782" s="383"/>
    </row>
    <row r="783" spans="1:38">
      <c r="A783" s="416"/>
      <c r="B783" s="383"/>
      <c r="C783" s="383"/>
      <c r="D783" s="383"/>
      <c r="E783" s="383"/>
      <c r="F783" s="383"/>
      <c r="G783" s="383"/>
      <c r="H783" s="383"/>
      <c r="I783" s="383"/>
      <c r="J783" s="383"/>
      <c r="K783" s="383"/>
      <c r="L783" s="383"/>
      <c r="M783" s="383"/>
      <c r="N783" s="383"/>
      <c r="O783" s="383"/>
      <c r="P783" s="383"/>
      <c r="Q783" s="383"/>
      <c r="R783" s="383"/>
      <c r="S783" s="383"/>
      <c r="T783" s="383"/>
      <c r="U783" s="383"/>
      <c r="V783" s="383"/>
      <c r="W783" s="383"/>
      <c r="X783" s="383"/>
      <c r="Y783" s="383"/>
      <c r="Z783" s="383"/>
      <c r="AA783" s="383"/>
      <c r="AB783" s="383"/>
      <c r="AC783" s="383"/>
      <c r="AD783" s="383"/>
      <c r="AE783" s="383"/>
      <c r="AF783" s="383"/>
      <c r="AG783" s="383"/>
      <c r="AH783" s="383"/>
      <c r="AI783" s="383"/>
      <c r="AJ783" s="383"/>
      <c r="AK783" s="383"/>
      <c r="AL783" s="383"/>
    </row>
    <row r="784" spans="1:38">
      <c r="A784" s="416"/>
      <c r="B784" s="383"/>
      <c r="C784" s="383"/>
      <c r="D784" s="383"/>
      <c r="E784" s="383"/>
      <c r="F784" s="383"/>
      <c r="G784" s="383"/>
      <c r="H784" s="383"/>
      <c r="I784" s="383"/>
      <c r="J784" s="383"/>
      <c r="K784" s="383"/>
      <c r="L784" s="383"/>
      <c r="M784" s="383"/>
      <c r="N784" s="383"/>
      <c r="O784" s="383"/>
      <c r="P784" s="383"/>
      <c r="Q784" s="383"/>
      <c r="R784" s="383"/>
      <c r="S784" s="383"/>
      <c r="T784" s="383"/>
      <c r="U784" s="383"/>
      <c r="V784" s="383"/>
      <c r="W784" s="383"/>
      <c r="X784" s="383"/>
      <c r="Y784" s="383"/>
      <c r="Z784" s="383"/>
      <c r="AA784" s="383"/>
      <c r="AB784" s="383"/>
      <c r="AC784" s="383"/>
      <c r="AD784" s="383"/>
      <c r="AE784" s="383"/>
      <c r="AF784" s="383"/>
      <c r="AG784" s="383"/>
      <c r="AH784" s="383"/>
      <c r="AI784" s="383"/>
      <c r="AJ784" s="383"/>
      <c r="AK784" s="383"/>
      <c r="AL784" s="383"/>
    </row>
    <row r="785" spans="1:38">
      <c r="A785" s="416"/>
      <c r="B785" s="383"/>
      <c r="C785" s="383"/>
      <c r="D785" s="383"/>
      <c r="E785" s="383"/>
      <c r="F785" s="383"/>
      <c r="G785" s="383"/>
      <c r="H785" s="383"/>
      <c r="I785" s="383"/>
      <c r="J785" s="383"/>
      <c r="K785" s="383"/>
      <c r="L785" s="383"/>
      <c r="M785" s="383"/>
      <c r="N785" s="383"/>
      <c r="O785" s="383"/>
      <c r="P785" s="383"/>
      <c r="Q785" s="383"/>
      <c r="R785" s="383"/>
      <c r="S785" s="383"/>
      <c r="T785" s="383"/>
      <c r="U785" s="383"/>
      <c r="V785" s="383"/>
      <c r="W785" s="383"/>
      <c r="X785" s="383"/>
      <c r="Y785" s="383"/>
      <c r="Z785" s="383"/>
      <c r="AA785" s="383"/>
      <c r="AB785" s="383"/>
      <c r="AC785" s="383"/>
      <c r="AD785" s="383"/>
      <c r="AE785" s="383"/>
      <c r="AF785" s="383"/>
      <c r="AG785" s="383"/>
      <c r="AH785" s="383"/>
      <c r="AI785" s="383"/>
      <c r="AJ785" s="383"/>
      <c r="AK785" s="383"/>
      <c r="AL785" s="383"/>
    </row>
    <row r="786" spans="1:38">
      <c r="A786" s="416"/>
      <c r="B786" s="383"/>
      <c r="C786" s="383"/>
      <c r="D786" s="383"/>
      <c r="E786" s="383"/>
      <c r="F786" s="383"/>
      <c r="G786" s="383"/>
      <c r="H786" s="383"/>
      <c r="I786" s="383"/>
      <c r="J786" s="383"/>
      <c r="K786" s="383"/>
      <c r="L786" s="383"/>
      <c r="M786" s="383"/>
      <c r="N786" s="383"/>
      <c r="O786" s="383"/>
      <c r="P786" s="383"/>
      <c r="Q786" s="383"/>
      <c r="R786" s="383"/>
      <c r="S786" s="383"/>
      <c r="T786" s="383"/>
      <c r="U786" s="383"/>
      <c r="V786" s="383"/>
      <c r="W786" s="383"/>
      <c r="X786" s="383"/>
      <c r="Y786" s="383"/>
      <c r="Z786" s="383"/>
      <c r="AA786" s="383"/>
      <c r="AB786" s="383"/>
      <c r="AC786" s="383"/>
      <c r="AD786" s="383"/>
      <c r="AE786" s="383"/>
      <c r="AF786" s="383"/>
      <c r="AG786" s="383"/>
      <c r="AH786" s="383"/>
      <c r="AI786" s="383"/>
      <c r="AJ786" s="383"/>
      <c r="AK786" s="383"/>
      <c r="AL786" s="383"/>
    </row>
    <row r="787" spans="1:38">
      <c r="A787" s="416"/>
      <c r="B787" s="383"/>
      <c r="C787" s="383"/>
      <c r="D787" s="383"/>
      <c r="E787" s="383"/>
      <c r="F787" s="383"/>
      <c r="G787" s="383"/>
      <c r="H787" s="383"/>
      <c r="I787" s="383"/>
      <c r="J787" s="383"/>
      <c r="K787" s="383"/>
      <c r="L787" s="383"/>
      <c r="M787" s="383"/>
      <c r="N787" s="383"/>
      <c r="O787" s="383"/>
      <c r="P787" s="383"/>
      <c r="Q787" s="383"/>
      <c r="R787" s="383"/>
      <c r="S787" s="383"/>
      <c r="T787" s="383"/>
      <c r="U787" s="383"/>
      <c r="V787" s="383"/>
      <c r="W787" s="383"/>
      <c r="X787" s="383"/>
      <c r="Y787" s="383"/>
      <c r="Z787" s="383"/>
      <c r="AA787" s="383"/>
      <c r="AB787" s="383"/>
      <c r="AC787" s="383"/>
      <c r="AD787" s="383"/>
      <c r="AE787" s="383"/>
      <c r="AF787" s="383"/>
      <c r="AG787" s="383"/>
      <c r="AH787" s="383"/>
      <c r="AI787" s="383"/>
      <c r="AJ787" s="383"/>
      <c r="AK787" s="383"/>
      <c r="AL787" s="383"/>
    </row>
    <row r="788" spans="1:38">
      <c r="A788" s="416"/>
      <c r="B788" s="383"/>
      <c r="C788" s="383"/>
      <c r="D788" s="383"/>
      <c r="E788" s="383"/>
      <c r="F788" s="383"/>
      <c r="G788" s="383"/>
      <c r="H788" s="383"/>
      <c r="I788" s="383"/>
      <c r="J788" s="383"/>
      <c r="K788" s="383"/>
      <c r="L788" s="383"/>
      <c r="M788" s="383"/>
      <c r="N788" s="383"/>
      <c r="O788" s="383"/>
      <c r="P788" s="383"/>
      <c r="Q788" s="383"/>
      <c r="R788" s="383"/>
      <c r="S788" s="383"/>
      <c r="T788" s="383"/>
      <c r="U788" s="383"/>
      <c r="V788" s="383"/>
      <c r="W788" s="383"/>
      <c r="X788" s="383"/>
      <c r="Y788" s="383"/>
      <c r="Z788" s="383"/>
      <c r="AA788" s="383"/>
      <c r="AB788" s="383"/>
      <c r="AC788" s="383"/>
      <c r="AD788" s="383"/>
      <c r="AE788" s="383"/>
      <c r="AF788" s="383"/>
      <c r="AG788" s="383"/>
      <c r="AH788" s="383"/>
      <c r="AI788" s="383"/>
      <c r="AJ788" s="383"/>
      <c r="AK788" s="383"/>
      <c r="AL788" s="383"/>
    </row>
    <row r="789" spans="1:38">
      <c r="A789" s="416"/>
      <c r="B789" s="383"/>
      <c r="C789" s="383"/>
      <c r="D789" s="383"/>
      <c r="E789" s="383"/>
      <c r="F789" s="383"/>
      <c r="G789" s="383"/>
      <c r="H789" s="383"/>
      <c r="I789" s="383"/>
      <c r="J789" s="383"/>
      <c r="K789" s="383"/>
      <c r="L789" s="383"/>
      <c r="M789" s="383"/>
      <c r="N789" s="383"/>
      <c r="O789" s="383"/>
      <c r="P789" s="383"/>
      <c r="Q789" s="383"/>
      <c r="R789" s="383"/>
      <c r="S789" s="383"/>
      <c r="T789" s="383"/>
      <c r="U789" s="383"/>
      <c r="V789" s="383"/>
      <c r="W789" s="383"/>
      <c r="X789" s="383"/>
      <c r="Y789" s="383"/>
      <c r="Z789" s="383"/>
      <c r="AA789" s="383"/>
      <c r="AB789" s="383"/>
      <c r="AC789" s="383"/>
      <c r="AD789" s="383"/>
      <c r="AE789" s="383"/>
      <c r="AF789" s="383"/>
      <c r="AG789" s="383"/>
      <c r="AH789" s="383"/>
      <c r="AI789" s="383"/>
      <c r="AJ789" s="383"/>
      <c r="AK789" s="383"/>
      <c r="AL789" s="383"/>
    </row>
    <row r="790" spans="1:38">
      <c r="A790" s="416"/>
      <c r="B790" s="383"/>
      <c r="C790" s="383"/>
      <c r="D790" s="383"/>
      <c r="E790" s="383"/>
      <c r="F790" s="383"/>
      <c r="G790" s="383"/>
      <c r="H790" s="383"/>
      <c r="I790" s="383"/>
      <c r="J790" s="383"/>
      <c r="K790" s="383"/>
      <c r="L790" s="383"/>
      <c r="M790" s="383"/>
      <c r="N790" s="383"/>
      <c r="O790" s="383"/>
      <c r="P790" s="383"/>
      <c r="Q790" s="383"/>
      <c r="R790" s="383"/>
      <c r="S790" s="383"/>
      <c r="T790" s="383"/>
      <c r="U790" s="383"/>
      <c r="V790" s="383"/>
      <c r="W790" s="383"/>
      <c r="X790" s="383"/>
      <c r="Y790" s="383"/>
      <c r="Z790" s="383"/>
      <c r="AA790" s="383"/>
      <c r="AB790" s="383"/>
      <c r="AC790" s="383"/>
      <c r="AD790" s="383"/>
      <c r="AE790" s="383"/>
      <c r="AF790" s="383"/>
      <c r="AG790" s="383"/>
      <c r="AH790" s="383"/>
      <c r="AI790" s="383"/>
      <c r="AJ790" s="383"/>
      <c r="AK790" s="383"/>
      <c r="AL790" s="383"/>
    </row>
    <row r="791" spans="1:38">
      <c r="A791" s="416"/>
      <c r="B791" s="383"/>
      <c r="C791" s="383"/>
      <c r="D791" s="383"/>
      <c r="E791" s="383"/>
      <c r="F791" s="383"/>
      <c r="G791" s="383"/>
      <c r="H791" s="383"/>
      <c r="I791" s="383"/>
      <c r="J791" s="383"/>
      <c r="K791" s="383"/>
      <c r="L791" s="383"/>
      <c r="M791" s="383"/>
      <c r="N791" s="383"/>
      <c r="O791" s="383"/>
      <c r="P791" s="383"/>
      <c r="Q791" s="383"/>
      <c r="R791" s="383"/>
      <c r="S791" s="383"/>
      <c r="T791" s="383"/>
      <c r="U791" s="383"/>
      <c r="V791" s="383"/>
      <c r="W791" s="383"/>
      <c r="X791" s="383"/>
      <c r="Y791" s="383"/>
      <c r="Z791" s="383"/>
      <c r="AA791" s="383"/>
      <c r="AB791" s="383"/>
      <c r="AC791" s="383"/>
      <c r="AD791" s="383"/>
      <c r="AE791" s="383"/>
      <c r="AF791" s="383"/>
      <c r="AG791" s="383"/>
      <c r="AH791" s="383"/>
      <c r="AI791" s="383"/>
      <c r="AJ791" s="383"/>
      <c r="AK791" s="383"/>
      <c r="AL791" s="383"/>
    </row>
    <row r="792" spans="1:38">
      <c r="A792" s="416"/>
      <c r="B792" s="383"/>
      <c r="C792" s="383"/>
      <c r="D792" s="383"/>
      <c r="E792" s="383"/>
      <c r="F792" s="383"/>
      <c r="G792" s="383"/>
      <c r="H792" s="383"/>
      <c r="I792" s="383"/>
      <c r="J792" s="383"/>
      <c r="K792" s="383"/>
      <c r="L792" s="383"/>
      <c r="M792" s="383"/>
      <c r="N792" s="383"/>
      <c r="O792" s="383"/>
      <c r="P792" s="383"/>
      <c r="Q792" s="383"/>
      <c r="R792" s="383"/>
      <c r="S792" s="383"/>
      <c r="T792" s="383"/>
      <c r="U792" s="383"/>
      <c r="V792" s="383"/>
      <c r="W792" s="383"/>
      <c r="X792" s="383"/>
      <c r="Y792" s="383"/>
      <c r="Z792" s="383"/>
      <c r="AA792" s="383"/>
      <c r="AB792" s="383"/>
      <c r="AC792" s="383"/>
      <c r="AD792" s="383"/>
      <c r="AE792" s="383"/>
      <c r="AF792" s="383"/>
      <c r="AG792" s="383"/>
      <c r="AH792" s="383"/>
      <c r="AI792" s="383"/>
      <c r="AJ792" s="383"/>
      <c r="AK792" s="383"/>
      <c r="AL792" s="383"/>
    </row>
    <row r="793" spans="1:38">
      <c r="A793" s="416"/>
      <c r="B793" s="383"/>
      <c r="C793" s="383"/>
      <c r="D793" s="383"/>
      <c r="E793" s="383"/>
      <c r="F793" s="383"/>
      <c r="G793" s="383"/>
      <c r="H793" s="383"/>
      <c r="I793" s="383"/>
      <c r="J793" s="383"/>
      <c r="K793" s="383"/>
      <c r="L793" s="383"/>
      <c r="M793" s="383"/>
      <c r="N793" s="383"/>
      <c r="O793" s="383"/>
      <c r="P793" s="383"/>
      <c r="Q793" s="383"/>
      <c r="R793" s="383"/>
      <c r="S793" s="383"/>
      <c r="T793" s="383"/>
      <c r="U793" s="383"/>
      <c r="V793" s="383"/>
      <c r="W793" s="383"/>
      <c r="X793" s="383"/>
      <c r="Y793" s="383"/>
      <c r="Z793" s="383"/>
      <c r="AA793" s="383"/>
      <c r="AB793" s="383"/>
      <c r="AC793" s="383"/>
      <c r="AD793" s="383"/>
      <c r="AE793" s="383"/>
      <c r="AF793" s="383"/>
      <c r="AG793" s="383"/>
      <c r="AH793" s="383"/>
      <c r="AI793" s="383"/>
      <c r="AJ793" s="383"/>
      <c r="AK793" s="383"/>
      <c r="AL793" s="383"/>
    </row>
    <row r="794" spans="1:38">
      <c r="A794" s="416"/>
      <c r="B794" s="383"/>
      <c r="C794" s="383"/>
      <c r="D794" s="383"/>
      <c r="E794" s="383"/>
      <c r="F794" s="383"/>
      <c r="G794" s="383"/>
      <c r="H794" s="383"/>
      <c r="I794" s="383"/>
      <c r="J794" s="383"/>
      <c r="K794" s="383"/>
      <c r="L794" s="383"/>
      <c r="M794" s="383"/>
      <c r="N794" s="383"/>
      <c r="O794" s="383"/>
      <c r="P794" s="383"/>
      <c r="Q794" s="383"/>
      <c r="R794" s="383"/>
      <c r="S794" s="383"/>
      <c r="T794" s="383"/>
      <c r="U794" s="383"/>
      <c r="V794" s="383"/>
      <c r="W794" s="383"/>
      <c r="X794" s="383"/>
      <c r="Y794" s="383"/>
      <c r="Z794" s="383"/>
      <c r="AA794" s="383"/>
      <c r="AB794" s="383"/>
      <c r="AC794" s="383"/>
      <c r="AD794" s="383"/>
      <c r="AE794" s="383"/>
      <c r="AF794" s="383"/>
      <c r="AG794" s="383"/>
      <c r="AH794" s="383"/>
      <c r="AI794" s="383"/>
      <c r="AJ794" s="383"/>
      <c r="AK794" s="383"/>
      <c r="AL794" s="383"/>
    </row>
    <row r="795" spans="1:38">
      <c r="A795" s="416"/>
      <c r="B795" s="383"/>
      <c r="C795" s="383"/>
      <c r="D795" s="383"/>
      <c r="E795" s="383"/>
      <c r="F795" s="383"/>
      <c r="G795" s="383"/>
      <c r="H795" s="383"/>
      <c r="I795" s="383"/>
      <c r="J795" s="383"/>
      <c r="K795" s="383"/>
      <c r="L795" s="383"/>
      <c r="M795" s="383"/>
      <c r="N795" s="383"/>
      <c r="O795" s="383"/>
      <c r="P795" s="383"/>
      <c r="Q795" s="383"/>
      <c r="R795" s="383"/>
      <c r="S795" s="383"/>
      <c r="T795" s="383"/>
      <c r="U795" s="383"/>
      <c r="V795" s="383"/>
      <c r="W795" s="383"/>
      <c r="X795" s="383"/>
      <c r="Y795" s="383"/>
      <c r="Z795" s="383"/>
      <c r="AA795" s="383"/>
      <c r="AB795" s="383"/>
      <c r="AC795" s="383"/>
      <c r="AD795" s="383"/>
      <c r="AE795" s="383"/>
      <c r="AF795" s="383"/>
      <c r="AG795" s="383"/>
      <c r="AH795" s="383"/>
      <c r="AI795" s="383"/>
      <c r="AJ795" s="383"/>
      <c r="AK795" s="383"/>
      <c r="AL795" s="383"/>
    </row>
    <row r="796" spans="1:38">
      <c r="A796" s="416"/>
      <c r="B796" s="383"/>
      <c r="C796" s="383"/>
      <c r="D796" s="383"/>
      <c r="E796" s="383"/>
      <c r="F796" s="383"/>
      <c r="G796" s="383"/>
      <c r="H796" s="383"/>
      <c r="I796" s="383"/>
      <c r="J796" s="383"/>
      <c r="K796" s="383"/>
      <c r="L796" s="383"/>
      <c r="M796" s="383"/>
      <c r="N796" s="383"/>
      <c r="O796" s="383"/>
      <c r="P796" s="383"/>
      <c r="Q796" s="383"/>
      <c r="R796" s="383"/>
      <c r="S796" s="383"/>
      <c r="T796" s="383"/>
      <c r="U796" s="383"/>
      <c r="V796" s="383"/>
      <c r="W796" s="383"/>
      <c r="X796" s="383"/>
      <c r="Y796" s="383"/>
      <c r="Z796" s="383"/>
      <c r="AA796" s="383"/>
      <c r="AB796" s="383"/>
      <c r="AC796" s="383"/>
      <c r="AD796" s="383"/>
      <c r="AE796" s="383"/>
      <c r="AF796" s="383"/>
      <c r="AG796" s="383"/>
      <c r="AH796" s="383"/>
      <c r="AI796" s="383"/>
      <c r="AJ796" s="383"/>
      <c r="AK796" s="383"/>
      <c r="AL796" s="383"/>
    </row>
    <row r="797" spans="1:38">
      <c r="A797" s="416"/>
      <c r="B797" s="383"/>
      <c r="C797" s="383"/>
      <c r="D797" s="383"/>
      <c r="E797" s="383"/>
      <c r="F797" s="383"/>
      <c r="G797" s="383"/>
      <c r="H797" s="383"/>
      <c r="I797" s="383"/>
      <c r="J797" s="383"/>
      <c r="K797" s="383"/>
      <c r="L797" s="383"/>
      <c r="M797" s="383"/>
      <c r="N797" s="383"/>
      <c r="O797" s="383"/>
      <c r="P797" s="383"/>
      <c r="Q797" s="383"/>
      <c r="R797" s="383"/>
      <c r="S797" s="383"/>
      <c r="T797" s="383"/>
      <c r="U797" s="383"/>
      <c r="V797" s="383"/>
      <c r="W797" s="383"/>
      <c r="X797" s="383"/>
      <c r="Y797" s="383"/>
      <c r="Z797" s="383"/>
      <c r="AA797" s="383"/>
      <c r="AB797" s="383"/>
      <c r="AC797" s="383"/>
      <c r="AD797" s="383"/>
      <c r="AE797" s="383"/>
      <c r="AF797" s="383"/>
      <c r="AG797" s="383"/>
      <c r="AH797" s="383"/>
      <c r="AI797" s="383"/>
      <c r="AJ797" s="383"/>
      <c r="AK797" s="383"/>
      <c r="AL797" s="383"/>
    </row>
    <row r="798" spans="1:38">
      <c r="A798" s="416"/>
      <c r="B798" s="383"/>
      <c r="C798" s="383"/>
      <c r="D798" s="383"/>
      <c r="E798" s="383"/>
      <c r="F798" s="383"/>
      <c r="G798" s="383"/>
      <c r="H798" s="383"/>
      <c r="I798" s="383"/>
      <c r="J798" s="383"/>
      <c r="K798" s="383"/>
      <c r="L798" s="383"/>
      <c r="M798" s="383"/>
      <c r="N798" s="383"/>
      <c r="O798" s="383"/>
      <c r="P798" s="383"/>
      <c r="Q798" s="383"/>
      <c r="R798" s="383"/>
      <c r="S798" s="383"/>
      <c r="T798" s="383"/>
      <c r="U798" s="383"/>
      <c r="V798" s="383"/>
      <c r="W798" s="383"/>
      <c r="X798" s="383"/>
      <c r="Y798" s="383"/>
      <c r="Z798" s="383"/>
      <c r="AA798" s="383"/>
      <c r="AB798" s="383"/>
      <c r="AC798" s="383"/>
      <c r="AD798" s="383"/>
      <c r="AE798" s="383"/>
      <c r="AF798" s="383"/>
      <c r="AG798" s="383"/>
      <c r="AH798" s="383"/>
      <c r="AI798" s="383"/>
      <c r="AJ798" s="383"/>
      <c r="AK798" s="383"/>
      <c r="AL798" s="383"/>
    </row>
    <row r="799" spans="1:38">
      <c r="A799" s="416"/>
      <c r="B799" s="383"/>
      <c r="C799" s="383"/>
      <c r="D799" s="383"/>
      <c r="E799" s="383"/>
      <c r="F799" s="383"/>
      <c r="G799" s="383"/>
      <c r="H799" s="383"/>
      <c r="I799" s="383"/>
      <c r="J799" s="383"/>
      <c r="K799" s="383"/>
      <c r="L799" s="383"/>
      <c r="M799" s="383"/>
      <c r="N799" s="383"/>
      <c r="O799" s="383"/>
      <c r="P799" s="383"/>
      <c r="Q799" s="383"/>
      <c r="R799" s="383"/>
      <c r="S799" s="383"/>
      <c r="T799" s="383"/>
      <c r="U799" s="383"/>
      <c r="V799" s="383"/>
      <c r="W799" s="383"/>
      <c r="X799" s="383"/>
      <c r="Y799" s="383"/>
      <c r="Z799" s="383"/>
      <c r="AA799" s="383"/>
      <c r="AB799" s="383"/>
      <c r="AC799" s="383"/>
      <c r="AD799" s="383"/>
      <c r="AE799" s="383"/>
      <c r="AF799" s="383"/>
      <c r="AG799" s="383"/>
      <c r="AH799" s="383"/>
      <c r="AI799" s="383"/>
      <c r="AJ799" s="383"/>
      <c r="AK799" s="383"/>
      <c r="AL799" s="383"/>
    </row>
    <row r="800" spans="1:38">
      <c r="A800" s="416"/>
      <c r="B800" s="383"/>
      <c r="C800" s="383"/>
      <c r="D800" s="383"/>
      <c r="E800" s="383"/>
      <c r="F800" s="383"/>
      <c r="G800" s="383"/>
      <c r="H800" s="383"/>
      <c r="I800" s="383"/>
      <c r="J800" s="383"/>
      <c r="K800" s="383"/>
      <c r="L800" s="383"/>
      <c r="M800" s="383"/>
      <c r="N800" s="383"/>
      <c r="O800" s="383"/>
      <c r="P800" s="383"/>
      <c r="Q800" s="383"/>
      <c r="R800" s="383"/>
      <c r="S800" s="383"/>
      <c r="T800" s="383"/>
      <c r="U800" s="383"/>
      <c r="V800" s="383"/>
      <c r="W800" s="383"/>
      <c r="X800" s="383"/>
      <c r="Y800" s="383"/>
      <c r="Z800" s="383"/>
      <c r="AA800" s="383"/>
      <c r="AB800" s="383"/>
      <c r="AC800" s="383"/>
      <c r="AD800" s="383"/>
      <c r="AE800" s="383"/>
      <c r="AF800" s="383"/>
      <c r="AG800" s="383"/>
      <c r="AH800" s="383"/>
      <c r="AI800" s="383"/>
      <c r="AJ800" s="383"/>
      <c r="AK800" s="383"/>
      <c r="AL800" s="383"/>
    </row>
    <row r="801" spans="1:38">
      <c r="A801" s="416"/>
      <c r="B801" s="383"/>
      <c r="C801" s="383"/>
      <c r="D801" s="383"/>
      <c r="E801" s="383"/>
      <c r="F801" s="383"/>
      <c r="G801" s="383"/>
      <c r="H801" s="383"/>
      <c r="I801" s="383"/>
      <c r="J801" s="383"/>
      <c r="K801" s="383"/>
      <c r="L801" s="383"/>
      <c r="M801" s="383"/>
      <c r="N801" s="383"/>
      <c r="O801" s="383"/>
      <c r="P801" s="383"/>
      <c r="Q801" s="383"/>
      <c r="R801" s="383"/>
      <c r="S801" s="383"/>
      <c r="T801" s="383"/>
      <c r="U801" s="383"/>
      <c r="V801" s="383"/>
      <c r="W801" s="383"/>
      <c r="X801" s="383"/>
      <c r="Y801" s="383"/>
      <c r="Z801" s="383"/>
      <c r="AA801" s="383"/>
      <c r="AB801" s="383"/>
      <c r="AC801" s="383"/>
      <c r="AD801" s="383"/>
      <c r="AE801" s="383"/>
      <c r="AF801" s="383"/>
      <c r="AG801" s="383"/>
      <c r="AH801" s="383"/>
      <c r="AI801" s="383"/>
      <c r="AJ801" s="383"/>
      <c r="AK801" s="383"/>
      <c r="AL801" s="383"/>
    </row>
    <row r="802" spans="1:38">
      <c r="A802" s="416"/>
      <c r="B802" s="383"/>
      <c r="C802" s="383"/>
      <c r="D802" s="383"/>
      <c r="E802" s="383"/>
      <c r="F802" s="383"/>
      <c r="G802" s="383"/>
      <c r="H802" s="383"/>
      <c r="I802" s="383"/>
      <c r="J802" s="383"/>
      <c r="K802" s="383"/>
      <c r="L802" s="383"/>
      <c r="M802" s="383"/>
      <c r="N802" s="383"/>
      <c r="O802" s="383"/>
      <c r="P802" s="383"/>
      <c r="Q802" s="383"/>
      <c r="R802" s="383"/>
      <c r="S802" s="383"/>
      <c r="T802" s="383"/>
      <c r="U802" s="383"/>
      <c r="V802" s="383"/>
      <c r="W802" s="383"/>
      <c r="X802" s="383"/>
      <c r="Y802" s="383"/>
      <c r="Z802" s="383"/>
      <c r="AA802" s="383"/>
      <c r="AB802" s="383"/>
      <c r="AC802" s="383"/>
      <c r="AD802" s="383"/>
      <c r="AE802" s="383"/>
      <c r="AF802" s="383"/>
      <c r="AG802" s="383"/>
      <c r="AH802" s="383"/>
      <c r="AI802" s="383"/>
      <c r="AJ802" s="383"/>
      <c r="AK802" s="383"/>
      <c r="AL802" s="383"/>
    </row>
    <row r="803" spans="1:38">
      <c r="A803" s="416"/>
      <c r="B803" s="383"/>
      <c r="C803" s="383"/>
      <c r="D803" s="383"/>
      <c r="E803" s="383"/>
      <c r="F803" s="383"/>
      <c r="G803" s="383"/>
      <c r="H803" s="383"/>
      <c r="I803" s="383"/>
      <c r="J803" s="383"/>
      <c r="K803" s="383"/>
      <c r="L803" s="383"/>
      <c r="M803" s="383"/>
      <c r="N803" s="383"/>
      <c r="O803" s="383"/>
      <c r="P803" s="383"/>
      <c r="Q803" s="383"/>
      <c r="R803" s="383"/>
      <c r="S803" s="383"/>
      <c r="T803" s="383"/>
      <c r="U803" s="383"/>
      <c r="V803" s="383"/>
      <c r="W803" s="383"/>
      <c r="X803" s="383"/>
      <c r="Y803" s="383"/>
      <c r="Z803" s="383"/>
      <c r="AA803" s="383"/>
      <c r="AB803" s="383"/>
      <c r="AC803" s="383"/>
      <c r="AD803" s="383"/>
      <c r="AE803" s="383"/>
      <c r="AF803" s="383"/>
      <c r="AG803" s="383"/>
      <c r="AH803" s="383"/>
      <c r="AI803" s="383"/>
      <c r="AJ803" s="383"/>
      <c r="AK803" s="383"/>
      <c r="AL803" s="383"/>
    </row>
    <row r="804" spans="1:38">
      <c r="A804" s="416"/>
      <c r="B804" s="383"/>
      <c r="C804" s="383"/>
      <c r="D804" s="383"/>
      <c r="E804" s="383"/>
      <c r="F804" s="383"/>
      <c r="G804" s="383"/>
      <c r="H804" s="383"/>
      <c r="I804" s="383"/>
      <c r="J804" s="383"/>
      <c r="K804" s="383"/>
      <c r="L804" s="383"/>
      <c r="M804" s="383"/>
      <c r="N804" s="383"/>
      <c r="O804" s="383"/>
      <c r="P804" s="383"/>
      <c r="Q804" s="383"/>
      <c r="R804" s="383"/>
      <c r="S804" s="383"/>
      <c r="T804" s="383"/>
      <c r="U804" s="383"/>
      <c r="V804" s="383"/>
      <c r="W804" s="383"/>
      <c r="X804" s="383"/>
      <c r="Y804" s="383"/>
      <c r="Z804" s="383"/>
      <c r="AA804" s="383"/>
      <c r="AB804" s="383"/>
      <c r="AC804" s="383"/>
      <c r="AD804" s="383"/>
      <c r="AE804" s="383"/>
      <c r="AF804" s="383"/>
      <c r="AG804" s="383"/>
      <c r="AH804" s="383"/>
      <c r="AI804" s="383"/>
      <c r="AJ804" s="383"/>
      <c r="AK804" s="383"/>
      <c r="AL804" s="383"/>
    </row>
    <row r="805" spans="1:38">
      <c r="A805" s="416"/>
      <c r="B805" s="383"/>
      <c r="C805" s="383"/>
      <c r="D805" s="383"/>
      <c r="E805" s="383"/>
      <c r="F805" s="383"/>
      <c r="G805" s="383"/>
      <c r="H805" s="383"/>
      <c r="I805" s="383"/>
      <c r="J805" s="383"/>
      <c r="K805" s="383"/>
      <c r="L805" s="383"/>
      <c r="M805" s="383"/>
      <c r="N805" s="383"/>
      <c r="O805" s="383"/>
      <c r="P805" s="383"/>
      <c r="Q805" s="383"/>
      <c r="R805" s="383"/>
      <c r="S805" s="383"/>
      <c r="T805" s="383"/>
      <c r="U805" s="383"/>
      <c r="V805" s="383"/>
      <c r="W805" s="383"/>
      <c r="X805" s="383"/>
      <c r="Y805" s="383"/>
      <c r="Z805" s="383"/>
      <c r="AA805" s="383"/>
      <c r="AB805" s="383"/>
      <c r="AC805" s="383"/>
      <c r="AD805" s="383"/>
      <c r="AE805" s="383"/>
      <c r="AF805" s="383"/>
      <c r="AG805" s="383"/>
      <c r="AH805" s="383"/>
      <c r="AI805" s="383"/>
      <c r="AJ805" s="383"/>
      <c r="AK805" s="383"/>
      <c r="AL805" s="383"/>
    </row>
    <row r="806" spans="1:38">
      <c r="A806" s="416"/>
      <c r="B806" s="383"/>
      <c r="C806" s="383"/>
      <c r="D806" s="383"/>
      <c r="E806" s="383"/>
      <c r="F806" s="383"/>
      <c r="G806" s="383"/>
      <c r="H806" s="383"/>
      <c r="I806" s="383"/>
      <c r="J806" s="383"/>
      <c r="K806" s="383"/>
      <c r="L806" s="383"/>
      <c r="M806" s="383"/>
      <c r="N806" s="383"/>
      <c r="O806" s="383"/>
      <c r="P806" s="383"/>
      <c r="Q806" s="383"/>
      <c r="R806" s="383"/>
      <c r="S806" s="383"/>
      <c r="T806" s="383"/>
      <c r="U806" s="383"/>
      <c r="V806" s="383"/>
      <c r="W806" s="383"/>
      <c r="X806" s="383"/>
      <c r="Y806" s="383"/>
      <c r="Z806" s="383"/>
      <c r="AA806" s="383"/>
      <c r="AB806" s="383"/>
      <c r="AC806" s="383"/>
      <c r="AD806" s="383"/>
      <c r="AE806" s="383"/>
      <c r="AF806" s="383"/>
      <c r="AG806" s="383"/>
      <c r="AH806" s="383"/>
      <c r="AI806" s="383"/>
      <c r="AJ806" s="383"/>
      <c r="AK806" s="383"/>
      <c r="AL806" s="383"/>
    </row>
    <row r="807" spans="1:38">
      <c r="A807" s="416"/>
      <c r="B807" s="383"/>
      <c r="C807" s="383"/>
      <c r="D807" s="383"/>
      <c r="E807" s="383"/>
      <c r="F807" s="383"/>
      <c r="G807" s="383"/>
      <c r="H807" s="383"/>
      <c r="I807" s="383"/>
      <c r="J807" s="383"/>
      <c r="K807" s="383"/>
      <c r="L807" s="383"/>
      <c r="M807" s="383"/>
      <c r="N807" s="383"/>
      <c r="O807" s="383"/>
      <c r="P807" s="383"/>
      <c r="Q807" s="383"/>
      <c r="R807" s="383"/>
      <c r="S807" s="383"/>
      <c r="T807" s="383"/>
      <c r="U807" s="383"/>
      <c r="V807" s="383"/>
      <c r="W807" s="383"/>
      <c r="X807" s="383"/>
      <c r="Y807" s="383"/>
      <c r="Z807" s="383"/>
      <c r="AA807" s="383"/>
      <c r="AB807" s="383"/>
      <c r="AC807" s="383"/>
      <c r="AD807" s="383"/>
      <c r="AE807" s="383"/>
      <c r="AF807" s="383"/>
      <c r="AG807" s="383"/>
      <c r="AH807" s="383"/>
      <c r="AI807" s="383"/>
      <c r="AJ807" s="383"/>
      <c r="AK807" s="383"/>
      <c r="AL807" s="383"/>
    </row>
    <row r="808" spans="1:38">
      <c r="A808" s="416"/>
      <c r="B808" s="383"/>
      <c r="C808" s="383"/>
      <c r="D808" s="383"/>
      <c r="E808" s="383"/>
      <c r="F808" s="383"/>
      <c r="G808" s="383"/>
      <c r="H808" s="383"/>
      <c r="I808" s="383"/>
      <c r="J808" s="383"/>
      <c r="K808" s="383"/>
      <c r="L808" s="383"/>
      <c r="M808" s="383"/>
      <c r="N808" s="383"/>
      <c r="O808" s="383"/>
      <c r="P808" s="383"/>
      <c r="Q808" s="383"/>
      <c r="R808" s="383"/>
      <c r="S808" s="383"/>
      <c r="T808" s="383"/>
      <c r="U808" s="383"/>
      <c r="V808" s="383"/>
      <c r="W808" s="383"/>
      <c r="X808" s="383"/>
      <c r="Y808" s="383"/>
      <c r="Z808" s="383"/>
      <c r="AA808" s="383"/>
      <c r="AB808" s="383"/>
      <c r="AC808" s="383"/>
      <c r="AD808" s="383"/>
      <c r="AE808" s="383"/>
      <c r="AF808" s="383"/>
      <c r="AG808" s="383"/>
      <c r="AH808" s="383"/>
      <c r="AI808" s="383"/>
      <c r="AJ808" s="383"/>
      <c r="AK808" s="383"/>
      <c r="AL808" s="383"/>
    </row>
    <row r="809" spans="1:38">
      <c r="A809" s="416"/>
      <c r="B809" s="383"/>
      <c r="C809" s="383"/>
      <c r="D809" s="383"/>
      <c r="E809" s="383"/>
      <c r="F809" s="383"/>
      <c r="G809" s="383"/>
      <c r="H809" s="383"/>
      <c r="I809" s="383"/>
      <c r="J809" s="383"/>
      <c r="K809" s="383"/>
      <c r="L809" s="383"/>
      <c r="M809" s="383"/>
      <c r="N809" s="383"/>
      <c r="O809" s="383"/>
      <c r="P809" s="383"/>
      <c r="Q809" s="383"/>
      <c r="R809" s="383"/>
      <c r="S809" s="383"/>
      <c r="T809" s="383"/>
      <c r="U809" s="383"/>
      <c r="V809" s="383"/>
      <c r="W809" s="383"/>
      <c r="X809" s="383"/>
      <c r="Y809" s="383"/>
      <c r="Z809" s="383"/>
      <c r="AA809" s="383"/>
      <c r="AB809" s="383"/>
      <c r="AC809" s="383"/>
      <c r="AD809" s="383"/>
      <c r="AE809" s="383"/>
      <c r="AF809" s="383"/>
      <c r="AG809" s="383"/>
      <c r="AH809" s="383"/>
      <c r="AI809" s="383"/>
      <c r="AJ809" s="383"/>
      <c r="AK809" s="383"/>
      <c r="AL809" s="383"/>
    </row>
    <row r="810" spans="1:38">
      <c r="A810" s="416"/>
      <c r="B810" s="383"/>
      <c r="C810" s="383"/>
      <c r="D810" s="383"/>
      <c r="E810" s="383"/>
      <c r="F810" s="383"/>
      <c r="G810" s="383"/>
      <c r="H810" s="383"/>
      <c r="I810" s="383"/>
      <c r="J810" s="383"/>
      <c r="K810" s="383"/>
      <c r="L810" s="383"/>
      <c r="M810" s="383"/>
      <c r="N810" s="383"/>
      <c r="O810" s="383"/>
      <c r="P810" s="383"/>
      <c r="Q810" s="383"/>
      <c r="R810" s="383"/>
      <c r="S810" s="383"/>
      <c r="T810" s="383"/>
      <c r="U810" s="383"/>
      <c r="V810" s="383"/>
      <c r="W810" s="383"/>
      <c r="X810" s="383"/>
      <c r="Y810" s="383"/>
      <c r="Z810" s="383"/>
      <c r="AA810" s="383"/>
      <c r="AB810" s="383"/>
      <c r="AC810" s="383"/>
      <c r="AD810" s="383"/>
      <c r="AE810" s="383"/>
      <c r="AF810" s="383"/>
      <c r="AG810" s="383"/>
      <c r="AH810" s="383"/>
      <c r="AI810" s="383"/>
      <c r="AJ810" s="383"/>
      <c r="AK810" s="383"/>
      <c r="AL810" s="383"/>
    </row>
    <row r="811" spans="1:38">
      <c r="A811" s="416"/>
      <c r="B811" s="383"/>
      <c r="C811" s="383"/>
      <c r="D811" s="383"/>
      <c r="E811" s="383"/>
      <c r="F811" s="383"/>
      <c r="G811" s="383"/>
      <c r="H811" s="383"/>
      <c r="I811" s="383"/>
      <c r="J811" s="383"/>
      <c r="K811" s="383"/>
      <c r="L811" s="383"/>
      <c r="M811" s="383"/>
      <c r="N811" s="383"/>
      <c r="O811" s="383"/>
      <c r="P811" s="383"/>
      <c r="Q811" s="383"/>
      <c r="R811" s="383"/>
      <c r="S811" s="383"/>
      <c r="T811" s="383"/>
      <c r="U811" s="383"/>
      <c r="V811" s="383"/>
      <c r="W811" s="383"/>
      <c r="X811" s="383"/>
      <c r="Y811" s="383"/>
      <c r="Z811" s="383"/>
      <c r="AA811" s="383"/>
      <c r="AB811" s="383"/>
      <c r="AC811" s="383"/>
      <c r="AD811" s="383"/>
      <c r="AE811" s="383"/>
      <c r="AF811" s="383"/>
      <c r="AG811" s="383"/>
      <c r="AH811" s="383"/>
      <c r="AI811" s="383"/>
      <c r="AJ811" s="383"/>
      <c r="AK811" s="383"/>
      <c r="AL811" s="383"/>
    </row>
    <row r="812" spans="1:38">
      <c r="A812" s="416"/>
      <c r="B812" s="383"/>
      <c r="C812" s="383"/>
      <c r="D812" s="383"/>
      <c r="E812" s="383"/>
      <c r="F812" s="383"/>
      <c r="G812" s="383"/>
      <c r="H812" s="383"/>
      <c r="I812" s="383"/>
      <c r="J812" s="383"/>
      <c r="K812" s="383"/>
      <c r="L812" s="383"/>
      <c r="M812" s="383"/>
      <c r="N812" s="383"/>
      <c r="O812" s="383"/>
      <c r="P812" s="383"/>
      <c r="Q812" s="383"/>
      <c r="R812" s="383"/>
      <c r="S812" s="383"/>
      <c r="T812" s="383"/>
      <c r="U812" s="383"/>
      <c r="V812" s="383"/>
      <c r="W812" s="383"/>
      <c r="X812" s="383"/>
      <c r="Y812" s="383"/>
      <c r="Z812" s="383"/>
      <c r="AA812" s="383"/>
      <c r="AB812" s="383"/>
      <c r="AC812" s="383"/>
      <c r="AD812" s="383"/>
      <c r="AE812" s="383"/>
      <c r="AF812" s="383"/>
      <c r="AG812" s="383"/>
      <c r="AH812" s="383"/>
      <c r="AI812" s="383"/>
      <c r="AJ812" s="383"/>
      <c r="AK812" s="383"/>
      <c r="AL812" s="383"/>
    </row>
    <row r="813" spans="1:38">
      <c r="A813" s="416"/>
      <c r="B813" s="383"/>
      <c r="C813" s="383"/>
      <c r="D813" s="383"/>
      <c r="E813" s="383"/>
      <c r="F813" s="383"/>
      <c r="G813" s="383"/>
      <c r="H813" s="383"/>
      <c r="I813" s="383"/>
      <c r="J813" s="383"/>
      <c r="K813" s="383"/>
      <c r="L813" s="383"/>
      <c r="M813" s="383"/>
      <c r="N813" s="383"/>
      <c r="O813" s="383"/>
      <c r="P813" s="383"/>
      <c r="Q813" s="383"/>
      <c r="R813" s="383"/>
      <c r="S813" s="383"/>
      <c r="T813" s="383"/>
      <c r="U813" s="383"/>
      <c r="V813" s="383"/>
      <c r="W813" s="383"/>
      <c r="X813" s="383"/>
      <c r="Y813" s="383"/>
      <c r="Z813" s="383"/>
      <c r="AA813" s="383"/>
      <c r="AB813" s="383"/>
      <c r="AC813" s="383"/>
      <c r="AD813" s="383"/>
      <c r="AE813" s="383"/>
      <c r="AF813" s="383"/>
      <c r="AG813" s="383"/>
      <c r="AH813" s="383"/>
      <c r="AI813" s="383"/>
      <c r="AJ813" s="383"/>
      <c r="AK813" s="383"/>
      <c r="AL813" s="383"/>
    </row>
    <row r="814" spans="1:38">
      <c r="A814" s="416"/>
      <c r="B814" s="383"/>
      <c r="C814" s="383"/>
      <c r="D814" s="383"/>
      <c r="E814" s="383"/>
      <c r="F814" s="383"/>
      <c r="G814" s="383"/>
      <c r="H814" s="383"/>
      <c r="I814" s="383"/>
      <c r="J814" s="383"/>
      <c r="K814" s="383"/>
      <c r="L814" s="383"/>
      <c r="M814" s="383"/>
      <c r="N814" s="383"/>
      <c r="O814" s="383"/>
      <c r="P814" s="383"/>
      <c r="Q814" s="383"/>
      <c r="R814" s="383"/>
      <c r="S814" s="383"/>
      <c r="T814" s="383"/>
      <c r="U814" s="383"/>
      <c r="V814" s="383"/>
      <c r="W814" s="383"/>
      <c r="X814" s="383"/>
      <c r="Y814" s="383"/>
      <c r="Z814" s="383"/>
      <c r="AA814" s="383"/>
      <c r="AB814" s="383"/>
      <c r="AC814" s="383"/>
      <c r="AD814" s="383"/>
      <c r="AE814" s="383"/>
      <c r="AF814" s="383"/>
      <c r="AG814" s="383"/>
      <c r="AH814" s="383"/>
      <c r="AI814" s="383"/>
      <c r="AJ814" s="383"/>
      <c r="AK814" s="383"/>
      <c r="AL814" s="383"/>
    </row>
    <row r="815" spans="1:38">
      <c r="A815" s="416"/>
      <c r="B815" s="383"/>
      <c r="C815" s="383"/>
      <c r="D815" s="383"/>
      <c r="E815" s="383"/>
      <c r="F815" s="383"/>
      <c r="G815" s="383"/>
      <c r="H815" s="383"/>
      <c r="I815" s="383"/>
      <c r="J815" s="383"/>
      <c r="K815" s="383"/>
      <c r="L815" s="383"/>
      <c r="M815" s="383"/>
      <c r="N815" s="383"/>
      <c r="O815" s="383"/>
      <c r="P815" s="383"/>
      <c r="Q815" s="383"/>
      <c r="R815" s="383"/>
      <c r="S815" s="383"/>
      <c r="T815" s="383"/>
      <c r="U815" s="383"/>
      <c r="V815" s="383"/>
      <c r="W815" s="383"/>
      <c r="X815" s="383"/>
      <c r="Y815" s="383"/>
      <c r="Z815" s="383"/>
      <c r="AA815" s="383"/>
      <c r="AB815" s="383"/>
      <c r="AC815" s="383"/>
      <c r="AD815" s="383"/>
      <c r="AE815" s="383"/>
      <c r="AF815" s="383"/>
      <c r="AG815" s="383"/>
      <c r="AH815" s="383"/>
      <c r="AI815" s="383"/>
      <c r="AJ815" s="383"/>
      <c r="AK815" s="383"/>
      <c r="AL815" s="383"/>
    </row>
    <row r="816" spans="1:38">
      <c r="A816" s="416"/>
      <c r="B816" s="383"/>
      <c r="C816" s="383"/>
      <c r="D816" s="383"/>
      <c r="E816" s="383"/>
      <c r="F816" s="383"/>
      <c r="G816" s="383"/>
      <c r="H816" s="383"/>
      <c r="I816" s="383"/>
      <c r="J816" s="383"/>
      <c r="K816" s="383"/>
      <c r="L816" s="383"/>
      <c r="M816" s="383"/>
      <c r="N816" s="383"/>
      <c r="O816" s="383"/>
      <c r="P816" s="383"/>
      <c r="Q816" s="383"/>
      <c r="R816" s="383"/>
      <c r="S816" s="383"/>
      <c r="T816" s="383"/>
      <c r="U816" s="383"/>
      <c r="V816" s="383"/>
      <c r="W816" s="383"/>
      <c r="X816" s="383"/>
      <c r="Y816" s="383"/>
      <c r="Z816" s="383"/>
      <c r="AA816" s="383"/>
      <c r="AB816" s="383"/>
      <c r="AC816" s="383"/>
      <c r="AD816" s="383"/>
      <c r="AE816" s="383"/>
      <c r="AF816" s="383"/>
      <c r="AG816" s="383"/>
      <c r="AH816" s="383"/>
      <c r="AI816" s="383"/>
      <c r="AJ816" s="383"/>
      <c r="AK816" s="383"/>
      <c r="AL816" s="383"/>
    </row>
    <row r="817" spans="1:38">
      <c r="A817" s="416"/>
      <c r="B817" s="383"/>
      <c r="C817" s="383"/>
      <c r="D817" s="383"/>
      <c r="E817" s="383"/>
      <c r="F817" s="383"/>
      <c r="G817" s="383"/>
      <c r="H817" s="383"/>
      <c r="I817" s="383"/>
      <c r="J817" s="383"/>
      <c r="K817" s="383"/>
      <c r="L817" s="383"/>
      <c r="M817" s="383"/>
      <c r="N817" s="383"/>
      <c r="O817" s="383"/>
      <c r="P817" s="383"/>
      <c r="Q817" s="383"/>
      <c r="R817" s="383"/>
      <c r="S817" s="383"/>
      <c r="T817" s="383"/>
      <c r="U817" s="383"/>
      <c r="V817" s="383"/>
      <c r="W817" s="383"/>
      <c r="X817" s="383"/>
      <c r="Y817" s="383"/>
      <c r="Z817" s="383"/>
      <c r="AA817" s="383"/>
      <c r="AB817" s="383"/>
      <c r="AC817" s="383"/>
      <c r="AD817" s="383"/>
      <c r="AE817" s="383"/>
      <c r="AF817" s="383"/>
      <c r="AG817" s="383"/>
      <c r="AH817" s="383"/>
      <c r="AI817" s="383"/>
      <c r="AJ817" s="383"/>
      <c r="AK817" s="383"/>
      <c r="AL817" s="383"/>
    </row>
    <row r="818" spans="1:38">
      <c r="A818" s="416"/>
      <c r="B818" s="383"/>
      <c r="C818" s="383"/>
      <c r="D818" s="383"/>
      <c r="E818" s="383"/>
      <c r="F818" s="383"/>
      <c r="G818" s="383"/>
      <c r="H818" s="383"/>
      <c r="I818" s="383"/>
      <c r="J818" s="383"/>
      <c r="K818" s="383"/>
      <c r="L818" s="383"/>
      <c r="M818" s="383"/>
      <c r="N818" s="383"/>
      <c r="O818" s="383"/>
      <c r="P818" s="383"/>
      <c r="Q818" s="383"/>
      <c r="R818" s="383"/>
      <c r="S818" s="383"/>
      <c r="T818" s="383"/>
      <c r="U818" s="383"/>
      <c r="V818" s="383"/>
      <c r="W818" s="383"/>
      <c r="X818" s="383"/>
      <c r="Y818" s="383"/>
      <c r="Z818" s="383"/>
      <c r="AA818" s="383"/>
      <c r="AB818" s="383"/>
      <c r="AC818" s="383"/>
      <c r="AD818" s="383"/>
      <c r="AE818" s="383"/>
      <c r="AF818" s="383"/>
      <c r="AG818" s="383"/>
      <c r="AH818" s="383"/>
      <c r="AI818" s="383"/>
      <c r="AJ818" s="383"/>
      <c r="AK818" s="383"/>
      <c r="AL818" s="383"/>
    </row>
    <row r="819" spans="1:38">
      <c r="A819" s="416"/>
      <c r="B819" s="383"/>
      <c r="C819" s="383"/>
      <c r="D819" s="383"/>
      <c r="E819" s="383"/>
      <c r="F819" s="383"/>
      <c r="G819" s="383"/>
      <c r="H819" s="383"/>
      <c r="I819" s="383"/>
      <c r="J819" s="383"/>
      <c r="K819" s="383"/>
      <c r="L819" s="383"/>
      <c r="M819" s="383"/>
      <c r="N819" s="383"/>
      <c r="O819" s="383"/>
      <c r="P819" s="383"/>
      <c r="Q819" s="383"/>
      <c r="R819" s="383"/>
      <c r="S819" s="383"/>
      <c r="T819" s="383"/>
      <c r="U819" s="383"/>
      <c r="V819" s="383"/>
      <c r="W819" s="383"/>
      <c r="X819" s="383"/>
      <c r="Y819" s="383"/>
      <c r="Z819" s="383"/>
      <c r="AA819" s="383"/>
      <c r="AB819" s="383"/>
      <c r="AC819" s="383"/>
      <c r="AD819" s="383"/>
      <c r="AE819" s="383"/>
      <c r="AF819" s="383"/>
      <c r="AG819" s="383"/>
      <c r="AH819" s="383"/>
      <c r="AI819" s="383"/>
      <c r="AJ819" s="383"/>
      <c r="AK819" s="383"/>
      <c r="AL819" s="383"/>
    </row>
    <row r="820" spans="1:38">
      <c r="A820" s="416"/>
      <c r="B820" s="383"/>
      <c r="C820" s="383"/>
      <c r="D820" s="383"/>
      <c r="E820" s="383"/>
      <c r="F820" s="383"/>
      <c r="G820" s="383"/>
      <c r="H820" s="383"/>
      <c r="I820" s="383"/>
      <c r="J820" s="383"/>
      <c r="K820" s="383"/>
      <c r="L820" s="383"/>
      <c r="M820" s="383"/>
      <c r="N820" s="383"/>
      <c r="O820" s="383"/>
      <c r="P820" s="383"/>
      <c r="Q820" s="383"/>
      <c r="R820" s="383"/>
      <c r="S820" s="383"/>
      <c r="T820" s="383"/>
      <c r="U820" s="383"/>
      <c r="V820" s="383"/>
      <c r="W820" s="383"/>
      <c r="X820" s="383"/>
      <c r="Y820" s="383"/>
      <c r="Z820" s="383"/>
      <c r="AA820" s="383"/>
      <c r="AB820" s="383"/>
      <c r="AC820" s="383"/>
      <c r="AD820" s="383"/>
      <c r="AE820" s="383"/>
      <c r="AF820" s="383"/>
      <c r="AG820" s="383"/>
      <c r="AH820" s="383"/>
      <c r="AI820" s="383"/>
      <c r="AJ820" s="383"/>
      <c r="AK820" s="383"/>
      <c r="AL820" s="383"/>
    </row>
    <row r="821" spans="1:38">
      <c r="A821" s="416"/>
      <c r="B821" s="383"/>
      <c r="C821" s="383"/>
      <c r="D821" s="383"/>
      <c r="E821" s="383"/>
      <c r="F821" s="383"/>
      <c r="G821" s="383"/>
      <c r="H821" s="383"/>
      <c r="I821" s="383"/>
      <c r="J821" s="383"/>
      <c r="K821" s="383"/>
      <c r="L821" s="383"/>
      <c r="M821" s="383"/>
      <c r="N821" s="383"/>
      <c r="O821" s="383"/>
      <c r="P821" s="383"/>
      <c r="Q821" s="383"/>
      <c r="R821" s="383"/>
      <c r="S821" s="383"/>
      <c r="T821" s="383"/>
      <c r="U821" s="383"/>
      <c r="V821" s="383"/>
      <c r="W821" s="383"/>
      <c r="X821" s="383"/>
      <c r="Y821" s="383"/>
      <c r="Z821" s="383"/>
      <c r="AA821" s="383"/>
      <c r="AB821" s="383"/>
      <c r="AC821" s="383"/>
      <c r="AD821" s="383"/>
      <c r="AE821" s="383"/>
      <c r="AF821" s="383"/>
      <c r="AG821" s="383"/>
      <c r="AH821" s="383"/>
      <c r="AI821" s="383"/>
      <c r="AJ821" s="383"/>
      <c r="AK821" s="383"/>
      <c r="AL821" s="383"/>
    </row>
    <row r="822" spans="1:38">
      <c r="A822" s="416"/>
      <c r="B822" s="383"/>
      <c r="C822" s="383"/>
      <c r="D822" s="383"/>
      <c r="E822" s="383"/>
      <c r="F822" s="383"/>
      <c r="G822" s="383"/>
      <c r="H822" s="383"/>
      <c r="I822" s="383"/>
      <c r="J822" s="383"/>
      <c r="K822" s="383"/>
      <c r="L822" s="383"/>
      <c r="M822" s="383"/>
      <c r="N822" s="383"/>
      <c r="O822" s="383"/>
      <c r="P822" s="383"/>
      <c r="Q822" s="383"/>
      <c r="R822" s="383"/>
      <c r="S822" s="383"/>
      <c r="T822" s="383"/>
      <c r="U822" s="383"/>
      <c r="V822" s="383"/>
      <c r="W822" s="383"/>
      <c r="X822" s="383"/>
      <c r="Y822" s="383"/>
      <c r="Z822" s="383"/>
      <c r="AA822" s="383"/>
      <c r="AB822" s="383"/>
      <c r="AC822" s="383"/>
      <c r="AD822" s="383"/>
      <c r="AE822" s="383"/>
      <c r="AF822" s="383"/>
      <c r="AG822" s="383"/>
      <c r="AH822" s="383"/>
      <c r="AI822" s="383"/>
      <c r="AJ822" s="383"/>
      <c r="AK822" s="383"/>
      <c r="AL822" s="383"/>
    </row>
    <row r="823" spans="1:38">
      <c r="A823" s="416"/>
      <c r="B823" s="383"/>
      <c r="C823" s="383"/>
      <c r="D823" s="383"/>
      <c r="E823" s="383"/>
      <c r="F823" s="383"/>
      <c r="G823" s="383"/>
      <c r="H823" s="383"/>
      <c r="I823" s="383"/>
      <c r="J823" s="383"/>
      <c r="K823" s="383"/>
      <c r="L823" s="383"/>
      <c r="M823" s="383"/>
      <c r="N823" s="383"/>
      <c r="O823" s="383"/>
      <c r="P823" s="383"/>
      <c r="Q823" s="383"/>
      <c r="R823" s="383"/>
      <c r="S823" s="383"/>
      <c r="T823" s="383"/>
      <c r="U823" s="383"/>
      <c r="V823" s="383"/>
      <c r="W823" s="383"/>
      <c r="X823" s="383"/>
      <c r="Y823" s="383"/>
      <c r="Z823" s="383"/>
      <c r="AA823" s="383"/>
      <c r="AB823" s="383"/>
      <c r="AC823" s="383"/>
      <c r="AD823" s="383"/>
      <c r="AE823" s="383"/>
      <c r="AF823" s="383"/>
      <c r="AG823" s="383"/>
      <c r="AH823" s="383"/>
      <c r="AI823" s="383"/>
      <c r="AJ823" s="383"/>
      <c r="AK823" s="383"/>
      <c r="AL823" s="383"/>
    </row>
    <row r="824" spans="1:38">
      <c r="A824" s="416"/>
      <c r="B824" s="383"/>
      <c r="C824" s="383"/>
      <c r="D824" s="383"/>
      <c r="E824" s="383"/>
      <c r="F824" s="383"/>
      <c r="G824" s="383"/>
      <c r="H824" s="383"/>
      <c r="I824" s="383"/>
      <c r="J824" s="383"/>
      <c r="K824" s="383"/>
      <c r="L824" s="383"/>
      <c r="M824" s="383"/>
      <c r="N824" s="383"/>
      <c r="O824" s="383"/>
      <c r="P824" s="383"/>
      <c r="Q824" s="383"/>
      <c r="R824" s="383"/>
      <c r="S824" s="383"/>
      <c r="T824" s="383"/>
      <c r="U824" s="383"/>
      <c r="V824" s="383"/>
      <c r="W824" s="383"/>
      <c r="X824" s="383"/>
      <c r="Y824" s="383"/>
      <c r="Z824" s="383"/>
      <c r="AA824" s="383"/>
      <c r="AB824" s="383"/>
      <c r="AC824" s="383"/>
      <c r="AD824" s="383"/>
      <c r="AE824" s="383"/>
      <c r="AF824" s="383"/>
      <c r="AG824" s="383"/>
      <c r="AH824" s="383"/>
      <c r="AI824" s="383"/>
      <c r="AJ824" s="383"/>
      <c r="AK824" s="383"/>
      <c r="AL824" s="383"/>
    </row>
    <row r="825" spans="1:38">
      <c r="A825" s="416"/>
      <c r="B825" s="383"/>
      <c r="C825" s="383"/>
      <c r="D825" s="383"/>
      <c r="E825" s="383"/>
      <c r="F825" s="383"/>
      <c r="G825" s="383"/>
      <c r="H825" s="383"/>
      <c r="I825" s="383"/>
      <c r="J825" s="383"/>
      <c r="K825" s="383"/>
      <c r="L825" s="383"/>
      <c r="M825" s="383"/>
      <c r="N825" s="383"/>
      <c r="O825" s="383"/>
      <c r="P825" s="383"/>
      <c r="Q825" s="383"/>
      <c r="R825" s="383"/>
      <c r="S825" s="383"/>
      <c r="T825" s="383"/>
      <c r="U825" s="383"/>
      <c r="V825" s="383"/>
      <c r="W825" s="383"/>
      <c r="X825" s="383"/>
      <c r="Y825" s="383"/>
      <c r="Z825" s="383"/>
      <c r="AA825" s="383"/>
      <c r="AB825" s="383"/>
      <c r="AC825" s="383"/>
      <c r="AD825" s="383"/>
      <c r="AE825" s="383"/>
      <c r="AF825" s="383"/>
      <c r="AG825" s="383"/>
      <c r="AH825" s="383"/>
      <c r="AI825" s="383"/>
      <c r="AJ825" s="383"/>
      <c r="AK825" s="383"/>
      <c r="AL825" s="383"/>
    </row>
    <row r="826" spans="1:38">
      <c r="A826" s="416"/>
      <c r="B826" s="383"/>
      <c r="C826" s="383"/>
      <c r="D826" s="383"/>
      <c r="E826" s="383"/>
      <c r="F826" s="383"/>
      <c r="G826" s="383"/>
      <c r="H826" s="383"/>
      <c r="I826" s="383"/>
      <c r="J826" s="383"/>
      <c r="K826" s="383"/>
      <c r="L826" s="383"/>
      <c r="M826" s="383"/>
      <c r="N826" s="383"/>
      <c r="O826" s="383"/>
      <c r="P826" s="383"/>
      <c r="Q826" s="383"/>
      <c r="R826" s="383"/>
      <c r="S826" s="383"/>
      <c r="T826" s="383"/>
      <c r="U826" s="383"/>
      <c r="V826" s="383"/>
      <c r="W826" s="383"/>
      <c r="X826" s="383"/>
      <c r="Y826" s="383"/>
      <c r="Z826" s="383"/>
      <c r="AA826" s="383"/>
      <c r="AB826" s="383"/>
      <c r="AC826" s="383"/>
      <c r="AD826" s="383"/>
      <c r="AE826" s="383"/>
      <c r="AF826" s="383"/>
      <c r="AG826" s="383"/>
      <c r="AH826" s="383"/>
      <c r="AI826" s="383"/>
      <c r="AJ826" s="383"/>
      <c r="AK826" s="383"/>
      <c r="AL826" s="383"/>
    </row>
    <row r="827" spans="1:38">
      <c r="A827" s="416"/>
      <c r="B827" s="383"/>
      <c r="C827" s="383"/>
      <c r="D827" s="383"/>
      <c r="E827" s="383"/>
      <c r="F827" s="383"/>
      <c r="G827" s="383"/>
      <c r="H827" s="383"/>
      <c r="I827" s="383"/>
      <c r="J827" s="383"/>
      <c r="K827" s="383"/>
      <c r="L827" s="383"/>
      <c r="M827" s="383"/>
      <c r="N827" s="383"/>
      <c r="O827" s="383"/>
      <c r="P827" s="383"/>
      <c r="Q827" s="383"/>
      <c r="R827" s="383"/>
      <c r="S827" s="383"/>
      <c r="T827" s="383"/>
      <c r="U827" s="383"/>
      <c r="V827" s="383"/>
      <c r="W827" s="383"/>
      <c r="X827" s="383"/>
      <c r="Y827" s="383"/>
      <c r="Z827" s="383"/>
      <c r="AA827" s="383"/>
      <c r="AB827" s="383"/>
      <c r="AC827" s="383"/>
      <c r="AD827" s="383"/>
      <c r="AE827" s="383"/>
      <c r="AF827" s="383"/>
      <c r="AG827" s="383"/>
      <c r="AH827" s="383"/>
      <c r="AI827" s="383"/>
      <c r="AJ827" s="383"/>
      <c r="AK827" s="383"/>
      <c r="AL827" s="383"/>
    </row>
    <row r="828" spans="1:38">
      <c r="A828" s="416"/>
      <c r="B828" s="383"/>
      <c r="C828" s="383"/>
      <c r="D828" s="383"/>
      <c r="E828" s="383"/>
      <c r="F828" s="383"/>
      <c r="G828" s="383"/>
      <c r="H828" s="383"/>
      <c r="I828" s="383"/>
      <c r="J828" s="383"/>
      <c r="K828" s="383"/>
      <c r="L828" s="383"/>
      <c r="M828" s="383"/>
      <c r="N828" s="383"/>
      <c r="O828" s="383"/>
      <c r="P828" s="383"/>
      <c r="Q828" s="383"/>
      <c r="R828" s="383"/>
      <c r="S828" s="383"/>
      <c r="T828" s="383"/>
      <c r="U828" s="383"/>
      <c r="V828" s="383"/>
      <c r="W828" s="383"/>
      <c r="X828" s="383"/>
      <c r="Y828" s="383"/>
      <c r="Z828" s="383"/>
      <c r="AA828" s="383"/>
      <c r="AB828" s="383"/>
      <c r="AC828" s="383"/>
      <c r="AD828" s="383"/>
      <c r="AE828" s="383"/>
      <c r="AF828" s="383"/>
      <c r="AG828" s="383"/>
      <c r="AH828" s="383"/>
      <c r="AI828" s="383"/>
      <c r="AJ828" s="383"/>
      <c r="AK828" s="383"/>
      <c r="AL828" s="383"/>
    </row>
    <row r="829" spans="1:38">
      <c r="A829" s="416"/>
      <c r="B829" s="383"/>
      <c r="C829" s="383"/>
      <c r="D829" s="383"/>
      <c r="E829" s="383"/>
      <c r="F829" s="383"/>
      <c r="G829" s="383"/>
      <c r="H829" s="383"/>
      <c r="I829" s="383"/>
      <c r="J829" s="383"/>
      <c r="K829" s="383"/>
      <c r="L829" s="383"/>
      <c r="M829" s="383"/>
      <c r="N829" s="383"/>
      <c r="O829" s="383"/>
      <c r="P829" s="383"/>
      <c r="Q829" s="383"/>
      <c r="R829" s="383"/>
      <c r="S829" s="383"/>
      <c r="T829" s="383"/>
      <c r="U829" s="383"/>
      <c r="V829" s="383"/>
      <c r="W829" s="383"/>
      <c r="X829" s="383"/>
      <c r="Y829" s="383"/>
      <c r="Z829" s="383"/>
      <c r="AA829" s="383"/>
      <c r="AB829" s="383"/>
      <c r="AC829" s="383"/>
      <c r="AD829" s="383"/>
      <c r="AE829" s="383"/>
      <c r="AF829" s="383"/>
      <c r="AG829" s="383"/>
      <c r="AH829" s="383"/>
      <c r="AI829" s="383"/>
      <c r="AJ829" s="383"/>
      <c r="AK829" s="383"/>
      <c r="AL829" s="383"/>
    </row>
    <row r="830" spans="1:38">
      <c r="A830" s="416"/>
      <c r="B830" s="383"/>
      <c r="C830" s="383"/>
      <c r="D830" s="383"/>
      <c r="E830" s="383"/>
      <c r="F830" s="383"/>
      <c r="G830" s="383"/>
      <c r="H830" s="383"/>
      <c r="I830" s="383"/>
      <c r="J830" s="383"/>
      <c r="K830" s="383"/>
      <c r="L830" s="383"/>
      <c r="M830" s="383"/>
      <c r="N830" s="383"/>
      <c r="O830" s="383"/>
      <c r="P830" s="383"/>
      <c r="Q830" s="383"/>
      <c r="R830" s="383"/>
      <c r="S830" s="383"/>
      <c r="T830" s="383"/>
      <c r="U830" s="383"/>
      <c r="V830" s="383"/>
      <c r="W830" s="383"/>
      <c r="X830" s="383"/>
      <c r="Y830" s="383"/>
      <c r="Z830" s="383"/>
      <c r="AA830" s="383"/>
      <c r="AB830" s="383"/>
      <c r="AC830" s="383"/>
      <c r="AD830" s="383"/>
      <c r="AE830" s="383"/>
      <c r="AF830" s="383"/>
      <c r="AG830" s="383"/>
      <c r="AH830" s="383"/>
      <c r="AI830" s="383"/>
      <c r="AJ830" s="383"/>
      <c r="AK830" s="383"/>
      <c r="AL830" s="383"/>
    </row>
    <row r="831" spans="1:38">
      <c r="A831" s="416"/>
      <c r="B831" s="383"/>
      <c r="C831" s="383"/>
      <c r="D831" s="383"/>
      <c r="E831" s="383"/>
      <c r="F831" s="383"/>
      <c r="G831" s="383"/>
      <c r="H831" s="383"/>
      <c r="I831" s="383"/>
      <c r="J831" s="383"/>
      <c r="K831" s="383"/>
      <c r="L831" s="383"/>
      <c r="M831" s="383"/>
      <c r="N831" s="383"/>
      <c r="O831" s="383"/>
      <c r="P831" s="383"/>
      <c r="Q831" s="383"/>
      <c r="R831" s="383"/>
      <c r="S831" s="383"/>
      <c r="T831" s="383"/>
      <c r="U831" s="383"/>
      <c r="V831" s="383"/>
      <c r="W831" s="383"/>
      <c r="X831" s="383"/>
      <c r="Y831" s="383"/>
      <c r="Z831" s="383"/>
      <c r="AA831" s="383"/>
      <c r="AB831" s="383"/>
      <c r="AC831" s="383"/>
      <c r="AD831" s="383"/>
      <c r="AE831" s="383"/>
      <c r="AF831" s="383"/>
      <c r="AG831" s="383"/>
      <c r="AH831" s="383"/>
      <c r="AI831" s="383"/>
      <c r="AJ831" s="383"/>
      <c r="AK831" s="383"/>
      <c r="AL831" s="383"/>
    </row>
  </sheetData>
  <mergeCells count="74">
    <mergeCell ref="A1:A2"/>
    <mergeCell ref="B1:G1"/>
    <mergeCell ref="B2:G2"/>
    <mergeCell ref="H1:H2"/>
    <mergeCell ref="I1:I2"/>
    <mergeCell ref="Y1:Y2"/>
    <mergeCell ref="Z1:Z2"/>
    <mergeCell ref="O1:O2"/>
    <mergeCell ref="P1:P2"/>
    <mergeCell ref="Q1:Q2"/>
    <mergeCell ref="R1:R2"/>
    <mergeCell ref="S1:S2"/>
    <mergeCell ref="T1:T2"/>
    <mergeCell ref="U1:U2"/>
    <mergeCell ref="V1:V2"/>
    <mergeCell ref="W1:W2"/>
    <mergeCell ref="X1:X2"/>
    <mergeCell ref="AJ1:AJ2"/>
    <mergeCell ref="AK1:AK2"/>
    <mergeCell ref="AL1:AL2"/>
    <mergeCell ref="AA1:AA2"/>
    <mergeCell ref="AB1:AB2"/>
    <mergeCell ref="AC1:AC2"/>
    <mergeCell ref="AD1:AD2"/>
    <mergeCell ref="AE1:AE2"/>
    <mergeCell ref="AF1:AF2"/>
    <mergeCell ref="AI1:AI2"/>
    <mergeCell ref="AG1:AG2"/>
    <mergeCell ref="AH1:AH2"/>
    <mergeCell ref="D18:D21"/>
    <mergeCell ref="B8:G8"/>
    <mergeCell ref="D11:D16"/>
    <mergeCell ref="D3:G3"/>
    <mergeCell ref="D4:F5"/>
    <mergeCell ref="C6:G6"/>
    <mergeCell ref="J1:J2"/>
    <mergeCell ref="M1:M2"/>
    <mergeCell ref="N1:N2"/>
    <mergeCell ref="K1:K2"/>
    <mergeCell ref="L1:L2"/>
    <mergeCell ref="E50:E52"/>
    <mergeCell ref="E53:E56"/>
    <mergeCell ref="D45:D58"/>
    <mergeCell ref="D34:D43"/>
    <mergeCell ref="D23:D32"/>
    <mergeCell ref="E24:E30"/>
    <mergeCell ref="D90:D103"/>
    <mergeCell ref="E75:E85"/>
    <mergeCell ref="E86:E88"/>
    <mergeCell ref="E65:E74"/>
    <mergeCell ref="D60:D88"/>
    <mergeCell ref="E60:E64"/>
    <mergeCell ref="E131:E138"/>
    <mergeCell ref="E118:E123"/>
    <mergeCell ref="E124:E130"/>
    <mergeCell ref="D118:D138"/>
    <mergeCell ref="D105:D116"/>
    <mergeCell ref="E105:E108"/>
    <mergeCell ref="E109:E114"/>
    <mergeCell ref="F200:G200"/>
    <mergeCell ref="E188:E198"/>
    <mergeCell ref="E177:E186"/>
    <mergeCell ref="E168:E175"/>
    <mergeCell ref="D140:D157"/>
    <mergeCell ref="E142:E148"/>
    <mergeCell ref="D159:D216"/>
    <mergeCell ref="E160:E166"/>
    <mergeCell ref="E209:E215"/>
    <mergeCell ref="E199:E208"/>
    <mergeCell ref="E242:E244"/>
    <mergeCell ref="E233:E239"/>
    <mergeCell ref="E226:E232"/>
    <mergeCell ref="D218:D247"/>
    <mergeCell ref="E218:E22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41F3-D795-4F76-8081-A674836A4B6E}">
  <dimension ref="A1:N24"/>
  <sheetViews>
    <sheetView workbookViewId="0"/>
  </sheetViews>
  <sheetFormatPr defaultColWidth="8.81640625" defaultRowHeight="14"/>
  <sheetData>
    <row r="1" spans="1:14" ht="14.5">
      <c r="A1" s="253" t="s">
        <v>2582</v>
      </c>
      <c r="B1" s="253"/>
      <c r="C1" s="253"/>
      <c r="D1" s="253"/>
      <c r="E1" s="253"/>
      <c r="F1" s="253"/>
      <c r="G1" s="253"/>
      <c r="H1" s="253"/>
      <c r="I1" s="254"/>
      <c r="J1" s="254"/>
      <c r="K1" s="254"/>
      <c r="L1" s="254"/>
      <c r="M1" s="254"/>
      <c r="N1" s="254"/>
    </row>
    <row r="2" spans="1:14" ht="14.5">
      <c r="A2" s="255">
        <v>1</v>
      </c>
      <c r="B2" s="254"/>
      <c r="C2" s="254" t="s">
        <v>2583</v>
      </c>
      <c r="D2" s="254"/>
      <c r="E2" s="254"/>
      <c r="F2" s="254"/>
      <c r="G2" s="254"/>
      <c r="H2" s="254"/>
      <c r="I2" s="254"/>
      <c r="J2" s="254"/>
      <c r="K2" s="254"/>
      <c r="L2" s="254"/>
      <c r="M2" s="254"/>
      <c r="N2" s="254"/>
    </row>
    <row r="3" spans="1:14" ht="14.5">
      <c r="A3" s="255">
        <v>2</v>
      </c>
      <c r="B3" s="254"/>
      <c r="C3" s="254" t="s">
        <v>2584</v>
      </c>
      <c r="D3" s="254"/>
      <c r="E3" s="254"/>
      <c r="F3" s="254"/>
      <c r="G3" s="254"/>
      <c r="H3" s="254"/>
      <c r="I3" s="254"/>
      <c r="J3" s="254"/>
      <c r="K3" s="254"/>
      <c r="L3" s="254"/>
      <c r="M3" s="254"/>
      <c r="N3" s="254"/>
    </row>
    <row r="4" spans="1:14" ht="14.5">
      <c r="A4" s="255">
        <v>3</v>
      </c>
      <c r="B4" s="254"/>
      <c r="C4" s="254" t="s">
        <v>2585</v>
      </c>
      <c r="D4" s="254"/>
      <c r="E4" s="254"/>
      <c r="F4" s="254"/>
      <c r="G4" s="254"/>
      <c r="H4" s="254"/>
      <c r="I4" s="254"/>
      <c r="J4" s="254"/>
      <c r="K4" s="254"/>
      <c r="L4" s="254"/>
      <c r="M4" s="254"/>
      <c r="N4" s="254"/>
    </row>
    <row r="5" spans="1:14" ht="14.5">
      <c r="A5" s="255">
        <v>4</v>
      </c>
      <c r="B5" s="254"/>
      <c r="C5" s="254" t="s">
        <v>2586</v>
      </c>
      <c r="D5" s="254"/>
      <c r="E5" s="254"/>
      <c r="F5" s="254"/>
      <c r="G5" s="254"/>
      <c r="H5" s="254"/>
      <c r="I5" s="254"/>
      <c r="J5" s="254"/>
      <c r="K5" s="254"/>
      <c r="L5" s="254"/>
      <c r="M5" s="254"/>
      <c r="N5" s="254"/>
    </row>
    <row r="6" spans="1:14" ht="14.5">
      <c r="A6" s="255">
        <v>5</v>
      </c>
      <c r="B6" s="254"/>
      <c r="C6" s="254" t="s">
        <v>2587</v>
      </c>
      <c r="D6" s="254"/>
      <c r="E6" s="254"/>
      <c r="F6" s="254"/>
      <c r="G6" s="254"/>
      <c r="H6" s="254"/>
      <c r="I6" s="254"/>
      <c r="J6" s="254"/>
      <c r="K6" s="254"/>
      <c r="L6" s="254"/>
      <c r="M6" s="254"/>
      <c r="N6" s="254"/>
    </row>
    <row r="7" spans="1:14" ht="14.5">
      <c r="A7" s="255">
        <v>6</v>
      </c>
      <c r="B7" s="254"/>
      <c r="C7" s="254" t="s">
        <v>2588</v>
      </c>
      <c r="D7" s="254"/>
      <c r="E7" s="254"/>
      <c r="F7" s="254"/>
      <c r="G7" s="254"/>
      <c r="H7" s="254"/>
      <c r="I7" s="254"/>
      <c r="J7" s="254"/>
      <c r="K7" s="254"/>
      <c r="L7" s="254"/>
      <c r="M7" s="254"/>
      <c r="N7" s="254"/>
    </row>
    <row r="8" spans="1:14" ht="14.5">
      <c r="A8" s="255">
        <v>7</v>
      </c>
      <c r="B8" s="254"/>
      <c r="C8" s="254" t="s">
        <v>2589</v>
      </c>
      <c r="D8" s="254"/>
      <c r="E8" s="254"/>
      <c r="F8" s="254"/>
      <c r="G8" s="254"/>
      <c r="H8" s="254"/>
      <c r="I8" s="254"/>
      <c r="J8" s="254"/>
      <c r="K8" s="254"/>
      <c r="L8" s="254"/>
      <c r="M8" s="254"/>
      <c r="N8" s="254"/>
    </row>
    <row r="9" spans="1:14" ht="14.5">
      <c r="A9" s="255">
        <v>8</v>
      </c>
      <c r="B9" s="254"/>
      <c r="C9" s="254" t="s">
        <v>2590</v>
      </c>
      <c r="D9" s="254"/>
      <c r="E9" s="254"/>
      <c r="F9" s="254"/>
      <c r="G9" s="254"/>
      <c r="H9" s="254"/>
      <c r="I9" s="254"/>
      <c r="J9" s="254"/>
      <c r="K9" s="254"/>
      <c r="L9" s="254"/>
      <c r="M9" s="254"/>
      <c r="N9" s="254"/>
    </row>
    <row r="10" spans="1:14" ht="14.5">
      <c r="A10" s="255">
        <v>9</v>
      </c>
      <c r="B10" s="254"/>
      <c r="C10" s="254" t="s">
        <v>2591</v>
      </c>
      <c r="D10" s="254"/>
      <c r="E10" s="254"/>
      <c r="F10" s="254"/>
      <c r="G10" s="254"/>
      <c r="H10" s="254"/>
      <c r="I10" s="254"/>
      <c r="J10" s="254"/>
      <c r="K10" s="254"/>
      <c r="L10" s="254"/>
      <c r="M10" s="254"/>
      <c r="N10" s="254"/>
    </row>
    <row r="11" spans="1:14" ht="14.5">
      <c r="A11" s="255">
        <v>10</v>
      </c>
      <c r="B11" s="254"/>
      <c r="C11" s="254" t="s">
        <v>2592</v>
      </c>
      <c r="D11" s="254"/>
      <c r="E11" s="254"/>
      <c r="F11" s="254"/>
      <c r="G11" s="254"/>
      <c r="H11" s="254"/>
      <c r="I11" s="254"/>
      <c r="J11" s="254"/>
      <c r="K11" s="254"/>
      <c r="L11" s="254"/>
      <c r="M11" s="254"/>
      <c r="N11" s="254"/>
    </row>
    <row r="12" spans="1:14" ht="14.5">
      <c r="A12" s="255">
        <v>11</v>
      </c>
      <c r="B12" s="254"/>
      <c r="C12" s="254" t="s">
        <v>2593</v>
      </c>
      <c r="D12" s="254"/>
      <c r="E12" s="254"/>
      <c r="F12" s="254"/>
      <c r="G12" s="254"/>
      <c r="H12" s="254"/>
      <c r="I12" s="254"/>
      <c r="J12" s="254"/>
      <c r="K12" s="254"/>
      <c r="L12" s="254"/>
      <c r="M12" s="254"/>
      <c r="N12" s="254"/>
    </row>
    <row r="13" spans="1:14" ht="14.5">
      <c r="A13" s="255">
        <v>12</v>
      </c>
      <c r="B13" s="254"/>
      <c r="C13" s="254" t="s">
        <v>2594</v>
      </c>
      <c r="D13" s="254"/>
      <c r="E13" s="254"/>
      <c r="F13" s="254"/>
      <c r="G13" s="254"/>
      <c r="H13" s="254"/>
      <c r="I13" s="254"/>
      <c r="J13" s="254"/>
      <c r="K13" s="254"/>
      <c r="L13" s="254"/>
      <c r="M13" s="254"/>
      <c r="N13" s="254"/>
    </row>
    <row r="14" spans="1:14" ht="14.5">
      <c r="A14" s="255">
        <v>13</v>
      </c>
      <c r="B14" s="254"/>
      <c r="C14" s="254" t="s">
        <v>2595</v>
      </c>
      <c r="D14" s="254"/>
      <c r="E14" s="254"/>
      <c r="F14" s="254"/>
      <c r="G14" s="254"/>
      <c r="H14" s="254"/>
      <c r="I14" s="254"/>
      <c r="J14" s="254"/>
      <c r="K14" s="254"/>
      <c r="L14" s="254"/>
      <c r="M14" s="254"/>
      <c r="N14" s="254"/>
    </row>
    <row r="15" spans="1:14" ht="14.5">
      <c r="A15" s="255">
        <v>14</v>
      </c>
      <c r="B15" s="254"/>
      <c r="C15" s="254" t="s">
        <v>2596</v>
      </c>
      <c r="D15" s="254"/>
      <c r="E15" s="254"/>
      <c r="F15" s="254"/>
      <c r="G15" s="254"/>
      <c r="H15" s="254"/>
      <c r="I15" s="254"/>
      <c r="J15" s="254"/>
      <c r="K15" s="254"/>
      <c r="L15" s="254"/>
      <c r="M15" s="254"/>
      <c r="N15" s="254"/>
    </row>
    <row r="16" spans="1:14" ht="14.5">
      <c r="A16" s="255">
        <v>15</v>
      </c>
      <c r="B16" s="254"/>
      <c r="C16" s="254" t="s">
        <v>2597</v>
      </c>
      <c r="D16" s="254"/>
      <c r="E16" s="254"/>
      <c r="F16" s="254"/>
      <c r="G16" s="254"/>
      <c r="H16" s="254"/>
      <c r="I16" s="254"/>
      <c r="J16" s="254"/>
      <c r="K16" s="254"/>
      <c r="L16" s="254"/>
      <c r="M16" s="254"/>
      <c r="N16" s="254"/>
    </row>
    <row r="17" spans="1:14" ht="14.5">
      <c r="A17" s="255"/>
      <c r="B17" s="254"/>
      <c r="C17" s="254"/>
      <c r="D17" s="254"/>
      <c r="E17" s="254"/>
      <c r="F17" s="254"/>
      <c r="G17" s="254"/>
      <c r="H17" s="254"/>
      <c r="I17" s="254"/>
      <c r="J17" s="254"/>
      <c r="K17" s="254"/>
      <c r="L17" s="254"/>
      <c r="M17" s="254"/>
      <c r="N17" s="254"/>
    </row>
    <row r="18" spans="1:14" ht="14.5">
      <c r="A18" s="253" t="s">
        <v>2598</v>
      </c>
      <c r="B18" s="253"/>
      <c r="C18" s="253"/>
      <c r="D18" s="253"/>
      <c r="E18" s="253"/>
      <c r="F18" s="253"/>
      <c r="G18" s="253"/>
      <c r="H18" s="253"/>
      <c r="I18" s="254"/>
      <c r="J18" s="254"/>
      <c r="K18" s="254"/>
      <c r="L18" s="254"/>
      <c r="M18" s="254"/>
      <c r="N18" s="254"/>
    </row>
    <row r="19" spans="1:14" ht="14.5">
      <c r="A19" s="255">
        <v>1</v>
      </c>
      <c r="B19" s="254"/>
      <c r="C19" s="254" t="s">
        <v>2599</v>
      </c>
      <c r="D19" s="254"/>
      <c r="E19" s="254"/>
      <c r="F19" s="254"/>
      <c r="G19" s="254"/>
      <c r="H19" s="254"/>
      <c r="I19" s="254"/>
      <c r="J19" s="254"/>
      <c r="K19" s="254"/>
      <c r="L19" s="254"/>
      <c r="M19" s="254"/>
      <c r="N19" s="254"/>
    </row>
    <row r="20" spans="1:14" ht="14.5">
      <c r="A20" s="255">
        <v>2</v>
      </c>
      <c r="B20" s="254"/>
      <c r="C20" s="254" t="s">
        <v>2600</v>
      </c>
      <c r="D20" s="254"/>
      <c r="E20" s="254"/>
      <c r="F20" s="254"/>
      <c r="G20" s="254"/>
      <c r="H20" s="254"/>
      <c r="I20" s="254"/>
      <c r="J20" s="254"/>
      <c r="K20" s="254"/>
      <c r="L20" s="254"/>
      <c r="M20" s="254"/>
      <c r="N20" s="254"/>
    </row>
    <row r="21" spans="1:14" ht="14.5">
      <c r="A21" s="255">
        <v>3</v>
      </c>
      <c r="B21" s="254"/>
      <c r="C21" s="254" t="s">
        <v>2601</v>
      </c>
      <c r="D21" s="254"/>
      <c r="E21" s="254"/>
      <c r="F21" s="254"/>
      <c r="G21" s="254"/>
      <c r="H21" s="254"/>
      <c r="I21" s="254"/>
      <c r="J21" s="254"/>
      <c r="K21" s="254"/>
      <c r="L21" s="254"/>
      <c r="M21" s="254"/>
      <c r="N21" s="254"/>
    </row>
    <row r="22" spans="1:14" ht="14.5">
      <c r="A22" s="255">
        <v>4</v>
      </c>
      <c r="B22" s="254"/>
      <c r="C22" s="254" t="s">
        <v>2602</v>
      </c>
      <c r="D22" s="254"/>
      <c r="E22" s="254"/>
      <c r="F22" s="254"/>
      <c r="G22" s="254"/>
      <c r="H22" s="254"/>
      <c r="I22" s="254"/>
      <c r="J22" s="254"/>
      <c r="K22" s="254"/>
      <c r="L22" s="254"/>
      <c r="M22" s="254"/>
      <c r="N22" s="254"/>
    </row>
    <row r="23" spans="1:14" ht="14.5">
      <c r="A23" s="255">
        <v>5</v>
      </c>
      <c r="B23" s="254"/>
      <c r="C23" s="254" t="s">
        <v>2603</v>
      </c>
      <c r="D23" s="254"/>
      <c r="E23" s="254"/>
      <c r="F23" s="254"/>
      <c r="G23" s="254"/>
      <c r="H23" s="254"/>
      <c r="I23" s="254"/>
      <c r="J23" s="254"/>
      <c r="K23" s="254"/>
      <c r="L23" s="254"/>
      <c r="M23" s="254"/>
      <c r="N23" s="254"/>
    </row>
    <row r="24" spans="1:14" ht="14.5">
      <c r="A24" s="255">
        <v>6</v>
      </c>
      <c r="B24" s="254"/>
      <c r="C24" s="254" t="s">
        <v>2596</v>
      </c>
      <c r="D24" s="254"/>
      <c r="E24" s="254"/>
      <c r="F24" s="254"/>
      <c r="G24" s="254"/>
      <c r="H24" s="254"/>
      <c r="I24" s="254"/>
      <c r="J24" s="254"/>
      <c r="K24" s="254"/>
      <c r="L24" s="254"/>
      <c r="M24" s="254"/>
      <c r="N24" s="2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7A20-AFA5-418B-8C59-FEA91571A921}">
  <dimension ref="A1:N350"/>
  <sheetViews>
    <sheetView view="pageBreakPreview" zoomScale="86" zoomScaleNormal="100" zoomScaleSheetLayoutView="86" workbookViewId="0">
      <pane ySplit="5" topLeftCell="A6" activePane="bottomLeft" state="frozen"/>
      <selection pane="bottomLeft" activeCell="A6" sqref="A6"/>
    </sheetView>
  </sheetViews>
  <sheetFormatPr defaultColWidth="9" defaultRowHeight="14"/>
  <cols>
    <col min="1" max="1" width="8" style="22" customWidth="1"/>
    <col min="2" max="2" width="7.1796875" style="22" customWidth="1"/>
    <col min="3" max="3" width="44.7265625" style="22" customWidth="1"/>
    <col min="4" max="4" width="9.54296875" style="25" customWidth="1"/>
    <col min="5" max="5" width="30.54296875" style="22" customWidth="1"/>
    <col min="6" max="7" width="44.7265625" style="22" customWidth="1"/>
    <col min="8" max="8" width="17.1796875" style="22" customWidth="1"/>
    <col min="9" max="9" width="75.453125" style="22" customWidth="1"/>
    <col min="10" max="10" width="10.1796875" style="22" customWidth="1"/>
    <col min="11" max="11" width="13.08984375" style="22" customWidth="1"/>
    <col min="12" max="12" width="3" style="22" customWidth="1"/>
    <col min="13" max="13" width="9" style="4"/>
    <col min="14" max="14" width="9" style="4" customWidth="1"/>
    <col min="15" max="16384" width="9" style="4"/>
  </cols>
  <sheetData>
    <row r="1" spans="1:14" s="48" customFormat="1" ht="21" hidden="1" customHeight="1">
      <c r="A1" s="761" t="s">
        <v>272</v>
      </c>
      <c r="B1" s="761"/>
      <c r="C1" s="761"/>
      <c r="D1" s="228"/>
      <c r="E1" s="114"/>
      <c r="F1" s="114"/>
      <c r="G1" s="114"/>
      <c r="H1" s="114"/>
      <c r="I1" s="114"/>
      <c r="J1" s="114"/>
      <c r="K1" s="114"/>
      <c r="L1" s="114"/>
      <c r="N1" s="48" t="s">
        <v>273</v>
      </c>
    </row>
    <row r="2" spans="1:14" s="48" customFormat="1" ht="13.5" hidden="1" customHeight="1">
      <c r="A2" s="114"/>
      <c r="B2" s="114"/>
      <c r="C2" s="114"/>
      <c r="D2" s="228"/>
      <c r="E2" s="114"/>
      <c r="F2" s="114"/>
      <c r="G2" s="114"/>
      <c r="H2" s="114"/>
      <c r="I2" s="114"/>
      <c r="J2" s="114"/>
      <c r="K2" s="114"/>
      <c r="L2" s="114"/>
      <c r="N2" s="48" t="s">
        <v>274</v>
      </c>
    </row>
    <row r="3" spans="1:14" s="48" customFormat="1" hidden="1">
      <c r="A3" s="114"/>
      <c r="B3" s="114"/>
      <c r="C3" s="114"/>
      <c r="D3" s="228"/>
      <c r="E3" s="114"/>
      <c r="F3" s="114"/>
      <c r="G3" s="114"/>
      <c r="H3" s="114"/>
      <c r="I3" s="114"/>
      <c r="J3" s="114"/>
      <c r="K3" s="114"/>
      <c r="L3" s="114"/>
      <c r="N3" s="48" t="s">
        <v>275</v>
      </c>
    </row>
    <row r="4" spans="1:14" s="106" customFormat="1" ht="24" customHeight="1">
      <c r="A4" s="102">
        <v>2</v>
      </c>
      <c r="B4" s="103" t="s">
        <v>276</v>
      </c>
      <c r="C4" s="104"/>
      <c r="D4" s="762" t="str">
        <f>'1 Basic info'!C11</f>
        <v>Forestry and Land Scotland</v>
      </c>
      <c r="E4" s="762"/>
      <c r="F4" s="762"/>
      <c r="G4" s="762"/>
      <c r="H4" s="762"/>
      <c r="I4" s="104" t="str">
        <f>Cover!D8</f>
        <v>SA-PEFC-FM-007002</v>
      </c>
      <c r="J4" s="104"/>
      <c r="K4" s="220"/>
      <c r="L4" s="105"/>
    </row>
    <row r="5" spans="1:14" ht="49.5" customHeight="1">
      <c r="A5" s="221" t="s">
        <v>277</v>
      </c>
      <c r="B5" s="221" t="s">
        <v>278</v>
      </c>
      <c r="C5" s="221" t="s">
        <v>279</v>
      </c>
      <c r="D5" s="219" t="s">
        <v>280</v>
      </c>
      <c r="E5" s="221" t="s">
        <v>281</v>
      </c>
      <c r="F5" s="252" t="s">
        <v>282</v>
      </c>
      <c r="G5" s="252" t="s">
        <v>283</v>
      </c>
      <c r="H5" s="221" t="s">
        <v>284</v>
      </c>
      <c r="I5" s="221" t="s">
        <v>285</v>
      </c>
      <c r="J5" s="221" t="s">
        <v>286</v>
      </c>
      <c r="K5" s="220" t="s">
        <v>287</v>
      </c>
      <c r="L5" s="28"/>
    </row>
    <row r="6" spans="1:14">
      <c r="A6" s="29" t="s">
        <v>288</v>
      </c>
      <c r="B6" s="23"/>
      <c r="C6" s="23"/>
      <c r="D6" s="229"/>
      <c r="E6" s="23"/>
      <c r="F6" s="768" t="s">
        <v>289</v>
      </c>
      <c r="G6" s="769"/>
      <c r="H6" s="23"/>
      <c r="I6" s="23"/>
      <c r="J6" s="23"/>
      <c r="K6" s="23"/>
      <c r="L6" s="28"/>
    </row>
    <row r="7" spans="1:14">
      <c r="A7" s="763" t="s">
        <v>290</v>
      </c>
      <c r="B7" s="764"/>
      <c r="C7" s="764"/>
      <c r="D7" s="764"/>
      <c r="E7" s="764"/>
      <c r="F7" s="764"/>
      <c r="G7" s="764"/>
      <c r="H7" s="764"/>
      <c r="I7" s="764"/>
      <c r="J7" s="764"/>
      <c r="K7" s="764"/>
      <c r="L7" s="28"/>
    </row>
    <row r="8" spans="1:14" ht="409.5">
      <c r="A8" s="30">
        <v>2019.7</v>
      </c>
      <c r="B8" s="30" t="s">
        <v>273</v>
      </c>
      <c r="C8" s="226" t="s">
        <v>291</v>
      </c>
      <c r="D8" s="226" t="s">
        <v>292</v>
      </c>
      <c r="E8" s="30" t="s">
        <v>293</v>
      </c>
      <c r="F8" s="30" t="s">
        <v>294</v>
      </c>
      <c r="G8" s="30" t="s">
        <v>295</v>
      </c>
      <c r="H8" s="30" t="s">
        <v>121</v>
      </c>
      <c r="I8" s="27" t="s">
        <v>3106</v>
      </c>
      <c r="J8" s="30" t="s">
        <v>305</v>
      </c>
      <c r="K8" s="733">
        <v>45922</v>
      </c>
      <c r="L8" s="31"/>
    </row>
    <row r="9" spans="1:14" ht="15" customHeight="1">
      <c r="A9" s="765" t="s">
        <v>297</v>
      </c>
      <c r="B9" s="766"/>
      <c r="C9" s="766"/>
      <c r="D9" s="766"/>
      <c r="E9" s="766"/>
      <c r="F9" s="766"/>
      <c r="G9" s="766"/>
      <c r="H9" s="766"/>
      <c r="I9" s="766"/>
      <c r="J9" s="766"/>
      <c r="K9" s="767"/>
      <c r="L9" s="32"/>
    </row>
    <row r="10" spans="1:14" ht="98">
      <c r="A10" s="222">
        <v>2024.1</v>
      </c>
      <c r="B10" s="223" t="s">
        <v>274</v>
      </c>
      <c r="C10" s="223" t="s">
        <v>298</v>
      </c>
      <c r="D10" s="230" t="s">
        <v>299</v>
      </c>
      <c r="E10" s="223" t="s">
        <v>300</v>
      </c>
      <c r="F10" s="223" t="s">
        <v>301</v>
      </c>
      <c r="G10" s="223" t="s">
        <v>302</v>
      </c>
      <c r="H10" s="223" t="s">
        <v>303</v>
      </c>
      <c r="I10" s="227" t="s">
        <v>304</v>
      </c>
      <c r="J10" s="223" t="s">
        <v>305</v>
      </c>
      <c r="K10" s="223" t="s">
        <v>306</v>
      </c>
      <c r="L10" s="32"/>
    </row>
    <row r="11" spans="1:14" ht="108" customHeight="1">
      <c r="A11" s="27">
        <v>2024.2</v>
      </c>
      <c r="B11" s="30" t="s">
        <v>273</v>
      </c>
      <c r="C11" s="27" t="s">
        <v>307</v>
      </c>
      <c r="D11" s="99" t="s">
        <v>308</v>
      </c>
      <c r="E11" s="27" t="s">
        <v>309</v>
      </c>
      <c r="F11" s="27"/>
      <c r="G11" s="27"/>
      <c r="H11" s="27"/>
      <c r="I11" s="27" t="s">
        <v>310</v>
      </c>
      <c r="J11" s="27" t="s">
        <v>305</v>
      </c>
      <c r="K11" s="27" t="s">
        <v>306</v>
      </c>
    </row>
    <row r="12" spans="1:14" ht="181.5" customHeight="1">
      <c r="A12" s="27">
        <v>2024.3</v>
      </c>
      <c r="B12" s="30" t="s">
        <v>274</v>
      </c>
      <c r="C12" s="27" t="s">
        <v>311</v>
      </c>
      <c r="D12" s="99" t="s">
        <v>312</v>
      </c>
      <c r="E12" s="27" t="s">
        <v>313</v>
      </c>
      <c r="F12" s="27" t="s">
        <v>314</v>
      </c>
      <c r="G12" s="27" t="s">
        <v>315</v>
      </c>
      <c r="H12" s="27" t="s">
        <v>303</v>
      </c>
      <c r="I12" s="27" t="s">
        <v>316</v>
      </c>
      <c r="J12" s="27" t="s">
        <v>305</v>
      </c>
      <c r="K12" s="27" t="s">
        <v>306</v>
      </c>
    </row>
    <row r="13" spans="1:14" ht="246" customHeight="1">
      <c r="A13" s="27">
        <v>2024.4</v>
      </c>
      <c r="B13" s="30" t="s">
        <v>274</v>
      </c>
      <c r="C13" s="27" t="s">
        <v>317</v>
      </c>
      <c r="D13" s="99" t="s">
        <v>312</v>
      </c>
      <c r="E13" s="27" t="s">
        <v>313</v>
      </c>
      <c r="F13" s="27" t="s">
        <v>318</v>
      </c>
      <c r="G13" s="27" t="s">
        <v>319</v>
      </c>
      <c r="H13" s="39" t="s">
        <v>303</v>
      </c>
      <c r="I13" s="27" t="s">
        <v>320</v>
      </c>
      <c r="J13" s="27" t="s">
        <v>305</v>
      </c>
      <c r="K13" s="27" t="s">
        <v>306</v>
      </c>
    </row>
    <row r="14" spans="1:14" s="22" customFormat="1" ht="249.75" customHeight="1">
      <c r="A14" s="27" t="s">
        <v>321</v>
      </c>
      <c r="B14" s="30" t="s">
        <v>274</v>
      </c>
      <c r="C14" s="27" t="s">
        <v>322</v>
      </c>
      <c r="D14" s="99" t="s">
        <v>323</v>
      </c>
      <c r="E14" s="27" t="s">
        <v>324</v>
      </c>
      <c r="F14" s="27" t="s">
        <v>325</v>
      </c>
      <c r="G14" s="27" t="s">
        <v>2617</v>
      </c>
      <c r="H14" s="39" t="s">
        <v>303</v>
      </c>
      <c r="I14" s="27"/>
      <c r="J14" s="27" t="s">
        <v>296</v>
      </c>
      <c r="K14" s="27"/>
      <c r="M14" s="4"/>
      <c r="N14" s="4"/>
    </row>
    <row r="15" spans="1:14" s="22" customFormat="1" ht="223.5" customHeight="1">
      <c r="A15" s="27" t="s">
        <v>326</v>
      </c>
      <c r="B15" s="30" t="s">
        <v>274</v>
      </c>
      <c r="C15" s="27" t="s">
        <v>327</v>
      </c>
      <c r="D15" s="99" t="s">
        <v>328</v>
      </c>
      <c r="E15" s="27" t="s">
        <v>329</v>
      </c>
      <c r="F15" s="27" t="s">
        <v>330</v>
      </c>
      <c r="G15" s="27" t="s">
        <v>2618</v>
      </c>
      <c r="H15" s="39" t="s">
        <v>303</v>
      </c>
      <c r="I15" s="27"/>
      <c r="J15" s="27" t="s">
        <v>296</v>
      </c>
      <c r="K15" s="27"/>
      <c r="M15" s="4"/>
      <c r="N15" s="4"/>
    </row>
    <row r="16" spans="1:14" s="22" customFormat="1" ht="120.75" customHeight="1">
      <c r="A16" s="27" t="s">
        <v>331</v>
      </c>
      <c r="B16" s="30" t="s">
        <v>273</v>
      </c>
      <c r="C16" s="27" t="s">
        <v>334</v>
      </c>
      <c r="D16" s="99" t="s">
        <v>335</v>
      </c>
      <c r="E16" s="27" t="s">
        <v>336</v>
      </c>
      <c r="F16" s="27" t="s">
        <v>337</v>
      </c>
      <c r="G16" s="27"/>
      <c r="H16" s="27"/>
      <c r="I16" s="27"/>
      <c r="J16" s="27" t="s">
        <v>296</v>
      </c>
      <c r="K16" s="27"/>
      <c r="M16" s="4"/>
      <c r="N16" s="4"/>
    </row>
    <row r="17" spans="1:14" s="22" customFormat="1" ht="203.15" customHeight="1">
      <c r="A17" s="27" t="s">
        <v>333</v>
      </c>
      <c r="B17" s="30" t="s">
        <v>273</v>
      </c>
      <c r="C17" s="27" t="s">
        <v>3110</v>
      </c>
      <c r="D17" s="99" t="s">
        <v>338</v>
      </c>
      <c r="E17" s="630" t="s">
        <v>339</v>
      </c>
      <c r="F17" s="27" t="s">
        <v>340</v>
      </c>
      <c r="G17" s="27"/>
      <c r="H17" s="27"/>
      <c r="I17" s="27"/>
      <c r="J17" s="27" t="s">
        <v>296</v>
      </c>
      <c r="K17" s="27"/>
      <c r="M17" s="4"/>
      <c r="N17" s="4"/>
    </row>
    <row r="18" spans="1:14" s="22" customFormat="1">
      <c r="B18" s="24"/>
      <c r="D18" s="25"/>
      <c r="M18" s="4"/>
      <c r="N18" s="4"/>
    </row>
    <row r="19" spans="1:14" s="22" customFormat="1">
      <c r="B19" s="24"/>
      <c r="D19" s="25"/>
      <c r="M19" s="4"/>
      <c r="N19" s="4"/>
    </row>
    <row r="20" spans="1:14" s="22" customFormat="1">
      <c r="B20" s="24"/>
      <c r="D20" s="25"/>
      <c r="M20" s="4"/>
      <c r="N20" s="4"/>
    </row>
    <row r="21" spans="1:14" s="22" customFormat="1">
      <c r="B21" s="24"/>
      <c r="D21" s="25"/>
      <c r="M21" s="4"/>
      <c r="N21" s="4"/>
    </row>
    <row r="22" spans="1:14" s="22" customFormat="1">
      <c r="B22" s="24"/>
      <c r="D22" s="25"/>
      <c r="M22" s="4"/>
      <c r="N22" s="4"/>
    </row>
    <row r="23" spans="1:14" s="22" customFormat="1">
      <c r="B23" s="24"/>
      <c r="D23" s="25"/>
      <c r="M23" s="4"/>
      <c r="N23" s="4"/>
    </row>
    <row r="24" spans="1:14" s="22" customFormat="1">
      <c r="B24" s="24"/>
      <c r="D24" s="25"/>
      <c r="M24" s="4"/>
      <c r="N24" s="4"/>
    </row>
    <row r="25" spans="1:14" s="22" customFormat="1">
      <c r="B25" s="24"/>
      <c r="D25" s="25"/>
      <c r="M25" s="4"/>
      <c r="N25" s="4"/>
    </row>
    <row r="26" spans="1:14" s="22" customFormat="1">
      <c r="B26" s="24"/>
      <c r="D26" s="25"/>
      <c r="M26" s="4"/>
      <c r="N26" s="4"/>
    </row>
    <row r="27" spans="1:14" s="22" customFormat="1">
      <c r="A27" s="22" t="s">
        <v>341</v>
      </c>
      <c r="B27" s="24"/>
      <c r="D27" s="25"/>
      <c r="M27" s="4"/>
      <c r="N27" s="4"/>
    </row>
    <row r="28" spans="1:14" s="22" customFormat="1">
      <c r="B28" s="24"/>
      <c r="D28" s="25"/>
      <c r="M28" s="4"/>
      <c r="N28" s="4"/>
    </row>
    <row r="29" spans="1:14" s="22" customFormat="1">
      <c r="B29" s="24"/>
      <c r="D29" s="25"/>
      <c r="M29" s="4"/>
      <c r="N29" s="4"/>
    </row>
    <row r="30" spans="1:14" s="22" customFormat="1">
      <c r="B30" s="24"/>
      <c r="D30" s="25"/>
      <c r="M30" s="4"/>
      <c r="N30" s="4"/>
    </row>
    <row r="31" spans="1:14" s="22" customFormat="1">
      <c r="B31" s="24"/>
      <c r="D31" s="25"/>
      <c r="M31" s="4"/>
      <c r="N31" s="4"/>
    </row>
    <row r="32" spans="1:14" s="22" customFormat="1">
      <c r="B32" s="24"/>
      <c r="D32" s="25"/>
      <c r="M32" s="4"/>
      <c r="N32" s="4"/>
    </row>
    <row r="33" spans="2:14" s="22" customFormat="1">
      <c r="B33" s="24"/>
      <c r="D33" s="25"/>
      <c r="M33" s="4"/>
      <c r="N33" s="4"/>
    </row>
    <row r="34" spans="2:14" s="22" customFormat="1">
      <c r="B34" s="24"/>
      <c r="D34" s="25"/>
      <c r="M34" s="4"/>
      <c r="N34" s="4"/>
    </row>
    <row r="35" spans="2:14" s="22" customFormat="1">
      <c r="B35" s="24"/>
      <c r="D35" s="25"/>
      <c r="M35" s="4"/>
      <c r="N35" s="4"/>
    </row>
    <row r="36" spans="2:14" s="22" customFormat="1">
      <c r="B36" s="24"/>
      <c r="D36" s="25"/>
      <c r="M36" s="4"/>
      <c r="N36" s="4"/>
    </row>
    <row r="37" spans="2:14" s="22" customFormat="1">
      <c r="B37" s="24"/>
      <c r="D37" s="25"/>
      <c r="M37" s="4"/>
      <c r="N37" s="4"/>
    </row>
    <row r="38" spans="2:14" s="22" customFormat="1">
      <c r="B38" s="24"/>
      <c r="D38" s="25"/>
      <c r="M38" s="4"/>
      <c r="N38" s="4"/>
    </row>
    <row r="39" spans="2:14" s="22" customFormat="1">
      <c r="B39" s="24"/>
      <c r="D39" s="25"/>
      <c r="M39" s="4"/>
      <c r="N39" s="4"/>
    </row>
    <row r="40" spans="2:14" s="22" customFormat="1">
      <c r="B40" s="24"/>
      <c r="D40" s="25"/>
      <c r="M40" s="4"/>
      <c r="N40" s="4"/>
    </row>
    <row r="41" spans="2:14" s="22" customFormat="1">
      <c r="B41" s="24"/>
      <c r="D41" s="25"/>
      <c r="M41" s="4"/>
      <c r="N41" s="4"/>
    </row>
    <row r="42" spans="2:14" s="22" customFormat="1">
      <c r="B42" s="24"/>
      <c r="D42" s="25"/>
      <c r="M42" s="4"/>
      <c r="N42" s="4"/>
    </row>
    <row r="43" spans="2:14" s="22" customFormat="1">
      <c r="B43" s="24"/>
      <c r="D43" s="25"/>
      <c r="M43" s="4"/>
      <c r="N43" s="4"/>
    </row>
    <row r="44" spans="2:14" s="22" customFormat="1">
      <c r="B44" s="24"/>
      <c r="D44" s="25"/>
      <c r="M44" s="4"/>
      <c r="N44" s="4"/>
    </row>
    <row r="45" spans="2:14" s="22" customFormat="1">
      <c r="B45" s="24"/>
      <c r="D45" s="25"/>
      <c r="M45" s="4"/>
      <c r="N45" s="4"/>
    </row>
    <row r="46" spans="2:14" s="22" customFormat="1">
      <c r="B46" s="24"/>
      <c r="D46" s="25"/>
      <c r="M46" s="4"/>
      <c r="N46" s="4"/>
    </row>
    <row r="47" spans="2:14" s="22" customFormat="1">
      <c r="B47" s="24"/>
      <c r="D47" s="25"/>
      <c r="M47" s="4"/>
      <c r="N47" s="4"/>
    </row>
    <row r="48" spans="2:14">
      <c r="B48" s="24"/>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4"/>
    </row>
    <row r="64" spans="2:2">
      <c r="B64" s="24"/>
    </row>
    <row r="65" spans="2:2">
      <c r="B65" s="24"/>
    </row>
    <row r="66" spans="2:2">
      <c r="B66" s="24"/>
    </row>
    <row r="67" spans="2:2">
      <c r="B67" s="24"/>
    </row>
    <row r="68" spans="2:2">
      <c r="B68" s="24"/>
    </row>
    <row r="69" spans="2:2">
      <c r="B69" s="24"/>
    </row>
    <row r="70" spans="2:2">
      <c r="B70" s="24"/>
    </row>
    <row r="71" spans="2:2">
      <c r="B71" s="24"/>
    </row>
    <row r="72" spans="2:2">
      <c r="B72" s="24"/>
    </row>
    <row r="73" spans="2:2">
      <c r="B73" s="24"/>
    </row>
    <row r="74" spans="2:2">
      <c r="B74" s="24"/>
    </row>
    <row r="75" spans="2:2">
      <c r="B75" s="24"/>
    </row>
    <row r="76" spans="2:2">
      <c r="B76" s="24"/>
    </row>
    <row r="77" spans="2:2">
      <c r="B77" s="24"/>
    </row>
    <row r="78" spans="2:2">
      <c r="B78" s="24"/>
    </row>
    <row r="79" spans="2:2">
      <c r="B79" s="24"/>
    </row>
    <row r="80" spans="2:2">
      <c r="B80" s="24"/>
    </row>
    <row r="81" spans="2:2">
      <c r="B81" s="24"/>
    </row>
    <row r="82" spans="2:2">
      <c r="B82" s="24"/>
    </row>
    <row r="83" spans="2:2">
      <c r="B83" s="24"/>
    </row>
    <row r="84" spans="2:2">
      <c r="B84" s="24"/>
    </row>
    <row r="85" spans="2:2">
      <c r="B85" s="24"/>
    </row>
    <row r="86" spans="2:2">
      <c r="B86" s="24"/>
    </row>
    <row r="87" spans="2:2">
      <c r="B87" s="24"/>
    </row>
    <row r="88" spans="2:2">
      <c r="B88" s="24"/>
    </row>
    <row r="89" spans="2:2">
      <c r="B89" s="24"/>
    </row>
    <row r="90" spans="2:2">
      <c r="B90" s="24"/>
    </row>
    <row r="91" spans="2:2">
      <c r="B91" s="24"/>
    </row>
    <row r="92" spans="2:2">
      <c r="B92" s="24"/>
    </row>
    <row r="93" spans="2:2">
      <c r="B93" s="24"/>
    </row>
    <row r="94" spans="2:2">
      <c r="B94" s="24"/>
    </row>
    <row r="95" spans="2:2">
      <c r="B95" s="24"/>
    </row>
    <row r="96" spans="2:2">
      <c r="B96" s="24"/>
    </row>
    <row r="97" spans="2:2">
      <c r="B97" s="24"/>
    </row>
    <row r="98" spans="2:2">
      <c r="B98" s="24"/>
    </row>
    <row r="99" spans="2:2">
      <c r="B99" s="24"/>
    </row>
    <row r="100" spans="2:2">
      <c r="B100" s="24"/>
    </row>
    <row r="101" spans="2:2">
      <c r="B101" s="24"/>
    </row>
    <row r="102" spans="2:2">
      <c r="B102" s="24"/>
    </row>
    <row r="103" spans="2:2">
      <c r="B103" s="24"/>
    </row>
    <row r="104" spans="2:2">
      <c r="B104" s="24"/>
    </row>
    <row r="105" spans="2:2">
      <c r="B105" s="24"/>
    </row>
    <row r="106" spans="2:2">
      <c r="B106" s="24"/>
    </row>
    <row r="107" spans="2:2">
      <c r="B107" s="24"/>
    </row>
    <row r="108" spans="2:2">
      <c r="B108" s="24"/>
    </row>
    <row r="109" spans="2:2">
      <c r="B109" s="24"/>
    </row>
    <row r="110" spans="2:2">
      <c r="B110" s="24"/>
    </row>
    <row r="111" spans="2:2">
      <c r="B111" s="24"/>
    </row>
    <row r="112" spans="2:2">
      <c r="B112" s="24"/>
    </row>
    <row r="113" spans="2:14">
      <c r="B113" s="24"/>
    </row>
    <row r="114" spans="2:14">
      <c r="B114" s="24"/>
    </row>
    <row r="115" spans="2:14">
      <c r="B115" s="24"/>
    </row>
    <row r="116" spans="2:14">
      <c r="B116" s="24"/>
    </row>
    <row r="117" spans="2:14">
      <c r="B117" s="24"/>
    </row>
    <row r="118" spans="2:14">
      <c r="B118" s="24"/>
    </row>
    <row r="119" spans="2:14">
      <c r="B119" s="24"/>
    </row>
    <row r="120" spans="2:14">
      <c r="B120" s="24"/>
    </row>
    <row r="121" spans="2:14">
      <c r="B121" s="24"/>
    </row>
    <row r="122" spans="2:14">
      <c r="B122" s="24"/>
    </row>
    <row r="123" spans="2:14">
      <c r="B123" s="24"/>
    </row>
    <row r="124" spans="2:14">
      <c r="B124" s="24"/>
    </row>
    <row r="125" spans="2:14">
      <c r="B125" s="224"/>
    </row>
    <row r="126" spans="2:14">
      <c r="B126" s="225"/>
    </row>
    <row r="127" spans="2:14">
      <c r="B127" s="225"/>
    </row>
    <row r="128" spans="2:14" s="22" customFormat="1">
      <c r="B128" s="225"/>
      <c r="D128" s="25"/>
      <c r="M128" s="4"/>
      <c r="N128" s="4"/>
    </row>
    <row r="129" spans="2:14" s="22" customFormat="1">
      <c r="B129" s="225"/>
      <c r="D129" s="25"/>
      <c r="M129" s="4"/>
      <c r="N129" s="4"/>
    </row>
    <row r="130" spans="2:14" s="22" customFormat="1">
      <c r="B130" s="225"/>
      <c r="D130" s="25"/>
      <c r="M130" s="4"/>
      <c r="N130" s="4"/>
    </row>
    <row r="131" spans="2:14" s="22" customFormat="1">
      <c r="B131" s="225"/>
      <c r="D131" s="25"/>
      <c r="M131" s="4"/>
      <c r="N131" s="4"/>
    </row>
    <row r="132" spans="2:14" s="22" customFormat="1">
      <c r="B132" s="225"/>
      <c r="D132" s="25"/>
      <c r="M132" s="4"/>
      <c r="N132" s="4"/>
    </row>
    <row r="133" spans="2:14" s="22" customFormat="1">
      <c r="B133" s="225"/>
      <c r="D133" s="25"/>
      <c r="M133" s="4"/>
      <c r="N133" s="4"/>
    </row>
    <row r="134" spans="2:14" s="22" customFormat="1">
      <c r="B134" s="225"/>
      <c r="D134" s="25"/>
      <c r="M134" s="4"/>
      <c r="N134" s="4"/>
    </row>
    <row r="135" spans="2:14" s="22" customFormat="1">
      <c r="B135" s="225"/>
      <c r="D135" s="25"/>
      <c r="M135" s="4"/>
      <c r="N135" s="4"/>
    </row>
    <row r="136" spans="2:14" s="22" customFormat="1">
      <c r="B136" s="225"/>
      <c r="D136" s="25"/>
      <c r="M136" s="4"/>
      <c r="N136" s="4"/>
    </row>
    <row r="137" spans="2:14" s="22" customFormat="1">
      <c r="B137" s="225"/>
      <c r="D137" s="25"/>
      <c r="M137" s="4"/>
      <c r="N137" s="4"/>
    </row>
    <row r="138" spans="2:14" s="22" customFormat="1">
      <c r="B138" s="225"/>
      <c r="D138" s="25"/>
      <c r="M138" s="4"/>
      <c r="N138" s="4"/>
    </row>
    <row r="139" spans="2:14" s="22" customFormat="1">
      <c r="B139" s="225"/>
      <c r="D139" s="25"/>
      <c r="M139" s="4"/>
      <c r="N139" s="4"/>
    </row>
    <row r="140" spans="2:14" s="22" customFormat="1">
      <c r="B140" s="225"/>
      <c r="D140" s="25"/>
      <c r="M140" s="4"/>
      <c r="N140" s="4"/>
    </row>
    <row r="141" spans="2:14" s="22" customFormat="1">
      <c r="B141" s="225"/>
      <c r="D141" s="25"/>
      <c r="M141" s="4"/>
      <c r="N141" s="4"/>
    </row>
    <row r="142" spans="2:14" s="22" customFormat="1">
      <c r="B142" s="225"/>
      <c r="D142" s="25"/>
      <c r="M142" s="4"/>
      <c r="N142" s="4"/>
    </row>
    <row r="143" spans="2:14" s="22" customFormat="1">
      <c r="B143" s="225"/>
      <c r="D143" s="25"/>
      <c r="M143" s="4"/>
      <c r="N143" s="4"/>
    </row>
    <row r="144" spans="2:14" s="22" customFormat="1">
      <c r="B144" s="225"/>
      <c r="D144" s="25"/>
      <c r="M144" s="4"/>
      <c r="N144" s="4"/>
    </row>
    <row r="145" spans="2:14" s="22" customFormat="1">
      <c r="B145" s="225"/>
      <c r="D145" s="25"/>
      <c r="M145" s="4"/>
      <c r="N145" s="4"/>
    </row>
    <row r="146" spans="2:14" s="22" customFormat="1">
      <c r="B146" s="225"/>
      <c r="D146" s="25"/>
      <c r="M146" s="4"/>
      <c r="N146" s="4"/>
    </row>
    <row r="147" spans="2:14" s="22" customFormat="1">
      <c r="B147" s="225"/>
      <c r="D147" s="25"/>
      <c r="M147" s="4"/>
      <c r="N147" s="4"/>
    </row>
    <row r="148" spans="2:14" s="22" customFormat="1">
      <c r="B148" s="225"/>
      <c r="D148" s="25"/>
      <c r="M148" s="4"/>
      <c r="N148" s="4"/>
    </row>
    <row r="149" spans="2:14" s="22" customFormat="1">
      <c r="B149" s="225"/>
      <c r="D149" s="25"/>
      <c r="M149" s="4"/>
      <c r="N149" s="4"/>
    </row>
    <row r="150" spans="2:14" s="22" customFormat="1">
      <c r="B150" s="225"/>
      <c r="D150" s="25"/>
      <c r="M150" s="4"/>
      <c r="N150" s="4"/>
    </row>
    <row r="151" spans="2:14" s="22" customFormat="1">
      <c r="B151" s="225"/>
      <c r="D151" s="25"/>
      <c r="M151" s="4"/>
      <c r="N151" s="4"/>
    </row>
    <row r="152" spans="2:14" s="22" customFormat="1">
      <c r="B152" s="225"/>
      <c r="D152" s="25"/>
      <c r="M152" s="4"/>
      <c r="N152" s="4"/>
    </row>
    <row r="153" spans="2:14" s="22" customFormat="1">
      <c r="B153" s="225"/>
      <c r="D153" s="25"/>
      <c r="M153" s="4"/>
      <c r="N153" s="4"/>
    </row>
    <row r="154" spans="2:14" s="22" customFormat="1">
      <c r="B154" s="225"/>
      <c r="D154" s="25"/>
      <c r="M154" s="4"/>
      <c r="N154" s="4"/>
    </row>
    <row r="155" spans="2:14" s="22" customFormat="1">
      <c r="B155" s="225"/>
      <c r="D155" s="25"/>
      <c r="M155" s="4"/>
      <c r="N155" s="4"/>
    </row>
    <row r="156" spans="2:14" s="22" customFormat="1">
      <c r="B156" s="225"/>
      <c r="D156" s="25"/>
      <c r="M156" s="4"/>
      <c r="N156" s="4"/>
    </row>
    <row r="157" spans="2:14" s="22" customFormat="1">
      <c r="B157" s="225"/>
      <c r="D157" s="25"/>
      <c r="M157" s="4"/>
      <c r="N157" s="4"/>
    </row>
    <row r="158" spans="2:14" s="22" customFormat="1">
      <c r="B158" s="225"/>
      <c r="D158" s="25"/>
      <c r="M158" s="4"/>
      <c r="N158" s="4"/>
    </row>
    <row r="159" spans="2:14" s="22" customFormat="1">
      <c r="B159" s="225"/>
      <c r="D159" s="25"/>
      <c r="M159" s="4"/>
      <c r="N159" s="4"/>
    </row>
    <row r="160" spans="2:14" s="22" customFormat="1">
      <c r="B160" s="225"/>
      <c r="D160" s="25"/>
      <c r="M160" s="4"/>
      <c r="N160" s="4"/>
    </row>
    <row r="161" spans="2:14" s="22" customFormat="1">
      <c r="B161" s="225"/>
      <c r="D161" s="25"/>
      <c r="M161" s="4"/>
      <c r="N161" s="4"/>
    </row>
    <row r="162" spans="2:14" s="22" customFormat="1">
      <c r="B162" s="225"/>
      <c r="D162" s="25"/>
      <c r="M162" s="4"/>
      <c r="N162" s="4"/>
    </row>
    <row r="163" spans="2:14" s="22" customFormat="1">
      <c r="B163" s="225"/>
      <c r="D163" s="25"/>
      <c r="M163" s="4"/>
      <c r="N163" s="4"/>
    </row>
    <row r="164" spans="2:14" s="22" customFormat="1">
      <c r="B164" s="225"/>
      <c r="D164" s="25"/>
      <c r="M164" s="4"/>
      <c r="N164" s="4"/>
    </row>
    <row r="165" spans="2:14" s="22" customFormat="1">
      <c r="B165" s="225"/>
      <c r="D165" s="25"/>
      <c r="M165" s="4"/>
      <c r="N165" s="4"/>
    </row>
    <row r="166" spans="2:14" s="22" customFormat="1">
      <c r="B166" s="225"/>
      <c r="D166" s="25"/>
      <c r="M166" s="4"/>
      <c r="N166" s="4"/>
    </row>
    <row r="167" spans="2:14" s="22" customFormat="1">
      <c r="B167" s="225"/>
      <c r="D167" s="25"/>
      <c r="M167" s="4"/>
      <c r="N167" s="4"/>
    </row>
    <row r="168" spans="2:14" s="22" customFormat="1">
      <c r="B168" s="225"/>
      <c r="D168" s="25"/>
      <c r="M168" s="4"/>
      <c r="N168" s="4"/>
    </row>
    <row r="169" spans="2:14" s="22" customFormat="1">
      <c r="B169" s="225"/>
      <c r="D169" s="25"/>
      <c r="M169" s="4"/>
      <c r="N169" s="4"/>
    </row>
    <row r="170" spans="2:14" s="22" customFormat="1">
      <c r="B170" s="225"/>
      <c r="D170" s="25"/>
      <c r="M170" s="4"/>
      <c r="N170" s="4"/>
    </row>
    <row r="171" spans="2:14" s="22" customFormat="1">
      <c r="B171" s="225"/>
      <c r="D171" s="25"/>
      <c r="M171" s="4"/>
      <c r="N171" s="4"/>
    </row>
    <row r="172" spans="2:14" s="22" customFormat="1">
      <c r="B172" s="225"/>
      <c r="D172" s="25"/>
      <c r="M172" s="4"/>
      <c r="N172" s="4"/>
    </row>
    <row r="173" spans="2:14" s="22" customFormat="1">
      <c r="B173" s="225"/>
      <c r="D173" s="25"/>
      <c r="M173" s="4"/>
      <c r="N173" s="4"/>
    </row>
    <row r="174" spans="2:14" s="22" customFormat="1">
      <c r="B174" s="225"/>
      <c r="D174" s="25"/>
      <c r="M174" s="4"/>
      <c r="N174" s="4"/>
    </row>
    <row r="175" spans="2:14" s="22" customFormat="1">
      <c r="B175" s="225"/>
      <c r="D175" s="25"/>
      <c r="M175" s="4"/>
      <c r="N175" s="4"/>
    </row>
    <row r="176" spans="2:14" s="22" customFormat="1">
      <c r="B176" s="225"/>
      <c r="D176" s="25"/>
      <c r="M176" s="4"/>
      <c r="N176" s="4"/>
    </row>
    <row r="177" spans="2:14" s="22" customFormat="1">
      <c r="B177" s="225"/>
      <c r="D177" s="25"/>
      <c r="M177" s="4"/>
      <c r="N177" s="4"/>
    </row>
    <row r="178" spans="2:14" s="22" customFormat="1">
      <c r="B178" s="225"/>
      <c r="D178" s="25"/>
      <c r="M178" s="4"/>
      <c r="N178" s="4"/>
    </row>
    <row r="179" spans="2:14" s="22" customFormat="1">
      <c r="B179" s="225"/>
      <c r="D179" s="25"/>
      <c r="M179" s="4"/>
      <c r="N179" s="4"/>
    </row>
    <row r="180" spans="2:14" s="22" customFormat="1">
      <c r="B180" s="225"/>
      <c r="D180" s="25"/>
      <c r="M180" s="4"/>
      <c r="N180" s="4"/>
    </row>
    <row r="181" spans="2:14" s="22" customFormat="1">
      <c r="B181" s="225"/>
      <c r="D181" s="25"/>
      <c r="M181" s="4"/>
      <c r="N181" s="4"/>
    </row>
    <row r="182" spans="2:14" s="22" customFormat="1">
      <c r="B182" s="225"/>
      <c r="D182" s="25"/>
      <c r="M182" s="4"/>
      <c r="N182" s="4"/>
    </row>
    <row r="183" spans="2:14" s="22" customFormat="1">
      <c r="B183" s="225"/>
      <c r="D183" s="25"/>
      <c r="M183" s="4"/>
      <c r="N183" s="4"/>
    </row>
    <row r="184" spans="2:14" s="22" customFormat="1">
      <c r="B184" s="225"/>
      <c r="D184" s="25"/>
      <c r="M184" s="4"/>
      <c r="N184" s="4"/>
    </row>
    <row r="185" spans="2:14" s="22" customFormat="1">
      <c r="B185" s="225"/>
      <c r="D185" s="25"/>
      <c r="M185" s="4"/>
      <c r="N185" s="4"/>
    </row>
    <row r="186" spans="2:14" s="22" customFormat="1">
      <c r="B186" s="225"/>
      <c r="D186" s="25"/>
      <c r="M186" s="4"/>
      <c r="N186" s="4"/>
    </row>
    <row r="187" spans="2:14" s="22" customFormat="1">
      <c r="B187" s="225"/>
      <c r="D187" s="25"/>
      <c r="M187" s="4"/>
      <c r="N187" s="4"/>
    </row>
    <row r="188" spans="2:14" s="22" customFormat="1">
      <c r="B188" s="225"/>
      <c r="D188" s="25"/>
      <c r="M188" s="4"/>
      <c r="N188" s="4"/>
    </row>
    <row r="189" spans="2:14" s="22" customFormat="1">
      <c r="B189" s="225"/>
      <c r="D189" s="25"/>
      <c r="M189" s="4"/>
      <c r="N189" s="4"/>
    </row>
    <row r="190" spans="2:14" s="22" customFormat="1">
      <c r="B190" s="225"/>
      <c r="D190" s="25"/>
      <c r="M190" s="4"/>
      <c r="N190" s="4"/>
    </row>
    <row r="191" spans="2:14" s="22" customFormat="1">
      <c r="B191" s="225"/>
      <c r="D191" s="25"/>
      <c r="M191" s="4"/>
      <c r="N191" s="4"/>
    </row>
    <row r="192" spans="2:14" s="22" customFormat="1">
      <c r="B192" s="225"/>
      <c r="D192" s="25"/>
      <c r="M192" s="4"/>
      <c r="N192" s="4"/>
    </row>
    <row r="193" spans="2:14" s="22" customFormat="1">
      <c r="B193" s="225"/>
      <c r="D193" s="25"/>
      <c r="M193" s="4"/>
      <c r="N193" s="4"/>
    </row>
    <row r="194" spans="2:14" s="22" customFormat="1">
      <c r="B194" s="225"/>
      <c r="D194" s="25"/>
      <c r="M194" s="4"/>
      <c r="N194" s="4"/>
    </row>
    <row r="195" spans="2:14" s="22" customFormat="1">
      <c r="B195" s="225"/>
      <c r="D195" s="25"/>
      <c r="M195" s="4"/>
      <c r="N195" s="4"/>
    </row>
    <row r="196" spans="2:14" s="22" customFormat="1">
      <c r="B196" s="225"/>
      <c r="D196" s="25"/>
      <c r="M196" s="4"/>
      <c r="N196" s="4"/>
    </row>
    <row r="197" spans="2:14" s="22" customFormat="1">
      <c r="B197" s="225"/>
      <c r="D197" s="25"/>
      <c r="M197" s="4"/>
      <c r="N197" s="4"/>
    </row>
    <row r="198" spans="2:14" s="22" customFormat="1">
      <c r="B198" s="225"/>
      <c r="D198" s="25"/>
      <c r="M198" s="4"/>
      <c r="N198" s="4"/>
    </row>
    <row r="199" spans="2:14" s="22" customFormat="1">
      <c r="B199" s="225"/>
      <c r="D199" s="25"/>
      <c r="M199" s="4"/>
      <c r="N199" s="4"/>
    </row>
    <row r="200" spans="2:14" s="22" customFormat="1">
      <c r="B200" s="225"/>
      <c r="D200" s="25"/>
      <c r="M200" s="4"/>
      <c r="N200" s="4"/>
    </row>
    <row r="201" spans="2:14" s="22" customFormat="1">
      <c r="B201" s="225"/>
      <c r="D201" s="25"/>
      <c r="M201" s="4"/>
      <c r="N201" s="4"/>
    </row>
    <row r="202" spans="2:14" s="22" customFormat="1">
      <c r="B202" s="225"/>
      <c r="D202" s="25"/>
      <c r="M202" s="4"/>
      <c r="N202" s="4"/>
    </row>
    <row r="203" spans="2:14" s="22" customFormat="1">
      <c r="B203" s="225"/>
      <c r="D203" s="25"/>
      <c r="M203" s="4"/>
      <c r="N203" s="4"/>
    </row>
    <row r="204" spans="2:14" s="22" customFormat="1">
      <c r="B204" s="225"/>
      <c r="D204" s="25"/>
      <c r="M204" s="4"/>
      <c r="N204" s="4"/>
    </row>
    <row r="205" spans="2:14" s="22" customFormat="1">
      <c r="B205" s="225"/>
      <c r="D205" s="25"/>
      <c r="M205" s="4"/>
      <c r="N205" s="4"/>
    </row>
    <row r="206" spans="2:14" s="22" customFormat="1">
      <c r="B206" s="225"/>
      <c r="D206" s="25"/>
      <c r="M206" s="4"/>
      <c r="N206" s="4"/>
    </row>
    <row r="207" spans="2:14" s="22" customFormat="1">
      <c r="B207" s="225"/>
      <c r="D207" s="25"/>
      <c r="M207" s="4"/>
      <c r="N207" s="4"/>
    </row>
    <row r="208" spans="2:14" s="22" customFormat="1">
      <c r="B208" s="225"/>
      <c r="D208" s="25"/>
      <c r="M208" s="4"/>
      <c r="N208" s="4"/>
    </row>
    <row r="209" spans="2:14" s="22" customFormat="1">
      <c r="B209" s="225"/>
      <c r="D209" s="25"/>
      <c r="M209" s="4"/>
      <c r="N209" s="4"/>
    </row>
    <row r="210" spans="2:14" s="22" customFormat="1">
      <c r="B210" s="225"/>
      <c r="D210" s="25"/>
      <c r="M210" s="4"/>
      <c r="N210" s="4"/>
    </row>
    <row r="211" spans="2:14" s="22" customFormat="1">
      <c r="B211" s="225"/>
      <c r="D211" s="25"/>
      <c r="M211" s="4"/>
      <c r="N211" s="4"/>
    </row>
    <row r="212" spans="2:14" s="22" customFormat="1">
      <c r="B212" s="225"/>
      <c r="D212" s="25"/>
      <c r="M212" s="4"/>
      <c r="N212" s="4"/>
    </row>
    <row r="213" spans="2:14" s="22" customFormat="1">
      <c r="B213" s="225"/>
      <c r="D213" s="25"/>
      <c r="M213" s="4"/>
      <c r="N213" s="4"/>
    </row>
    <row r="214" spans="2:14" s="22" customFormat="1">
      <c r="B214" s="225"/>
      <c r="D214" s="25"/>
      <c r="M214" s="4"/>
      <c r="N214" s="4"/>
    </row>
    <row r="215" spans="2:14" s="22" customFormat="1">
      <c r="B215" s="225"/>
      <c r="D215" s="25"/>
      <c r="M215" s="4"/>
      <c r="N215" s="4"/>
    </row>
    <row r="216" spans="2:14" s="22" customFormat="1">
      <c r="B216" s="225"/>
      <c r="D216" s="25"/>
      <c r="M216" s="4"/>
      <c r="N216" s="4"/>
    </row>
    <row r="217" spans="2:14" s="22" customFormat="1">
      <c r="B217" s="225"/>
      <c r="D217" s="25"/>
      <c r="M217" s="4"/>
      <c r="N217" s="4"/>
    </row>
    <row r="218" spans="2:14" s="22" customFormat="1">
      <c r="B218" s="225"/>
      <c r="D218" s="25"/>
      <c r="M218" s="4"/>
      <c r="N218" s="4"/>
    </row>
    <row r="219" spans="2:14" s="22" customFormat="1">
      <c r="B219" s="225"/>
      <c r="D219" s="25"/>
      <c r="M219" s="4"/>
      <c r="N219" s="4"/>
    </row>
    <row r="220" spans="2:14" s="22" customFormat="1">
      <c r="B220" s="225"/>
      <c r="D220" s="25"/>
      <c r="M220" s="4"/>
      <c r="N220" s="4"/>
    </row>
    <row r="221" spans="2:14" s="22" customFormat="1">
      <c r="B221" s="225"/>
      <c r="D221" s="25"/>
      <c r="M221" s="4"/>
      <c r="N221" s="4"/>
    </row>
    <row r="222" spans="2:14" s="22" customFormat="1">
      <c r="B222" s="225"/>
      <c r="D222" s="25"/>
      <c r="M222" s="4"/>
      <c r="N222" s="4"/>
    </row>
    <row r="223" spans="2:14" s="22" customFormat="1">
      <c r="B223" s="225"/>
      <c r="D223" s="25"/>
      <c r="M223" s="4"/>
      <c r="N223" s="4"/>
    </row>
    <row r="224" spans="2:14" s="22" customFormat="1">
      <c r="B224" s="225"/>
      <c r="D224" s="25"/>
      <c r="M224" s="4"/>
      <c r="N224" s="4"/>
    </row>
    <row r="225" spans="2:14" s="22" customFormat="1">
      <c r="B225" s="225"/>
      <c r="D225" s="25"/>
      <c r="M225" s="4"/>
      <c r="N225" s="4"/>
    </row>
    <row r="226" spans="2:14" s="22" customFormat="1">
      <c r="B226" s="225"/>
      <c r="D226" s="25"/>
      <c r="M226" s="4"/>
      <c r="N226" s="4"/>
    </row>
    <row r="227" spans="2:14" s="22" customFormat="1">
      <c r="B227" s="225"/>
      <c r="D227" s="25"/>
      <c r="M227" s="4"/>
      <c r="N227" s="4"/>
    </row>
    <row r="228" spans="2:14" s="22" customFormat="1">
      <c r="B228" s="225"/>
      <c r="D228" s="25"/>
      <c r="M228" s="4"/>
      <c r="N228" s="4"/>
    </row>
    <row r="229" spans="2:14" s="22" customFormat="1">
      <c r="B229" s="225"/>
      <c r="D229" s="25"/>
      <c r="M229" s="4"/>
      <c r="N229" s="4"/>
    </row>
    <row r="230" spans="2:14" s="22" customFormat="1">
      <c r="B230" s="225"/>
      <c r="D230" s="25"/>
      <c r="M230" s="4"/>
      <c r="N230" s="4"/>
    </row>
    <row r="231" spans="2:14" s="22" customFormat="1">
      <c r="B231" s="225"/>
      <c r="D231" s="25"/>
      <c r="M231" s="4"/>
      <c r="N231" s="4"/>
    </row>
    <row r="232" spans="2:14" s="22" customFormat="1">
      <c r="B232" s="225"/>
      <c r="D232" s="25"/>
      <c r="M232" s="4"/>
      <c r="N232" s="4"/>
    </row>
    <row r="233" spans="2:14" s="22" customFormat="1">
      <c r="B233" s="225"/>
      <c r="D233" s="25"/>
      <c r="M233" s="4"/>
      <c r="N233" s="4"/>
    </row>
    <row r="234" spans="2:14" s="22" customFormat="1">
      <c r="B234" s="225"/>
      <c r="D234" s="25"/>
      <c r="M234" s="4"/>
      <c r="N234" s="4"/>
    </row>
    <row r="235" spans="2:14" s="22" customFormat="1">
      <c r="B235" s="225"/>
      <c r="D235" s="25"/>
      <c r="M235" s="4"/>
      <c r="N235" s="4"/>
    </row>
    <row r="236" spans="2:14" s="22" customFormat="1">
      <c r="B236" s="225"/>
      <c r="D236" s="25"/>
      <c r="M236" s="4"/>
      <c r="N236" s="4"/>
    </row>
    <row r="237" spans="2:14" s="22" customFormat="1">
      <c r="B237" s="225"/>
      <c r="D237" s="25"/>
      <c r="M237" s="4"/>
      <c r="N237" s="4"/>
    </row>
    <row r="238" spans="2:14" s="22" customFormat="1">
      <c r="B238" s="225"/>
      <c r="D238" s="25"/>
      <c r="M238" s="4"/>
      <c r="N238" s="4"/>
    </row>
    <row r="239" spans="2:14" s="22" customFormat="1">
      <c r="B239" s="225"/>
      <c r="D239" s="25"/>
      <c r="M239" s="4"/>
      <c r="N239" s="4"/>
    </row>
    <row r="240" spans="2:14" s="22" customFormat="1">
      <c r="B240" s="225"/>
      <c r="D240" s="25"/>
      <c r="M240" s="4"/>
      <c r="N240" s="4"/>
    </row>
    <row r="241" spans="2:14" s="22" customFormat="1">
      <c r="B241" s="225"/>
      <c r="D241" s="25"/>
      <c r="M241" s="4"/>
      <c r="N241" s="4"/>
    </row>
    <row r="242" spans="2:14" s="22" customFormat="1">
      <c r="B242" s="225"/>
      <c r="D242" s="25"/>
      <c r="M242" s="4"/>
      <c r="N242" s="4"/>
    </row>
    <row r="243" spans="2:14" s="22" customFormat="1">
      <c r="B243" s="225"/>
      <c r="D243" s="25"/>
      <c r="M243" s="4"/>
      <c r="N243" s="4"/>
    </row>
    <row r="244" spans="2:14" s="22" customFormat="1">
      <c r="B244" s="225"/>
      <c r="D244" s="25"/>
      <c r="M244" s="4"/>
      <c r="N244" s="4"/>
    </row>
    <row r="245" spans="2:14" s="22" customFormat="1">
      <c r="B245" s="225"/>
      <c r="D245" s="25"/>
      <c r="M245" s="4"/>
      <c r="N245" s="4"/>
    </row>
    <row r="246" spans="2:14" s="22" customFormat="1">
      <c r="B246" s="225"/>
      <c r="D246" s="25"/>
      <c r="M246" s="4"/>
      <c r="N246" s="4"/>
    </row>
    <row r="247" spans="2:14" s="22" customFormat="1">
      <c r="B247" s="225"/>
      <c r="D247" s="25"/>
      <c r="M247" s="4"/>
      <c r="N247" s="4"/>
    </row>
    <row r="248" spans="2:14" s="22" customFormat="1">
      <c r="B248" s="225"/>
      <c r="D248" s="25"/>
      <c r="M248" s="4"/>
      <c r="N248" s="4"/>
    </row>
    <row r="249" spans="2:14" s="22" customFormat="1">
      <c r="B249" s="225"/>
      <c r="D249" s="25"/>
      <c r="M249" s="4"/>
      <c r="N249" s="4"/>
    </row>
    <row r="250" spans="2:14" s="22" customFormat="1">
      <c r="B250" s="225"/>
      <c r="D250" s="25"/>
      <c r="M250" s="4"/>
      <c r="N250" s="4"/>
    </row>
    <row r="251" spans="2:14" s="22" customFormat="1">
      <c r="B251" s="225"/>
      <c r="D251" s="25"/>
      <c r="M251" s="4"/>
      <c r="N251" s="4"/>
    </row>
    <row r="252" spans="2:14" s="22" customFormat="1">
      <c r="B252" s="225"/>
      <c r="D252" s="25"/>
      <c r="M252" s="4"/>
      <c r="N252" s="4"/>
    </row>
    <row r="253" spans="2:14" s="22" customFormat="1">
      <c r="B253" s="225"/>
      <c r="D253" s="25"/>
      <c r="M253" s="4"/>
      <c r="N253" s="4"/>
    </row>
    <row r="254" spans="2:14" s="22" customFormat="1">
      <c r="B254" s="225"/>
      <c r="D254" s="25"/>
      <c r="M254" s="4"/>
      <c r="N254" s="4"/>
    </row>
    <row r="255" spans="2:14" s="22" customFormat="1">
      <c r="B255" s="225"/>
      <c r="D255" s="25"/>
      <c r="M255" s="4"/>
      <c r="N255" s="4"/>
    </row>
    <row r="256" spans="2:14" s="22" customFormat="1">
      <c r="B256" s="225"/>
      <c r="D256" s="25"/>
      <c r="M256" s="4"/>
      <c r="N256" s="4"/>
    </row>
    <row r="257" spans="2:14" s="22" customFormat="1">
      <c r="B257" s="225"/>
      <c r="D257" s="25"/>
      <c r="M257" s="4"/>
      <c r="N257" s="4"/>
    </row>
    <row r="258" spans="2:14" s="22" customFormat="1">
      <c r="B258" s="225"/>
      <c r="D258" s="25"/>
      <c r="M258" s="4"/>
      <c r="N258" s="4"/>
    </row>
    <row r="259" spans="2:14" s="22" customFormat="1">
      <c r="B259" s="225"/>
      <c r="D259" s="25"/>
      <c r="M259" s="4"/>
      <c r="N259" s="4"/>
    </row>
    <row r="260" spans="2:14" s="22" customFormat="1">
      <c r="B260" s="225"/>
      <c r="D260" s="25"/>
      <c r="M260" s="4"/>
      <c r="N260" s="4"/>
    </row>
    <row r="261" spans="2:14" s="22" customFormat="1">
      <c r="B261" s="225"/>
      <c r="D261" s="25"/>
      <c r="M261" s="4"/>
      <c r="N261" s="4"/>
    </row>
    <row r="262" spans="2:14" s="22" customFormat="1">
      <c r="B262" s="225"/>
      <c r="D262" s="25"/>
      <c r="M262" s="4"/>
      <c r="N262" s="4"/>
    </row>
    <row r="263" spans="2:14" s="22" customFormat="1">
      <c r="B263" s="225"/>
      <c r="D263" s="25"/>
      <c r="M263" s="4"/>
      <c r="N263" s="4"/>
    </row>
    <row r="264" spans="2:14" s="22" customFormat="1">
      <c r="B264" s="225"/>
      <c r="D264" s="25"/>
      <c r="M264" s="4"/>
      <c r="N264" s="4"/>
    </row>
    <row r="265" spans="2:14" s="22" customFormat="1">
      <c r="B265" s="225"/>
      <c r="D265" s="25"/>
      <c r="M265" s="4"/>
      <c r="N265" s="4"/>
    </row>
    <row r="266" spans="2:14" s="22" customFormat="1">
      <c r="B266" s="225"/>
      <c r="D266" s="25"/>
      <c r="M266" s="4"/>
      <c r="N266" s="4"/>
    </row>
    <row r="267" spans="2:14" s="22" customFormat="1">
      <c r="B267" s="225"/>
      <c r="D267" s="25"/>
      <c r="M267" s="4"/>
      <c r="N267" s="4"/>
    </row>
    <row r="268" spans="2:14" s="22" customFormat="1">
      <c r="B268" s="225"/>
      <c r="D268" s="25"/>
      <c r="M268" s="4"/>
      <c r="N268" s="4"/>
    </row>
    <row r="269" spans="2:14" s="22" customFormat="1">
      <c r="B269" s="225"/>
      <c r="D269" s="25"/>
      <c r="M269" s="4"/>
      <c r="N269" s="4"/>
    </row>
    <row r="270" spans="2:14" s="22" customFormat="1">
      <c r="B270" s="225"/>
      <c r="D270" s="25"/>
      <c r="M270" s="4"/>
      <c r="N270" s="4"/>
    </row>
    <row r="271" spans="2:14" s="22" customFormat="1">
      <c r="B271" s="225"/>
      <c r="D271" s="25"/>
      <c r="M271" s="4"/>
      <c r="N271" s="4"/>
    </row>
    <row r="272" spans="2:14" s="22" customFormat="1">
      <c r="B272" s="225"/>
      <c r="D272" s="25"/>
      <c r="M272" s="4"/>
      <c r="N272" s="4"/>
    </row>
    <row r="273" spans="2:14" s="22" customFormat="1">
      <c r="B273" s="225"/>
      <c r="D273" s="25"/>
      <c r="M273" s="4"/>
      <c r="N273" s="4"/>
    </row>
    <row r="274" spans="2:14" s="22" customFormat="1">
      <c r="B274" s="225"/>
      <c r="D274" s="25"/>
      <c r="M274" s="4"/>
      <c r="N274" s="4"/>
    </row>
    <row r="275" spans="2:14" s="22" customFormat="1">
      <c r="B275" s="225"/>
      <c r="D275" s="25"/>
      <c r="M275" s="4"/>
      <c r="N275" s="4"/>
    </row>
    <row r="276" spans="2:14" s="22" customFormat="1">
      <c r="B276" s="225"/>
      <c r="D276" s="25"/>
      <c r="M276" s="4"/>
      <c r="N276" s="4"/>
    </row>
    <row r="277" spans="2:14" s="22" customFormat="1">
      <c r="B277" s="225"/>
      <c r="D277" s="25"/>
      <c r="M277" s="4"/>
      <c r="N277" s="4"/>
    </row>
    <row r="278" spans="2:14" s="22" customFormat="1">
      <c r="B278" s="225"/>
      <c r="D278" s="25"/>
      <c r="M278" s="4"/>
      <c r="N278" s="4"/>
    </row>
    <row r="279" spans="2:14" s="22" customFormat="1">
      <c r="B279" s="225"/>
      <c r="D279" s="25"/>
      <c r="M279" s="4"/>
      <c r="N279" s="4"/>
    </row>
    <row r="280" spans="2:14" s="22" customFormat="1">
      <c r="B280" s="225"/>
      <c r="D280" s="25"/>
      <c r="M280" s="4"/>
      <c r="N280" s="4"/>
    </row>
    <row r="281" spans="2:14" s="22" customFormat="1">
      <c r="B281" s="225"/>
      <c r="D281" s="25"/>
      <c r="M281" s="4"/>
      <c r="N281" s="4"/>
    </row>
    <row r="282" spans="2:14" s="22" customFormat="1">
      <c r="B282" s="225"/>
      <c r="D282" s="25"/>
      <c r="M282" s="4"/>
      <c r="N282" s="4"/>
    </row>
    <row r="283" spans="2:14" s="22" customFormat="1">
      <c r="B283" s="225"/>
      <c r="D283" s="25"/>
      <c r="M283" s="4"/>
      <c r="N283" s="4"/>
    </row>
    <row r="284" spans="2:14" s="22" customFormat="1">
      <c r="B284" s="225"/>
      <c r="D284" s="25"/>
      <c r="M284" s="4"/>
      <c r="N284" s="4"/>
    </row>
    <row r="285" spans="2:14" s="22" customFormat="1">
      <c r="B285" s="225"/>
      <c r="D285" s="25"/>
      <c r="M285" s="4"/>
      <c r="N285" s="4"/>
    </row>
    <row r="286" spans="2:14" s="22" customFormat="1">
      <c r="B286" s="225"/>
      <c r="D286" s="25"/>
      <c r="M286" s="4"/>
      <c r="N286" s="4"/>
    </row>
    <row r="287" spans="2:14" s="22" customFormat="1">
      <c r="B287" s="225"/>
      <c r="D287" s="25"/>
      <c r="M287" s="4"/>
      <c r="N287" s="4"/>
    </row>
    <row r="288" spans="2:14" s="22" customFormat="1">
      <c r="B288" s="225"/>
      <c r="D288" s="25"/>
      <c r="M288" s="4"/>
      <c r="N288" s="4"/>
    </row>
    <row r="289" spans="2:14" s="22" customFormat="1">
      <c r="B289" s="225"/>
      <c r="D289" s="25"/>
      <c r="M289" s="4"/>
      <c r="N289" s="4"/>
    </row>
    <row r="290" spans="2:14" s="22" customFormat="1">
      <c r="B290" s="225"/>
      <c r="D290" s="25"/>
      <c r="M290" s="4"/>
      <c r="N290" s="4"/>
    </row>
    <row r="291" spans="2:14" s="22" customFormat="1">
      <c r="B291" s="225"/>
      <c r="D291" s="25"/>
      <c r="M291" s="4"/>
      <c r="N291" s="4"/>
    </row>
    <row r="292" spans="2:14" s="22" customFormat="1">
      <c r="B292" s="225"/>
      <c r="D292" s="25"/>
      <c r="M292" s="4"/>
      <c r="N292" s="4"/>
    </row>
    <row r="293" spans="2:14" s="22" customFormat="1">
      <c r="B293" s="225"/>
      <c r="D293" s="25"/>
      <c r="M293" s="4"/>
      <c r="N293" s="4"/>
    </row>
    <row r="294" spans="2:14" s="22" customFormat="1">
      <c r="B294" s="225"/>
      <c r="D294" s="25"/>
      <c r="M294" s="4"/>
      <c r="N294" s="4"/>
    </row>
    <row r="295" spans="2:14" s="22" customFormat="1">
      <c r="B295" s="225"/>
      <c r="D295" s="25"/>
      <c r="M295" s="4"/>
      <c r="N295" s="4"/>
    </row>
    <row r="296" spans="2:14" s="22" customFormat="1">
      <c r="B296" s="225"/>
      <c r="D296" s="25"/>
      <c r="M296" s="4"/>
      <c r="N296" s="4"/>
    </row>
    <row r="297" spans="2:14" s="22" customFormat="1">
      <c r="B297" s="225"/>
      <c r="D297" s="25"/>
      <c r="M297" s="4"/>
      <c r="N297" s="4"/>
    </row>
    <row r="298" spans="2:14" s="22" customFormat="1">
      <c r="B298" s="225"/>
      <c r="D298" s="25"/>
      <c r="M298" s="4"/>
      <c r="N298" s="4"/>
    </row>
    <row r="299" spans="2:14" s="22" customFormat="1">
      <c r="B299" s="225"/>
      <c r="D299" s="25"/>
      <c r="M299" s="4"/>
      <c r="N299" s="4"/>
    </row>
    <row r="300" spans="2:14" s="22" customFormat="1">
      <c r="B300" s="225"/>
      <c r="D300" s="25"/>
      <c r="M300" s="4"/>
      <c r="N300" s="4"/>
    </row>
    <row r="301" spans="2:14" s="22" customFormat="1">
      <c r="B301" s="225"/>
      <c r="D301" s="25"/>
      <c r="M301" s="4"/>
      <c r="N301" s="4"/>
    </row>
    <row r="302" spans="2:14" s="22" customFormat="1">
      <c r="B302" s="225"/>
      <c r="D302" s="25"/>
      <c r="M302" s="4"/>
      <c r="N302" s="4"/>
    </row>
    <row r="303" spans="2:14" s="22" customFormat="1">
      <c r="B303" s="225"/>
      <c r="D303" s="25"/>
      <c r="M303" s="4"/>
      <c r="N303" s="4"/>
    </row>
    <row r="304" spans="2:14" s="22" customFormat="1">
      <c r="B304" s="225"/>
      <c r="D304" s="25"/>
      <c r="M304" s="4"/>
      <c r="N304" s="4"/>
    </row>
    <row r="305" spans="2:14" s="22" customFormat="1">
      <c r="B305" s="225"/>
      <c r="D305" s="25"/>
      <c r="M305" s="4"/>
      <c r="N305" s="4"/>
    </row>
    <row r="306" spans="2:14" s="22" customFormat="1">
      <c r="B306" s="225"/>
      <c r="D306" s="25"/>
      <c r="M306" s="4"/>
      <c r="N306" s="4"/>
    </row>
    <row r="307" spans="2:14" s="22" customFormat="1">
      <c r="B307" s="225"/>
      <c r="D307" s="25"/>
      <c r="M307" s="4"/>
      <c r="N307" s="4"/>
    </row>
    <row r="308" spans="2:14" s="22" customFormat="1">
      <c r="B308" s="225"/>
      <c r="D308" s="25"/>
      <c r="M308" s="4"/>
      <c r="N308" s="4"/>
    </row>
    <row r="309" spans="2:14" s="22" customFormat="1">
      <c r="B309" s="225"/>
      <c r="D309" s="25"/>
      <c r="M309" s="4"/>
      <c r="N309" s="4"/>
    </row>
    <row r="310" spans="2:14" s="22" customFormat="1">
      <c r="B310" s="225"/>
      <c r="D310" s="25"/>
      <c r="M310" s="4"/>
      <c r="N310" s="4"/>
    </row>
    <row r="311" spans="2:14" s="22" customFormat="1">
      <c r="B311" s="225"/>
      <c r="D311" s="25"/>
      <c r="M311" s="4"/>
      <c r="N311" s="4"/>
    </row>
    <row r="312" spans="2:14" s="22" customFormat="1">
      <c r="B312" s="225"/>
      <c r="D312" s="25"/>
      <c r="M312" s="4"/>
      <c r="N312" s="4"/>
    </row>
    <row r="313" spans="2:14" s="22" customFormat="1">
      <c r="B313" s="225"/>
      <c r="D313" s="25"/>
      <c r="M313" s="4"/>
      <c r="N313" s="4"/>
    </row>
    <row r="314" spans="2:14" s="22" customFormat="1">
      <c r="B314" s="225"/>
      <c r="D314" s="25"/>
      <c r="M314" s="4"/>
      <c r="N314" s="4"/>
    </row>
    <row r="315" spans="2:14" s="22" customFormat="1">
      <c r="B315" s="225"/>
      <c r="D315" s="25"/>
      <c r="M315" s="4"/>
      <c r="N315" s="4"/>
    </row>
    <row r="316" spans="2:14" s="22" customFormat="1">
      <c r="B316" s="225"/>
      <c r="D316" s="25"/>
      <c r="M316" s="4"/>
      <c r="N316" s="4"/>
    </row>
    <row r="317" spans="2:14" s="22" customFormat="1">
      <c r="B317" s="225"/>
      <c r="D317" s="25"/>
      <c r="M317" s="4"/>
      <c r="N317" s="4"/>
    </row>
    <row r="318" spans="2:14" s="22" customFormat="1">
      <c r="B318" s="225"/>
      <c r="D318" s="25"/>
      <c r="M318" s="4"/>
      <c r="N318" s="4"/>
    </row>
    <row r="319" spans="2:14" s="22" customFormat="1">
      <c r="B319" s="225"/>
      <c r="D319" s="25"/>
      <c r="M319" s="4"/>
      <c r="N319" s="4"/>
    </row>
    <row r="320" spans="2:14" s="22" customFormat="1">
      <c r="B320" s="225"/>
      <c r="D320" s="25"/>
      <c r="M320" s="4"/>
      <c r="N320" s="4"/>
    </row>
    <row r="321" spans="2:14" s="22" customFormat="1">
      <c r="B321" s="225"/>
      <c r="D321" s="25"/>
      <c r="M321" s="4"/>
      <c r="N321" s="4"/>
    </row>
    <row r="322" spans="2:14" s="22" customFormat="1">
      <c r="B322" s="225"/>
      <c r="D322" s="25"/>
      <c r="M322" s="4"/>
      <c r="N322" s="4"/>
    </row>
    <row r="323" spans="2:14" s="22" customFormat="1">
      <c r="B323" s="225"/>
      <c r="D323" s="25"/>
      <c r="M323" s="4"/>
      <c r="N323" s="4"/>
    </row>
    <row r="324" spans="2:14" s="22" customFormat="1">
      <c r="B324" s="225"/>
      <c r="D324" s="25"/>
      <c r="M324" s="4"/>
      <c r="N324" s="4"/>
    </row>
    <row r="325" spans="2:14" s="22" customFormat="1">
      <c r="B325" s="225"/>
      <c r="D325" s="25"/>
      <c r="M325" s="4"/>
      <c r="N325" s="4"/>
    </row>
    <row r="326" spans="2:14" s="22" customFormat="1">
      <c r="B326" s="225"/>
      <c r="D326" s="25"/>
      <c r="M326" s="4"/>
      <c r="N326" s="4"/>
    </row>
    <row r="327" spans="2:14" s="22" customFormat="1">
      <c r="B327" s="225"/>
      <c r="D327" s="25"/>
      <c r="M327" s="4"/>
      <c r="N327" s="4"/>
    </row>
    <row r="328" spans="2:14" s="22" customFormat="1">
      <c r="B328" s="225"/>
      <c r="D328" s="25"/>
      <c r="M328" s="4"/>
      <c r="N328" s="4"/>
    </row>
    <row r="329" spans="2:14" s="22" customFormat="1">
      <c r="B329" s="225"/>
      <c r="D329" s="25"/>
      <c r="M329" s="4"/>
      <c r="N329" s="4"/>
    </row>
    <row r="330" spans="2:14" s="22" customFormat="1">
      <c r="B330" s="225"/>
      <c r="D330" s="25"/>
      <c r="M330" s="4"/>
      <c r="N330" s="4"/>
    </row>
    <row r="331" spans="2:14" s="22" customFormat="1">
      <c r="B331" s="225"/>
      <c r="D331" s="25"/>
      <c r="M331" s="4"/>
      <c r="N331" s="4"/>
    </row>
    <row r="332" spans="2:14" s="22" customFormat="1">
      <c r="B332" s="225"/>
      <c r="D332" s="25"/>
      <c r="M332" s="4"/>
      <c r="N332" s="4"/>
    </row>
    <row r="333" spans="2:14" s="22" customFormat="1">
      <c r="B333" s="225"/>
      <c r="D333" s="25"/>
      <c r="M333" s="4"/>
      <c r="N333" s="4"/>
    </row>
    <row r="334" spans="2:14" s="22" customFormat="1">
      <c r="B334" s="225"/>
      <c r="D334" s="25"/>
      <c r="M334" s="4"/>
      <c r="N334" s="4"/>
    </row>
    <row r="335" spans="2:14" s="22" customFormat="1">
      <c r="B335" s="225"/>
      <c r="D335" s="25"/>
      <c r="M335" s="4"/>
      <c r="N335" s="4"/>
    </row>
    <row r="336" spans="2:14" s="22" customFormat="1">
      <c r="B336" s="225"/>
      <c r="D336" s="25"/>
      <c r="M336" s="4"/>
      <c r="N336" s="4"/>
    </row>
    <row r="337" spans="2:14" s="22" customFormat="1">
      <c r="B337" s="225"/>
      <c r="D337" s="25"/>
      <c r="M337" s="4"/>
      <c r="N337" s="4"/>
    </row>
    <row r="338" spans="2:14" s="22" customFormat="1">
      <c r="B338" s="225"/>
      <c r="D338" s="25"/>
      <c r="M338" s="4"/>
      <c r="N338" s="4"/>
    </row>
    <row r="339" spans="2:14" s="22" customFormat="1">
      <c r="B339" s="225"/>
      <c r="D339" s="25"/>
      <c r="M339" s="4"/>
      <c r="N339" s="4"/>
    </row>
    <row r="340" spans="2:14" s="22" customFormat="1">
      <c r="B340" s="225"/>
      <c r="D340" s="25"/>
      <c r="M340" s="4"/>
      <c r="N340" s="4"/>
    </row>
    <row r="341" spans="2:14" s="22" customFormat="1">
      <c r="B341" s="225"/>
      <c r="D341" s="25"/>
      <c r="M341" s="4"/>
      <c r="N341" s="4"/>
    </row>
    <row r="342" spans="2:14" s="22" customFormat="1">
      <c r="B342" s="225"/>
      <c r="D342" s="25"/>
      <c r="M342" s="4"/>
      <c r="N342" s="4"/>
    </row>
    <row r="343" spans="2:14" s="22" customFormat="1">
      <c r="B343" s="225"/>
      <c r="D343" s="25"/>
      <c r="M343" s="4"/>
      <c r="N343" s="4"/>
    </row>
    <row r="344" spans="2:14" s="22" customFormat="1">
      <c r="B344" s="225"/>
      <c r="D344" s="25"/>
      <c r="M344" s="4"/>
      <c r="N344" s="4"/>
    </row>
    <row r="345" spans="2:14" s="22" customFormat="1">
      <c r="B345" s="225"/>
      <c r="D345" s="25"/>
      <c r="M345" s="4"/>
      <c r="N345" s="4"/>
    </row>
    <row r="346" spans="2:14" s="22" customFormat="1">
      <c r="B346" s="225"/>
      <c r="D346" s="25"/>
      <c r="M346" s="4"/>
      <c r="N346" s="4"/>
    </row>
    <row r="347" spans="2:14" s="22" customFormat="1">
      <c r="B347" s="225"/>
      <c r="D347" s="25"/>
      <c r="M347" s="4"/>
      <c r="N347" s="4"/>
    </row>
    <row r="348" spans="2:14" s="22" customFormat="1">
      <c r="B348" s="225"/>
      <c r="D348" s="25"/>
      <c r="M348" s="4"/>
      <c r="N348" s="4"/>
    </row>
    <row r="349" spans="2:14" s="22" customFormat="1">
      <c r="B349" s="225"/>
      <c r="D349" s="25"/>
      <c r="M349" s="4"/>
      <c r="N349" s="4"/>
    </row>
    <row r="350" spans="2:14" s="22" customFormat="1">
      <c r="B350" s="225"/>
      <c r="D350" s="25"/>
      <c r="M350" s="4"/>
      <c r="N350" s="4"/>
    </row>
  </sheetData>
  <mergeCells count="5">
    <mergeCell ref="A1:C1"/>
    <mergeCell ref="D4:H4"/>
    <mergeCell ref="A7:K7"/>
    <mergeCell ref="A9:K9"/>
    <mergeCell ref="F6:G6"/>
  </mergeCells>
  <conditionalFormatting sqref="A10">
    <cfRule type="colorScale" priority="10">
      <colorScale>
        <cfvo type="min"/>
        <cfvo type="percentile" val="50"/>
        <cfvo type="max"/>
        <color rgb="FFF8696B"/>
        <color rgb="FFFFEB84"/>
        <color rgb="FF63BE7B"/>
      </colorScale>
    </cfRule>
  </conditionalFormatting>
  <conditionalFormatting sqref="A9:K11 C12:K16 A12:A300 B12:B350 C17:D17 F17:K17 C18:K300">
    <cfRule type="expression" dxfId="12" priority="11" stopIfTrue="1">
      <formula>ISNUMBER(SEARCH("Closed",$J9))</formula>
    </cfRule>
    <cfRule type="expression" dxfId="11" priority="12" stopIfTrue="1">
      <formula>IF($B9="Minor", TRUE, FALSE)</formula>
    </cfRule>
    <cfRule type="expression" dxfId="10" priority="13" stopIfTrue="1">
      <formula>IF(OR($B9="Major",$B9="Pre-Condition"), TRUE, FALSE)</formula>
    </cfRule>
  </conditionalFormatting>
  <conditionalFormatting sqref="B8">
    <cfRule type="expression" dxfId="9" priority="4" stopIfTrue="1">
      <formula>ISNUMBER(SEARCH("Closed",$J8))</formula>
    </cfRule>
    <cfRule type="expression" dxfId="8" priority="5" stopIfTrue="1">
      <formula>IF($B8="Minor", TRUE, FALSE)</formula>
    </cfRule>
    <cfRule type="expression" dxfId="7" priority="6" stopIfTrue="1">
      <formula>IF(OR($B8="Major",$B8="Pre-Condition"), TRUE, FALSE)</formula>
    </cfRule>
  </conditionalFormatting>
  <dataValidations count="1">
    <dataValidation type="list" allowBlank="1" showInputMessage="1" showErrorMessage="1" sqref="B8 B10:B350" xr:uid="{BE9C71A8-2E05-40DB-BFB9-F05BAD5E448F}">
      <formula1>$N$1:$N$3</formula1>
    </dataValidation>
  </dataValidations>
  <pageMargins left="0.74803149606299213" right="0.74803149606299213" top="0.98425196850393704" bottom="0.98425196850393704" header="0.51181102362204722" footer="0.51181102362204722"/>
  <pageSetup paperSize="9" scale="57" orientation="landscape" horizontalDpi="4294967294" r:id="rId1"/>
  <headerFooter alignWithMargins="0"/>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46273-009F-4058-AC42-DB005FBFBC09}">
  <dimension ref="A1:D110"/>
  <sheetViews>
    <sheetView view="pageBreakPreview" zoomScaleNormal="75" zoomScaleSheetLayoutView="100" workbookViewId="0"/>
  </sheetViews>
  <sheetFormatPr defaultColWidth="9" defaultRowHeight="14"/>
  <cols>
    <col min="1" max="1" width="8.1796875" style="112" customWidth="1"/>
    <col min="2" max="2" width="78.81640625" style="22" customWidth="1"/>
    <col min="3" max="3" width="3" style="114" customWidth="1"/>
    <col min="4" max="4" width="19" style="31" customWidth="1"/>
    <col min="5" max="16384" width="9" style="4"/>
  </cols>
  <sheetData>
    <row r="1" spans="1:4" ht="28">
      <c r="A1" s="107">
        <v>3</v>
      </c>
      <c r="B1" s="108" t="s">
        <v>342</v>
      </c>
      <c r="C1" s="109"/>
      <c r="D1" s="28"/>
    </row>
    <row r="2" spans="1:4">
      <c r="A2" s="110">
        <v>3.1</v>
      </c>
      <c r="B2" s="111" t="s">
        <v>343</v>
      </c>
      <c r="C2" s="109"/>
      <c r="D2" s="28"/>
    </row>
    <row r="3" spans="1:4">
      <c r="B3" s="113" t="s">
        <v>344</v>
      </c>
      <c r="C3" s="109"/>
      <c r="D3" s="28"/>
    </row>
    <row r="4" spans="1:4">
      <c r="B4" s="72"/>
    </row>
    <row r="5" spans="1:4">
      <c r="B5" s="113" t="s">
        <v>345</v>
      </c>
      <c r="C5" s="109"/>
      <c r="D5" s="28"/>
    </row>
    <row r="6" spans="1:4">
      <c r="B6" s="113"/>
      <c r="C6" s="109"/>
      <c r="D6" s="28"/>
    </row>
    <row r="7" spans="1:4">
      <c r="B7" s="113" t="s">
        <v>346</v>
      </c>
    </row>
    <row r="8" spans="1:4">
      <c r="B8" s="115" t="s">
        <v>347</v>
      </c>
    </row>
    <row r="9" spans="1:4">
      <c r="B9" s="115" t="s">
        <v>348</v>
      </c>
    </row>
    <row r="10" spans="1:4">
      <c r="B10" s="115" t="s">
        <v>349</v>
      </c>
    </row>
    <row r="11" spans="1:4">
      <c r="B11" s="115" t="s">
        <v>350</v>
      </c>
    </row>
    <row r="12" spans="1:4">
      <c r="B12" s="115" t="s">
        <v>350</v>
      </c>
    </row>
    <row r="13" spans="1:4">
      <c r="B13" s="115" t="s">
        <v>351</v>
      </c>
    </row>
    <row r="14" spans="1:4">
      <c r="B14" s="115" t="s">
        <v>352</v>
      </c>
    </row>
    <row r="15" spans="1:4">
      <c r="B15" s="115" t="s">
        <v>353</v>
      </c>
    </row>
    <row r="16" spans="1:4">
      <c r="B16" s="115"/>
    </row>
    <row r="17" spans="1:4">
      <c r="B17" s="113" t="s">
        <v>354</v>
      </c>
      <c r="C17" s="109"/>
      <c r="D17" s="28"/>
    </row>
    <row r="18" spans="1:4" ht="28">
      <c r="B18" s="115" t="s">
        <v>355</v>
      </c>
    </row>
    <row r="19" spans="1:4">
      <c r="B19" s="115"/>
    </row>
    <row r="20" spans="1:4">
      <c r="B20" s="115"/>
    </row>
    <row r="21" spans="1:4">
      <c r="A21" s="117" t="s">
        <v>356</v>
      </c>
      <c r="B21" s="4" t="s">
        <v>357</v>
      </c>
    </row>
    <row r="22" spans="1:4">
      <c r="A22" s="117"/>
      <c r="B22" s="4"/>
    </row>
    <row r="23" spans="1:4">
      <c r="A23" s="117" t="s">
        <v>358</v>
      </c>
      <c r="B23" s="4" t="s">
        <v>359</v>
      </c>
    </row>
    <row r="24" spans="1:4">
      <c r="B24" s="72"/>
    </row>
    <row r="25" spans="1:4">
      <c r="A25" s="110">
        <v>3.2</v>
      </c>
      <c r="B25" s="116" t="s">
        <v>360</v>
      </c>
      <c r="C25" s="109"/>
      <c r="D25" s="28"/>
    </row>
    <row r="26" spans="1:4">
      <c r="B26" s="72" t="s">
        <v>361</v>
      </c>
    </row>
    <row r="27" spans="1:4">
      <c r="B27" s="72" t="s">
        <v>362</v>
      </c>
    </row>
    <row r="28" spans="1:4">
      <c r="B28" s="72" t="s">
        <v>363</v>
      </c>
    </row>
    <row r="29" spans="1:4">
      <c r="B29" s="72" t="s">
        <v>364</v>
      </c>
    </row>
    <row r="30" spans="1:4">
      <c r="B30" s="72" t="s">
        <v>365</v>
      </c>
    </row>
    <row r="31" spans="1:4">
      <c r="B31" s="72"/>
    </row>
    <row r="32" spans="1:4">
      <c r="A32" s="117" t="s">
        <v>366</v>
      </c>
      <c r="B32" s="113" t="s">
        <v>367</v>
      </c>
      <c r="C32" s="109"/>
      <c r="D32" s="28"/>
    </row>
    <row r="33" spans="1:4">
      <c r="A33" s="117"/>
      <c r="B33" s="115" t="s">
        <v>22</v>
      </c>
      <c r="C33" s="109"/>
      <c r="D33" s="28"/>
    </row>
    <row r="34" spans="1:4">
      <c r="B34" s="72"/>
    </row>
    <row r="35" spans="1:4" s="242" customFormat="1">
      <c r="A35" s="110">
        <v>3.3</v>
      </c>
      <c r="B35" s="116" t="s">
        <v>368</v>
      </c>
      <c r="C35" s="240"/>
      <c r="D35" s="241"/>
    </row>
    <row r="36" spans="1:4" s="242" customFormat="1" ht="28">
      <c r="A36" s="243"/>
      <c r="B36" s="72" t="s">
        <v>369</v>
      </c>
      <c r="C36" s="244"/>
      <c r="D36" s="245"/>
    </row>
    <row r="37" spans="1:4" s="242" customFormat="1">
      <c r="A37" s="243"/>
      <c r="B37" s="72" t="s">
        <v>370</v>
      </c>
      <c r="C37" s="244"/>
      <c r="D37" s="245"/>
    </row>
    <row r="38" spans="1:4" s="242" customFormat="1">
      <c r="A38" s="243"/>
      <c r="B38" s="72" t="s">
        <v>370</v>
      </c>
      <c r="C38" s="244"/>
      <c r="D38" s="245"/>
    </row>
    <row r="39" spans="1:4" s="242" customFormat="1">
      <c r="A39" s="243"/>
      <c r="B39" s="72" t="s">
        <v>371</v>
      </c>
      <c r="C39" s="244"/>
      <c r="D39" s="245"/>
    </row>
    <row r="40" spans="1:4" s="242" customFormat="1">
      <c r="A40" s="243"/>
      <c r="B40" s="587"/>
      <c r="C40" s="244"/>
      <c r="D40" s="245"/>
    </row>
    <row r="41" spans="1:4">
      <c r="A41" s="110">
        <v>3.4</v>
      </c>
      <c r="B41" s="116" t="s">
        <v>372</v>
      </c>
      <c r="C41" s="109"/>
      <c r="D41" s="23"/>
    </row>
    <row r="42" spans="1:4">
      <c r="B42" s="72" t="s">
        <v>373</v>
      </c>
      <c r="D42" s="22"/>
    </row>
    <row r="43" spans="1:4">
      <c r="B43" s="72"/>
    </row>
    <row r="44" spans="1:4">
      <c r="A44" s="110">
        <v>3.5</v>
      </c>
      <c r="B44" s="116" t="s">
        <v>374</v>
      </c>
      <c r="C44" s="109"/>
      <c r="D44" s="28"/>
    </row>
    <row r="45" spans="1:4" ht="99" customHeight="1">
      <c r="B45" s="588" t="s">
        <v>375</v>
      </c>
      <c r="C45" s="118"/>
      <c r="D45" s="33"/>
    </row>
    <row r="46" spans="1:4">
      <c r="B46" s="72"/>
    </row>
    <row r="47" spans="1:4">
      <c r="A47" s="110">
        <v>3.6</v>
      </c>
      <c r="B47" s="116" t="s">
        <v>376</v>
      </c>
      <c r="C47" s="109"/>
      <c r="D47" s="28"/>
    </row>
    <row r="48" spans="1:4">
      <c r="A48" s="110"/>
      <c r="B48" s="589" t="s">
        <v>377</v>
      </c>
      <c r="C48" s="119"/>
      <c r="D48" s="32"/>
    </row>
    <row r="49" spans="1:4">
      <c r="B49" s="70" t="s">
        <v>378</v>
      </c>
      <c r="C49" s="119"/>
      <c r="D49" s="32"/>
    </row>
    <row r="50" spans="1:4">
      <c r="B50" s="70" t="s">
        <v>379</v>
      </c>
      <c r="C50" s="119"/>
      <c r="D50" s="32"/>
    </row>
    <row r="51" spans="1:4">
      <c r="B51" s="70" t="s">
        <v>380</v>
      </c>
    </row>
    <row r="52" spans="1:4">
      <c r="B52" s="72" t="s">
        <v>381</v>
      </c>
      <c r="C52" s="119"/>
      <c r="D52" s="32"/>
    </row>
    <row r="53" spans="1:4">
      <c r="B53" s="70" t="s">
        <v>382</v>
      </c>
    </row>
    <row r="54" spans="1:4">
      <c r="B54" s="70" t="s">
        <v>383</v>
      </c>
      <c r="C54" s="109"/>
      <c r="D54" s="23"/>
    </row>
    <row r="55" spans="1:4">
      <c r="B55" s="70" t="s">
        <v>384</v>
      </c>
      <c r="C55" s="109"/>
      <c r="D55" s="23"/>
    </row>
    <row r="56" spans="1:4">
      <c r="B56" s="70" t="s">
        <v>385</v>
      </c>
      <c r="C56" s="109"/>
      <c r="D56" s="23"/>
    </row>
    <row r="57" spans="1:4">
      <c r="B57" s="70" t="s">
        <v>386</v>
      </c>
      <c r="C57" s="109"/>
      <c r="D57" s="23"/>
    </row>
    <row r="58" spans="1:4" s="34" customFormat="1">
      <c r="A58" s="112"/>
      <c r="B58" s="70" t="s">
        <v>387</v>
      </c>
      <c r="C58" s="119"/>
      <c r="D58" s="32"/>
    </row>
    <row r="59" spans="1:4" s="34" customFormat="1">
      <c r="A59" s="112"/>
      <c r="B59" s="70" t="s">
        <v>388</v>
      </c>
      <c r="C59" s="119"/>
      <c r="D59" s="32"/>
    </row>
    <row r="60" spans="1:4" ht="46.5" customHeight="1">
      <c r="B60" s="70" t="s">
        <v>389</v>
      </c>
      <c r="C60" s="119"/>
      <c r="D60" s="24"/>
    </row>
    <row r="61" spans="1:4" ht="46.5" customHeight="1">
      <c r="B61" s="70" t="s">
        <v>390</v>
      </c>
      <c r="C61" s="119"/>
      <c r="D61" s="24"/>
    </row>
    <row r="62" spans="1:4" ht="28">
      <c r="B62" s="70" t="s">
        <v>391</v>
      </c>
      <c r="C62" s="119"/>
      <c r="D62" s="24"/>
    </row>
    <row r="63" spans="1:4">
      <c r="B63" s="70" t="s">
        <v>392</v>
      </c>
      <c r="C63" s="119"/>
      <c r="D63" s="24"/>
    </row>
    <row r="64" spans="1:4">
      <c r="B64" s="70" t="s">
        <v>393</v>
      </c>
    </row>
    <row r="65" spans="1:4">
      <c r="B65" s="70" t="s">
        <v>394</v>
      </c>
      <c r="C65" s="109"/>
      <c r="D65" s="28"/>
    </row>
    <row r="66" spans="1:4">
      <c r="B66" s="70" t="s">
        <v>395</v>
      </c>
      <c r="C66" s="119"/>
      <c r="D66" s="32"/>
    </row>
    <row r="67" spans="1:4">
      <c r="B67" s="70" t="s">
        <v>396</v>
      </c>
    </row>
    <row r="68" spans="1:4">
      <c r="B68" s="70" t="s">
        <v>397</v>
      </c>
      <c r="C68" s="109"/>
      <c r="D68" s="23"/>
    </row>
    <row r="69" spans="1:4">
      <c r="B69" s="72"/>
      <c r="C69" s="109"/>
      <c r="D69" s="23"/>
    </row>
    <row r="70" spans="1:4">
      <c r="A70" s="110">
        <v>3.7</v>
      </c>
      <c r="B70" s="116" t="s">
        <v>398</v>
      </c>
      <c r="C70" s="119"/>
      <c r="D70" s="24"/>
    </row>
    <row r="71" spans="1:4" ht="154">
      <c r="A71" s="117" t="s">
        <v>399</v>
      </c>
      <c r="B71" s="113" t="s">
        <v>400</v>
      </c>
      <c r="C71" s="119"/>
      <c r="D71" s="24"/>
    </row>
    <row r="72" spans="1:4" ht="56">
      <c r="A72" s="117" t="s">
        <v>401</v>
      </c>
      <c r="B72" s="113" t="s">
        <v>402</v>
      </c>
      <c r="C72" s="119"/>
      <c r="D72" s="24"/>
    </row>
    <row r="73" spans="1:4">
      <c r="A73" s="120"/>
      <c r="B73" s="70"/>
      <c r="C73" s="119"/>
      <c r="D73" s="24"/>
    </row>
    <row r="74" spans="1:4">
      <c r="A74" s="237" t="s">
        <v>403</v>
      </c>
      <c r="B74" s="251" t="s">
        <v>404</v>
      </c>
      <c r="D74" s="22"/>
    </row>
    <row r="75" spans="1:4">
      <c r="B75" s="72"/>
      <c r="D75" s="22"/>
    </row>
    <row r="76" spans="1:4">
      <c r="A76" s="117" t="s">
        <v>399</v>
      </c>
      <c r="B76" s="113" t="s">
        <v>405</v>
      </c>
      <c r="D76" s="22"/>
    </row>
    <row r="77" spans="1:4">
      <c r="B77" s="70" t="s">
        <v>406</v>
      </c>
      <c r="D77" s="22"/>
    </row>
    <row r="78" spans="1:4">
      <c r="B78" s="72"/>
      <c r="D78" s="22"/>
    </row>
    <row r="79" spans="1:4">
      <c r="A79" s="110">
        <v>3.8</v>
      </c>
      <c r="B79" s="116" t="s">
        <v>407</v>
      </c>
      <c r="D79" s="22"/>
    </row>
    <row r="80" spans="1:4">
      <c r="A80" s="117" t="s">
        <v>408</v>
      </c>
      <c r="B80" s="113" t="s">
        <v>409</v>
      </c>
      <c r="D80" s="22"/>
    </row>
    <row r="81" spans="1:4">
      <c r="B81" s="70" t="s">
        <v>410</v>
      </c>
      <c r="C81" s="109"/>
      <c r="D81" s="28"/>
    </row>
    <row r="82" spans="1:4" ht="117" customHeight="1">
      <c r="B82" s="70" t="s">
        <v>411</v>
      </c>
      <c r="C82" s="119"/>
      <c r="D82" s="32"/>
    </row>
    <row r="83" spans="1:4">
      <c r="B83" s="70" t="s">
        <v>412</v>
      </c>
    </row>
    <row r="84" spans="1:4">
      <c r="B84" s="70" t="s">
        <v>413</v>
      </c>
    </row>
    <row r="85" spans="1:4">
      <c r="B85" s="70" t="s">
        <v>414</v>
      </c>
      <c r="C85" s="109"/>
      <c r="D85" s="28"/>
    </row>
    <row r="86" spans="1:4">
      <c r="B86" s="70"/>
    </row>
    <row r="87" spans="1:4" ht="42">
      <c r="A87" s="232" t="s">
        <v>332</v>
      </c>
      <c r="B87" s="250" t="s">
        <v>415</v>
      </c>
      <c r="C87" s="109"/>
      <c r="D87" s="28"/>
    </row>
    <row r="88" spans="1:4">
      <c r="A88" s="234"/>
      <c r="B88" s="136" t="s">
        <v>416</v>
      </c>
    </row>
    <row r="89" spans="1:4">
      <c r="A89" s="233"/>
      <c r="B89" s="136" t="s">
        <v>417</v>
      </c>
    </row>
    <row r="90" spans="1:4" ht="28">
      <c r="A90" s="233"/>
      <c r="B90" s="136" t="s">
        <v>418</v>
      </c>
    </row>
    <row r="91" spans="1:4">
      <c r="A91" s="233"/>
      <c r="B91" s="590"/>
    </row>
    <row r="92" spans="1:4">
      <c r="A92" s="110">
        <v>3.9</v>
      </c>
      <c r="B92" s="116" t="s">
        <v>419</v>
      </c>
    </row>
    <row r="93" spans="1:4" ht="84">
      <c r="B93" s="591" t="s">
        <v>420</v>
      </c>
    </row>
    <row r="94" spans="1:4">
      <c r="B94" s="72"/>
    </row>
    <row r="95" spans="1:4">
      <c r="B95" s="72"/>
    </row>
    <row r="96" spans="1:4">
      <c r="A96" s="121">
        <v>3.1</v>
      </c>
      <c r="B96" s="116" t="s">
        <v>421</v>
      </c>
      <c r="C96" s="109"/>
      <c r="D96" s="28"/>
    </row>
    <row r="97" spans="1:2" ht="28">
      <c r="A97" s="117"/>
      <c r="B97" s="72" t="s">
        <v>422</v>
      </c>
    </row>
    <row r="98" spans="1:2">
      <c r="A98" s="117" t="s">
        <v>423</v>
      </c>
      <c r="B98" s="113" t="s">
        <v>424</v>
      </c>
    </row>
    <row r="99" spans="1:2" ht="28">
      <c r="A99" s="120" t="s">
        <v>425</v>
      </c>
      <c r="B99" s="72"/>
    </row>
    <row r="100" spans="1:2">
      <c r="A100" s="120"/>
      <c r="B100" s="72"/>
    </row>
    <row r="101" spans="1:2" ht="28">
      <c r="A101" s="120" t="s">
        <v>426</v>
      </c>
      <c r="B101" s="72"/>
    </row>
    <row r="102" spans="1:2">
      <c r="A102" s="120" t="s">
        <v>427</v>
      </c>
      <c r="B102" s="72"/>
    </row>
    <row r="103" spans="1:2">
      <c r="B103" s="72"/>
    </row>
    <row r="104" spans="1:2">
      <c r="A104" s="120"/>
      <c r="B104" s="72"/>
    </row>
    <row r="105" spans="1:2">
      <c r="A105" s="120"/>
      <c r="B105" s="72"/>
    </row>
    <row r="106" spans="1:2">
      <c r="B106" s="72"/>
    </row>
    <row r="107" spans="1:2">
      <c r="A107" s="121">
        <v>3.11</v>
      </c>
      <c r="B107" s="592" t="s">
        <v>428</v>
      </c>
    </row>
    <row r="108" spans="1:2" ht="140">
      <c r="A108" s="117"/>
      <c r="B108" s="593" t="s">
        <v>429</v>
      </c>
    </row>
    <row r="109" spans="1:2" ht="28">
      <c r="A109" s="117"/>
      <c r="B109" s="593" t="s">
        <v>430</v>
      </c>
    </row>
    <row r="110" spans="1:2" ht="70">
      <c r="A110" s="120" t="s">
        <v>431</v>
      </c>
      <c r="B110" s="593" t="s">
        <v>432</v>
      </c>
    </row>
  </sheetData>
  <phoneticPr fontId="6"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3BB7-7F21-4347-8FDC-205F50641A87}">
  <dimension ref="A1:C29"/>
  <sheetViews>
    <sheetView view="pageBreakPreview" zoomScaleNormal="100" zoomScaleSheetLayoutView="100" workbookViewId="0"/>
  </sheetViews>
  <sheetFormatPr defaultColWidth="9.1796875" defaultRowHeight="14"/>
  <cols>
    <col min="1" max="1" width="6.81640625" style="117" customWidth="1"/>
    <col min="2" max="2" width="237.453125" style="231" customWidth="1"/>
    <col min="3" max="3" width="2.453125" style="231" customWidth="1"/>
    <col min="4" max="16384" width="9.1796875" style="20"/>
  </cols>
  <sheetData>
    <row r="1" spans="1:3">
      <c r="A1" s="107">
        <v>5</v>
      </c>
      <c r="B1" s="123" t="s">
        <v>433</v>
      </c>
      <c r="C1" s="28"/>
    </row>
    <row r="2" spans="1:3">
      <c r="A2" s="110">
        <v>5.3</v>
      </c>
      <c r="B2" s="116" t="s">
        <v>434</v>
      </c>
      <c r="C2" s="28"/>
    </row>
    <row r="3" spans="1:3">
      <c r="A3" s="232" t="s">
        <v>435</v>
      </c>
      <c r="B3" s="113" t="s">
        <v>436</v>
      </c>
      <c r="C3" s="31"/>
    </row>
    <row r="4" spans="1:3" ht="42">
      <c r="B4" s="594" t="s">
        <v>437</v>
      </c>
      <c r="C4" s="31"/>
    </row>
    <row r="5" spans="1:3">
      <c r="A5" s="232" t="s">
        <v>438</v>
      </c>
      <c r="B5" s="113" t="s">
        <v>439</v>
      </c>
      <c r="C5" s="31"/>
    </row>
    <row r="6" spans="1:3">
      <c r="B6" s="70"/>
      <c r="C6" s="31"/>
    </row>
    <row r="7" spans="1:3">
      <c r="A7" s="112"/>
      <c r="B7" s="72" t="s">
        <v>440</v>
      </c>
      <c r="C7" s="31"/>
    </row>
    <row r="8" spans="1:3">
      <c r="A8" s="112"/>
      <c r="B8" s="594"/>
      <c r="C8" s="28"/>
    </row>
    <row r="9" spans="1:3">
      <c r="B9" s="72"/>
      <c r="C9" s="31"/>
    </row>
    <row r="10" spans="1:3">
      <c r="A10" s="238">
        <v>5.4</v>
      </c>
      <c r="B10" s="239" t="s">
        <v>441</v>
      </c>
    </row>
    <row r="11" spans="1:3">
      <c r="A11" s="232" t="s">
        <v>442</v>
      </c>
      <c r="B11" s="229" t="s">
        <v>443</v>
      </c>
    </row>
    <row r="12" spans="1:3">
      <c r="B12" s="594" t="s">
        <v>444</v>
      </c>
      <c r="C12" s="31"/>
    </row>
    <row r="13" spans="1:3">
      <c r="B13" s="595"/>
      <c r="C13" s="25"/>
    </row>
    <row r="14" spans="1:3">
      <c r="B14" s="72"/>
      <c r="C14" s="25"/>
    </row>
    <row r="15" spans="1:3">
      <c r="A15" s="232" t="s">
        <v>445</v>
      </c>
      <c r="B15" s="113" t="s">
        <v>436</v>
      </c>
      <c r="C15" s="25"/>
    </row>
    <row r="16" spans="1:3">
      <c r="B16" s="594" t="s">
        <v>446</v>
      </c>
      <c r="C16" s="25"/>
    </row>
    <row r="17" spans="1:3">
      <c r="B17" s="70"/>
      <c r="C17" s="23"/>
    </row>
    <row r="18" spans="1:3">
      <c r="A18" s="112"/>
      <c r="B18" s="594"/>
      <c r="C18" s="23"/>
    </row>
    <row r="19" spans="1:3">
      <c r="A19" s="112"/>
      <c r="B19" s="594"/>
    </row>
    <row r="20" spans="1:3">
      <c r="B20" s="72"/>
    </row>
    <row r="21" spans="1:3">
      <c r="A21" s="238" t="s">
        <v>447</v>
      </c>
      <c r="B21" s="239" t="s">
        <v>448</v>
      </c>
    </row>
    <row r="22" spans="1:3">
      <c r="A22" s="232" t="s">
        <v>449</v>
      </c>
      <c r="B22" s="113" t="s">
        <v>450</v>
      </c>
    </row>
    <row r="23" spans="1:3">
      <c r="B23" s="594" t="s">
        <v>446</v>
      </c>
    </row>
    <row r="24" spans="1:3">
      <c r="B24" s="70"/>
      <c r="C24" s="25"/>
    </row>
    <row r="25" spans="1:3">
      <c r="B25" s="72"/>
      <c r="C25" s="25"/>
    </row>
    <row r="26" spans="1:3">
      <c r="B26" s="72"/>
      <c r="C26" s="25"/>
    </row>
    <row r="27" spans="1:3">
      <c r="A27" s="112"/>
      <c r="B27" s="594"/>
      <c r="C27" s="25"/>
    </row>
    <row r="28" spans="1:3">
      <c r="B28" s="72"/>
      <c r="C28" s="23"/>
    </row>
    <row r="29" spans="1:3">
      <c r="C29" s="2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D2217-A8C9-463B-83B1-03D30CE6CB16}">
  <dimension ref="A1:C85"/>
  <sheetViews>
    <sheetView view="pageBreakPreview" zoomScaleNormal="100" workbookViewId="0"/>
  </sheetViews>
  <sheetFormatPr defaultColWidth="9" defaultRowHeight="14"/>
  <cols>
    <col min="1" max="1" width="7.1796875" style="141" customWidth="1"/>
    <col min="2" max="2" width="124.54296875" style="31" customWidth="1"/>
    <col min="3" max="3" width="2" style="31" customWidth="1"/>
    <col min="4" max="16384" width="9" style="4"/>
  </cols>
  <sheetData>
    <row r="1" spans="1:3">
      <c r="A1" s="122">
        <v>6</v>
      </c>
      <c r="B1" s="123" t="s">
        <v>451</v>
      </c>
      <c r="C1" s="109"/>
    </row>
    <row r="2" spans="1:3">
      <c r="A2" s="124">
        <v>6.1</v>
      </c>
      <c r="B2" s="125" t="s">
        <v>452</v>
      </c>
      <c r="C2" s="109"/>
    </row>
    <row r="3" spans="1:3">
      <c r="A3" s="124"/>
      <c r="B3" s="126"/>
      <c r="C3" s="114"/>
    </row>
    <row r="4" spans="1:3">
      <c r="A4" s="124"/>
      <c r="B4" s="130"/>
      <c r="C4" s="114"/>
    </row>
    <row r="5" spans="1:3">
      <c r="A5" s="124"/>
      <c r="B5" s="131" t="s">
        <v>346</v>
      </c>
      <c r="C5" s="114"/>
    </row>
    <row r="6" spans="1:3" ht="56">
      <c r="A6" s="124"/>
      <c r="B6" s="130" t="s">
        <v>2619</v>
      </c>
      <c r="C6" s="114"/>
    </row>
    <row r="7" spans="1:3">
      <c r="A7" s="124"/>
      <c r="B7" s="130" t="s">
        <v>453</v>
      </c>
      <c r="C7" s="114"/>
    </row>
    <row r="8" spans="1:3" ht="42">
      <c r="A8" s="124"/>
      <c r="B8" s="130" t="s">
        <v>2620</v>
      </c>
      <c r="C8" s="114"/>
    </row>
    <row r="9" spans="1:3">
      <c r="A9" s="124"/>
      <c r="B9" s="130" t="s">
        <v>454</v>
      </c>
      <c r="C9" s="114"/>
    </row>
    <row r="10" spans="1:3">
      <c r="A10" s="124"/>
      <c r="B10" s="130" t="s">
        <v>455</v>
      </c>
      <c r="C10" s="114"/>
    </row>
    <row r="11" spans="1:3" ht="70">
      <c r="A11" s="124"/>
      <c r="B11" s="130" t="s">
        <v>2621</v>
      </c>
      <c r="C11" s="114"/>
    </row>
    <row r="12" spans="1:3">
      <c r="A12" s="124"/>
      <c r="B12" s="258"/>
      <c r="C12" s="114"/>
    </row>
    <row r="13" spans="1:3">
      <c r="A13" s="124" t="s">
        <v>456</v>
      </c>
      <c r="B13" s="653" t="s">
        <v>2604</v>
      </c>
      <c r="C13" s="114"/>
    </row>
    <row r="14" spans="1:3">
      <c r="A14" s="124"/>
      <c r="B14" s="4"/>
      <c r="C14" s="114"/>
    </row>
    <row r="15" spans="1:3">
      <c r="A15" s="124" t="s">
        <v>457</v>
      </c>
      <c r="B15" s="653" t="s">
        <v>2605</v>
      </c>
      <c r="C15" s="114"/>
    </row>
    <row r="16" spans="1:3">
      <c r="A16" s="124"/>
      <c r="B16" s="4"/>
      <c r="C16" s="114"/>
    </row>
    <row r="17" spans="1:3">
      <c r="A17" s="124">
        <v>6.2</v>
      </c>
      <c r="B17" s="128" t="s">
        <v>458</v>
      </c>
      <c r="C17" s="109"/>
    </row>
    <row r="18" spans="1:3" ht="33.75" customHeight="1">
      <c r="A18" s="124"/>
      <c r="B18" s="660" t="s">
        <v>2622</v>
      </c>
      <c r="C18" s="114"/>
    </row>
    <row r="19" spans="1:3" ht="14.25" customHeight="1">
      <c r="A19" s="124"/>
      <c r="B19" s="115"/>
      <c r="C19" s="114"/>
    </row>
    <row r="20" spans="1:3" ht="15" customHeight="1">
      <c r="A20" s="124"/>
      <c r="B20" s="127"/>
      <c r="C20" s="114"/>
    </row>
    <row r="21" spans="1:3">
      <c r="A21" s="124">
        <v>6.3</v>
      </c>
      <c r="B21" s="128" t="s">
        <v>459</v>
      </c>
      <c r="C21" s="109"/>
    </row>
    <row r="22" spans="1:3">
      <c r="A22" s="124"/>
      <c r="B22" s="129" t="s">
        <v>460</v>
      </c>
      <c r="C22" s="109"/>
    </row>
    <row r="23" spans="1:3" ht="28">
      <c r="A23" s="124"/>
      <c r="B23" s="654" t="s">
        <v>2606</v>
      </c>
      <c r="C23" s="114"/>
    </row>
    <row r="24" spans="1:3">
      <c r="A24" s="124"/>
      <c r="B24" s="654" t="s">
        <v>2607</v>
      </c>
      <c r="C24" s="114"/>
    </row>
    <row r="25" spans="1:3" ht="28">
      <c r="A25" s="124"/>
      <c r="B25" s="617" t="s">
        <v>461</v>
      </c>
      <c r="C25" s="114"/>
    </row>
    <row r="26" spans="1:3">
      <c r="A26" s="124"/>
      <c r="B26" s="130" t="s">
        <v>462</v>
      </c>
      <c r="C26" s="114"/>
    </row>
    <row r="27" spans="1:3">
      <c r="A27" s="124"/>
      <c r="B27" s="130"/>
      <c r="C27" s="114"/>
    </row>
    <row r="28" spans="1:3">
      <c r="A28" s="124" t="s">
        <v>463</v>
      </c>
      <c r="B28" s="131" t="s">
        <v>464</v>
      </c>
      <c r="C28" s="109"/>
    </row>
    <row r="29" spans="1:3">
      <c r="A29" s="124"/>
      <c r="B29" s="130"/>
      <c r="C29" s="114"/>
    </row>
    <row r="30" spans="1:3">
      <c r="A30" s="124"/>
      <c r="B30" s="127"/>
      <c r="C30" s="114"/>
    </row>
    <row r="31" spans="1:3">
      <c r="A31" s="124">
        <v>6.4</v>
      </c>
      <c r="B31" s="128" t="s">
        <v>465</v>
      </c>
      <c r="C31" s="109"/>
    </row>
    <row r="32" spans="1:3" ht="112">
      <c r="A32" s="124" t="s">
        <v>466</v>
      </c>
      <c r="B32" s="113" t="s">
        <v>400</v>
      </c>
      <c r="C32" s="109"/>
    </row>
    <row r="33" spans="1:3" ht="28">
      <c r="A33" s="124" t="s">
        <v>467</v>
      </c>
      <c r="B33" s="113" t="s">
        <v>402</v>
      </c>
      <c r="C33" s="109"/>
    </row>
    <row r="34" spans="1:3">
      <c r="A34" s="124"/>
      <c r="B34" s="282"/>
      <c r="C34" s="109"/>
    </row>
    <row r="35" spans="1:3">
      <c r="A35" s="124"/>
      <c r="B35" s="282"/>
      <c r="C35" s="109"/>
    </row>
    <row r="36" spans="1:3">
      <c r="A36" s="124"/>
      <c r="B36" s="132"/>
      <c r="C36" s="118"/>
    </row>
    <row r="37" spans="1:3">
      <c r="A37" s="124"/>
      <c r="B37" s="133"/>
      <c r="C37" s="118"/>
    </row>
    <row r="38" spans="1:3">
      <c r="A38" s="124"/>
      <c r="B38" s="134" t="s">
        <v>468</v>
      </c>
      <c r="C38" s="135"/>
    </row>
    <row r="39" spans="1:3">
      <c r="A39" s="124"/>
      <c r="B39" s="133"/>
      <c r="C39" s="118"/>
    </row>
    <row r="40" spans="1:3" ht="56">
      <c r="A40" s="124"/>
      <c r="B40" s="655" t="s">
        <v>469</v>
      </c>
      <c r="C40" s="118"/>
    </row>
    <row r="41" spans="1:3" ht="28">
      <c r="A41" s="124"/>
      <c r="B41" s="130" t="s">
        <v>470</v>
      </c>
      <c r="C41" s="119"/>
    </row>
    <row r="42" spans="1:3">
      <c r="A42" s="124"/>
      <c r="B42" s="136"/>
      <c r="C42" s="119"/>
    </row>
    <row r="43" spans="1:3">
      <c r="A43" s="124" t="s">
        <v>471</v>
      </c>
      <c r="B43" s="131" t="s">
        <v>472</v>
      </c>
      <c r="C43" s="119"/>
    </row>
    <row r="44" spans="1:3" ht="56">
      <c r="A44" s="124"/>
      <c r="B44" s="127" t="s">
        <v>2608</v>
      </c>
      <c r="C44" s="114"/>
    </row>
    <row r="45" spans="1:3">
      <c r="A45" s="124">
        <v>6.5</v>
      </c>
      <c r="B45" s="128" t="s">
        <v>474</v>
      </c>
      <c r="C45" s="109"/>
    </row>
    <row r="46" spans="1:3">
      <c r="A46" s="124"/>
      <c r="B46" s="126" t="s">
        <v>410</v>
      </c>
      <c r="C46" s="109"/>
    </row>
    <row r="47" spans="1:3">
      <c r="A47" s="124"/>
      <c r="B47" s="130" t="s">
        <v>475</v>
      </c>
      <c r="C47" s="109"/>
    </row>
    <row r="48" spans="1:3">
      <c r="A48" s="124"/>
      <c r="B48" s="130" t="s">
        <v>476</v>
      </c>
      <c r="C48" s="109"/>
    </row>
    <row r="49" spans="1:3">
      <c r="A49" s="124"/>
      <c r="B49" s="130" t="s">
        <v>477</v>
      </c>
      <c r="C49" s="109"/>
    </row>
    <row r="50" spans="1:3">
      <c r="A50" s="124"/>
      <c r="B50" s="130" t="s">
        <v>478</v>
      </c>
      <c r="C50" s="114"/>
    </row>
    <row r="51" spans="1:3">
      <c r="A51" s="124"/>
      <c r="B51" s="130"/>
      <c r="C51" s="114"/>
    </row>
    <row r="52" spans="1:3">
      <c r="A52" s="124">
        <v>6.6</v>
      </c>
      <c r="B52" s="128" t="s">
        <v>479</v>
      </c>
      <c r="C52" s="109"/>
    </row>
    <row r="53" spans="1:3">
      <c r="A53" s="124"/>
      <c r="B53" s="130" t="s">
        <v>480</v>
      </c>
      <c r="C53" s="114"/>
    </row>
    <row r="54" spans="1:3">
      <c r="A54" s="124"/>
      <c r="B54" s="127"/>
      <c r="C54" s="114"/>
    </row>
    <row r="55" spans="1:3">
      <c r="A55" s="124">
        <v>6.7</v>
      </c>
      <c r="B55" s="128" t="s">
        <v>376</v>
      </c>
      <c r="C55" s="109"/>
    </row>
    <row r="56" spans="1:3">
      <c r="A56" s="124"/>
      <c r="B56" s="123" t="s">
        <v>481</v>
      </c>
      <c r="C56" s="109"/>
    </row>
    <row r="57" spans="1:3">
      <c r="A57" s="124"/>
      <c r="B57" s="137"/>
      <c r="C57" s="119"/>
    </row>
    <row r="58" spans="1:3">
      <c r="A58" s="124"/>
      <c r="B58" s="136"/>
      <c r="C58" s="119"/>
    </row>
    <row r="59" spans="1:3">
      <c r="A59" s="124"/>
      <c r="B59" s="136"/>
      <c r="C59" s="119"/>
    </row>
    <row r="60" spans="1:3" ht="392">
      <c r="A60" s="124"/>
      <c r="B60" s="616" t="s">
        <v>485</v>
      </c>
      <c r="C60" s="114"/>
    </row>
    <row r="61" spans="1:3" ht="70">
      <c r="A61" s="124"/>
      <c r="B61" s="616" t="s">
        <v>486</v>
      </c>
      <c r="C61" s="114"/>
    </row>
    <row r="62" spans="1:3" ht="56">
      <c r="A62" s="124"/>
      <c r="B62" s="616" t="s">
        <v>487</v>
      </c>
      <c r="C62" s="114"/>
    </row>
    <row r="63" spans="1:3" ht="337.5" customHeight="1">
      <c r="A63" s="124"/>
      <c r="B63" s="616" t="s">
        <v>488</v>
      </c>
      <c r="C63" s="114"/>
    </row>
    <row r="64" spans="1:3" ht="257.25" customHeight="1">
      <c r="A64" s="124"/>
      <c r="B64" s="616" t="s">
        <v>489</v>
      </c>
      <c r="C64" s="114"/>
    </row>
    <row r="65" spans="1:3" ht="181.5" customHeight="1">
      <c r="A65" s="124"/>
      <c r="B65" s="618" t="s">
        <v>490</v>
      </c>
      <c r="C65" s="114"/>
    </row>
    <row r="66" spans="1:3" ht="108.75" customHeight="1">
      <c r="A66" s="124"/>
      <c r="B66" s="616" t="s">
        <v>491</v>
      </c>
      <c r="C66" s="114"/>
    </row>
    <row r="67" spans="1:3" ht="70">
      <c r="A67" s="124"/>
      <c r="B67" s="619" t="s">
        <v>492</v>
      </c>
      <c r="C67" s="114"/>
    </row>
    <row r="68" spans="1:3" ht="109.5" customHeight="1">
      <c r="A68" s="124"/>
      <c r="B68" s="621" t="s">
        <v>493</v>
      </c>
      <c r="C68" s="114"/>
    </row>
    <row r="69" spans="1:3" ht="109.5" customHeight="1">
      <c r="A69" s="124"/>
      <c r="B69" s="621" t="s">
        <v>494</v>
      </c>
      <c r="C69" s="114"/>
    </row>
    <row r="70" spans="1:3">
      <c r="A70" s="138" t="s">
        <v>495</v>
      </c>
      <c r="B70" s="128" t="s">
        <v>496</v>
      </c>
      <c r="C70" s="109"/>
    </row>
    <row r="71" spans="1:3" ht="28">
      <c r="A71" s="124"/>
      <c r="B71" s="126" t="s">
        <v>497</v>
      </c>
      <c r="C71" s="119"/>
    </row>
    <row r="72" spans="1:3">
      <c r="A72" s="124"/>
      <c r="B72" s="620"/>
      <c r="C72" s="114"/>
    </row>
    <row r="73" spans="1:3" ht="42">
      <c r="A73" s="124">
        <v>6.9</v>
      </c>
      <c r="B73" s="128" t="s">
        <v>498</v>
      </c>
      <c r="C73" s="109"/>
    </row>
    <row r="74" spans="1:3">
      <c r="A74" s="124"/>
      <c r="B74" s="126" t="s">
        <v>499</v>
      </c>
      <c r="C74" s="119"/>
    </row>
    <row r="75" spans="1:3">
      <c r="A75" s="124"/>
      <c r="B75" s="127"/>
      <c r="C75" s="114"/>
    </row>
    <row r="76" spans="1:3">
      <c r="A76" s="124" t="s">
        <v>500</v>
      </c>
      <c r="B76" s="128" t="s">
        <v>501</v>
      </c>
      <c r="C76" s="109"/>
    </row>
    <row r="77" spans="1:3" ht="42">
      <c r="A77" s="124"/>
      <c r="B77" s="126" t="s">
        <v>502</v>
      </c>
      <c r="C77" s="114"/>
    </row>
    <row r="78" spans="1:3">
      <c r="A78" s="124"/>
      <c r="B78" s="127"/>
      <c r="C78" s="114"/>
    </row>
    <row r="79" spans="1:3">
      <c r="A79" s="124">
        <v>6.11</v>
      </c>
      <c r="B79" s="128" t="s">
        <v>503</v>
      </c>
      <c r="C79" s="109"/>
    </row>
    <row r="80" spans="1:3" ht="28">
      <c r="A80" s="124"/>
      <c r="B80" s="126" t="s">
        <v>504</v>
      </c>
      <c r="C80" s="114"/>
    </row>
    <row r="81" spans="1:3">
      <c r="A81" s="124" t="s">
        <v>423</v>
      </c>
      <c r="B81" s="131" t="s">
        <v>424</v>
      </c>
      <c r="C81" s="109"/>
    </row>
    <row r="82" spans="1:3" ht="25">
      <c r="A82" s="139" t="s">
        <v>425</v>
      </c>
      <c r="B82" s="130"/>
      <c r="C82" s="114"/>
    </row>
    <row r="83" spans="1:3">
      <c r="A83" s="139" t="s">
        <v>505</v>
      </c>
      <c r="B83" s="130"/>
      <c r="C83" s="114"/>
    </row>
    <row r="84" spans="1:3">
      <c r="A84" s="139"/>
      <c r="B84" s="130"/>
      <c r="C84" s="114"/>
    </row>
    <row r="85" spans="1:3">
      <c r="A85" s="140" t="s">
        <v>427</v>
      </c>
      <c r="B85" s="127"/>
      <c r="C85" s="114"/>
    </row>
  </sheetData>
  <phoneticPr fontId="6"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8BF8-75DC-4BBA-B4F2-F92FDFB2ACB7}">
  <dimension ref="A1:C79"/>
  <sheetViews>
    <sheetView view="pageBreakPreview" zoomScaleNormal="100" workbookViewId="0"/>
  </sheetViews>
  <sheetFormatPr defaultColWidth="9" defaultRowHeight="14"/>
  <cols>
    <col min="1" max="1" width="7.1796875" style="141" customWidth="1"/>
    <col min="2" max="2" width="80.453125" style="31" customWidth="1"/>
    <col min="3" max="3" width="2.453125" style="31" customWidth="1"/>
    <col min="4" max="16384" width="9" style="4"/>
  </cols>
  <sheetData>
    <row r="1" spans="1:3" ht="28">
      <c r="A1" s="122">
        <v>7</v>
      </c>
      <c r="B1" s="123" t="s">
        <v>506</v>
      </c>
      <c r="C1" s="28"/>
    </row>
    <row r="2" spans="1:3">
      <c r="A2" s="124">
        <v>7.1</v>
      </c>
      <c r="B2" s="125" t="s">
        <v>452</v>
      </c>
      <c r="C2" s="28"/>
    </row>
    <row r="3" spans="1:3">
      <c r="A3" s="124"/>
      <c r="B3" s="126"/>
    </row>
    <row r="4" spans="1:3">
      <c r="A4" s="124"/>
      <c r="B4" s="113" t="s">
        <v>346</v>
      </c>
    </row>
    <row r="5" spans="1:3">
      <c r="A5" s="124"/>
      <c r="B5" s="115" t="s">
        <v>507</v>
      </c>
    </row>
    <row r="6" spans="1:3">
      <c r="A6" s="124"/>
      <c r="B6" s="115" t="s">
        <v>348</v>
      </c>
    </row>
    <row r="7" spans="1:3">
      <c r="A7" s="124"/>
      <c r="B7" s="115" t="s">
        <v>349</v>
      </c>
    </row>
    <row r="8" spans="1:3">
      <c r="A8" s="124"/>
      <c r="B8" s="115" t="s">
        <v>350</v>
      </c>
    </row>
    <row r="9" spans="1:3">
      <c r="A9" s="124"/>
      <c r="B9" s="115" t="s">
        <v>350</v>
      </c>
    </row>
    <row r="10" spans="1:3">
      <c r="A10" s="124"/>
      <c r="B10" s="115" t="s">
        <v>351</v>
      </c>
    </row>
    <row r="11" spans="1:3">
      <c r="A11" s="124"/>
      <c r="B11" s="115" t="s">
        <v>352</v>
      </c>
    </row>
    <row r="12" spans="1:3">
      <c r="A12" s="124"/>
      <c r="B12" s="115" t="s">
        <v>508</v>
      </c>
    </row>
    <row r="13" spans="1:3">
      <c r="A13" s="124"/>
      <c r="B13" s="115"/>
    </row>
    <row r="14" spans="1:3">
      <c r="A14" s="124" t="s">
        <v>509</v>
      </c>
      <c r="B14" s="4" t="s">
        <v>357</v>
      </c>
    </row>
    <row r="15" spans="1:3">
      <c r="A15" s="124"/>
      <c r="B15" s="4"/>
    </row>
    <row r="16" spans="1:3">
      <c r="A16" s="124" t="s">
        <v>510</v>
      </c>
      <c r="B16" s="4" t="s">
        <v>359</v>
      </c>
    </row>
    <row r="17" spans="1:3">
      <c r="A17" s="124"/>
      <c r="B17" s="130"/>
    </row>
    <row r="18" spans="1:3">
      <c r="A18" s="124">
        <v>7.2</v>
      </c>
      <c r="B18" s="128" t="s">
        <v>458</v>
      </c>
      <c r="C18" s="28"/>
    </row>
    <row r="19" spans="1:3" ht="48.75" customHeight="1">
      <c r="A19" s="124"/>
      <c r="B19" s="142" t="s">
        <v>511</v>
      </c>
    </row>
    <row r="20" spans="1:3" ht="15.75" customHeight="1">
      <c r="A20" s="124"/>
      <c r="B20" s="258"/>
    </row>
    <row r="21" spans="1:3">
      <c r="A21" s="124"/>
      <c r="B21" s="127"/>
    </row>
    <row r="22" spans="1:3">
      <c r="A22" s="124">
        <v>7.3</v>
      </c>
      <c r="B22" s="128" t="s">
        <v>459</v>
      </c>
      <c r="C22" s="28"/>
    </row>
    <row r="23" spans="1:3">
      <c r="A23" s="124"/>
      <c r="B23" s="129" t="s">
        <v>460</v>
      </c>
      <c r="C23" s="28"/>
    </row>
    <row r="24" spans="1:3">
      <c r="A24" s="124"/>
      <c r="B24" s="130" t="s">
        <v>512</v>
      </c>
    </row>
    <row r="25" spans="1:3">
      <c r="A25" s="124"/>
      <c r="B25" s="130" t="s">
        <v>513</v>
      </c>
    </row>
    <row r="26" spans="1:3">
      <c r="A26" s="124"/>
      <c r="B26" s="130" t="s">
        <v>514</v>
      </c>
    </row>
    <row r="27" spans="1:3">
      <c r="A27" s="124"/>
      <c r="B27" s="130" t="s">
        <v>462</v>
      </c>
    </row>
    <row r="28" spans="1:3">
      <c r="A28" s="124"/>
      <c r="B28" s="130"/>
    </row>
    <row r="29" spans="1:3">
      <c r="A29" s="124" t="s">
        <v>515</v>
      </c>
      <c r="B29" s="131" t="s">
        <v>367</v>
      </c>
      <c r="C29" s="28"/>
    </row>
    <row r="30" spans="1:3">
      <c r="A30" s="124"/>
      <c r="B30" s="130"/>
    </row>
    <row r="31" spans="1:3">
      <c r="A31" s="124"/>
      <c r="B31" s="127"/>
    </row>
    <row r="32" spans="1:3">
      <c r="A32" s="124">
        <v>7.4</v>
      </c>
      <c r="B32" s="128" t="s">
        <v>398</v>
      </c>
      <c r="C32" s="28"/>
    </row>
    <row r="33" spans="1:3" ht="154">
      <c r="A33" s="124" t="s">
        <v>516</v>
      </c>
      <c r="B33" s="113" t="s">
        <v>400</v>
      </c>
      <c r="C33" s="33"/>
    </row>
    <row r="34" spans="1:3" ht="56">
      <c r="A34" s="124" t="s">
        <v>517</v>
      </c>
      <c r="B34" s="23" t="s">
        <v>402</v>
      </c>
      <c r="C34" s="145"/>
    </row>
    <row r="35" spans="1:3">
      <c r="A35" s="124"/>
      <c r="B35" s="113"/>
      <c r="C35" s="33"/>
    </row>
    <row r="36" spans="1:3">
      <c r="A36" s="124"/>
      <c r="B36" s="134" t="s">
        <v>468</v>
      </c>
      <c r="C36" s="28"/>
    </row>
    <row r="37" spans="1:3">
      <c r="A37" s="124"/>
      <c r="B37" s="133"/>
    </row>
    <row r="38" spans="1:3" ht="84">
      <c r="A38" s="124"/>
      <c r="B38" s="133" t="s">
        <v>469</v>
      </c>
    </row>
    <row r="39" spans="1:3">
      <c r="A39" s="124"/>
      <c r="B39" s="136" t="s">
        <v>518</v>
      </c>
    </row>
    <row r="40" spans="1:3">
      <c r="A40" s="124"/>
      <c r="B40" s="136"/>
    </row>
    <row r="41" spans="1:3">
      <c r="A41" s="124" t="s">
        <v>519</v>
      </c>
      <c r="B41" s="131" t="s">
        <v>472</v>
      </c>
    </row>
    <row r="42" spans="1:3" ht="84">
      <c r="A42" s="124"/>
      <c r="B42" s="283" t="s">
        <v>473</v>
      </c>
    </row>
    <row r="43" spans="1:3">
      <c r="A43" s="143"/>
      <c r="B43" s="144"/>
      <c r="C43" s="23"/>
    </row>
    <row r="44" spans="1:3">
      <c r="A44" s="124" t="s">
        <v>516</v>
      </c>
      <c r="B44" s="134" t="s">
        <v>468</v>
      </c>
      <c r="C44" s="22"/>
    </row>
    <row r="45" spans="1:3">
      <c r="A45" s="124"/>
      <c r="B45" s="133"/>
      <c r="C45" s="22"/>
    </row>
    <row r="46" spans="1:3" ht="84">
      <c r="A46" s="124"/>
      <c r="B46" s="133" t="s">
        <v>469</v>
      </c>
      <c r="C46" s="28"/>
    </row>
    <row r="47" spans="1:3">
      <c r="A47" s="124"/>
      <c r="B47" s="136" t="s">
        <v>518</v>
      </c>
      <c r="C47" s="32"/>
    </row>
    <row r="48" spans="1:3">
      <c r="A48" s="124"/>
      <c r="B48" s="127"/>
      <c r="C48" s="32"/>
    </row>
    <row r="49" spans="1:3">
      <c r="A49" s="124">
        <v>7.5</v>
      </c>
      <c r="B49" s="128" t="s">
        <v>474</v>
      </c>
      <c r="C49" s="32"/>
    </row>
    <row r="50" spans="1:3">
      <c r="A50" s="124"/>
      <c r="B50" s="137" t="s">
        <v>520</v>
      </c>
      <c r="C50" s="22"/>
    </row>
    <row r="51" spans="1:3">
      <c r="A51" s="124"/>
      <c r="B51" s="136" t="s">
        <v>521</v>
      </c>
      <c r="C51" s="23"/>
    </row>
    <row r="52" spans="1:3">
      <c r="A52" s="124"/>
      <c r="B52" s="136" t="s">
        <v>522</v>
      </c>
      <c r="C52" s="24"/>
    </row>
    <row r="53" spans="1:3">
      <c r="A53" s="124"/>
      <c r="B53" s="136" t="s">
        <v>523</v>
      </c>
      <c r="C53" s="22"/>
    </row>
    <row r="54" spans="1:3">
      <c r="A54" s="124"/>
      <c r="B54" s="136" t="s">
        <v>524</v>
      </c>
      <c r="C54" s="28"/>
    </row>
    <row r="55" spans="1:3">
      <c r="A55" s="124"/>
      <c r="B55" s="130"/>
      <c r="C55" s="32"/>
    </row>
    <row r="56" spans="1:3">
      <c r="A56" s="124">
        <v>7.6</v>
      </c>
      <c r="B56" s="146" t="s">
        <v>479</v>
      </c>
    </row>
    <row r="57" spans="1:3" ht="28">
      <c r="A57" s="124"/>
      <c r="B57" s="130" t="s">
        <v>480</v>
      </c>
      <c r="C57" s="23"/>
    </row>
    <row r="58" spans="1:3">
      <c r="A58" s="124"/>
      <c r="B58" s="127"/>
      <c r="C58" s="22"/>
    </row>
    <row r="59" spans="1:3">
      <c r="A59" s="124">
        <v>7.7</v>
      </c>
      <c r="B59" s="128" t="s">
        <v>376</v>
      </c>
      <c r="C59" s="22"/>
    </row>
    <row r="60" spans="1:3" ht="28">
      <c r="A60" s="124"/>
      <c r="B60" s="137" t="s">
        <v>482</v>
      </c>
      <c r="C60" s="23"/>
    </row>
    <row r="61" spans="1:3" ht="28">
      <c r="A61" s="124"/>
      <c r="B61" s="136" t="s">
        <v>483</v>
      </c>
      <c r="C61" s="22"/>
    </row>
    <row r="62" spans="1:3">
      <c r="A62" s="124"/>
      <c r="B62" s="136" t="s">
        <v>484</v>
      </c>
      <c r="C62" s="23"/>
    </row>
    <row r="63" spans="1:3">
      <c r="A63" s="124"/>
      <c r="B63" s="130"/>
      <c r="C63" s="22"/>
    </row>
    <row r="64" spans="1:3">
      <c r="A64" s="147" t="s">
        <v>525</v>
      </c>
      <c r="B64" s="128" t="s">
        <v>496</v>
      </c>
      <c r="C64" s="22"/>
    </row>
    <row r="65" spans="1:3" ht="42">
      <c r="A65" s="124"/>
      <c r="B65" s="137" t="s">
        <v>526</v>
      </c>
      <c r="C65" s="22"/>
    </row>
    <row r="66" spans="1:3">
      <c r="A66" s="124"/>
      <c r="B66" s="127"/>
      <c r="C66" s="22"/>
    </row>
    <row r="67" spans="1:3" ht="42">
      <c r="A67" s="124">
        <v>7.9</v>
      </c>
      <c r="B67" s="128" t="s">
        <v>498</v>
      </c>
    </row>
    <row r="68" spans="1:3" ht="28">
      <c r="A68" s="124"/>
      <c r="B68" s="137" t="s">
        <v>499</v>
      </c>
    </row>
    <row r="69" spans="1:3">
      <c r="A69" s="124"/>
      <c r="B69" s="127"/>
    </row>
    <row r="70" spans="1:3">
      <c r="A70" s="124" t="s">
        <v>527</v>
      </c>
      <c r="B70" s="128" t="s">
        <v>501</v>
      </c>
    </row>
    <row r="71" spans="1:3" ht="56">
      <c r="A71" s="124"/>
      <c r="B71" s="126" t="s">
        <v>502</v>
      </c>
    </row>
    <row r="72" spans="1:3">
      <c r="A72" s="124"/>
      <c r="B72" s="127"/>
    </row>
    <row r="73" spans="1:3">
      <c r="A73" s="124">
        <v>7.11</v>
      </c>
      <c r="B73" s="128" t="s">
        <v>503</v>
      </c>
    </row>
    <row r="74" spans="1:3" ht="28">
      <c r="A74" s="124"/>
      <c r="B74" s="126" t="s">
        <v>504</v>
      </c>
    </row>
    <row r="75" spans="1:3">
      <c r="A75" s="124" t="s">
        <v>423</v>
      </c>
      <c r="B75" s="131" t="s">
        <v>424</v>
      </c>
    </row>
    <row r="76" spans="1:3" ht="25">
      <c r="A76" s="139" t="s">
        <v>425</v>
      </c>
      <c r="B76" s="130"/>
    </row>
    <row r="77" spans="1:3">
      <c r="A77" s="139" t="s">
        <v>528</v>
      </c>
      <c r="B77" s="130"/>
    </row>
    <row r="78" spans="1:3" ht="25">
      <c r="A78" s="139" t="s">
        <v>529</v>
      </c>
      <c r="B78" s="130"/>
    </row>
    <row r="79" spans="1:3">
      <c r="A79" s="140" t="s">
        <v>427</v>
      </c>
      <c r="B79" s="127"/>
    </row>
  </sheetData>
  <phoneticPr fontId="6" type="noConversion"/>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04BF-78F4-455B-B7E3-87B6842DC0CF}">
  <dimension ref="A1:C75"/>
  <sheetViews>
    <sheetView view="pageBreakPreview" zoomScaleNormal="100" workbookViewId="0"/>
  </sheetViews>
  <sheetFormatPr defaultColWidth="9" defaultRowHeight="14"/>
  <cols>
    <col min="1" max="1" width="7.1796875" style="141" customWidth="1"/>
    <col min="2" max="2" width="80.453125" style="31" customWidth="1"/>
    <col min="3" max="3" width="1.453125" style="31" customWidth="1"/>
    <col min="4" max="16384" width="9" style="4"/>
  </cols>
  <sheetData>
    <row r="1" spans="1:3" ht="28">
      <c r="A1" s="122">
        <v>8</v>
      </c>
      <c r="B1" s="123" t="s">
        <v>530</v>
      </c>
      <c r="C1" s="109"/>
    </row>
    <row r="2" spans="1:3">
      <c r="A2" s="124">
        <v>8.1</v>
      </c>
      <c r="B2" s="125" t="s">
        <v>452</v>
      </c>
      <c r="C2" s="109"/>
    </row>
    <row r="3" spans="1:3">
      <c r="A3" s="124"/>
      <c r="B3" s="126"/>
      <c r="C3" s="114"/>
    </row>
    <row r="4" spans="1:3">
      <c r="A4" s="124"/>
      <c r="B4" s="113" t="s">
        <v>346</v>
      </c>
      <c r="C4" s="114"/>
    </row>
    <row r="5" spans="1:3">
      <c r="A5" s="124"/>
      <c r="B5" s="115" t="s">
        <v>507</v>
      </c>
      <c r="C5" s="114"/>
    </row>
    <row r="6" spans="1:3">
      <c r="A6" s="124"/>
      <c r="B6" s="115" t="s">
        <v>348</v>
      </c>
      <c r="C6" s="114"/>
    </row>
    <row r="7" spans="1:3">
      <c r="A7" s="124"/>
      <c r="B7" s="115" t="s">
        <v>349</v>
      </c>
      <c r="C7" s="114"/>
    </row>
    <row r="8" spans="1:3">
      <c r="A8" s="124"/>
      <c r="B8" s="115" t="s">
        <v>350</v>
      </c>
      <c r="C8" s="114"/>
    </row>
    <row r="9" spans="1:3">
      <c r="A9" s="124"/>
      <c r="B9" s="115" t="s">
        <v>350</v>
      </c>
      <c r="C9" s="114"/>
    </row>
    <row r="10" spans="1:3">
      <c r="A10" s="124"/>
      <c r="B10" s="115" t="s">
        <v>351</v>
      </c>
      <c r="C10" s="114"/>
    </row>
    <row r="11" spans="1:3">
      <c r="A11" s="124"/>
      <c r="B11" s="115" t="s">
        <v>352</v>
      </c>
      <c r="C11" s="114"/>
    </row>
    <row r="12" spans="1:3">
      <c r="A12" s="124"/>
      <c r="B12" s="115" t="s">
        <v>508</v>
      </c>
      <c r="C12" s="114"/>
    </row>
    <row r="13" spans="1:3">
      <c r="A13" s="124"/>
      <c r="B13" s="115"/>
      <c r="C13" s="114"/>
    </row>
    <row r="14" spans="1:3">
      <c r="A14" s="124" t="s">
        <v>531</v>
      </c>
      <c r="B14" s="4" t="s">
        <v>357</v>
      </c>
      <c r="C14" s="114"/>
    </row>
    <row r="15" spans="1:3">
      <c r="A15" s="124"/>
      <c r="B15" s="4"/>
      <c r="C15" s="114"/>
    </row>
    <row r="16" spans="1:3">
      <c r="A16" s="124" t="s">
        <v>532</v>
      </c>
      <c r="B16" s="4" t="s">
        <v>359</v>
      </c>
      <c r="C16" s="114"/>
    </row>
    <row r="17" spans="1:3">
      <c r="A17" s="124"/>
      <c r="B17" s="127"/>
      <c r="C17" s="114"/>
    </row>
    <row r="18" spans="1:3">
      <c r="A18" s="124">
        <v>8.1999999999999993</v>
      </c>
      <c r="B18" s="128" t="s">
        <v>458</v>
      </c>
      <c r="C18" s="109"/>
    </row>
    <row r="19" spans="1:3" ht="54.75" customHeight="1">
      <c r="A19" s="124"/>
      <c r="B19" s="142" t="s">
        <v>511</v>
      </c>
      <c r="C19" s="114"/>
    </row>
    <row r="20" spans="1:3" ht="15" customHeight="1">
      <c r="A20" s="124"/>
      <c r="B20" s="258"/>
      <c r="C20" s="114"/>
    </row>
    <row r="21" spans="1:3">
      <c r="A21" s="124"/>
      <c r="B21" s="127"/>
      <c r="C21" s="114"/>
    </row>
    <row r="22" spans="1:3">
      <c r="A22" s="124">
        <v>8.3000000000000007</v>
      </c>
      <c r="B22" s="128" t="s">
        <v>459</v>
      </c>
      <c r="C22" s="109"/>
    </row>
    <row r="23" spans="1:3">
      <c r="A23" s="124"/>
      <c r="B23" s="129" t="s">
        <v>460</v>
      </c>
      <c r="C23" s="109"/>
    </row>
    <row r="24" spans="1:3">
      <c r="A24" s="124"/>
      <c r="B24" s="130" t="s">
        <v>512</v>
      </c>
      <c r="C24" s="114"/>
    </row>
    <row r="25" spans="1:3">
      <c r="A25" s="124"/>
      <c r="B25" s="130" t="s">
        <v>513</v>
      </c>
      <c r="C25" s="114"/>
    </row>
    <row r="26" spans="1:3">
      <c r="A26" s="124"/>
      <c r="B26" s="130" t="s">
        <v>514</v>
      </c>
      <c r="C26" s="114"/>
    </row>
    <row r="27" spans="1:3">
      <c r="A27" s="124"/>
      <c r="B27" s="130" t="s">
        <v>462</v>
      </c>
      <c r="C27" s="114"/>
    </row>
    <row r="28" spans="1:3">
      <c r="A28" s="124"/>
      <c r="B28" s="130"/>
      <c r="C28" s="114"/>
    </row>
    <row r="29" spans="1:3">
      <c r="A29" s="124" t="s">
        <v>533</v>
      </c>
      <c r="B29" s="131" t="s">
        <v>367</v>
      </c>
      <c r="C29" s="109"/>
    </row>
    <row r="30" spans="1:3">
      <c r="A30" s="124"/>
      <c r="B30" s="130"/>
      <c r="C30" s="114"/>
    </row>
    <row r="31" spans="1:3">
      <c r="A31" s="124"/>
      <c r="B31" s="127"/>
      <c r="C31" s="114"/>
    </row>
    <row r="32" spans="1:3">
      <c r="A32" s="124">
        <v>8.4</v>
      </c>
      <c r="B32" s="128" t="s">
        <v>398</v>
      </c>
      <c r="C32" s="118"/>
    </row>
    <row r="33" spans="1:3" ht="154">
      <c r="A33" s="124" t="s">
        <v>534</v>
      </c>
      <c r="B33" s="113" t="s">
        <v>400</v>
      </c>
      <c r="C33" s="135"/>
    </row>
    <row r="34" spans="1:3" ht="56">
      <c r="A34" s="124" t="s">
        <v>535</v>
      </c>
      <c r="B34" s="23" t="s">
        <v>402</v>
      </c>
      <c r="C34" s="118"/>
    </row>
    <row r="35" spans="1:3">
      <c r="A35" s="124"/>
      <c r="B35" s="113"/>
      <c r="C35" s="118"/>
    </row>
    <row r="36" spans="1:3">
      <c r="A36" s="124"/>
      <c r="B36" s="134" t="s">
        <v>468</v>
      </c>
      <c r="C36" s="119"/>
    </row>
    <row r="37" spans="1:3">
      <c r="A37" s="124"/>
      <c r="B37" s="133"/>
      <c r="C37" s="114"/>
    </row>
    <row r="38" spans="1:3" ht="84">
      <c r="A38" s="124"/>
      <c r="B38" s="133" t="s">
        <v>469</v>
      </c>
      <c r="C38" s="109"/>
    </row>
    <row r="39" spans="1:3">
      <c r="A39" s="124"/>
      <c r="B39" s="136" t="s">
        <v>518</v>
      </c>
      <c r="C39" s="114"/>
    </row>
    <row r="40" spans="1:3">
      <c r="A40" s="124"/>
      <c r="B40" s="136"/>
      <c r="C40" s="114"/>
    </row>
    <row r="41" spans="1:3">
      <c r="A41" s="124" t="s">
        <v>536</v>
      </c>
      <c r="B41" s="131" t="s">
        <v>472</v>
      </c>
      <c r="C41" s="114"/>
    </row>
    <row r="42" spans="1:3" ht="84">
      <c r="A42" s="124"/>
      <c r="B42" s="284" t="s">
        <v>473</v>
      </c>
      <c r="C42" s="114"/>
    </row>
    <row r="43" spans="1:3">
      <c r="A43" s="124"/>
      <c r="B43" s="127"/>
      <c r="C43" s="109"/>
    </row>
    <row r="44" spans="1:3">
      <c r="A44" s="124">
        <v>8.5</v>
      </c>
      <c r="B44" s="128" t="s">
        <v>474</v>
      </c>
      <c r="C44" s="119"/>
    </row>
    <row r="45" spans="1:3">
      <c r="A45" s="124"/>
      <c r="B45" s="137" t="s">
        <v>520</v>
      </c>
      <c r="C45" s="114"/>
    </row>
    <row r="46" spans="1:3">
      <c r="A46" s="124"/>
      <c r="B46" s="136" t="s">
        <v>521</v>
      </c>
      <c r="C46" s="109"/>
    </row>
    <row r="47" spans="1:3">
      <c r="A47" s="124"/>
      <c r="B47" s="136" t="s">
        <v>522</v>
      </c>
      <c r="C47" s="119"/>
    </row>
    <row r="48" spans="1:3">
      <c r="A48" s="124"/>
      <c r="B48" s="136" t="s">
        <v>523</v>
      </c>
      <c r="C48" s="114"/>
    </row>
    <row r="49" spans="1:3">
      <c r="A49" s="124"/>
      <c r="B49" s="136" t="s">
        <v>478</v>
      </c>
      <c r="C49" s="109"/>
    </row>
    <row r="50" spans="1:3">
      <c r="A50" s="124"/>
      <c r="B50" s="127"/>
      <c r="C50" s="114"/>
    </row>
    <row r="51" spans="1:3">
      <c r="A51" s="124">
        <v>8.6</v>
      </c>
      <c r="B51" s="128" t="s">
        <v>479</v>
      </c>
      <c r="C51" s="114"/>
    </row>
    <row r="52" spans="1:3" ht="28">
      <c r="A52" s="124"/>
      <c r="B52" s="126" t="s">
        <v>480</v>
      </c>
      <c r="C52" s="109"/>
    </row>
    <row r="53" spans="1:3">
      <c r="A53" s="124"/>
      <c r="B53" s="127"/>
      <c r="C53" s="114"/>
    </row>
    <row r="54" spans="1:3">
      <c r="A54" s="124">
        <v>8.6999999999999993</v>
      </c>
      <c r="B54" s="128" t="s">
        <v>376</v>
      </c>
      <c r="C54" s="109"/>
    </row>
    <row r="55" spans="1:3" ht="28">
      <c r="A55" s="124"/>
      <c r="B55" s="137" t="s">
        <v>482</v>
      </c>
      <c r="C55" s="114"/>
    </row>
    <row r="56" spans="1:3" ht="28">
      <c r="A56" s="124"/>
      <c r="B56" s="136" t="s">
        <v>483</v>
      </c>
      <c r="C56" s="114"/>
    </row>
    <row r="57" spans="1:3">
      <c r="A57" s="124"/>
      <c r="B57" s="136" t="s">
        <v>484</v>
      </c>
      <c r="C57" s="114"/>
    </row>
    <row r="58" spans="1:3">
      <c r="A58" s="124"/>
      <c r="B58" s="130"/>
      <c r="C58" s="114"/>
    </row>
    <row r="59" spans="1:3">
      <c r="A59" s="124"/>
      <c r="B59" s="127"/>
    </row>
    <row r="60" spans="1:3">
      <c r="A60" s="138" t="s">
        <v>537</v>
      </c>
      <c r="B60" s="128" t="s">
        <v>496</v>
      </c>
    </row>
    <row r="61" spans="1:3" ht="42">
      <c r="A61" s="124"/>
      <c r="B61" s="137" t="s">
        <v>526</v>
      </c>
    </row>
    <row r="62" spans="1:3">
      <c r="A62" s="124"/>
      <c r="B62" s="127"/>
    </row>
    <row r="63" spans="1:3" ht="42">
      <c r="A63" s="124" t="s">
        <v>538</v>
      </c>
      <c r="B63" s="128" t="s">
        <v>498</v>
      </c>
    </row>
    <row r="64" spans="1:3" ht="28">
      <c r="A64" s="124"/>
      <c r="B64" s="137" t="s">
        <v>499</v>
      </c>
    </row>
    <row r="65" spans="1:2">
      <c r="A65" s="124"/>
      <c r="B65" s="127"/>
    </row>
    <row r="66" spans="1:2">
      <c r="A66" s="124" t="s">
        <v>539</v>
      </c>
      <c r="B66" s="128" t="s">
        <v>501</v>
      </c>
    </row>
    <row r="67" spans="1:2" ht="56">
      <c r="A67" s="124"/>
      <c r="B67" s="126" t="s">
        <v>502</v>
      </c>
    </row>
    <row r="68" spans="1:2">
      <c r="A68" s="124"/>
      <c r="B68" s="127"/>
    </row>
    <row r="69" spans="1:2">
      <c r="A69" s="124">
        <v>8.11</v>
      </c>
      <c r="B69" s="128" t="s">
        <v>503</v>
      </c>
    </row>
    <row r="70" spans="1:2" ht="28">
      <c r="A70" s="124"/>
      <c r="B70" s="126" t="s">
        <v>504</v>
      </c>
    </row>
    <row r="71" spans="1:2">
      <c r="A71" s="124" t="s">
        <v>423</v>
      </c>
      <c r="B71" s="131" t="s">
        <v>424</v>
      </c>
    </row>
    <row r="72" spans="1:2" ht="25">
      <c r="A72" s="139" t="s">
        <v>425</v>
      </c>
      <c r="B72" s="130"/>
    </row>
    <row r="73" spans="1:2">
      <c r="A73" s="139"/>
      <c r="B73" s="130"/>
    </row>
    <row r="74" spans="1:2" ht="25">
      <c r="A74" s="139" t="s">
        <v>426</v>
      </c>
      <c r="B74" s="130"/>
    </row>
    <row r="75" spans="1:2">
      <c r="A75" s="140" t="s">
        <v>427</v>
      </c>
      <c r="B75" s="127"/>
    </row>
  </sheetData>
  <phoneticPr fontId="6"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8470-2BFD-4C64-85F7-6D6857FD79F7}">
  <dimension ref="A1:C75"/>
  <sheetViews>
    <sheetView view="pageBreakPreview" zoomScaleNormal="100" workbookViewId="0"/>
  </sheetViews>
  <sheetFormatPr defaultColWidth="9" defaultRowHeight="14"/>
  <cols>
    <col min="1" max="1" width="7.1796875" style="141" customWidth="1"/>
    <col min="2" max="2" width="80.453125" style="31" customWidth="1"/>
    <col min="3" max="3" width="2" style="31" customWidth="1"/>
    <col min="4" max="16384" width="9" style="4"/>
  </cols>
  <sheetData>
    <row r="1" spans="1:3" ht="28">
      <c r="A1" s="122">
        <v>9</v>
      </c>
      <c r="B1" s="123" t="s">
        <v>540</v>
      </c>
      <c r="C1" s="28"/>
    </row>
    <row r="2" spans="1:3">
      <c r="A2" s="124">
        <v>9.1</v>
      </c>
      <c r="B2" s="125" t="s">
        <v>452</v>
      </c>
      <c r="C2" s="28"/>
    </row>
    <row r="3" spans="1:3">
      <c r="A3" s="124"/>
      <c r="B3" s="126"/>
    </row>
    <row r="4" spans="1:3">
      <c r="A4" s="124"/>
      <c r="B4" s="113" t="s">
        <v>346</v>
      </c>
    </row>
    <row r="5" spans="1:3">
      <c r="A5" s="124"/>
      <c r="B5" s="115" t="s">
        <v>507</v>
      </c>
    </row>
    <row r="6" spans="1:3">
      <c r="A6" s="124"/>
      <c r="B6" s="115" t="s">
        <v>348</v>
      </c>
    </row>
    <row r="7" spans="1:3">
      <c r="A7" s="124"/>
      <c r="B7" s="115" t="s">
        <v>349</v>
      </c>
    </row>
    <row r="8" spans="1:3">
      <c r="A8" s="124"/>
      <c r="B8" s="115" t="s">
        <v>350</v>
      </c>
    </row>
    <row r="9" spans="1:3">
      <c r="A9" s="124"/>
      <c r="B9" s="115" t="s">
        <v>350</v>
      </c>
    </row>
    <row r="10" spans="1:3">
      <c r="A10" s="124"/>
      <c r="B10" s="115" t="s">
        <v>351</v>
      </c>
    </row>
    <row r="11" spans="1:3">
      <c r="A11" s="124"/>
      <c r="B11" s="115" t="s">
        <v>352</v>
      </c>
    </row>
    <row r="12" spans="1:3">
      <c r="A12" s="124"/>
      <c r="B12" s="115" t="s">
        <v>508</v>
      </c>
    </row>
    <row r="13" spans="1:3">
      <c r="A13" s="124"/>
      <c r="B13" s="115"/>
    </row>
    <row r="14" spans="1:3">
      <c r="A14" s="124" t="s">
        <v>541</v>
      </c>
      <c r="B14" s="4" t="s">
        <v>357</v>
      </c>
    </row>
    <row r="15" spans="1:3">
      <c r="A15" s="124"/>
      <c r="B15" s="4"/>
    </row>
    <row r="16" spans="1:3">
      <c r="A16" s="124" t="s">
        <v>542</v>
      </c>
      <c r="B16" s="4" t="s">
        <v>359</v>
      </c>
    </row>
    <row r="17" spans="1:3">
      <c r="A17" s="124"/>
      <c r="B17" s="127"/>
    </row>
    <row r="18" spans="1:3">
      <c r="A18" s="124">
        <v>9.1999999999999993</v>
      </c>
      <c r="B18" s="128" t="s">
        <v>458</v>
      </c>
      <c r="C18" s="28"/>
    </row>
    <row r="19" spans="1:3" ht="56.25" customHeight="1">
      <c r="A19" s="124"/>
      <c r="B19" s="142" t="s">
        <v>511</v>
      </c>
    </row>
    <row r="20" spans="1:3" ht="15.75" customHeight="1">
      <c r="A20" s="124"/>
      <c r="B20" s="258"/>
    </row>
    <row r="21" spans="1:3">
      <c r="A21" s="124"/>
      <c r="B21" s="127"/>
    </row>
    <row r="22" spans="1:3">
      <c r="A22" s="124">
        <v>9.3000000000000007</v>
      </c>
      <c r="B22" s="128" t="s">
        <v>459</v>
      </c>
      <c r="C22" s="28"/>
    </row>
    <row r="23" spans="1:3">
      <c r="A23" s="124"/>
      <c r="B23" s="129" t="s">
        <v>460</v>
      </c>
      <c r="C23" s="28"/>
    </row>
    <row r="24" spans="1:3">
      <c r="A24" s="124"/>
      <c r="B24" s="130" t="s">
        <v>512</v>
      </c>
    </row>
    <row r="25" spans="1:3">
      <c r="A25" s="124"/>
      <c r="B25" s="130" t="s">
        <v>513</v>
      </c>
    </row>
    <row r="26" spans="1:3">
      <c r="A26" s="124"/>
      <c r="B26" s="130" t="s">
        <v>514</v>
      </c>
    </row>
    <row r="27" spans="1:3">
      <c r="A27" s="124"/>
      <c r="B27" s="130" t="s">
        <v>462</v>
      </c>
    </row>
    <row r="28" spans="1:3">
      <c r="A28" s="124"/>
      <c r="B28" s="130"/>
    </row>
    <row r="29" spans="1:3">
      <c r="A29" s="124" t="s">
        <v>543</v>
      </c>
      <c r="B29" s="131" t="s">
        <v>367</v>
      </c>
      <c r="C29" s="28"/>
    </row>
    <row r="30" spans="1:3">
      <c r="A30" s="124"/>
      <c r="B30" s="130"/>
    </row>
    <row r="31" spans="1:3">
      <c r="A31" s="124"/>
      <c r="B31" s="127"/>
    </row>
    <row r="32" spans="1:3">
      <c r="A32" s="124">
        <v>9.4</v>
      </c>
      <c r="B32" s="128" t="s">
        <v>398</v>
      </c>
      <c r="C32" s="33"/>
    </row>
    <row r="33" spans="1:3" ht="154">
      <c r="A33" s="124" t="s">
        <v>544</v>
      </c>
      <c r="B33" s="113" t="s">
        <v>400</v>
      </c>
      <c r="C33" s="145"/>
    </row>
    <row r="34" spans="1:3" ht="56">
      <c r="A34" s="124" t="s">
        <v>545</v>
      </c>
      <c r="B34" s="23" t="s">
        <v>402</v>
      </c>
      <c r="C34" s="33"/>
    </row>
    <row r="35" spans="1:3">
      <c r="A35" s="124"/>
      <c r="B35" s="113"/>
      <c r="C35" s="33"/>
    </row>
    <row r="36" spans="1:3">
      <c r="A36" s="124"/>
      <c r="B36" s="134" t="s">
        <v>468</v>
      </c>
      <c r="C36" s="32"/>
    </row>
    <row r="37" spans="1:3">
      <c r="A37" s="124"/>
      <c r="B37" s="133"/>
    </row>
    <row r="38" spans="1:3" ht="84">
      <c r="A38" s="124"/>
      <c r="B38" s="133" t="s">
        <v>469</v>
      </c>
      <c r="C38" s="28"/>
    </row>
    <row r="39" spans="1:3">
      <c r="A39" s="124"/>
      <c r="B39" s="136" t="s">
        <v>518</v>
      </c>
    </row>
    <row r="40" spans="1:3">
      <c r="A40" s="124"/>
      <c r="B40" s="136"/>
    </row>
    <row r="41" spans="1:3">
      <c r="A41" s="124" t="s">
        <v>546</v>
      </c>
      <c r="B41" s="131" t="s">
        <v>472</v>
      </c>
    </row>
    <row r="42" spans="1:3" ht="84">
      <c r="A42" s="124"/>
      <c r="B42" s="284" t="s">
        <v>473</v>
      </c>
    </row>
    <row r="43" spans="1:3">
      <c r="A43" s="124"/>
      <c r="B43" s="127"/>
      <c r="C43" s="28"/>
    </row>
    <row r="44" spans="1:3">
      <c r="A44" s="124">
        <v>9.5</v>
      </c>
      <c r="B44" s="128" t="s">
        <v>474</v>
      </c>
      <c r="C44" s="32"/>
    </row>
    <row r="45" spans="1:3">
      <c r="A45" s="124"/>
      <c r="B45" s="137" t="s">
        <v>520</v>
      </c>
      <c r="C45" s="32"/>
    </row>
    <row r="46" spans="1:3">
      <c r="A46" s="124"/>
      <c r="B46" s="136" t="s">
        <v>521</v>
      </c>
      <c r="C46" s="32"/>
    </row>
    <row r="47" spans="1:3">
      <c r="A47" s="124"/>
      <c r="B47" s="136" t="s">
        <v>522</v>
      </c>
      <c r="C47" s="22"/>
    </row>
    <row r="48" spans="1:3">
      <c r="A48" s="124"/>
      <c r="B48" s="136" t="s">
        <v>523</v>
      </c>
      <c r="C48" s="23"/>
    </row>
    <row r="49" spans="1:3">
      <c r="A49" s="124"/>
      <c r="B49" s="136" t="s">
        <v>524</v>
      </c>
      <c r="C49" s="24"/>
    </row>
    <row r="50" spans="1:3">
      <c r="A50" s="124"/>
      <c r="B50" s="130"/>
      <c r="C50" s="22"/>
    </row>
    <row r="51" spans="1:3">
      <c r="A51" s="124"/>
      <c r="B51" s="127"/>
      <c r="C51" s="28"/>
    </row>
    <row r="52" spans="1:3">
      <c r="A52" s="124">
        <v>9.6</v>
      </c>
      <c r="B52" s="128" t="s">
        <v>479</v>
      </c>
      <c r="C52" s="32"/>
    </row>
    <row r="53" spans="1:3" ht="28">
      <c r="A53" s="124"/>
      <c r="B53" s="126" t="s">
        <v>480</v>
      </c>
      <c r="C53" s="114"/>
    </row>
    <row r="54" spans="1:3">
      <c r="A54" s="124"/>
      <c r="B54" s="127"/>
      <c r="C54" s="109"/>
    </row>
    <row r="55" spans="1:3">
      <c r="A55" s="124">
        <v>9.6999999999999993</v>
      </c>
      <c r="B55" s="128" t="s">
        <v>376</v>
      </c>
      <c r="C55" s="114"/>
    </row>
    <row r="56" spans="1:3" ht="28">
      <c r="A56" s="124"/>
      <c r="B56" s="137" t="s">
        <v>482</v>
      </c>
      <c r="C56" s="114"/>
    </row>
    <row r="57" spans="1:3" ht="28">
      <c r="A57" s="124"/>
      <c r="B57" s="136" t="s">
        <v>483</v>
      </c>
      <c r="C57" s="109"/>
    </row>
    <row r="58" spans="1:3">
      <c r="A58" s="124"/>
      <c r="B58" s="136" t="s">
        <v>484</v>
      </c>
      <c r="C58" s="114"/>
    </row>
    <row r="59" spans="1:3">
      <c r="A59" s="124"/>
      <c r="B59" s="130"/>
      <c r="C59" s="109"/>
    </row>
    <row r="60" spans="1:3">
      <c r="A60" s="138" t="s">
        <v>547</v>
      </c>
      <c r="B60" s="128" t="s">
        <v>496</v>
      </c>
      <c r="C60" s="114"/>
    </row>
    <row r="61" spans="1:3" ht="42">
      <c r="A61" s="124"/>
      <c r="B61" s="137" t="s">
        <v>526</v>
      </c>
      <c r="C61" s="114"/>
    </row>
    <row r="62" spans="1:3">
      <c r="A62" s="124"/>
      <c r="B62" s="127"/>
      <c r="C62" s="114"/>
    </row>
    <row r="63" spans="1:3" ht="42">
      <c r="A63" s="124" t="s">
        <v>548</v>
      </c>
      <c r="B63" s="128" t="s">
        <v>498</v>
      </c>
      <c r="C63" s="114"/>
    </row>
    <row r="64" spans="1:3" ht="28">
      <c r="A64" s="124"/>
      <c r="B64" s="137" t="s">
        <v>499</v>
      </c>
    </row>
    <row r="65" spans="1:2">
      <c r="A65" s="124"/>
      <c r="B65" s="127"/>
    </row>
    <row r="66" spans="1:2">
      <c r="A66" s="124" t="s">
        <v>549</v>
      </c>
      <c r="B66" s="128" t="s">
        <v>501</v>
      </c>
    </row>
    <row r="67" spans="1:2" ht="56">
      <c r="A67" s="124"/>
      <c r="B67" s="126" t="s">
        <v>502</v>
      </c>
    </row>
    <row r="68" spans="1:2">
      <c r="A68" s="124"/>
      <c r="B68" s="127"/>
    </row>
    <row r="69" spans="1:2">
      <c r="A69" s="124">
        <v>9.11</v>
      </c>
      <c r="B69" s="128" t="s">
        <v>503</v>
      </c>
    </row>
    <row r="70" spans="1:2" ht="28">
      <c r="A70" s="124"/>
      <c r="B70" s="126" t="s">
        <v>504</v>
      </c>
    </row>
    <row r="71" spans="1:2">
      <c r="A71" s="124" t="s">
        <v>423</v>
      </c>
      <c r="B71" s="131" t="s">
        <v>424</v>
      </c>
    </row>
    <row r="72" spans="1:2" ht="25">
      <c r="A72" s="139" t="s">
        <v>425</v>
      </c>
      <c r="B72" s="130"/>
    </row>
    <row r="73" spans="1:2">
      <c r="A73" s="139"/>
      <c r="B73" s="130"/>
    </row>
    <row r="74" spans="1:2" ht="25">
      <c r="A74" s="139" t="s">
        <v>426</v>
      </c>
      <c r="B74" s="130"/>
    </row>
    <row r="75" spans="1:2">
      <c r="A75" s="140" t="s">
        <v>427</v>
      </c>
      <c r="B75" s="127"/>
    </row>
  </sheetData>
  <phoneticPr fontId="6"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18dc31c50cd8b963688f187c51582246">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f4e3991f6a29932af2a6bd93764db4b"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5C4689-567A-4B2B-B425-E441D9A74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A616D7-4F6F-4816-819A-C1D74CD09496}">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BF391AEB-78CD-4902-B8AA-824C667F05C7}">
  <ds:schemaRefs>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2006/metadata/properties"/>
    <ds:schemaRef ds:uri="cd768671-7c73-46ba-b313-40fef3d3acda"/>
    <ds:schemaRef ds:uri="http://schemas.microsoft.com/office/infopath/2007/PartnerControls"/>
    <ds:schemaRef ds:uri="40702ddd-f4a9-47df-a458-f38aaf1ab9cf"/>
    <ds:schemaRef ds:uri="http://purl.org/dc/elements/1.1/"/>
  </ds:schemaRefs>
</ds:datastoreItem>
</file>

<file path=customXml/itemProps4.xml><?xml version="1.0" encoding="utf-8"?>
<ds:datastoreItem xmlns:ds="http://schemas.openxmlformats.org/officeDocument/2006/customXml" ds:itemID="{E8D3BAD9-7419-400F-BF1B-90A83EC544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RA Cert process</vt:lpstr>
      <vt:lpstr>5 MA Org Structure+Management</vt:lpstr>
      <vt:lpstr>6 S1</vt:lpstr>
      <vt:lpstr>7 S2</vt:lpstr>
      <vt:lpstr>8 S3</vt:lpstr>
      <vt:lpstr>9 S4</vt:lpstr>
      <vt:lpstr>A1 Checklist</vt:lpstr>
      <vt:lpstr>Audit Programme</vt:lpstr>
      <vt:lpstr>PEFC UK sampling</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RA Cert process'!Print_Area</vt:lpstr>
      <vt:lpstr>'5 MA Org Structure+Management'!Print_Area</vt:lpstr>
      <vt:lpstr>'6 S1'!Print_Area</vt:lpstr>
      <vt:lpstr>'7 S2'!Print_Area</vt:lpstr>
      <vt:lpstr>'8 S3'!Print_Area</vt:lpstr>
      <vt:lpstr>'9 S4'!Print_Area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James Scott</cp:lastModifiedBy>
  <cp:revision/>
  <cp:lastPrinted>2025-12-09T16:43:56Z</cp:lastPrinted>
  <dcterms:created xsi:type="dcterms:W3CDTF">2005-01-24T17:03:19Z</dcterms:created>
  <dcterms:modified xsi:type="dcterms:W3CDTF">2025-12-09T17:22:09Z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0x01010040FDFF1867A67442B4C4617A80556CF0</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SAApplicationPackDocument">
    <vt:lpwstr>0</vt:lpwstr>
  </property>
  <property fmtid="{D5CDD505-2E9C-101B-9397-08002B2CF9AE}" pid="22" name="DocumentLanguages">
    <vt:lpwstr>;#English EN;#</vt:lpwstr>
  </property>
  <property fmtid="{D5CDD505-2E9C-101B-9397-08002B2CF9AE}" pid="23" name="Readthedoc?">
    <vt:lpwstr/>
  </property>
  <property fmtid="{D5CDD505-2E9C-101B-9397-08002B2CF9AE}" pid="24" name="SAWebsiteDocument">
    <vt:lpwstr/>
  </property>
  <property fmtid="{D5CDD505-2E9C-101B-9397-08002B2CF9AE}" pid="25" name="Translation update required">
    <vt:lpwstr>0</vt:lpwstr>
  </property>
  <property fmtid="{D5CDD505-2E9C-101B-9397-08002B2CF9AE}" pid="26" name="QMSNextReviewDate">
    <vt:lpwstr/>
  </property>
  <property fmtid="{D5CDD505-2E9C-101B-9397-08002B2CF9AE}" pid="27" name="DateWithdrawn">
    <vt:lpwstr/>
  </property>
  <property fmtid="{D5CDD505-2E9C-101B-9397-08002B2CF9AE}" pid="28" name="LegacyDocumentRefCode">
    <vt:lpwstr/>
  </property>
  <property fmtid="{D5CDD505-2E9C-101B-9397-08002B2CF9AE}" pid="29" name="TranslationRequired">
    <vt:lpwstr>;#Not required;#</vt:lpwstr>
  </property>
  <property fmtid="{D5CDD505-2E9C-101B-9397-08002B2CF9AE}" pid="30" name="QMSDescription">
    <vt:lpwstr/>
  </property>
  <property fmtid="{D5CDD505-2E9C-101B-9397-08002B2CF9AE}" pid="31" name="QMSPublishedDate">
    <vt:lpwstr/>
  </property>
  <property fmtid="{D5CDD505-2E9C-101B-9397-08002B2CF9AE}" pid="32" name="QMSAssociatedPlanTitle">
    <vt:lpwstr/>
  </property>
  <property fmtid="{D5CDD505-2E9C-101B-9397-08002B2CF9AE}" pid="33" name="OptionalTranslationLanguages">
    <vt:lpwstr/>
  </property>
  <property fmtid="{D5CDD505-2E9C-101B-9397-08002B2CF9AE}" pid="34" name="QMSDocumentAuthor">
    <vt:lpwstr/>
  </property>
  <property fmtid="{D5CDD505-2E9C-101B-9397-08002B2CF9AE}" pid="35" name="RequiredTranslationLanguages">
    <vt:lpwstr/>
  </property>
  <property fmtid="{D5CDD505-2E9C-101B-9397-08002B2CF9AE}" pid="36" name="LockModified">
    <vt:lpwstr/>
  </property>
  <property fmtid="{D5CDD505-2E9C-101B-9397-08002B2CF9AE}" pid="37" name="ChangeDescription">
    <vt:lpwstr/>
  </property>
  <property fmtid="{D5CDD505-2E9C-101B-9397-08002B2CF9AE}" pid="38" name="QMSMandatoryStakeholders">
    <vt:lpwstr/>
  </property>
  <property fmtid="{D5CDD505-2E9C-101B-9397-08002B2CF9AE}" pid="39" name="ExternalDocument0">
    <vt:lpwstr>0</vt:lpwstr>
  </property>
  <property fmtid="{D5CDD505-2E9C-101B-9397-08002B2CF9AE}" pid="40" name="QMSAdditionalStakeholders">
    <vt:lpwstr/>
  </property>
  <property fmtid="{D5CDD505-2E9C-101B-9397-08002B2CF9AE}" pid="41" name="QMSAssociatedCertificationTitle">
    <vt:lpwstr/>
  </property>
  <property fmtid="{D5CDD505-2E9C-101B-9397-08002B2CF9AE}" pid="42" name="AdaptationRequired">
    <vt:lpwstr>Not Required</vt:lpwstr>
  </property>
  <property fmtid="{D5CDD505-2E9C-101B-9397-08002B2CF9AE}" pid="43" name="AmendLock">
    <vt:lpwstr>0</vt:lpwstr>
  </property>
  <property fmtid="{D5CDD505-2E9C-101B-9397-08002B2CF9AE}" pid="44" name="UsedInCRM">
    <vt:lpwstr>0</vt:lpwstr>
  </property>
  <property fmtid="{D5CDD505-2E9C-101B-9397-08002B2CF9AE}" pid="45" name="TaxCatchAllLabel">
    <vt:lpwstr/>
  </property>
  <property fmtid="{D5CDD505-2E9C-101B-9397-08002B2CF9AE}" pid="46" name="Agent name">
    <vt:lpwstr/>
  </property>
  <property fmtid="{D5CDD505-2E9C-101B-9397-08002B2CF9AE}" pid="47" name="lcf76f155ced4ddcb4097134ff3c332f">
    <vt:lpwstr/>
  </property>
  <property fmtid="{D5CDD505-2E9C-101B-9397-08002B2CF9AE}" pid="48" name="MediaServiceImageTags">
    <vt:lpwstr/>
  </property>
</Properties>
</file>