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comments4.xml" ContentType="application/vnd.openxmlformats-officedocument.spreadsheetml.comments+xml"/>
  <Override PartName="/xl/comments5.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comments9.xml" ContentType="application/vnd.openxmlformats-officedocument.spreadsheetml.comments+xml"/>
  <Override PartName="/xl/drawings/drawing7.xml" ContentType="application/vnd.openxmlformats-officedocument.drawing+xml"/>
  <Override PartName="/xl/comments10.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soilassociation.sharepoint.com/sites/Forestry/Private/CURRENT LICENSEES/013015 Mondi South Africa (Pty) Ltd (FM)/2025 S3/"/>
    </mc:Choice>
  </mc:AlternateContent>
  <xr:revisionPtr revIDLastSave="2" documentId="8_{BB24606C-9122-4AD9-82E3-62E2D3784F17}" xr6:coauthVersionLast="47" xr6:coauthVersionMax="47" xr10:uidLastSave="{0AEE6F0C-07AE-4E65-B9DB-EE5A0E1122A1}"/>
  <bookViews>
    <workbookView xWindow="-15" yWindow="-16320" windowWidth="29040" windowHeight="15720" tabRatio="917" xr2:uid="{7BA073AF-2F8F-44EE-8999-0F3C355DD414}"/>
  </bookViews>
  <sheets>
    <sheet name="Cover" sheetId="1" r:id="rId1"/>
    <sheet name="1 Basic info" sheetId="74" r:id="rId2"/>
    <sheet name="2 Findings" sheetId="65" r:id="rId3"/>
    <sheet name="3 MA Cert process" sheetId="3" r:id="rId4"/>
    <sheet name="5 MA Org Structure+Management" sheetId="66" r:id="rId5"/>
    <sheet name="6 S1" sheetId="19" r:id="rId6"/>
    <sheet name="7 S2" sheetId="50" r:id="rId7"/>
    <sheet name="S3 Opening meeting attendees" sheetId="75" r:id="rId8"/>
    <sheet name="S3 Closing meeting attendees" sheetId="77" r:id="rId9"/>
    <sheet name="8 S3" sheetId="51" r:id="rId10"/>
    <sheet name="9 S4" sheetId="49" r:id="rId11"/>
    <sheet name="A1 Checklist" sheetId="60" r:id="rId12"/>
    <sheet name="Audit Programme" sheetId="73" r:id="rId13"/>
    <sheet name="A2 Stakeholder Summary" sheetId="59" state="hidden" r:id="rId14"/>
    <sheet name="A2 Stakeholder Summary S3 Audit" sheetId="76" r:id="rId15"/>
    <sheet name="A3 Species list" sheetId="16" r:id="rId16"/>
    <sheet name="A6 Group checklist" sheetId="62" state="hidden" r:id="rId17"/>
    <sheet name="A6a Multisite checklist" sheetId="69" r:id="rId18"/>
    <sheet name="A7 Members &amp; FMUs" sheetId="34" state="hidden" r:id="rId19"/>
    <sheet name="A8a Sampling" sheetId="70" r:id="rId20"/>
    <sheet name="A11a Cert Decsn" sheetId="42" r:id="rId21"/>
    <sheet name="A12a Product schedule" sheetId="53" r:id="rId22"/>
    <sheet name="A14a Product Codes" sheetId="58" r:id="rId23"/>
    <sheet name="A15 Opening and Closing Meeting" sheetId="67" r:id="rId24"/>
    <sheet name="Sheet1" sheetId="72" state="hidden" r:id="rId25"/>
  </sheets>
  <externalReferences>
    <externalReference r:id="rId26"/>
  </externalReferences>
  <definedNames>
    <definedName name="_xlnm._FilterDatabase" localSheetId="1" hidden="1">#N/A</definedName>
    <definedName name="_xlnm._FilterDatabase" localSheetId="2" hidden="1">#N/A</definedName>
    <definedName name="_xlnm._FilterDatabase" localSheetId="11" hidden="1">#N/A</definedName>
    <definedName name="_xlnm._FilterDatabase" localSheetId="14" hidden="1">'A2 Stakeholder Summary S3 Audit'!$A$1:$F$8</definedName>
    <definedName name="_xlnm._FilterDatabase" localSheetId="18" hidden="1">#N/A</definedName>
    <definedName name="contlistStakeholderGroups">'[1]Data Vocab ML'!$C$226:$C$237</definedName>
    <definedName name="contlistYesNo">'[1]Data Vocab ML'!$C$16:$C$17</definedName>
    <definedName name="_xlnm.Print_Area" localSheetId="1">'1 Basic info'!$A$1:$E$112</definedName>
    <definedName name="_xlnm.Print_Area" localSheetId="2">#N/A</definedName>
    <definedName name="_xlnm.Print_Area" localSheetId="3">#N/A</definedName>
    <definedName name="_xlnm.Print_Area" localSheetId="4">#N/A</definedName>
    <definedName name="_xlnm.Print_Area" localSheetId="5">#N/A</definedName>
    <definedName name="_xlnm.Print_Area" localSheetId="9">#N/A</definedName>
    <definedName name="_xlnm.Print_Area" localSheetId="10">#N/A</definedName>
    <definedName name="_xlnm.Print_Area" localSheetId="21">'A12a Product schedule'!$A$1:$D$30</definedName>
    <definedName name="_xlnm.Print_Area" localSheetId="0">#N/A</definedName>
    <definedName name="Process">"process, label, store"</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3" i="70" l="1"/>
  <c r="D23" i="70"/>
  <c r="C23" i="70"/>
  <c r="E22" i="70"/>
  <c r="D22" i="70"/>
  <c r="C22" i="70"/>
  <c r="C93" i="7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Rebecca Fairman</author>
  </authors>
  <commentList>
    <comment ref="C16" authorId="0" shapeId="0" xr:uid="{58904284-DCAA-4AE7-9C84-EE48F0DD1F1B}">
      <text>
        <r>
          <rPr>
            <b/>
            <sz val="9"/>
            <color indexed="81"/>
            <rFont val="Tahoma"/>
            <family val="2"/>
          </rPr>
          <t>31/5/23 J McKay:
Minor CARs changed to MAJOR as not closed within 12 months
Rebecca Fairman:</t>
        </r>
        <r>
          <rPr>
            <sz val="9"/>
            <color indexed="81"/>
            <rFont val="Tahoma"/>
            <family val="2"/>
          </rPr>
          <t xml:space="preserve">
Change in PEFC certificate code format 15/06/2022</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 xml:space="preserve"> SA</author>
    <author>Soil Association</author>
  </authors>
  <commentList>
    <comment ref="A15" authorId="0" shapeId="0" xr:uid="{CC2F271A-675B-47D2-9E50-DF07ECF908AA}">
      <text/>
    </comment>
    <comment ref="B15" authorId="0" shapeId="0" xr:uid="{B9889806-FE19-4746-B36B-0A73E520D49E}">
      <text>
        <r>
          <rPr>
            <b/>
            <sz val="8"/>
            <color indexed="81"/>
            <rFont val="Tahoma"/>
            <family val="2"/>
          </rPr>
          <t xml:space="preserve">SA: </t>
        </r>
        <r>
          <rPr>
            <sz val="8"/>
            <color indexed="81"/>
            <rFont val="Tahoma"/>
            <family val="2"/>
          </rPr>
          <t>See Tab A14 for Product Type categories</t>
        </r>
      </text>
    </comment>
    <comment ref="C15" authorId="1" shapeId="0" xr:uid="{91228382-3A71-4DB8-83EC-2F06804FAAA6}">
      <text>
        <r>
          <rPr>
            <b/>
            <sz val="8"/>
            <color indexed="81"/>
            <rFont val="Tahoma"/>
            <family val="2"/>
          </rPr>
          <t xml:space="preserve">SA: </t>
        </r>
        <r>
          <rPr>
            <sz val="8"/>
            <color indexed="81"/>
            <rFont val="Tahoma"/>
            <family val="2"/>
          </rPr>
          <t>See Tab A14 for Product Codes</t>
        </r>
      </text>
    </comment>
    <comment ref="D15" authorId="1" shapeId="0" xr:uid="{68AE6586-C3DD-431D-A55B-C96C39CA3688}">
      <text>
        <r>
          <rPr>
            <b/>
            <sz val="8"/>
            <color indexed="81"/>
            <rFont val="Tahoma"/>
            <family val="2"/>
          </rPr>
          <t xml:space="preserve">SA: </t>
        </r>
        <r>
          <rPr>
            <sz val="8"/>
            <color indexed="81"/>
            <rFont val="Tahoma"/>
            <family val="2"/>
          </rPr>
          <t>Use full species name. See Tab A3</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Alison Pilling</author>
  </authors>
  <commentList>
    <comment ref="B5" authorId="0" shapeId="0" xr:uid="{D702089B-8D49-48A8-B888-1D29ACA9539B}">
      <text>
        <r>
          <rPr>
            <b/>
            <sz val="9"/>
            <color indexed="81"/>
            <rFont val="Tahoma"/>
            <family val="2"/>
          </rPr>
          <t>Alison Pilling:</t>
        </r>
        <r>
          <rPr>
            <sz val="9"/>
            <color indexed="81"/>
            <rFont val="Tahoma"/>
            <family val="2"/>
          </rPr>
          <t xml:space="preserve">
drop down data in rows 1-3 column J.</t>
        </r>
      </text>
    </comment>
    <comment ref="J5" authorId="0" shapeId="0" xr:uid="{8806F105-9EF6-4A92-B65C-3757187BBB2C}">
      <text>
        <r>
          <rPr>
            <b/>
            <sz val="9"/>
            <color indexed="81"/>
            <rFont val="Tahoma"/>
            <family val="2"/>
          </rPr>
          <t>Alison Pilling:</t>
        </r>
        <r>
          <rPr>
            <sz val="9"/>
            <color indexed="81"/>
            <rFont val="Tahoma"/>
            <family val="2"/>
          </rPr>
          <t xml:space="preserve">
Use Open or Closed</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Rob Shaw</author>
    <author>Gus Hellier</author>
    <author>Meriel Robson</author>
  </authors>
  <commentList>
    <comment ref="B3" authorId="0" shapeId="0" xr:uid="{AB8873B2-59B0-471F-9030-C37B9E67CB95}">
      <text>
        <r>
          <rPr>
            <b/>
            <sz val="9"/>
            <color indexed="81"/>
            <rFont val="Tahoma"/>
            <family val="2"/>
          </rPr>
          <t>Rob Shaw:</t>
        </r>
        <r>
          <rPr>
            <sz val="9"/>
            <color indexed="81"/>
            <rFont val="Tahoma"/>
            <family val="2"/>
          </rPr>
          <t xml:space="preserve">
See Note in Basic Info about adding PEFC FM in UK to existing FSC Certificates.
</t>
        </r>
      </text>
    </comment>
    <comment ref="B5" authorId="0" shapeId="0" xr:uid="{500027C5-5F37-4F31-A1F9-D69A54C77735}">
      <text>
        <r>
          <rPr>
            <b/>
            <sz val="9"/>
            <color indexed="81"/>
            <rFont val="Tahoma"/>
            <family val="2"/>
          </rPr>
          <t>Rob Shaw:</t>
        </r>
        <r>
          <rPr>
            <sz val="9"/>
            <color indexed="81"/>
            <rFont val="Tahoma"/>
            <family val="2"/>
          </rPr>
          <t xml:space="preserve">
See Note in Basic Info about adding PEFC FM in UK to existing FSC Certificates.</t>
        </r>
      </text>
    </comment>
    <comment ref="B31" authorId="1" shapeId="0" xr:uid="{CC7B69ED-24FF-4B43-A69E-C6996990C3A1}">
      <text>
        <r>
          <rPr>
            <sz val="8"/>
            <color indexed="81"/>
            <rFont val="Tahoma"/>
            <family val="2"/>
          </rPr>
          <t>Name, 3 line description of key qualifications and experience</t>
        </r>
      </text>
    </comment>
    <comment ref="B39" authorId="2" shapeId="0" xr:uid="{6F4D12DD-CFCF-4BEE-86BA-04F73F066F43}">
      <text>
        <r>
          <rPr>
            <b/>
            <sz val="9"/>
            <color indexed="81"/>
            <rFont val="Tahoma"/>
            <family val="2"/>
          </rPr>
          <t>Not required for PEFC in Latvia, Sweden, Denmark, or Norway</t>
        </r>
        <r>
          <rPr>
            <sz val="9"/>
            <color indexed="81"/>
            <rFont val="Tahoma"/>
            <family val="2"/>
          </rPr>
          <t xml:space="preserve">
</t>
        </r>
      </text>
    </comment>
    <comment ref="B46" authorId="1" shapeId="0" xr:uid="{4AFE1794-EED7-49D9-99A6-7DDE16C95F89}">
      <text>
        <r>
          <rPr>
            <sz val="8"/>
            <color indexed="81"/>
            <rFont val="Tahoma"/>
            <family val="2"/>
          </rPr>
          <t>include name of site visited, items seen and issues discussed</t>
        </r>
      </text>
    </comment>
    <comment ref="B53" authorId="1" shapeId="0" xr:uid="{7117AFF1-71A8-492C-AAF1-355E4EAE8C5C}">
      <text>
        <r>
          <rPr>
            <sz val="8"/>
            <color indexed="81"/>
            <rFont val="Tahoma"/>
            <family val="2"/>
          </rPr>
          <t xml:space="preserve">Edit this section to name standard used, version of standard (e.g. draft number), date standard finalised. </t>
        </r>
      </text>
    </comment>
    <comment ref="B60" authorId="1" shapeId="0" xr:uid="{022A8917-BDA7-4D04-B2D6-494A7D31D2E4}">
      <text>
        <r>
          <rPr>
            <sz val="8"/>
            <color indexed="81"/>
            <rFont val="Tahoma"/>
            <family val="2"/>
          </rPr>
          <t>Describe process of adaptation</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Gus Hellier</author>
  </authors>
  <commentList>
    <comment ref="B33" authorId="0" shapeId="0" xr:uid="{5AE8CE11-9233-4064-8763-A2362F946A79}">
      <text>
        <r>
          <rPr>
            <sz val="8"/>
            <color indexed="81"/>
            <rFont val="Tahoma"/>
            <family val="2"/>
          </rPr>
          <t>Name and 3 line description of key qualifications and experience</t>
        </r>
      </text>
    </comment>
    <comment ref="B65" authorId="0" shapeId="0" xr:uid="{11E82CC8-A9CB-410B-9AB2-953D1A5E5BAB}">
      <text>
        <r>
          <rPr>
            <sz val="8"/>
            <color indexed="81"/>
            <rFont val="Tahoma"/>
            <family val="2"/>
          </rPr>
          <t>include name of site visited, items seen and issues discussed</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Gus Hellier</author>
  </authors>
  <commentList>
    <comment ref="B24" authorId="0" shapeId="0" xr:uid="{A2207086-E057-43FB-9B9C-6DC500734473}">
      <text>
        <r>
          <rPr>
            <sz val="8"/>
            <color indexed="81"/>
            <rFont val="Tahoma"/>
            <family val="2"/>
          </rPr>
          <t>Name and 3 line description of key qualifications and experience</t>
        </r>
      </text>
    </comment>
    <comment ref="B54" authorId="0" shapeId="0" xr:uid="{3F3AF4D1-38A6-4EBE-9802-D52FFDE9C2E3}">
      <text>
        <r>
          <rPr>
            <sz val="8"/>
            <color indexed="81"/>
            <rFont val="Tahoma"/>
            <family val="2"/>
          </rPr>
          <t>include name of site visited, items seen and issues discussed</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Gus Hellier</author>
  </authors>
  <commentList>
    <comment ref="B22" authorId="0" shapeId="0" xr:uid="{2C0A7C56-4F98-4BAC-A5B7-C5E712822B90}">
      <text>
        <r>
          <rPr>
            <sz val="8"/>
            <color indexed="81"/>
            <rFont val="Tahoma"/>
            <family val="2"/>
          </rPr>
          <t>Name and 3 line description of key qualifications and experience</t>
        </r>
      </text>
    </comment>
    <comment ref="B51" authorId="0" shapeId="0" xr:uid="{F4BDBC99-6BC9-48B0-961C-6D8C0F471035}">
      <text>
        <r>
          <rPr>
            <sz val="8"/>
            <color indexed="81"/>
            <rFont val="Tahoma"/>
            <family val="2"/>
          </rPr>
          <t>include name of site visited, items seen and issues discussed</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Gus Hellier</author>
  </authors>
  <commentList>
    <comment ref="B24" authorId="0" shapeId="0" xr:uid="{2CCF033C-F93C-46A0-BB53-1CF482ED1451}">
      <text>
        <r>
          <rPr>
            <sz val="8"/>
            <color indexed="81"/>
            <rFont val="Tahoma"/>
            <family val="2"/>
          </rPr>
          <t>Name and 3 line description of key qualifications and experience</t>
        </r>
      </text>
    </comment>
    <comment ref="B55" authorId="0" shapeId="0" xr:uid="{660CFBC7-64E1-4033-94C8-1AD745F00812}">
      <text>
        <r>
          <rPr>
            <sz val="8"/>
            <color indexed="81"/>
            <rFont val="Tahoma"/>
            <family val="2"/>
          </rPr>
          <t>include name of site visited, items seen and issues discussed</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Meriel Robson</author>
    <author>Emily Blackwell</author>
  </authors>
  <commentList>
    <comment ref="E10" authorId="0" shapeId="0" xr:uid="{7008BBC8-C49D-486C-BF44-20EB26059D24}">
      <text>
        <r>
          <rPr>
            <b/>
            <sz val="9"/>
            <color indexed="81"/>
            <rFont val="Tahoma"/>
            <family val="2"/>
          </rPr>
          <t>date member left group (where applicable). Please also grey out member line.</t>
        </r>
        <r>
          <rPr>
            <sz val="9"/>
            <color indexed="81"/>
            <rFont val="Tahoma"/>
            <family val="2"/>
          </rPr>
          <t xml:space="preserve">
</t>
        </r>
      </text>
    </comment>
    <comment ref="R10" authorId="1" shapeId="0" xr:uid="{A44C75E0-2F6B-4444-911E-5A5256767C2F}">
      <text>
        <r>
          <rPr>
            <b/>
            <sz val="9"/>
            <color indexed="81"/>
            <rFont val="Tahoma"/>
            <family val="2"/>
          </rPr>
          <t>Private, State or Community</t>
        </r>
        <r>
          <rPr>
            <sz val="9"/>
            <color indexed="81"/>
            <rFont val="Tahoma"/>
            <family val="2"/>
          </rPr>
          <t xml:space="preserve">
</t>
        </r>
      </text>
    </comment>
    <comment ref="T10" authorId="0" shapeId="0" xr:uid="{37DD0DEB-ED3C-4455-B675-6C6B97D9E62F}">
      <text>
        <r>
          <rPr>
            <b/>
            <sz val="9"/>
            <color indexed="81"/>
            <rFont val="Tahoma"/>
            <family val="2"/>
          </rPr>
          <t>guidance list types, eg. HCV1 &amp; HCV2
as per definition on page A10</t>
        </r>
        <r>
          <rPr>
            <sz val="9"/>
            <color indexed="81"/>
            <rFont val="Tahoma"/>
            <family val="2"/>
          </rPr>
          <t xml:space="preserve">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Gus Hellier</author>
  </authors>
  <commentList>
    <comment ref="A11" authorId="0" shapeId="0" xr:uid="{D33F1B82-9E86-40AA-91C0-EEAC80CF62C0}">
      <text>
        <r>
          <rPr>
            <b/>
            <sz val="8"/>
            <color indexed="81"/>
            <rFont val="Tahoma"/>
            <family val="2"/>
          </rPr>
          <t>MA/S1/S2/S3/S4/RA</t>
        </r>
      </text>
    </comment>
  </commentList>
</comments>
</file>

<file path=xl/sharedStrings.xml><?xml version="1.0" encoding="utf-8"?>
<sst xmlns="http://schemas.openxmlformats.org/spreadsheetml/2006/main" count="3268" uniqueCount="1592">
  <si>
    <t>SA Certification Forest Certification Public Report</t>
  </si>
  <si>
    <r>
      <t>Forest Manager/Owner</t>
    </r>
    <r>
      <rPr>
        <sz val="14"/>
        <color indexed="10"/>
        <rFont val="Cambria"/>
        <family val="1"/>
      </rPr>
      <t>/organisation</t>
    </r>
    <r>
      <rPr>
        <sz val="14"/>
        <rFont val="Cambria"/>
        <family val="1"/>
      </rPr>
      <t xml:space="preserve"> (Certificate Holder):</t>
    </r>
  </si>
  <si>
    <t>Mondi South Africa (Pty) Ltd</t>
  </si>
  <si>
    <r>
      <t>Forest Name</t>
    </r>
    <r>
      <rPr>
        <sz val="14"/>
        <color indexed="10"/>
        <rFont val="Cambria"/>
        <family val="1"/>
      </rPr>
      <t>/Group Name</t>
    </r>
    <r>
      <rPr>
        <sz val="14"/>
        <rFont val="Cambria"/>
        <family val="1"/>
      </rPr>
      <t xml:space="preserve">: </t>
    </r>
  </si>
  <si>
    <t>Region and Country:</t>
  </si>
  <si>
    <t>South Africa</t>
  </si>
  <si>
    <t xml:space="preserve">Standard: </t>
  </si>
  <si>
    <r>
      <t>PEFC Forest Management Standard SAFAS 4:2018 for South Africa</t>
    </r>
    <r>
      <rPr>
        <sz val="14"/>
        <rFont val="Cambria"/>
        <family val="1"/>
      </rPr>
      <t xml:space="preserve">
</t>
    </r>
  </si>
  <si>
    <t>Certificate Code:</t>
  </si>
  <si>
    <t>SA-PEFC-FM-013015</t>
  </si>
  <si>
    <t>PEFC License Code:</t>
  </si>
  <si>
    <t>PEFC-</t>
  </si>
  <si>
    <t>Date of certificate issue:</t>
  </si>
  <si>
    <t>Date of expiry of certificate:</t>
  </si>
  <si>
    <t>Assessment date</t>
  </si>
  <si>
    <t>Date Report Finalised/ Updated</t>
  </si>
  <si>
    <t>SA Auditor</t>
  </si>
  <si>
    <t>Checked by</t>
  </si>
  <si>
    <t>Approved by</t>
  </si>
  <si>
    <t>PA</t>
  </si>
  <si>
    <t>MA</t>
  </si>
  <si>
    <t>19.04.22 to 22.04.22</t>
  </si>
  <si>
    <t>31/05/2022
15/06/2022
31/5/2023</t>
  </si>
  <si>
    <t>Rob Shaw, Audit Team Leader
Ryan Connolly, Auditor
Severinus Jembe, Trainee PEFC Auditor/Technical Expert</t>
  </si>
  <si>
    <t>Janette McKay</t>
  </si>
  <si>
    <t>S1</t>
  </si>
  <si>
    <t>18.09.23 to 22.09.23</t>
  </si>
  <si>
    <t>Severinus Jembe. Team Leader
Ryan Connolly. Auditor</t>
  </si>
  <si>
    <t>S2</t>
  </si>
  <si>
    <t>16/09/24 - 19/09/24</t>
  </si>
  <si>
    <t>Rebecca Haskell Audit Team Leader, Ryan Connolly Auditor</t>
  </si>
  <si>
    <t>S3</t>
  </si>
  <si>
    <t>15 - 18 Sept 2025</t>
  </si>
  <si>
    <t>Rebecca Haskell Audit Team Leader, Axel Jooste Auditor</t>
  </si>
  <si>
    <t>S4</t>
  </si>
  <si>
    <t>Disclaimer: auditing is based on a sampling process of the available information.</t>
  </si>
  <si>
    <t>Please note that the main text of this report is publicly available on request</t>
  </si>
  <si>
    <t>Soil Association Certification Ltd • United Kingdom</t>
  </si>
  <si>
    <t xml:space="preserve">Telephone (+44) (0) 117 914 2435 </t>
  </si>
  <si>
    <t>Email forestry@soilassociation.org • www.soilassociation.org/forestry</t>
  </si>
  <si>
    <t>Soil Association Certification Ltd • Company Registration No. 726903</t>
  </si>
  <si>
    <t>A wholly-owned subsidiary of the Soil Association Charity No. 20686</t>
  </si>
  <si>
    <t>RT-FM-001a-06 April 2020. ©  Produced by Soil Association Certification Limited</t>
  </si>
  <si>
    <t xml:space="preserve">BASIC INFORMATION </t>
  </si>
  <si>
    <t>both</t>
  </si>
  <si>
    <t>Certification Body</t>
  </si>
  <si>
    <t>Soil Association Certification Ltd</t>
  </si>
  <si>
    <t>Guidance</t>
  </si>
  <si>
    <t>1.1.1</t>
  </si>
  <si>
    <t>Certificate registration code</t>
  </si>
  <si>
    <t>SA--PEFC-FM-013015</t>
  </si>
  <si>
    <t>To be completed by SA Certification on issue of certificate</t>
  </si>
  <si>
    <t>1.1.2</t>
  </si>
  <si>
    <t>Type of certification</t>
  </si>
  <si>
    <t>PEFC Only</t>
  </si>
  <si>
    <t>1.1.2.1</t>
  </si>
  <si>
    <t>PEFC ONLY - Norway and Sweden -  it is also necessary that you have ISO 14001 certification - please provide a copy of your certificate.</t>
  </si>
  <si>
    <t>attached?</t>
  </si>
  <si>
    <t>PEFC</t>
  </si>
  <si>
    <t>1.1.2.2</t>
  </si>
  <si>
    <t>PEFC ONLY - ROMANIA - Please supply your Sustainability Report along with your application as per PEFC Romania Scheme requirements</t>
  </si>
  <si>
    <t>1.1.3</t>
  </si>
  <si>
    <t>Please detail any current or previous FSC/Other applications or certifications within the last 5 years
For previous certificates please supply a copy of the last audit report</t>
  </si>
  <si>
    <t>For current or suspended FSC certificates, unless subject to a transfer agreement as per FSC-PRO-20-003, we will not be able to progress applications
For previous FSC certificates we will need a copy of the last audit report</t>
  </si>
  <si>
    <t>FSC</t>
  </si>
  <si>
    <t>1.1.4</t>
  </si>
  <si>
    <t>Note For UK - adding PEFC FM to existing FSC Cert Holders - Hide this row if not applicable</t>
  </si>
  <si>
    <t>PEFC UK FM added to an existing FSC Certificate does not require a PA, or full assessment against all indicators. Agreed with PEFC UK as UKWAS assessment has already occurred.</t>
  </si>
  <si>
    <r>
      <t>Details of forest manager/owner/</t>
    </r>
    <r>
      <rPr>
        <b/>
        <sz val="11"/>
        <rFont val="Cambria"/>
        <family val="1"/>
      </rPr>
      <t>contractor/wood procurement organisation (Certificate holder)</t>
    </r>
  </si>
  <si>
    <t>1.2.1</t>
  </si>
  <si>
    <t>Company name and legal entity</t>
  </si>
  <si>
    <t>1.2.2</t>
  </si>
  <si>
    <t>Company name and legal entity in local language</t>
  </si>
  <si>
    <t>as above</t>
  </si>
  <si>
    <t>1.2.3</t>
  </si>
  <si>
    <t>Company registration number</t>
  </si>
  <si>
    <t>1967/013038/07</t>
  </si>
  <si>
    <t>1.2.4</t>
  </si>
  <si>
    <t>Contact person</t>
  </si>
  <si>
    <t>Brent Corcoran</t>
  </si>
  <si>
    <t>1.2.5</t>
  </si>
  <si>
    <t>Business address</t>
  </si>
  <si>
    <t xml:space="preserve">Mondi House, 380 Old Howick Road, Hilton, 3201 </t>
  </si>
  <si>
    <t>Street/Town(City)/State(County)/Zip(Postal code)</t>
  </si>
  <si>
    <t xml:space="preserve">Forest owner(s), or </t>
  </si>
  <si>
    <t>1.2.6</t>
  </si>
  <si>
    <t>Country</t>
  </si>
  <si>
    <t>Wood procurement organisation(s), or</t>
  </si>
  <si>
    <t>1.2.7</t>
  </si>
  <si>
    <t>Tel</t>
  </si>
  <si>
    <t>033 329 5300</t>
  </si>
  <si>
    <t>Forest contractor(s):</t>
  </si>
  <si>
    <t>1.2.8</t>
  </si>
  <si>
    <t>Fax</t>
  </si>
  <si>
    <t>Felling operations contractor</t>
  </si>
  <si>
    <t>1.2.9</t>
  </si>
  <si>
    <t>e-mail</t>
  </si>
  <si>
    <t>brent.corcoran@mondigroup.com</t>
  </si>
  <si>
    <t>Silvicultural contractor, or</t>
  </si>
  <si>
    <t>1.2.10</t>
  </si>
  <si>
    <t>web page address</t>
  </si>
  <si>
    <t>www.mondigroup.com</t>
  </si>
  <si>
    <t>Forest management planning contractor</t>
  </si>
  <si>
    <t>1.2.11</t>
  </si>
  <si>
    <t>Application information completed by duly authorised representative</t>
  </si>
  <si>
    <t>Insert electronic signature or name as equivalent here</t>
  </si>
  <si>
    <t>1.2.12</t>
  </si>
  <si>
    <t>Any particular logistics for travel arrangements to the site or between the sites?</t>
  </si>
  <si>
    <t>n/a</t>
  </si>
  <si>
    <t>Scope of certificate</t>
  </si>
  <si>
    <t>1.3.1</t>
  </si>
  <si>
    <t>Type of certificate</t>
  </si>
  <si>
    <t>Single</t>
  </si>
  <si>
    <t xml:space="preserve">Single / Group </t>
  </si>
  <si>
    <t>1.3.1.a</t>
  </si>
  <si>
    <t>Type of operation</t>
  </si>
  <si>
    <t xml:space="preserve">Forest owner(s)
</t>
  </si>
  <si>
    <t>Group</t>
  </si>
  <si>
    <t>1.3.1.b</t>
  </si>
  <si>
    <t>Wood procurement organisation(s), or
Forest contractor(s):
- Felling operations contractor
- Silvicultural contractor, or
- Forest management planning contractor.</t>
  </si>
  <si>
    <t>1.3.2a</t>
  </si>
  <si>
    <r>
      <t>Name(s) of the forest</t>
    </r>
    <r>
      <rPr>
        <sz val="11"/>
        <rFont val="Cambria"/>
        <family val="1"/>
      </rPr>
      <t>/organisations covered by the certificate</t>
    </r>
  </si>
  <si>
    <t>For groups see Annex 7</t>
  </si>
  <si>
    <t>1.3.2b</t>
  </si>
  <si>
    <t>Number of group members</t>
  </si>
  <si>
    <t>Applicable for groups only</t>
  </si>
  <si>
    <t>1.3.3</t>
  </si>
  <si>
    <t>Number of Forest Management Units (FMUs)</t>
  </si>
  <si>
    <t>One FMU, with multiple management units within the FMU</t>
  </si>
  <si>
    <t xml:space="preserve">FMU = Area covered by Forest Management Plan </t>
  </si>
  <si>
    <t>1.3.4</t>
  </si>
  <si>
    <t>1.3.5</t>
  </si>
  <si>
    <t>Region</t>
  </si>
  <si>
    <t>Africa</t>
  </si>
  <si>
    <t>1.3.6</t>
  </si>
  <si>
    <t>Latitude</t>
  </si>
  <si>
    <t>our FMU is located in 3 main ecoregions
-  coastal Zululand, north coast of KwaZulu-Natal province
-  sub-escarpment, midlands of KZN province
-  mesic highveld, northern KZN and southern Mpumalanga</t>
  </si>
  <si>
    <t>x deg, x min E or W - Coordinates should refer to the center of the FMU.
For Groups/Multiple FMUs write: "refer to A7".</t>
  </si>
  <si>
    <t>1.3.7</t>
  </si>
  <si>
    <t>Longitude</t>
  </si>
  <si>
    <t>x deg, x min, N or S -  Coordinates should refer to the center of the FMU.
For Groups/Multiple FMUs write "refer to A7"</t>
  </si>
  <si>
    <t>North</t>
  </si>
  <si>
    <t>1.3.8</t>
  </si>
  <si>
    <t>Hemisphere</t>
  </si>
  <si>
    <t>South</t>
  </si>
  <si>
    <t>North/ South</t>
  </si>
  <si>
    <t>1.3.9</t>
  </si>
  <si>
    <t>Forest Zone or Biome</t>
  </si>
  <si>
    <t>Temperate</t>
  </si>
  <si>
    <t>Boreal/ Temperate/Subtropical/Tropical</t>
  </si>
  <si>
    <t>Boreal</t>
  </si>
  <si>
    <t>Plantation Forestry</t>
  </si>
  <si>
    <t>1.3.10</t>
  </si>
  <si>
    <r>
      <t>FSC</t>
    </r>
    <r>
      <rPr>
        <b/>
        <u/>
        <vertAlign val="superscript"/>
        <sz val="11"/>
        <rFont val="Cambria"/>
        <family val="1"/>
      </rPr>
      <t>®</t>
    </r>
    <r>
      <rPr>
        <b/>
        <u/>
        <sz val="11"/>
        <rFont val="Cambria"/>
        <family val="1"/>
      </rPr>
      <t xml:space="preserve"> AAF category/ies</t>
    </r>
  </si>
  <si>
    <t>Non-SLIMF area (ha)</t>
  </si>
  <si>
    <t>SLIMF area (ha)</t>
  </si>
  <si>
    <t>Subtropical</t>
  </si>
  <si>
    <t xml:space="preserve">FSC </t>
  </si>
  <si>
    <t>Natural Forest - Community Forestry</t>
  </si>
  <si>
    <t>Tropical</t>
  </si>
  <si>
    <t>Natural Forest- Conservation purposes</t>
  </si>
  <si>
    <t>Natural Forest - Tropical</t>
  </si>
  <si>
    <t>Natural Forest - Boreal</t>
  </si>
  <si>
    <t>Natural Forest Temperate</t>
  </si>
  <si>
    <t>Plantation</t>
  </si>
  <si>
    <t>1.3.10b</t>
  </si>
  <si>
    <t>PEFC Notification Fee:</t>
  </si>
  <si>
    <t>63,005.39 ZAR</t>
  </si>
  <si>
    <t>Forest management</t>
  </si>
  <si>
    <t>Choose from:</t>
  </si>
  <si>
    <t>1.4.1</t>
  </si>
  <si>
    <t>Type of enterprise</t>
  </si>
  <si>
    <t>Private</t>
  </si>
  <si>
    <t>Industrial/Non Industrial/Government/
Private/Communal/Group/Resource Manager</t>
  </si>
  <si>
    <t>Tenure management</t>
  </si>
  <si>
    <t>Private 255027.72</t>
  </si>
  <si>
    <t xml:space="preserve">Public/State/Community/Private (please give total # ha for each type)
</t>
  </si>
  <si>
    <t>N/A</t>
  </si>
  <si>
    <t>Indigenous/Concession/Low intensity/Small producer</t>
  </si>
  <si>
    <t>Church</t>
  </si>
  <si>
    <t>Ownership</t>
  </si>
  <si>
    <t xml:space="preserve">Private </t>
  </si>
  <si>
    <t xml:space="preserve">Public/State/Community/Private
</t>
  </si>
  <si>
    <t>Indigenous</t>
  </si>
  <si>
    <t>Outsourced processes or consultancy by third parties</t>
  </si>
  <si>
    <t>Nursery production
Silviculture, including enumeration
Environmental monitoring
Harvesting
Transport</t>
  </si>
  <si>
    <t>Please provide details of any, eg. Management Planners, forest surveyors, contracting other than harvesting (see 1.4.12)</t>
  </si>
  <si>
    <t>1.4.2</t>
  </si>
  <si>
    <t>Total area (hectares)</t>
  </si>
  <si>
    <t>1.4.2a</t>
  </si>
  <si>
    <t>Area of production forest</t>
  </si>
  <si>
    <t>include forest from which timber may be harvested</t>
  </si>
  <si>
    <t>1.4.2b</t>
  </si>
  <si>
    <t>Area of production forest classified as 'plantation'</t>
  </si>
  <si>
    <t>Exotic species
Broad-leafed (dominant) &amp; coniferous</t>
  </si>
  <si>
    <t>1.4.2c</t>
  </si>
  <si>
    <t>Area of production forest regenerated primarily by replanting or by a combination of replanting and coppicing of the planted stems</t>
  </si>
  <si>
    <t>We use HCVs, but we can take you through this in the Audit</t>
  </si>
  <si>
    <t>1.4.2d</t>
  </si>
  <si>
    <t>Area of production forest regenerated primarily by natural regeneration, or by a combination of natural regeneration and coppicing of the naturally regenerated stems</t>
  </si>
  <si>
    <t>1.4.3</t>
  </si>
  <si>
    <t>Forest Type</t>
  </si>
  <si>
    <t>Natural/Plantation/Semi-Natural &amp; Mixed Plantation &amp; Natural Forest</t>
  </si>
  <si>
    <t>Natural</t>
  </si>
  <si>
    <t>1.4.4</t>
  </si>
  <si>
    <t>Forest Composition</t>
  </si>
  <si>
    <t>Exotic species
Broad-leafed (dominant) &amp; coniferous
Eucalyptus and pine</t>
  </si>
  <si>
    <t>Broad-leaved/Coniferous/Broad-leaved dominant/Coniferous dominant</t>
  </si>
  <si>
    <t>1.4.5a</t>
  </si>
  <si>
    <t xml:space="preserve">List of High Conservation Values </t>
  </si>
  <si>
    <t xml:space="preserve">Delete as appropriate
See applicable National/Regional/Interim Forest Stewardship Standard for guidance.  </t>
  </si>
  <si>
    <t>Semi-Natural &amp; Mixed Plantation &amp; Natural Forest</t>
  </si>
  <si>
    <t>Area of forest classified as 'high conservation value forest'</t>
  </si>
  <si>
    <t>Exotic</t>
  </si>
  <si>
    <t>List of High Nature Values</t>
  </si>
  <si>
    <t>Wetlands, grasslands, HCV areas as defined by MONDI within EMS (MONDI already FSC certified) considered equivalent to HNV. Key species.</t>
  </si>
  <si>
    <r>
      <t xml:space="preserve">List these </t>
    </r>
    <r>
      <rPr>
        <i/>
        <sz val="11"/>
        <color indexed="10"/>
        <rFont val="Cambria"/>
        <family val="1"/>
      </rPr>
      <t>(definition of HCV is not a PEFC requirement in all countries, so listing nature values is more precise)</t>
    </r>
  </si>
  <si>
    <t>1.4.5b</t>
  </si>
  <si>
    <t>Presence of Indigenous Peoples</t>
  </si>
  <si>
    <t xml:space="preserve">See applicable National/Regional/Interim Forest Stewardship Standard for guidance. </t>
  </si>
  <si>
    <t>1.4.5c</t>
  </si>
  <si>
    <t xml:space="preserve">Presence of Intact Forest Landscape </t>
  </si>
  <si>
    <t>Eucalyptus &amp; Pine</t>
  </si>
  <si>
    <t>1.4.5d</t>
  </si>
  <si>
    <t>Area protected from commercial harvesting of timber and managed primarily for conservation objectives</t>
  </si>
  <si>
    <t>include forest and non-forest land within the Total area 1.4.2</t>
  </si>
  <si>
    <t>1.4.5e</t>
  </si>
  <si>
    <t>Area of forest protected from commercial harvesting of timber and managed primarily for the production of NTFPs or services</t>
  </si>
  <si>
    <t>1.4.5f</t>
  </si>
  <si>
    <t>Ecosystem Services</t>
  </si>
  <si>
    <t>Drop down list Y/N</t>
  </si>
  <si>
    <t>1.4.6</t>
  </si>
  <si>
    <t>Plantation species category</t>
  </si>
  <si>
    <t>Not applicable/Indigenous/Exotic/
Mixed Indigenous and exotic</t>
  </si>
  <si>
    <t>1.4.7</t>
  </si>
  <si>
    <t>Principal Species</t>
  </si>
  <si>
    <t>Eucalyptus and pine</t>
  </si>
  <si>
    <t>Tree species – list or see Annex 3</t>
  </si>
  <si>
    <t>1.4.8</t>
  </si>
  <si>
    <t>Annual allowable cut (cu.m.yr)</t>
  </si>
  <si>
    <t>Actual Annual Cut (cu.m.yr)</t>
  </si>
  <si>
    <t>1.4.8a</t>
  </si>
  <si>
    <t>Approximate annual commercial production of non-timber forest products included in the scope of the certificate, by product type.</t>
  </si>
  <si>
    <r>
      <t xml:space="preserve">Production of soft and hardwood timber.  Sale of bark, wood residue and wood chips </t>
    </r>
    <r>
      <rPr>
        <i/>
        <sz val="11"/>
        <color indexed="8"/>
        <rFont val="Cambria"/>
        <family val="1"/>
      </rPr>
      <t>(as per FSC certificate)</t>
    </r>
  </si>
  <si>
    <t xml:space="preserve"> Queried why this is higher than AAC. AAC has been calculated for the 2025 - 2030 period.  Actual cut relates to the previous year and it is also noted that actual cut will never fully reflect AAC as the forest resource does not fully represent a normal forest  ie there are peaks and troughs.</t>
  </si>
  <si>
    <t>1.4.9</t>
  </si>
  <si>
    <t>Product categories</t>
  </si>
  <si>
    <t>Production of soft and hardwood timber.  Sale of bark, wood residue and wood chips (as per FSC certificate)</t>
  </si>
  <si>
    <t>Round wood / Treated roundwood / Firewood / Sawn timber/ Charcoal / Non timber products – specify / Other - specify</t>
  </si>
  <si>
    <t>1.4.10</t>
  </si>
  <si>
    <t xml:space="preserve">Point of sale </t>
  </si>
  <si>
    <t xml:space="preserve">Standing / Roadside / Delivered </t>
  </si>
  <si>
    <t>1.4.11</t>
  </si>
  <si>
    <t>Number of workers – Employees</t>
  </si>
  <si>
    <t>m:  157
f:  124</t>
  </si>
  <si>
    <t>Number male/female</t>
  </si>
  <si>
    <t>Total:</t>
  </si>
  <si>
    <t>1.4.12</t>
  </si>
  <si>
    <t>Contractors/Community/other workers</t>
  </si>
  <si>
    <t>m:  2560
f:  1877</t>
  </si>
  <si>
    <t>1.4.13</t>
  </si>
  <si>
    <t>Pilot Project</t>
  </si>
  <si>
    <t>No</t>
  </si>
  <si>
    <t>1.4.14</t>
  </si>
  <si>
    <t>SLIMFs - Small</t>
  </si>
  <si>
    <t>1.4.15</t>
  </si>
  <si>
    <t>SLIMFs - Low intensity</t>
  </si>
  <si>
    <t>1.4.16</t>
  </si>
  <si>
    <t xml:space="preserve">Division of FMUs </t>
  </si>
  <si>
    <t>Number</t>
  </si>
  <si>
    <t>Area</t>
  </si>
  <si>
    <t>Less than 100 ha</t>
  </si>
  <si>
    <t>100 ha – 1000 ha</t>
  </si>
  <si>
    <t>1000 ha – 10,000 ha</t>
  </si>
  <si>
    <t xml:space="preserve">More than 10,000 ha </t>
  </si>
  <si>
    <t>Total</t>
  </si>
  <si>
    <t>1.4.17</t>
  </si>
  <si>
    <t>Area of forest owned/managed (including share or partial ownership/manager, consultant or other responsibility) but excluded from  the scope of the certificate</t>
  </si>
  <si>
    <t>Name</t>
  </si>
  <si>
    <r>
      <t xml:space="preserve">Reasons for the exclusion from the FSC certificate. 
</t>
    </r>
    <r>
      <rPr>
        <b/>
        <i/>
        <sz val="11"/>
        <rFont val="Cambria"/>
        <family val="1"/>
      </rPr>
      <t>Is the area within the certified FMU (excision), or a separate FMU (partial certification). Why is the area/FMU not included in the certificate?</t>
    </r>
  </si>
  <si>
    <t>Example: compartment xyz in FMU name</t>
  </si>
  <si>
    <t>x ha</t>
  </si>
  <si>
    <t>Within the certified FMU (excision). Enforced clearance for neigbouring windfarm. Land is still owned by the CH.</t>
  </si>
  <si>
    <t>Example: FMU name</t>
  </si>
  <si>
    <t>Separate FMU (partial certification). The FMU has FSC controlled wood certification for FM so it is not in the scope of this audit.</t>
  </si>
  <si>
    <t>YES</t>
  </si>
  <si>
    <t>NO</t>
  </si>
  <si>
    <t>DO NOT DELETE - contains drop down data</t>
  </si>
  <si>
    <t>Obs</t>
  </si>
  <si>
    <t>Minor</t>
  </si>
  <si>
    <t>Major</t>
  </si>
  <si>
    <t>CORRECTIVE ACTION REGISTER</t>
  </si>
  <si>
    <t>No.</t>
  </si>
  <si>
    <t>Grade</t>
  </si>
  <si>
    <t>Non-compliance (or potential non-compliance for an Observation)</t>
  </si>
  <si>
    <t>Std ref</t>
  </si>
  <si>
    <t>Corrective Action Request</t>
  </si>
  <si>
    <t>Root Cause analysis proposed by client at closing meeting</t>
  </si>
  <si>
    <t>Corrective Action proposed by client at closing meeting</t>
  </si>
  <si>
    <t>Deadline</t>
  </si>
  <si>
    <t>Date &amp; Evaluation of Root Cause &amp; Corrective action evidence</t>
  </si>
  <si>
    <t>Status</t>
  </si>
  <si>
    <t>Date Closed</t>
  </si>
  <si>
    <t>CARs from MA</t>
  </si>
  <si>
    <t>2022.01</t>
  </si>
  <si>
    <t xml:space="preserve">MONDI are developing a full suite of COC Procedures, which are at final draft stage, and are planning to undertake a COC external audit assessment to PEFC COC ST 2002:2020 by July 2022. There are no plans to sell any timber other than MONDI's own timber from PEFC FM forests before this occurs.
Immediately on certification the group must include their PEFC FM (for own timber from MONDI Forests) and/or COC code - for traded timber products (will require a separate COC Certification) on all delivery notes and sales invoices issued for certified product. This will be checked at S1 audit. </t>
  </si>
  <si>
    <t>1.3.1 &amp; 1.3.2</t>
  </si>
  <si>
    <t>Harvesting and timber sales documentation shall enable all timber to be traced back to the woodland of origin and all invoices and delivery notes of PEFC sales shall include the allocated chain of custody code.</t>
  </si>
  <si>
    <t>From first sale of PEFC material, to be checked at next surveillance audit. SAFAS will be notified of any issuance of a PEFC FM Certificate and adequate COC Procedures will need to be in place.</t>
  </si>
  <si>
    <t>S2 2024 - example invoices seen including relevant information. .  Standing sale invoice 1002271003 dated 16/9/24 and delivered - in sales invoices 1002273530 dated 16/9/24 and 1002271097 29/8/24 plus sample of associated delivery notes and weight tickets.  All included correct information.    FSP-07 document dated August 2023 seen, explaining COC procedure for PEFC sales</t>
  </si>
  <si>
    <t>Closed</t>
  </si>
  <si>
    <t>2022.02</t>
  </si>
  <si>
    <t>At the Piet Retief Nursery the disposal sheets for empty pesticide containers were viewed and at least two showed that whilst the container number and size was identified the product was not.</t>
  </si>
  <si>
    <t>6.2.2</t>
  </si>
  <si>
    <t>The Company should consider a standardised approach to clearly identifying the exact product containers being disposed of.</t>
  </si>
  <si>
    <t xml:space="preserve">New standadized approach to clearly mark and identify containers and send back for disposal verified </t>
  </si>
  <si>
    <t>closed</t>
  </si>
  <si>
    <t>2022.03</t>
  </si>
  <si>
    <t>20.04.22 - At two worksites being managed and operated by Thuthugani contractor, there was use of infrared temperature guns for COVID risks. These thermometers were not calibrated and were giving readings in the range of 27 to 37 degrees. The Government regulations do not require temperature screening as of the time of the audit.</t>
  </si>
  <si>
    <t>3.2.2</t>
  </si>
  <si>
    <t>The Company should consider informing all contracting companies of the latest South African Government COVID regulations, and also that where contractors wish to continue using mobile thermometers, that they should be adequately calibrated.</t>
  </si>
  <si>
    <t>Not required as a legislation as covid is over</t>
  </si>
  <si>
    <t>closed S1</t>
  </si>
  <si>
    <t>Across at least 15 interviews with workers from different contracting entities, the audit team were not able to evidence the fact that (non-union) workers had been adequately informed and consulted on matters that directly affect their working conditions. Workers were either unaware of the content of their employment contract or related company procedures, or had some form of awareness, but no real understanding.</t>
  </si>
  <si>
    <t>3.1.3</t>
  </si>
  <si>
    <t>The Company shall ensure that workers are able to negotiate their conditions of employment through:
- collective bargaining with formal and informal workers organizations*
or in the absence of Union structures, workers are adequately informed of and
consulted on matters that directly affect their working conditions.</t>
  </si>
  <si>
    <t>It appears that contracts &amp; labour rights are being explained to the labour in Start-up each year – either directly by Contractor Management or by Shop Stewards or other Union representatives
But then it appears, from the interviews, that the labour are not understanding their rights, or unable to communicate their understanding when interviewed in audits</t>
  </si>
  <si>
    <t>Formal Mondi Letter to be sent to all contractors, highlighting the minor non-conformances with employment contracts, grievance / dispute resolution procedures, and related labour rights, i.e. that all legislation is being adhered to, but there appears to be ineffective understanding (in the letter, we need to affirm the NB of ensuring compliance with these rights).  The Letter will also state that contractors will be required to develop &amp; implement Toolbox Talks by end of May (to be sent to Mondi to show all labour have done this).  The Toolbox talks must then be part of the annual Start-up / Induction sessions in Jan each year (Mondi to ensure checklist reflects this)
Toolbox talks done by each contractor – must be done in a way to demonstrate understanding – labour &amp; key people to sign
Update 2PA Checklist to check if employment contracts and grievance / dispute procedures are in place, and understood by labour (to ensure part of our IMS going forward)</t>
  </si>
  <si>
    <t>Within 1 year, to be checked at next annual surveillance</t>
  </si>
  <si>
    <r>
      <t xml:space="preserve">RCA and CA accepted by RS on 17.05.2022
</t>
    </r>
    <r>
      <rPr>
        <b/>
        <sz val="11"/>
        <rFont val="Cambria"/>
        <family val="1"/>
      </rPr>
      <t>31/5/23 RAISED to MAJOR as not closed within 12 months             31/6/2023: SJ.</t>
    </r>
    <r>
      <rPr>
        <sz val="11"/>
        <rFont val="Cambria"/>
        <family val="1"/>
      </rPr>
      <t>Toolbox talks by New Forestry Solutions (PTY)ltd on employee leave held on10/05/2023 for 9 participants of the slashing team, Employee contract for an employe of Hlangani Forestry signed on 9/01/2023, Induction training for security personel of Mfezi security company for 12 employees held on 01/2/2023, Induction training for Welveriend Forestry (Pty) ltd for 27employeesheld on 20/06/2023, Toobox talks by Iswepe for 10 teams on Basic conditions of employment and grievances summary held on 19-20 June 2023 and Zesilo logistics toolbox talks for 4 of its workers on 8/03/2023. These documents reviewed on 31/07/2023 confirmed that workers were adequately informed of their working conditions ad rights.</t>
    </r>
  </si>
  <si>
    <t>Across at least 15 interviews with workers from different contracting entities, the audit team were not able to evidence a clear understanding by workers of how a grievance or dispute procedure either existed, or was to be used between themselves and their employer. Workers were either unaware of the content of their employment contract or company procedures, or had some form of awareness, but no real understanding.</t>
  </si>
  <si>
    <t>3.1.5</t>
  </si>
  <si>
    <t xml:space="preserve">The Company shall ensure that there is a common understanding between managers and workers regarding what to do in case of a grievance or dispute.
Interview workers to ensure that they are aware of what to do in the event of a grievance or dispute.
Corporates: Documented dispute resolution process. </t>
  </si>
  <si>
    <t>Formal Mondi Letter to be sent to all contractors, highlighting the minor non-conformances wrt employment contracts, grievance / dispute resolution procedures, and related labour rights, i.e. that all legislation is being adhered to, but there appears to be ineffective understanding (in the letter, we need to affirm the NB of ensuring compliance with these rights).  The Letter will also state that contractors will be required to develop &amp; implement Toolbox Talks by end of May (to be sent to Mondi to show all labour have done this).  The Toolbox talks must then be part of the annual Start-up / Induction sessions in Jan each year (Mondi to ensure checklist reflects this)
Toolbox talks done by each contractor – must be done in a way to demonstrate understanding – labour &amp; key people to sign
Update 2PA Checklist to check if employment contracts and grievance / dispute procedures are in place, and understood by labour (to ensure part of our IMS going forward)</t>
  </si>
  <si>
    <r>
      <t xml:space="preserve">RCA and CA accepted by RS on 17.05.2022
</t>
    </r>
    <r>
      <rPr>
        <b/>
        <sz val="11"/>
        <rFont val="Cambria"/>
        <family val="1"/>
      </rPr>
      <t>31/5/23 RAISED to MAJOR as not closed within 12 months. 31/6/2023: SJ.Toolbox talks by New Forestry Solutions (PTY)ltd on employee leave held on10/05/2023 for 9 participants of the slashing team, Employee contract for an employe of Hlangani Forestry signed on 9/01/2023, Induction training for security personel of Mfezi security company for 12 employees held on 01/2/2023, Induction training for Welveriend Forestry (Pty) ltd for 27employeesheld on 20/06/2023, Toobox talks by Iswepe for 10 teams on Basic conditions of employment and grievances summary held on 19-20 June 2023 and Zesilo logistics toolbox talks for 4 of its workers on 8/03/2023. These documents reviewed on 31/07/2023 confirmed that workers were adequately informed of their working conditions and rights.The documents were signed by both the management represntatives of the contractors and the individual workers involved.</t>
    </r>
  </si>
  <si>
    <t>A single incident was observed at a spraying site in Iswepe. The squad were mixing and applying pesticide and the operative who was responsible for mixing the pesticide was wearing unsatisfactory PPE, in particular safety footwear that was unsatisfactory due to wear and tear; not proper overalls, defective visor, faulty respirator. This was the only isolated incident of non-compliance across a range of different contracting sites and contractors throughout the audit.</t>
  </si>
  <si>
    <t>3.2.4</t>
  </si>
  <si>
    <t>The Company shall ensure that safe work procedures are carried out in the work place including
-adequate supervision takes place to ensure that work is conducted safely.
-protective clothing is worn and in a condition so as to protect the labourer against injuries as intended.
-specific safe work procedures are followed for each hazardous task.</t>
  </si>
  <si>
    <t>This contractor squad was underneath the MONDI required standard, and was subject to an immediate intervention by MONDI staff on the same day of the incident. The specific situation was discussed with the SA Auditors and appeared to focus on contractual negotiations and individual behaviour on the site.</t>
  </si>
  <si>
    <t>MONDI proposed an immediate intervention and safety meeting, re-issue of PPE and engagement with the specific squad and contractor and this was implemented on the same day as the incident occurred.</t>
  </si>
  <si>
    <t>22.04.2022 - Evidence was provided by MONDI of an immediate follow with this team and the individual - safety talk, replacement PPE, checking the MSDS of the Roundup product, photographic evidence of the person concerned and the whole team.</t>
  </si>
  <si>
    <t>22.04.2022</t>
  </si>
  <si>
    <t>As part of the overall approach to controlling grazing on grasslands, and the MONDI documented Area Livestock Management plans, There are grazing permits issued to allow stakeholders to graze on land owned and managed by the Company. However, the practice of either collecting or not collecting the nominal grazing lease charge (1.5 RAND) on grazing permits is done out of some offices, but not others. This demonstrates an inconstsency on Policy and practice across the management of grazing.</t>
  </si>
  <si>
    <t>5.3.7</t>
  </si>
  <si>
    <t>The Company should consider reviewing the practice of either collecting or not collecting the nominal grazing lease charge (1.5 RAND) on grazing permits. This is done out of some offices, but not others.</t>
  </si>
  <si>
    <t xml:space="preserve">Grazing permits are now required for all cattle allowed onto Mondi land, irrespective of which community or Mondi FMU </t>
  </si>
  <si>
    <t>On an active spraying site at Pivaan on 20.04.2022 horses were seen grazing within 50 metres of the area being sprayed, and there was no fence or barrier in-between. Through further investigation it was established that the product being applied was not harmful to horses/livestock and that no exclusion period was necessary. It was not clear, however, that a potential for third-party impacts was fully appreciated.</t>
  </si>
  <si>
    <t>6.2.6</t>
  </si>
  <si>
    <t>The Company should consider and review that the use of pesticides shall follow the instructions given by the pesticide producer
and be implemented with proper equipment and training,  In particular any third-party impacts, e.g. livestock animals, pets, neighbours, water impacts, are considered under the pesticide planning and risk assessment procedures and processes, and that dynamic risk assessment/reaction is used in the operations.</t>
  </si>
  <si>
    <t>To be checked at the next surveillance assessment.</t>
  </si>
  <si>
    <r>
      <t xml:space="preserve">S2 2024 </t>
    </r>
    <r>
      <rPr>
        <sz val="11"/>
        <rFont val="Cambria"/>
        <family val="1"/>
      </rPr>
      <t xml:space="preserve">a specific risk assessment is now undertaken for each pesticide ( seen during audit eg for spraying activities 10/9/24 at Cpt L002); also regarding increasing community awareness signboards are now erected when spraying operations are undertaken - wording seen and signature from local community representative on risk assessment for spraying 10/9/24 at Cpt. L002). </t>
    </r>
  </si>
  <si>
    <t xml:space="preserve">2.2.3 - Stakeholders confirmed that there are mechanisms for requesting assistance from MONDI but that not all community members are aware of how to access these initiatives and more targeted assistance could be provided in terms of employment opportunities and assistance with work experience and/or individual school/student mentoring.
7.1.3 Discussions with external stakeholders did reveal that not all stakeholders are aware of the total breadth and depth of MONDI initiatives, but MONDI does run projects in specific geographical areas or across specific themes, dependent on Corporate policy. </t>
  </si>
  <si>
    <t>2.2.3 &amp; 7.1.3</t>
  </si>
  <si>
    <t>The Company should consider a review of how information relevant to Stakeholders in different communuties or sectors can be communicated more effectively.</t>
  </si>
  <si>
    <r>
      <rPr>
        <b/>
        <sz val="11"/>
        <rFont val="Cambria"/>
        <family val="1"/>
      </rPr>
      <t xml:space="preserve">S2 2024 </t>
    </r>
    <r>
      <rPr>
        <sz val="11"/>
        <rFont val="Cambria"/>
        <family val="1"/>
      </rPr>
      <t xml:space="preserve">Each FMU has a dedicated community liaison Officer whose job requirements are to go out into the community and identify, engage, source and or secure the communiy requirements as deemed neccassary. These requirements are then compiled and each month all the regional liaison officers report to the central office where it will be decided what requirements are to be prioritized and implemented.
 Interviews with external stakeholders established that Mondi has several outreach and engagement projects, including supporting food banks, mobile health clinics, employment support, school support and children's play and toy projects. 
The stakeholders confirmed that there are mechanisms for requesting assistance from Mondi and that community members are aware of how to access these initiatives and are currently able to benefit from such mechnisms
Stakeholder engagement team meets with villages pro-actively and this feeds into the cluster approach to try and make meetings more efficient and ongoing discussions on land and utility plans and progress. 
Viewed record and had interviews  with 4 different Cluster board members, and this all shows the relevant action items being progressed on CPA projects.
Current sustainability projects on the go are grazing and stock conditioning projects were Mondi employees are trainig young community members on the correct way to look after their cattle, on buying and selling, dipping and dosing as well as proper land and grass care and rotational grazing. This project was launched in late 2023 and there are already clear signs of grazing and cattle condition improvement. </t>
    </r>
  </si>
  <si>
    <r>
      <t xml:space="preserve">Each work site has a Risk Assessments. Verified at several of the active worksites, including harvesting , chemical spraying of a conservation zone, planting and ring weeding. Interviewed the Area Health and Safety Manager confirmed the MONDI system for managing safety, including risk assessments, supervision, safety inspections and safety audits, as well as investigating close calls and incidents. Documented risk assessments for MONDI and contractors were seen to include necessary hazards and risks, PPE needed and evidence of briefing out to workers on daily/weekly basis as appropriate
</t>
    </r>
    <r>
      <rPr>
        <b/>
        <sz val="11"/>
        <color indexed="8"/>
        <rFont val="Calibri"/>
        <family val="2"/>
      </rPr>
      <t>However the Fire tender had an expired licence disk and the Fire truck driver as well as the mechanic had signed off the licence as valid on the fire truck check list
Only noted at one site and not systematic, however it is a repeat from last year and is escilated to a minor</t>
    </r>
  </si>
  <si>
    <t>The company should make sure that there are procedures for working safely</t>
  </si>
  <si>
    <t>S2 2024 - licence disc seen for the vehicle in question - expiry date 31/7/25.  Vehicle checklist also seen confirming licencing. Examples of in date licences seen during audit eg Dumbe Cpt. L034 tractor licence disc seen valid until 30/4/25</t>
  </si>
  <si>
    <t xml:space="preserve">Timber Standing sales on Mondi land to outside contractors do not have saftey or accident stats available as these are not collected , analysed and trended </t>
  </si>
  <si>
    <t>3.2.6</t>
  </si>
  <si>
    <t>Past incidents are recorded, trends examined and safety practices adjusted to avoid recurrence</t>
  </si>
  <si>
    <t>Accident statistics are now gathered - seen during audit.  Prior to starting a contract the standing sales merchant must provide a list of all 'Section 24 incidents' over the past 5 years -  this is recorded in a database (seen for all merchants and only one such incident reported. ) At the end of the contract the merchant then has to  report any incidents that occurred during the contract duration - to date only one recorded.  Copy of declaration form seen completed by a standing sales merchant and also checked during visit to live harvesting site Dumbe P009 where safety stats were on display).  Mondi's SHE Incident Management Procedure has been updated (Sept 2024) to include 'Management of Section 24 Incidents occurring in Standing Sales Purchasing Companies' Section, stating procedure for examining trends.  No accidents reported to date</t>
  </si>
  <si>
    <t>Overburning historically at 1 site as observed during the audit</t>
  </si>
  <si>
    <t>5.3.5</t>
  </si>
  <si>
    <t>A fire management plan for natural ecosystems guided by the best available
information is implemented.</t>
  </si>
  <si>
    <t>S2 2024 - revised burning regime now in place; also 'no grazing' signage as part of the issue identified had related to overgrazing and consequent erosion.  Before and after photos seen, confirming considerable improvement.  No overburning noted during site visits.</t>
  </si>
  <si>
    <t>.</t>
  </si>
  <si>
    <r>
      <t>THE CERTIFICATION ASSESSMENT PROCESS -</t>
    </r>
    <r>
      <rPr>
        <b/>
        <sz val="11"/>
        <color indexed="12"/>
        <rFont val="Calibri"/>
        <family val="2"/>
      </rPr>
      <t xml:space="preserve"> </t>
    </r>
    <r>
      <rPr>
        <b/>
        <i/>
        <sz val="11"/>
        <color indexed="12"/>
        <rFont val="Calibri"/>
        <family val="2"/>
      </rPr>
      <t>edit text in blue as appropriate and change to black text before submitting report for review</t>
    </r>
  </si>
  <si>
    <t>Assessment dates</t>
  </si>
  <si>
    <t>Pre-assessment dates</t>
  </si>
  <si>
    <t>No formal pre-assessment required due to MONDI holding long-term FSC certification - as agreed by SAFAS (see email exchanges via Steve Garmeshuizchen and James Evans). Remote opening meeting held on 14.04.22 and all required documents for review shared using a MONDI shared folder APP called "Box".</t>
  </si>
  <si>
    <t>Main Assessment dates:</t>
  </si>
  <si>
    <t>19.04.22 to 22.04.22 in Mpumalanga, centred on Piet Retief for accommodation, and daily travel to the other offices/forests. 19th Piet Retief, 20th Dumbe, 21st Iswepe. 22nd Piet Retief for final interviews/document checks and closing meeting.</t>
  </si>
  <si>
    <t>Itinerary</t>
  </si>
  <si>
    <t>Remote Opening meeting held on Thursday April 14th via TEAMS - Rob Shaw and S Jembe on the call, and itinerary of MONDI personnel saved in MA Folder, including Brent Corcoran, and all heads of Areas/Regions and Director of Forestry.</t>
  </si>
  <si>
    <t>Tuesday 19th April - Piet Retief - follow up opening meeting on-site at MONDI office - 9am - R Shaw, R Connolly, S Jembe, all relevant MONDI personnel from Piet Retief, Brent Corcoran.</t>
  </si>
  <si>
    <t>Tuesday 19th April: Review of documentation, staff interviews - R Shaw and Brent Corcoran, in Piet Retief Office.</t>
  </si>
  <si>
    <t>19th April - office opening meeting and introductions, and then site visits from Piet Retief office to FMUs: RC - C48, C159, Z15, Z18, Z22. SJ - A005 of Piet Retief Plantation. Observed on-going harvesting, Open area and wetland near Madalas informal village. RS &amp; RC &amp; SJ - Piet Retief MONDI Forest Nursery to see Production, offices, chemical storage and disposal records. Visit to Fire Watching and Fire fighting Station and airstrip, adjacent to Tree Nursery.</t>
  </si>
  <si>
    <t>19th April - Stakeholder meetings at Piet Retief Office with Endangered Wildlife Trust (EWT) by TEAMS video, and in person with 2 Community Stakeholders.</t>
  </si>
  <si>
    <t>20th April - office opening meeting and introductions, and then site visits from Dumbe Office to FMUs: RC/RS - Q12, G16, Z16, N14, N15, S21, A40, Z7.12, Z7.13. SJ - B27A, Q12B, Z3, D13A.</t>
  </si>
  <si>
    <t>20th April Stakeholder interviews at Dumbe Office 3pm:  local Community Liaison Officer Scodara &amp; local Primary school Headmaster</t>
  </si>
  <si>
    <t>21st April - office opening meeting and introductions, and then site Visits from Iswepe Office: RC - A156, C89. RS - Railway sidings for loading trains - 2 miles from office beside main road, G129 harvesting site, driving between sites discussing issues with Regional Manager. SJ -  A156, A155</t>
  </si>
  <si>
    <t>21st April Stakeholder interviews at Iswepe office 3pm - Chairperson of local Community Association &amp;
CPA board member of another local Community Association.</t>
  </si>
  <si>
    <t>22nd April 8am to 10am - final Review of documentation, follow up and clarification of staff interviews. Telephone call to WWF representative for stakeholder interview.</t>
  </si>
  <si>
    <t>22nd April 10am to 1030am - Auditors Meeting</t>
  </si>
  <si>
    <t>Friday 22.04.22 - Closing meeting at Piet Retief Office 1030am, physical meeting with other MONDI staff present on TEAMS via video link. In the room:  Grant Ferguson, Rudi du Randt, Mark Prigge, Leonard Magagula, Michael Shuttleworth, Miranda Sikhakhane, Simphiwe Ngcece, Ntsika Madyibi, Brent Corcoran, Ralph Rabe, Joy Mhlongo. SA Cert - R Shaw, Ryan Connolly, Severinus Jembe. On TEAMS - Tracy VanVugt, Corne Peters , Mark Prigge, Carl Baptista, Ian Harrison, D Sithole, John Eggers, Gerson Ndanganeni, Nobuhle Ngqulunga, Lize Shaw, Helena Griessel, Gavin Britten, Xolite Khumalo, Rhudolf Muller, Ingrid Peters, Thembe Vilane.</t>
  </si>
  <si>
    <t>Estimate of person days to implement assessment</t>
  </si>
  <si>
    <t xml:space="preserve">Document review ahead of audit - 3 person days, from 14.04.22 one person day for each auditor; 10.5 auditor person days for the on-site audit (note S Jembe acting as trainee PEFC FM Auditor, under the guidance of R Shaw. S Jembe had take the SAFAS training w/c 11.04.22). </t>
  </si>
  <si>
    <t>On site assessment, site visits, document review and interviews - 9 person days, final document review and closing meeting - 1.5 person days</t>
  </si>
  <si>
    <t>3.1a</t>
  </si>
  <si>
    <t>Any deviation from the audit plan and their reasons?: N no deviations necessary</t>
  </si>
  <si>
    <t>3.1b</t>
  </si>
  <si>
    <t>Any significant issues impacting on the audit programme: N no significant issues impacted the assessment</t>
  </si>
  <si>
    <r>
      <t xml:space="preserve">Assessment team </t>
    </r>
    <r>
      <rPr>
        <sz val="11"/>
        <rFont val="Calibri"/>
        <family val="2"/>
      </rPr>
      <t>- See also A15 Checklist for Opening and Closing Meeting</t>
    </r>
  </si>
  <si>
    <t>The assessment team consisted of: (give names and organisation)</t>
  </si>
  <si>
    <t>1) Rob Shaw (RS), Audit Team Leader, PEFC FM Auditor, PEFC COC Auditor, PEFC Expert Trainer for COC. CV available on request. 30+ years experience in FM, Certification and health and safety. UK national.</t>
  </si>
  <si>
    <t>2) Ryan Connolly (RC), PEFC FM Auditor, 25 years experience in Forestry and sawmilling in South Africa.</t>
  </si>
  <si>
    <t>3) Severinus Jembe (SJ). 15 years + FSC FM experience, and FSC FM Auditor, and Trainee PEFC FM Auditor. Kenyan National.SA Cert contractor</t>
  </si>
  <si>
    <t>Team members’ c.v.’s are held on file at the SA office.</t>
  </si>
  <si>
    <t>3.2.1</t>
  </si>
  <si>
    <t>Report author</t>
  </si>
  <si>
    <t>Compiled By Rob Shaw</t>
  </si>
  <si>
    <t>Report Peer review</t>
  </si>
  <si>
    <t>Certification decision</t>
  </si>
  <si>
    <t>See annex 11</t>
  </si>
  <si>
    <t>Rationale for approach to assessment</t>
  </si>
  <si>
    <t xml:space="preserve">The assessment involved review of relevant management planning documentation and records, site visits, discussion with forest managers and workers and completion of forest management checklists. The number of sites selected was based on the sampling calculation given in Annex 8. Sites were selected to include areas of recent or on-going operations, areas of public access, areas of conservation value. </t>
  </si>
  <si>
    <t>Justification for selection of items and places inspected</t>
  </si>
  <si>
    <t>At each of the three offices a presentation was held to introduce the teams and describe the forests and land managed. SA Cert team then selected a range of active sites and other areas to visit to include harvesting, stump clipping, planting, chemical weeding, sites awaiting burn and sites already burnt for restock, wetland areas, village sites and railway sidings (Iswepe).</t>
  </si>
  <si>
    <t xml:space="preserve">Mondi PEFC Audit Diary Rob Shaw
19th April - Opening meeting at Piet Retief Office. Remain in office to interview Health and Safety Manager, Manager in charge of Crop Protection/Integrated Pest Management (by video link), Social Engagement and Land Reform Managers - including complaints and social development initiatives and current land reform activities. Interviews with Stakeholders from two villages to discuss land reform and other issues. After lunch join the other Auditors for a visit to the Tree Nursery, and the Fire Watching and Fire Protection building and airstrip.
20th April - Opening meeting at Dumbe then join RC for site visits to Harvesting and Stump clipping, Q12. Infield visit to Geluk farm to view post burn site at G16 and viewed adjacent open area at Z16, internal fire break and riverine area. Field visit to Powderfontein N14 4.1ha and N15 5.6ha to view the semi mechanized plant team.  Field visit to S21 , mechanized coppice reduction by brushcutter. Field visit to A40 where a chemical line spray operation took place using Glyphosate at 1.2%.
21st April - Opening meeting at Iswepe. Visit to Railway siding at Iswepe and interview the Manager and the crane loader and other staff of the contractor operating the site. Tour the site and discuss operations and observe waggons being loaded. Travel to harvesting site at Geluk G129 and view clearfell operation and interview the work squad and harvester operator. On way to/from view restock sites, incursions of cattle onto MONDI land and discuss issues. Return to office and discuss Environmental Management and monitoring for open lands including grasslands, wetlands, management of invasives, HCVs, ecosystem services and key species. Stakeholder meetings with two community representatives.
22nd April - Piet Retief Office - interviews with Environment Manager and other staff to conclude document review and obtain final evidences for Licences and permits, road inspections, close out evidence from spraying site, employment and contractor contracts. Telephone interview with WWF Stakeholder representative. Auditor meeting and then closing meeting at 1030am. </t>
  </si>
  <si>
    <t>Mondi PEFC Audit Diary Severinus Jembe
19/04/022; Opening meeting at the Mondi Piet Retief central office, Mpumalanga.
19/04/2022: Site Visit at Compartment A005 of Piet Retief Plantation. Observed on-going harvesting, Open area and wetland near Madalas informal village and visit to the Piet Retief tree Nursery. Interviewed managers, Harvesting supervisor and 2 female members of his team all staff of Thuthuka Forestry a contractor firm. Livestock management vis a vis conservation needs were discussed.
Back to office for document review and joined stakeholder interview.
20/04/2022: Brief opening meeting at the Dumbe office boardroom, Paul Pietersburg, Natal.
Site Visit: Compartment B027A Pivan on-going harvesting and Log extraction at Compartment Q012B, Chemical spraying at Z003 observed and supervisors interviewed.
D13A on going Re-planting by Thuthugani contractors observed.
Back to office for document review and stakeholder interview.
21/04/2022: ISWEPE Office – Brief meeting at Board room.
Site Visit: A156 Bends Wattle Spraying team of 12 people applying Roundup. Supervisor and chemical mixer interviewed, A155 a team of 18 people carrying out manual bashing of sprouting Eucalyptus observed.</t>
  </si>
  <si>
    <t>Mondi PEFC Audit Diary Ryan Connolly
19/04/2022
08.00: opening meeting in the boardroom at the Central office, Piet Retief, Mpumalanga, Mondi presentation, greetings and formalization of days program
09.30: Field visit to Thuthuka Forestry at C48 to view manual coppice reduction with 9 labour
Interviewed:
 MT; general worker, joined 2017, earns above minimum wage, no grievances, works a 8 hour day, normal deductions, has all PPE as required, no union, deductions off payslip are legal, has signed a contract but has no copy, does NOT understands paternity leave or no days leave due, grew up in the local community
NN: general worker, joined 2009, earns above minimum wage, no grievances, works a 8 hour day, normal deductions, has all PPE as required, no union, deductions off payslip are legal, has signed a contract but has no copy, does NOT understands paternity leave or no days leave due, grew up in the local community
PM: First aider and SHE rep, certificates and validity checked, joined 2011, earns above minimum wage, no grievances, works a 8 hour day, normal deductions, has all PPE as required, no union, deductions off payslip are legal, has signed a contract but has no copy, does NOT understands paternity leave or no days leave due
11.25 field visit to C159 , Thuthuka Forestry , chemical weed spraying with Glyphosate at 2%
Visual inspection of team shows full compliance to all PPE as well as training .
Interviewed:
WS: Supervisor and 1st aider, joined 2011, earns above minimum wage, no grievances, works a 8 hour day, normal deductions, has all PPE as required, no union, deductions off payslip are legal, has signed a contract but has no copy, does however understand paternity leave and no days leave due, grew up in the local community 20km away
SS: Transport carrier driver , joined in 2015, has a valid drivers licence but his PDP (Professional Drivers Permit) has expired, renewal form on hand to prove he has reapplied, backlog at the government printers. Has a contract in place and understands the contents, but did not receive a copy. All PPE in place and truck is in good condition, Fire extinguisher expires end April, he knew about this and has reported it to his supervisor, grew up in the local community 8kms away
Visited the TOWER fire fighters stand by quarters, all is neat, in good order and the caretaker explained that there are both ablution and separate rooms for male and female fire fighters. Mr TX , the caretaker has been in employ since 2007, earns above minimum wage, no grievances, has signed a contract but not received a copy, does not understand paternity leave or leave and does not know what the formal grievance procedure consists of.
Viewed conservation zones Z15, Z18 and Z22, all found to be noxious weed free and in good order. 
Visited the Piet Retief MONDI NURSERY, opening meeting and induction at 14.00, Viewed documentation and found a problem with the empty chemical container return forms, Mr Shaw has details on the minor as issued. Training all in place, 38 pax permanent employees, 20 female 18 male
Interviewed 
Mr WM, general worker, above minimum wage, no grievances, belongs to a union, has signed a contract but not received one, does not understand paternity, maternity, normal leave nor sick leave, witnessed by the area managing forester so they may understand the questions asked, grew up in the local community 15kms away
Visited the FPA fire centre and viewed the camera system in place
Returned to the central office for paper work and documentation review, Departed 16.55
20/04/2022
08.00: opening meeting in the boardroom at the Dumbe office, Paul Pietersburg, Natal, Mondi presentation, greetings and formalization of days program
09.00: Field visit to the mechanized harvesting site to view the destumper in action at Q12 with Mr Shaw.
Driver was interviewed, Mr M, had the required PPE, knew his machine well, been in employ since 2013. Had a contract and understood its content, was paid adequately for his job and had no grievances. Grew up 25 kms away in the local community
Infield visit to Geluk farm to view post burn site at G16 and viewed adjacent open area at Z16, internal fire break and riverine area
Field visit to Powderfontein N14 4.1ha and N15 5.6ha to view the semi mechanized plant team 
Interviewed NZ, general worker, prepacks and dips seedlings before they get transported to the mech machine. Employed since 2011, no grievances, PPE in place, earns above minimum wage, belongs to a union, works 8 hour, deductions off payslip are all legal, has signed a contract but does not have a copy, does NOT understand her legal contractual rights,  GM, Supervisor, employed since 2014, is a qualified supervisor, first aider and SHE rep, training verified , has signed a contract and understands her rights, is happy with the companies equity and gender rights and thinks the company does a lot for the local community, she stays 15ms from work at her own house 
Field visit to S21 , mechanized coppice reduction by brushcutter
Interviewed Mr JM, who explained the safe working conditions of the brushcutter and how they check the blades and gearbox at each refuelling, also explained about his PPE and this was cross referenced at the refuelling base, where spare trousers where examined and verified. Mr M been in empty for 10 years, is from the local community and does understand his contract and working conditions as well as the company grievance procedure
Field visit to A40 where a chemical line spray operation took place using Glyphosate at 1.2%
Chemical spill kit in place, fire fighting equipment in place and induction given, Interviewed Mrs NM , first aider and SHE rep, employed since 2011, tested her knowledge on first aid and she was competent. No grievances , has a contract in place but has no copy, understands the company grievance procedure and is happy at work, earns above minimum wage and all PPE in place, comes from the local community less than 2kms away
Open area Z7.12 and Z7.13 viewed , slight signs of overgrazing but this is being monitored as the local community runs their cattle here and there is limited access control, a permitted system is being implemented 
Visited a local community and viewed housing and access
Back to main office for STAKEHOLDER consultations at 14.00. Both had valid points on training, community and social grants and help by Mondi.
Document review and depart at 16.45
 21/04/2022
08.00: opening meeting in the boardroom at the Iswepe office, Carolina, Mpumalanga, Mondi presentation, greetings and formalization of days program
09.00: Field visit to ISS Forestry Contractors at A156, the BENDS to view wattle spraying with glyphosate at 1% by 12 labour
Interviewed:
Mr WM, supervisor and first aider, poorly presented and could not he was unhappy so I terminated interview and decided to interview Mr HM, the chemical mixer. However on first sight I could see he was inappropriately dressed, poor quality PPE in disrepair sub par boots and poor gloves. Stated that he was unhappy at work due to poor pay, bad PPE , no grievance procedure and did not have a valid contract for 2022. We gathered the Mondi team and a proper interpreter and again all was clearly in violation of the Mondi Principles and ILO laws. We terminated the interview and left 
Infield visit to C89 Watersmead to view the same contractor ISS silvics in operation at a manual bashing site to see if the labour there where also not appropriately dressed and evenly as unhappy.
We interviewed Mrs MJ, supervisor and first aider and found that all was fine, appropriate PPE, contracts in place, no deductions, was happy and content , we then interviewed Mrs Nomkhosi Msibi and similar, all PPE in place, contracts in place, no grievances, was employed in 2015 from the local community
Reported back to head office where an open table discussion was held over the Chemical spray team. Minor issued and contracts and pay slips as well as PPE issue records produced
Stakeholder Consultation at 15.00 - Both had valid queries over job opportunities and working capitol requirements and both were of the opinion that Mondi needs to be more communicative 
Document review and departed at 17.05
22/04/2022
08.00: opening meeting in the boardroom at the Central office, Piet Retief, Mpumalanga, Document review and open table discussion on all open CARS
Closing meeting at 10.30, Depart for home at 11.45</t>
  </si>
  <si>
    <t>Audit Objectives, Criteria and Standards used (inc version and date approved)</t>
  </si>
  <si>
    <t>3.7.1</t>
  </si>
  <si>
    <t>Audit Objectives for Soil Association Certification are to assess the Organisation against the relevant PEFC Scheme and associated PEFC normative documents, and relevant ISO Standards and shall include the following:
a) determination of the conformity of the client’s management system, or parts of it, with audit criteria;
b) determination of the ability of the management system to ensure the client meets applicable statutory, regulatory and contractual requirements;
c) determination of the effectiveness of the management system to ensure the client can reasonably expect to achieving its specified objectives;
d) as applicable, identification of areas for potential improvement of the management system.</t>
  </si>
  <si>
    <t>3.7.2</t>
  </si>
  <si>
    <t>The Audit Criteria are contained in the relevant PEFC Scheme and normative documents, and are effectively reproduced through the checklists and other elements of this Report Template and Soil Association Certification's Management system.</t>
  </si>
  <si>
    <t>The forest management was evaluated against the PEFC-endorsed national standard for South Africa, entitled SAFAS 4:2018 . A copy of the standard is available at www.pefc.org.</t>
  </si>
  <si>
    <t>Or for Sweden</t>
  </si>
  <si>
    <t xml:space="preserve">The forest contractor / wood procurement organisation was evaluated against the PEFC-endorsed national standard for Sweden, entitled Z [name, no. Date]. A copy of the standard is available at www.pefc.org. </t>
  </si>
  <si>
    <t>AND for groups</t>
  </si>
  <si>
    <r>
      <t xml:space="preserve">The group system was evaluated against the  </t>
    </r>
    <r>
      <rPr>
        <sz val="11"/>
        <color indexed="10"/>
        <rFont val="Calibri"/>
        <family val="2"/>
      </rPr>
      <t>Group Certification Standard and Checklist / the PEFC-endorsed national group standard for X country, entitled Z</t>
    </r>
    <r>
      <rPr>
        <sz val="11"/>
        <color indexed="12"/>
        <rFont val="Calibri"/>
        <family val="2"/>
      </rPr>
      <t xml:space="preserve">. </t>
    </r>
  </si>
  <si>
    <t>The multi-site system was evaluated against the Multisite checklist incorporating PEFC requirements</t>
  </si>
  <si>
    <t>Adaptations/Modifications to standard</t>
  </si>
  <si>
    <t>None</t>
  </si>
  <si>
    <t xml:space="preserve">Stakeholder consultation process </t>
  </si>
  <si>
    <t>3.8.1</t>
  </si>
  <si>
    <t>Summary of stakeholder process</t>
  </si>
  <si>
    <t>122 consultees were contacted</t>
  </si>
  <si>
    <t>2 responses were received</t>
  </si>
  <si>
    <t>Consultation was carried for 6 weeks and ended on  11/04/2022</t>
  </si>
  <si>
    <t>5 visits/interviews were held by phone/ in person during audit. These comprised 3 interviews with community and social representatives face-to-face, a video call with an ENGO representative from EWT, and a telephone call to a WWF South Africa representative.</t>
  </si>
  <si>
    <t>See A2 for summary of issues raised by stakeholders and SA response</t>
  </si>
  <si>
    <t>Observations</t>
  </si>
  <si>
    <t>Each non-compliance with the forestry standard is described in detail in Section 2 together with a description of the proposed corrective action (Pre-Condition, Condition, Observation) This section also provides details of any actions taken to close out Conditions. The Conditions identified are to be completed within the identified timescales and will be subject to assessment and reporting at subsequent surveillance visits – see sections 6-9 of report for details of surveillance visits and Section 2 of report for close out details.</t>
  </si>
  <si>
    <t>ISSUES</t>
  </si>
  <si>
    <t>Where an issue was difficult to assess or contradictory evidence was identified this is discussed in the section below and the conclusions drawn given.</t>
  </si>
  <si>
    <t>Ref</t>
  </si>
  <si>
    <t>Issue</t>
  </si>
  <si>
    <t>SAFAS 4:2018</t>
  </si>
  <si>
    <t>RESULTS, CONCLUSIONS AND RECOMMENDATIONS</t>
  </si>
  <si>
    <t>On the basis of the observations recorded on the attached standard and checklist annex 1 and subject to the corrective actions in section 2 of this report, it is considered that the certificate holder’s system of management, if implemented as described is capable of ensuring that all requirements of the applicable standard(s) are met over the whole forest area covered by the scope of the evaluation. And, the certificate holder has demonstrated that subject to the specified corrective actions detailed in Section 2 of this report, that the specified system of management is being implemented consistently over the whole forest area covered by the scope of the certificate. 
Note that this audit is based on a sampling process of the available information.</t>
  </si>
  <si>
    <t>A certificate has been issued for the period given on the cover page and will be maintained  subject to successful performance at surveillance assessments.
Note that this audit is based on a sampling process of the available information.</t>
  </si>
  <si>
    <t xml:space="preserve">THE FOREST </t>
  </si>
  <si>
    <r>
      <t>SUMMARY OF FOREST MANAGEMENT</t>
    </r>
    <r>
      <rPr>
        <b/>
        <i/>
        <sz val="11"/>
        <rFont val="Cambria"/>
        <family val="1"/>
        <scheme val="major"/>
      </rPr>
      <t xml:space="preserve"> </t>
    </r>
  </si>
  <si>
    <t>5.3.1</t>
  </si>
  <si>
    <t>Description of Management System</t>
  </si>
  <si>
    <t>MONDI run an integrated documented management system / Centralised policies and procedures. Holding external Certification to FSC FM/COC (since 1993), ISO 14001 and NOSA (South African Health and Safety). Area, Region and District structures, with devolved operational responsibility, and central services support for Technical and Environmental and Certification issues. Vertically integrated Corporation with Forest holdings, harvesting and transport logistics, pulp and paper manufacturing.</t>
  </si>
  <si>
    <t>MONDI are managing 252,000 hectares of plantation and open/conservation land across Eastern and Central South Africa. The administration and management is arranged into 4 Business Units and 7 Areas, each with an Area Office. Within the Areas there are Forest Planning Units where the implementation is managed at a tactical level. Each Area office has a full complement of Forestry Management Technical staff covering silviculture and Harvesting, Safety, Environment, and Social Engagement Staff and other staff. Planning, Certification, Environment, Pesticides, IT, Executive Management and other support services are managed from the Head Office.</t>
  </si>
  <si>
    <t>See Organogram below at base of page for Forestry Reporting Structure:</t>
  </si>
  <si>
    <t>5.3.2</t>
  </si>
  <si>
    <t>Management objectives</t>
  </si>
  <si>
    <t>Commercial
As a major wood and pulp user, it is important to Mondi that our forest management governance framework is robust and effective in ensuring we abide by best practice in all aspects of forest management, wood/pulp sourcing and procurement.
Social
Recognizing and respecting the rights of indigenous peoples and local communities to own, use and manage their land and resources.
Promoting strong relations with Government, Non-Governmental Organizations (NGOs), local communities and relevant stakeholders to support transparency and willingness to engage on sustainability issues.
Ensuring that land use rights for forestry operations are clearly defined and established.
Abiding by the relevant national/regional laws and international treaties.
Environmental
Ecologically, plantation forestry can have a negative effect on the environment if poorly managed, including the loss of indigenous wildlife and an increased risk of invasion by alien species.
Mondi was one of the leaders in the development of “new generation plantation forests” that demonstrate sustainable and responsible plantation management. These initiatives include:
• Leading the development of practical national definitions for wetland and riparian delineation.
• Sponsoring and supporting the Mondi Wetlands Project and implementing the Mondi wetland policy that demonstrates the identification and protection of wetlands and riparian systems.
• Actively participating with WWF and other NGOs to identify and protect High Conservation Value (HCV) areas associated with our plantations.
• Supporting pioneering work at the Stellenbosch University to identify and assess the value and effectiveness of Mondi’s biodiversity corridors.
• Sponsoring and supporting a WWF initiative to assess the biodiversity priorities of South Africa’s freshwater systems.
Ensuring that at least 10% of our forests’ plantation area (including all areas classified as biologically sensitive) is managed for biodiversity and forest protection. These areas include important wetlands, grassland and indigenous forest ecosystems</t>
  </si>
  <si>
    <t xml:space="preserve">SUMMARY OF ORANISATIONAL STRUCTURE AND MANAGEMENT </t>
  </si>
  <si>
    <t>5.4.1</t>
  </si>
  <si>
    <t>Demonstration to  commitment to maintain effectiveness and improvement of the management system in order to enhance overall performance; management system still effective and relevant (accounting for changes and clients objectives)</t>
  </si>
  <si>
    <t>MONDI run an integrated documented management system / Centralised policies and procedures. Holding external Certification to FSC FM/COC (since 1993), ISO 14001 and NOSA (South African Health and Safety). Area, Region and District structures, with devolved operational responsibility, and central services support for Technical and Environmental and Certification issues. Vertically integrated Corporation with Forest holdings, harvesting and transport logistics, pulp and paper manufacturing. The integrated system incorporates internal audit and Management review for all activities.</t>
  </si>
  <si>
    <t>MONDI have built-in commitments to continuous improvement evidenced through their policies and procedures and through ISO 14001, FSC, PEFC and NOSA certifications.</t>
  </si>
  <si>
    <t>5.4.2</t>
  </si>
  <si>
    <t>See above.</t>
  </si>
  <si>
    <t>MONDI are a large corporation and have adequate technical and operational resources to manage their forest estate. The total staff complement is 278, and there are over 4250 contracted workers.</t>
  </si>
  <si>
    <t>5.5</t>
  </si>
  <si>
    <r>
      <t xml:space="preserve">SUMMARY OF ISO 14001 BASED SYSTEM </t>
    </r>
    <r>
      <rPr>
        <b/>
        <i/>
        <sz val="11"/>
        <rFont val="Cambria"/>
        <family val="1"/>
        <scheme val="major"/>
      </rPr>
      <t xml:space="preserve"> </t>
    </r>
  </si>
  <si>
    <t>5.5.1</t>
  </si>
  <si>
    <t>Description of System</t>
  </si>
  <si>
    <t>MONDI hold ISO 14001 certification and run an integrated management system with a CAPA database, a documented environmental plan at Corporate level, with clearly stated Policy, Objectives and Targets. Other documented policies include Climate Change and Energy, Sustainable Forestry, Product Stewardship, Supply chain and responsible procurement.</t>
  </si>
  <si>
    <r>
      <t xml:space="preserve">FIRST SURVEILLANCE - </t>
    </r>
    <r>
      <rPr>
        <b/>
        <i/>
        <sz val="11"/>
        <color indexed="12"/>
        <rFont val="Cambria"/>
        <family val="1"/>
      </rPr>
      <t>edit text in blue as appropriate and change to black text before submitting report for review</t>
    </r>
  </si>
  <si>
    <t>Surveillance Assessment dates</t>
  </si>
  <si>
    <t xml:space="preserve">18/09/2023 Opening meeting 8h00 Mfolozi Main office </t>
  </si>
  <si>
    <t>Mondi breakdown and audit opening report till 10h00</t>
  </si>
  <si>
    <t>Document review and closing of CARS till 12.30 Lunch till 13h00</t>
  </si>
  <si>
    <t>Nursery site visit till 15h30</t>
  </si>
  <si>
    <t>19/09/2023 Opening meeting 08h00 at Ntonjaneni office</t>
  </si>
  <si>
    <t>Document review, contract, payslips, training, accident and incident as well as grievance register</t>
  </si>
  <si>
    <t>Field visit to conservation zone, planting site, harvesting site, open area, erosion site, grave site , Road building site and pruning site</t>
  </si>
  <si>
    <t>Return to office, complete document review</t>
  </si>
  <si>
    <t>Stakeholder interviews with three community memebers. Close out 16.h30</t>
  </si>
  <si>
    <t>20/09/2023 Opening meeting 08h00 at SQF office</t>
  </si>
  <si>
    <t>Field visit to conservation zone, planting site, harvesting site, open area and new farm ring weeding</t>
  </si>
  <si>
    <t>Stakeholder interviews with two community memebers. Close out 15h40</t>
  </si>
  <si>
    <t>21/09/2023 complete document review and closeout meeting</t>
  </si>
  <si>
    <t>6.1a</t>
  </si>
  <si>
    <r>
      <t xml:space="preserve">Any deviation from the audit plan and their reasons? </t>
    </r>
    <r>
      <rPr>
        <sz val="11"/>
        <rFont val="Cambria"/>
        <family val="1"/>
      </rPr>
      <t>N</t>
    </r>
  </si>
  <si>
    <t xml:space="preserve">6.1b </t>
  </si>
  <si>
    <r>
      <t xml:space="preserve">Any significant issues impacting on the audit programme </t>
    </r>
    <r>
      <rPr>
        <sz val="11"/>
        <rFont val="Cambria"/>
        <family val="1"/>
      </rPr>
      <t>N</t>
    </r>
  </si>
  <si>
    <t>Estimate of person days to complete surveillance assessment</t>
  </si>
  <si>
    <t xml:space="preserve">7 days inclusive of travel, prep and audt report writing </t>
  </si>
  <si>
    <t>Surveillance Assessment team</t>
  </si>
  <si>
    <t>The assessment team consisted of:</t>
  </si>
  <si>
    <t>1) Severinus Jembe</t>
  </si>
  <si>
    <t>2) Ryan Connolly</t>
  </si>
  <si>
    <t>Team members’ c.v.’s are held on file.</t>
  </si>
  <si>
    <t>6.3.1</t>
  </si>
  <si>
    <t>Ryan Connolly</t>
  </si>
  <si>
    <t>Audit Objectives, Audit Criteria and Assessment process</t>
  </si>
  <si>
    <t>6.4.1</t>
  </si>
  <si>
    <t>6.4.2</t>
  </si>
  <si>
    <t>The Audit Criteria are contained in the relevant PEFC Scheme and normative documents, and are effectively reprodcued through the checklists and other elements of this Report Template and Soil Association Certification's Management system.</t>
  </si>
  <si>
    <t>Criteria assessed at audit</t>
  </si>
  <si>
    <t xml:space="preserve">Criteria were selected for assessment based on •areas of potential weakness /related to previous CARs or issues, • related to stakeholder comments received, • where there have been changes in management/scope, • relating to key objectives and on going activities and • to ensure that all principles are assessed at least once during the 4 surveillance visits.
</t>
  </si>
  <si>
    <t>The following criteria were assessed:</t>
  </si>
  <si>
    <t>P2 P3 P5 and closeout of CARS</t>
  </si>
  <si>
    <t>6.4.3</t>
  </si>
  <si>
    <t>Assessment Process</t>
  </si>
  <si>
    <t xml:space="preserve">The assessment involved review of relevant group and management planning documentation and records, site visits, discussion with forest managers and workers and completion of the group and forest management checklists. The number of sites selected was based on the sampling calculation given in Annex 8. Sites were selected to include areas of recent or on-going operations, areas of public access, areas of conservation value and to include group members not previously visited by SA Certification </t>
  </si>
  <si>
    <t>Stakeholder consultation</t>
  </si>
  <si>
    <t xml:space="preserve"> consultees were contacted</t>
  </si>
  <si>
    <t>x responses were received</t>
  </si>
  <si>
    <t>Consultation was carried out on day/month/200x</t>
  </si>
  <si>
    <t>7 interviews were held in person during audit</t>
  </si>
  <si>
    <t>See A2 for summary of issues raised by stakeholders and SA Certification response</t>
  </si>
  <si>
    <t>Review of corrective actions</t>
  </si>
  <si>
    <t xml:space="preserve">Action taken in relation to previously issued conditions is reviewed given in Section 2 of this report. </t>
  </si>
  <si>
    <t xml:space="preserve">Main sites visited in each FMU </t>
  </si>
  <si>
    <t>Compartments visited included harvesting in progress, planting, spraying , conservation zone, open grassland, prunning, ring weeding, grave sites, road building and mechanical harvesting and stacking , contractors interviewed, yield control discussed with manager.</t>
  </si>
  <si>
    <t>management planning documentation and records reviewed in office with manager</t>
  </si>
  <si>
    <t>etc.</t>
  </si>
  <si>
    <t>6.8.</t>
  </si>
  <si>
    <t>Confirmation of scope</t>
  </si>
  <si>
    <t>The assessment team reviewed the current scope of the certificate in terms of certified forest area and products being produced. There was no change since the previous evaluation.</t>
  </si>
  <si>
    <r>
      <t>Changes to management situation</t>
    </r>
    <r>
      <rPr>
        <b/>
        <sz val="11"/>
        <color indexed="10"/>
        <rFont val="Cambria"/>
        <family val="1"/>
      </rPr>
      <t>- results of management review/internal audit
Effectiveness of management system
Description of any continual improvement activities</t>
    </r>
  </si>
  <si>
    <t>The assessment team reviewed the management situation. No material changes to the management situation were noted.</t>
  </si>
  <si>
    <t>6.10.</t>
  </si>
  <si>
    <t>Results of surveillance assessment</t>
  </si>
  <si>
    <t>Results of the surveillance assessment are recorded in the standard and checklist Annex 1 and any Non-compliances identified are given in Section 2 of this report. See also Issues arising below.
Note that this audit is based on a sampling process of the available information.</t>
  </si>
  <si>
    <r>
      <rPr>
        <b/>
        <sz val="11"/>
        <color indexed="10"/>
        <rFont val="Cambria"/>
        <family val="1"/>
      </rPr>
      <t>Review of complaints or</t>
    </r>
    <r>
      <rPr>
        <b/>
        <sz val="11"/>
        <rFont val="Cambria"/>
        <family val="1"/>
      </rPr>
      <t xml:space="preserve"> Issues arising</t>
    </r>
  </si>
  <si>
    <t>Where an issue was difficult to assess or contradictory evidence was identified this is discussed in the section below as an Issue and the conclusions drawn given.</t>
  </si>
  <si>
    <t>WGCS x.x</t>
  </si>
  <si>
    <t>FSC x.x</t>
  </si>
  <si>
    <t>etc</t>
  </si>
  <si>
    <r>
      <t xml:space="preserve">SECOND SURVEILLANCE - </t>
    </r>
    <r>
      <rPr>
        <b/>
        <i/>
        <sz val="11"/>
        <color indexed="12"/>
        <rFont val="Cambria"/>
        <family val="1"/>
      </rPr>
      <t>edit text in blue as appropriate and change to black text before submitting report for review</t>
    </r>
  </si>
  <si>
    <t>16/09/2024 Opening meeting - attended by Rebecca Haskell ( Lead Auditor), Ryan Connolly (Auditor), Brent Corcoran ( Mondi Certification Manager), Themba Vilane ( Mondi Director Operations Forestry), Michael Shuttleworth ( Mondi CI &amp; OPEX Manager), other Mondi staff as follows: John Eggers
Tracy van Vugt
Thobi Mkhize
Tony Mthiyane
Louis van Zyl
Harrison Ian (ZA, Richards Bay)
Loubser Dieter (ZA, Piet Retief)
Govender Justin (ZA, Hilton)
Van Der Merwe Sharon (ZA, Hilton)
Sikhakhane Miranda (ZA, Hilton)
Breytenbach Stefan (ZA, Hilton)
Vilane Themba (ZA, Hilton)
Malinga Victor (ZA, Piet Retief)
Zuma Sanele (ZA, Richards Bay)
Khumalo Xolile (ZA, Hilton)
Barrett Craig (ZA, Hilton)
Reinstorf Jurgen (ZA, Piet Retief)
Qwabe Andile (ZA, Hilton)
Greyling Izette (ZA, Hilton)
Rasan Colin (ZA, Hilton)
Pienaar Ben (ZA, Hilton)
Vilakazi Linda (ZA, Richards Bay)
Wilson Miranda (ZA, Hilton)
Ntinga Nonkululeko (ZA, Hilton)
Ndlovu Nelly (ZA, Hilton)
Baptista Carl (ZA, Hilton)
Ndanganeni Gerson (ZA, Merebank)
Sithole Doni (ZA, Richards Bay)
VanDeventer Kyle (ZA, Piet Retief)
Kanzler Arnulf (ZA, Hilton)
Piet Retief Area foresters</t>
  </si>
  <si>
    <t>16/09/2024 Audit: Review of documentation, staff interviews</t>
  </si>
  <si>
    <t>17 &amp; 18 Sept 2024 Stakeholder meetings</t>
  </si>
  <si>
    <t>17/09/2024 Site visit Dumbe</t>
  </si>
  <si>
    <t>18/09/20024 Site visit Iswepe</t>
  </si>
  <si>
    <t>19/09/2024 Document review</t>
  </si>
  <si>
    <t>19/09/2024 Auditors meeting</t>
  </si>
  <si>
    <t>19/09/2024 Closing meeting - attended by Rebecca Haskell ( Lead Auditor), Ryan Connolly (Auditor), Brent Corcoran ( Mondi Certification Manager), Themba Vilane ( Mondi Director Operations Forestry), Michael Shuttleworth ( Mondi CI &amp; OPEX Manager), other Mondi staff as follows: Grant Ferguson
Edgar Vallie
Mark Prigge
Rudi du Randt
Lwandile Mbono
Cobus Hitge
Ralph van der Poll
Kyle van Deventer
Joy Mhlongo
Ntsika Madyibi
Abraham Nkosi
Ntokozo Khanyile
Bongiwe Mbele
John Eggers
Tracy van Vugt
Colin Rasan
Craig Barrett
Terisa Balmith
Sanele Zuma
Breytenbach Stefan (ZA, Hilton)
Khumalo Xolile (ZA, Hilton)
Greyling Izette (ZA, Hilton)
Vilakazi Linda (ZA, Richards Bay)
Ndanganeni Gerson (ZA, Merebank)
Sithole Doni (ZA, Richards Bay)
VanDeventer Kyle (ZA, Piet Retief)
Wendall Guysman
Sibusiso Sibanyoni
Thobi Mkhize
Jeffrey le Roux
Andries Mabuda
Nobuhle Ngqulunga
Simon Ackerman
Loubser Dieter (ZA, Piet Retief)</t>
  </si>
  <si>
    <t>7.1a</t>
  </si>
  <si>
    <r>
      <t xml:space="preserve">Any deviation from the audit plan and their reasons? </t>
    </r>
    <r>
      <rPr>
        <sz val="11"/>
        <rFont val="Cambria"/>
        <family val="1"/>
      </rPr>
      <t>N If Y describe issues below):</t>
    </r>
  </si>
  <si>
    <t>7.1b</t>
  </si>
  <si>
    <r>
      <t xml:space="preserve">Any significant issues impacting on the audit programme </t>
    </r>
    <r>
      <rPr>
        <sz val="11"/>
        <rFont val="Cambria"/>
        <family val="1"/>
      </rPr>
      <t>N (If Y describe issues below):</t>
    </r>
  </si>
  <si>
    <t>Summary of person days including time spent on preparatory work, actual audit days - state dates/times for opening and closing meetings, and dates/times for each location visited within itinerary, consultation and report writing (excluding travel) 13</t>
  </si>
  <si>
    <t>Rebecca Haskell Lead Auditor BSc Agricultural and Food Marketing, MSc Forestry, DipNEBOSH.  Over 35 years experience working in UK Forestry / Woodland Management in both state and charitable sectors, inlcuding several years as H&amp;S Manager for a woodland conservation charity. She has been auditing for Soil Association since 2012 and has audited in UK, Republic of Ireland, Australia, Turkey, Tanzania, Eswatini, Uganda and South Africa</t>
  </si>
  <si>
    <t xml:space="preserve">Ryan Connolly Auditor  Forestry B-Tech. 18 years ICFR (Forestry Research) experience. </t>
  </si>
  <si>
    <t>7.3.1</t>
  </si>
  <si>
    <t>Rebecca Haskell</t>
  </si>
  <si>
    <t>7.4.1</t>
  </si>
  <si>
    <t>7.4.2</t>
  </si>
  <si>
    <t>The following criteria were assessed: 1, 4 &amp; 6 plus  2.2.3, 3.2.2, 3.2.6, 5.3.5 &amp; 7.1.3</t>
  </si>
  <si>
    <t>7.4.3</t>
  </si>
  <si>
    <t>840 consultees were contacted</t>
  </si>
  <si>
    <t>0 responses were received other than two automatic email responses informing of change of email address / job - these were passed to Mondi during audit to enable them to update the stakeholder list prior to next Surveillance audit</t>
  </si>
  <si>
    <t>Consultation was carried out on 26/07/2024</t>
  </si>
  <si>
    <t xml:space="preserve"> Interviews  with 6 community members plus a range of staff and contractors were held in person during audit</t>
  </si>
  <si>
    <t>See A2 for summary of issues raised by stakeholders and SA Cert response</t>
  </si>
  <si>
    <t>16/09/2024 Opening meeting, Mondi presentation followed by document review, interviews with Health and Safety manager, Mondi continued improvement manager, Fibre resource manager and Fire manager.</t>
  </si>
  <si>
    <t>17/09/2024 Dumbe -  management planning documentation and records reviewed in office with manager.  Site visit included harvesting operation P009 - checked safety and environmental protection and compartment operations plan.  Protected grave sites seen Cpt. K009 recently harvested.   Maqwabe WPU HCV area inspected - discussed management.  Discing operation at L034 - contractors interviewed and machinery checked.  Drive through forest with Security manager - discussed key security issues, actions and reporting. Also visited Conservation area at K002 as well as P59, P9 and Z42. View deliniation , weeding and new road placement, brashing team at S58. 21 pax slashing. Interviewed driver, first aider, SHE rep, Supervisor and 4 staff.  Stakeholder interviews - local community members.</t>
  </si>
  <si>
    <t>18/09/2024 Iswepe - management planning documentation and records reviewed in office with manager.  Site visit included HCV area Cpt. Z20 - discussed management.  The Bends plantation - drive through and inspected bashing operations at A122 and protected grave sites at Z018.  Drive through to HCV Ngwenbisi valley. Delineations checked; also  440ha  HCV area - inspected and discussed management.  Zoar Driepan plantation driven - D67 /  D68 recently completed harvesting area - community members collecting firewood.  Also visited Prunning operations at G45. 18 pax doing a 4 meter prune. Interviewed SHE rep, First aider, Supervisor, head forester and 3 pax. All happy and PPE correct. Visited G42 open area to view deliniation and weeding progress  Stakeholder interviews held at office - local community members.</t>
  </si>
  <si>
    <t>19/09/2024 Document review, auditor meeting and closing meeting</t>
  </si>
  <si>
    <t>7.8.</t>
  </si>
  <si>
    <t>The assessment team reviewed the current scope of the certificate in terms of PEFC certified forest area and products being produced. There was no change since the previous evaluation other than a minor change in area - now 255027.72ha.</t>
  </si>
  <si>
    <t>7.10.</t>
  </si>
  <si>
    <t>x</t>
  </si>
  <si>
    <t xml:space="preserve">UKWAS x.x, </t>
  </si>
  <si>
    <r>
      <t xml:space="preserve">THIRD SURVEILLANCE - </t>
    </r>
    <r>
      <rPr>
        <b/>
        <i/>
        <sz val="11"/>
        <color indexed="12"/>
        <rFont val="Cambria"/>
        <family val="1"/>
      </rPr>
      <t>edit text in blue as appropriate and change to black text before submitting report for review</t>
    </r>
  </si>
  <si>
    <t>15 Sept 2025: Opening meeting - Rebecca Haskell (Lead Auditor), Axel Jooste (Auditor), Brent Corcoran (Mondi - Certification Manager), Michael Shuttleworth (Mondi CI &amp; OPEX Manager). See S3 Opening meeting attendees tab for full list of attendees.</t>
  </si>
  <si>
    <t xml:space="preserve">15 Sept 2025: reviews of documentation, interviews with relevant staff. Checked Principles 2, 3 and 7. </t>
  </si>
  <si>
    <t>16 Sept 2025: field visit to Umvoti Heights office. Presentation on district viewed. Visited compt A88 of Umvoti Heights plantation where mechanical harvesting of eucalypts was taking place. Interviewed harvester operator and the 1st aider; checked 1st aid kit. Interviewed Cintasign contractors on the required documentation and procedures. Proceeded to Mount Gilboa village to check accommodation requirements. Back at Umvoti Heights office for interviews with three stakeholders.</t>
  </si>
  <si>
    <t>17 Sept 2025: field visit to Greenhill office. Presentation on district viewed. Visited compt B19a of Umkhozane plantation where chemical spraying was taking place. Interviewed chemical sprayer and the 1st aider; checked 1st aid kit. Interviewed Sibsa contractors on the required documentation and procedures. Proceeded to Greenhill village to check accommodation requirements. Back at Greenhill office for interviews with three stakeholders.</t>
  </si>
  <si>
    <t>18 Sept 2025: Nursery visit - document review with managers. Site visit included walking tour of nursery, inspection of fertiliser storage and waste management.  Mountain Home plantation - drive through site, inspect conservation areas - discuss Alien Invasive Species control and grazing management.  Document review in office followed by closing meeting.</t>
  </si>
  <si>
    <t>18 Sept 2025: Closing meeting - Rebecca Haskell (Lead Auditor), Axel Jooste (Auditor), Brent Corcoran (Mondi - Certification Manager), Michael Shuttleworth (Mondi CI &amp; OPEX Manager). See S3 Closing meeting attendees tab for full list of attendees.</t>
  </si>
  <si>
    <t>8.1a</t>
  </si>
  <si>
    <r>
      <t xml:space="preserve">Any deviation from the audit plan and their reasons? </t>
    </r>
    <r>
      <rPr>
        <sz val="11"/>
        <rFont val="Cambria"/>
        <family val="1"/>
      </rPr>
      <t xml:space="preserve">N </t>
    </r>
  </si>
  <si>
    <t>8.1b</t>
  </si>
  <si>
    <r>
      <t xml:space="preserve">Any significant issues impacting on the audit programme </t>
    </r>
    <r>
      <rPr>
        <sz val="11"/>
        <rFont val="Cambria"/>
        <family val="1"/>
      </rPr>
      <t xml:space="preserve">N </t>
    </r>
  </si>
  <si>
    <t>Summary of person days including time spent on preparatory work, actual audit days - state dates/times for opening and closing meetings, and dates/times for each location visited within itinerary, consultation and report writing (excluding travel)</t>
  </si>
  <si>
    <t>13.5 person days</t>
  </si>
  <si>
    <t>Rebecca Haskell Lead Auditor BSc Agricultural and Food Marketing, MSc Forestry, DipNEBOSH.  Over 35 years experience working in UK Forestry / Woodland Management in both state and charitable sectors, inlcuding several years as H&amp;S Manager for a woodland conservation charity. She has been auditing for Soil Association since 2012 and has audited in UK, Republic of Ireland, Australia, Turkey, Tanzania, Eswatini, Uganda, Rwanda, Namibia and South Africa</t>
  </si>
  <si>
    <t>Axel Jooste, auditor. Obtained a forestry/nature conservation degree from the University of Stellenbosch, South Africa and has worked in forestry planning and environmental education since 1986. From 2011 managed timber supply agreements, a group scheme for certified timber suppliers and a chain of custody system. Involved in the initial revision of the National Forest Standard for South Africa during 2023.</t>
  </si>
  <si>
    <t>8.3.1</t>
  </si>
  <si>
    <t>8.4.1</t>
  </si>
  <si>
    <t>8.4.2</t>
  </si>
  <si>
    <t>The following criteria were assessed: 2, 3 and 7.</t>
  </si>
  <si>
    <t>8.4.3</t>
  </si>
  <si>
    <t xml:space="preserve">The assessment involved review of relevant group and management planning documentation and records, site visits, discussion with forest managers and workers and completion of the group and forest management checklists. The number of sites selected was based on the sampling calculation given in Annex 8. Sites were selected to include areas of recent or on-going operations, areas of public access, areas of conservation value and to include areas not previously visited by SA Certification </t>
  </si>
  <si>
    <t>706 consultees were contacted</t>
  </si>
  <si>
    <t>5 responses were received</t>
  </si>
  <si>
    <t>Consultation was carried out on 03/07/2025</t>
  </si>
  <si>
    <t xml:space="preserve"> 6 interviews were held in person during audit.</t>
  </si>
  <si>
    <t>See A2 for summary of issues raised by stakeholders and SA Certification response.</t>
  </si>
  <si>
    <t>Refer to 8.1 Itinerary.</t>
  </si>
  <si>
    <t>8.8.</t>
  </si>
  <si>
    <t>The assessment team reviewed the current scope of the certificate in terms of PEFC certified forest area and products being produced. There was no change since the previous evaluation other than a small change in area - 1029 ha removed from the certified area as has been under agricultural lease for many years so although owned by Mondi it is not part of the forest resource.</t>
  </si>
  <si>
    <t>8.9.</t>
  </si>
  <si>
    <t>8.10.</t>
  </si>
  <si>
    <t>UKWAS x.x,</t>
  </si>
  <si>
    <r>
      <t xml:space="preserve">FOURTH SURVEILLANCE - </t>
    </r>
    <r>
      <rPr>
        <b/>
        <i/>
        <sz val="11"/>
        <color indexed="12"/>
        <rFont val="Cambria"/>
        <family val="1"/>
      </rPr>
      <t>edit text in blue as appropriate and change to black text before submitting report for review</t>
    </r>
  </si>
  <si>
    <t>(Date) Opening meeting - INCLUDE RECORD OF ATTENDANCE</t>
  </si>
  <si>
    <t>(Date) Audit: Review of documentation [&amp; Group systems], staff interviews</t>
  </si>
  <si>
    <t>(Date) Stakeholder meetings</t>
  </si>
  <si>
    <t>(Date) Site visit [Group member (Name);] FMU (Name)</t>
  </si>
  <si>
    <t>(Date) Document review</t>
  </si>
  <si>
    <t>(Date) Auditors meeting</t>
  </si>
  <si>
    <t>(Date) Closing meeting - INCLUDE RECORD OF ATTENDANCE</t>
  </si>
  <si>
    <t>9.1a</t>
  </si>
  <si>
    <r>
      <t xml:space="preserve">Any deviation from the audit plan and their reasons? </t>
    </r>
    <r>
      <rPr>
        <sz val="11"/>
        <color indexed="12"/>
        <rFont val="Cambria"/>
        <family val="1"/>
      </rPr>
      <t>Y/N</t>
    </r>
    <r>
      <rPr>
        <sz val="11"/>
        <rFont val="Cambria"/>
        <family val="1"/>
      </rPr>
      <t xml:space="preserve"> If Y describe issues below):</t>
    </r>
  </si>
  <si>
    <t>9.1b</t>
  </si>
  <si>
    <r>
      <t xml:space="preserve">Any significant issues impacting on the audit programme </t>
    </r>
    <r>
      <rPr>
        <sz val="11"/>
        <color indexed="12"/>
        <rFont val="Cambria"/>
        <family val="1"/>
      </rPr>
      <t>Y/N</t>
    </r>
    <r>
      <rPr>
        <sz val="11"/>
        <rFont val="Cambria"/>
        <family val="1"/>
      </rPr>
      <t xml:space="preserve"> (If Y describe issues below):</t>
    </r>
  </si>
  <si>
    <r>
      <t xml:space="preserve">1) </t>
    </r>
    <r>
      <rPr>
        <sz val="11"/>
        <color indexed="12"/>
        <rFont val="Cambria"/>
        <family val="1"/>
      </rPr>
      <t>Please include: Name and 3 line description of key qualifications and experience</t>
    </r>
  </si>
  <si>
    <r>
      <t xml:space="preserve">2) </t>
    </r>
    <r>
      <rPr>
        <sz val="11"/>
        <color indexed="12"/>
        <rFont val="Cambria"/>
        <family val="1"/>
      </rPr>
      <t>Please include: Name and 3 line description of key qualifications and experience</t>
    </r>
  </si>
  <si>
    <r>
      <t xml:space="preserve">3) </t>
    </r>
    <r>
      <rPr>
        <sz val="11"/>
        <color indexed="12"/>
        <rFont val="Cambria"/>
        <family val="1"/>
      </rPr>
      <t>Please include: Name and 3 line description of key qualifications and experience</t>
    </r>
  </si>
  <si>
    <t>9.3.1</t>
  </si>
  <si>
    <t>9.4.1</t>
  </si>
  <si>
    <t>9.4.2</t>
  </si>
  <si>
    <t>9.4.3</t>
  </si>
  <si>
    <t xml:space="preserve">E.g. The assessment involved review of relevant group and management planning documentation and records, site visits, discussion with forest managers and workers and completion of the group and forest management checklists. The number of sites selected was based on the sampling calculation given in Annex 8. Sites were selected to include areas of recent or on-going operations, areas of public access, areas of conservation value and to include group members not previously visited by SA Certification </t>
  </si>
  <si>
    <t>x consultees were contacted</t>
  </si>
  <si>
    <t>x visits/interviews were held by phone/in person during audit…</t>
  </si>
  <si>
    <t>E.g. compartment 15 visited 12.5.05, harvesting in progress observed, contractors interviewed, yield control discussed with manager.</t>
  </si>
  <si>
    <t>E.g. management planning documentation and records reviewed in office with manager 13.5.06</t>
  </si>
  <si>
    <t>9.8.</t>
  </si>
  <si>
    <t>The assessment team reviewed the current scope of the certificate in terms of PEFC certified forest area and products being produced. There was no change since the previous evaluation.</t>
  </si>
  <si>
    <t>9.9.</t>
  </si>
  <si>
    <t>9.10.</t>
  </si>
  <si>
    <t>ANNEX 1 CHECKLIST for : South Africa</t>
  </si>
  <si>
    <t>Annex 1b PEFC FM Standard and Checklist</t>
  </si>
  <si>
    <t>Adapted Standard version:</t>
  </si>
  <si>
    <t>SAFAS 4:2018 Forest Management</t>
  </si>
  <si>
    <t>Region/Country:</t>
  </si>
  <si>
    <t>Adapted Standard date:</t>
  </si>
  <si>
    <t>Approved by PEFC 22/5/2018</t>
  </si>
  <si>
    <t>NB - this checklist shall be used in conjunction with the guidance in the South African PEFC Standard</t>
  </si>
  <si>
    <t>A</t>
  </si>
  <si>
    <r>
      <t xml:space="preserve">SECTION A: PEFC TRADEMARK REQUIREMENTS 
</t>
    </r>
    <r>
      <rPr>
        <b/>
        <i/>
        <sz val="11"/>
        <rFont val="Calibri"/>
        <family val="2"/>
      </rPr>
      <t>PEFC International Standard PEFC ST 2001:2008</t>
    </r>
  </si>
  <si>
    <t>Y/N</t>
  </si>
  <si>
    <t>CAR?</t>
  </si>
  <si>
    <t>A.2</t>
  </si>
  <si>
    <t xml:space="preserve">All on-product trademark designs seen during audit meet PEFC Trademark requirements 
</t>
  </si>
  <si>
    <t>n/a no trademark use to date. MONDI will be planning to obtain PEFC COC certification through another CAB (SGS) in 2022, for any traded timber products. See OBS 2022.01</t>
  </si>
  <si>
    <t xml:space="preserve">Granted trademark use of PEFC logo through Soil association, but no use to date </t>
  </si>
  <si>
    <t>No on product trademark use</t>
  </si>
  <si>
    <t>No on-product TM use.</t>
  </si>
  <si>
    <t xml:space="preserve">All promotional trademark designs seen during audit meet PEFC Trademark requirements.
</t>
  </si>
  <si>
    <t xml:space="preserve">Granted trademark use of PEFC trademark but no use to date </t>
  </si>
  <si>
    <t>Granted trademark use of PEFC TM through Soil Association, but no use to date.</t>
  </si>
  <si>
    <t>A.3</t>
  </si>
  <si>
    <t>Does the Certificate Holder have a PEFC trademark license agreement with the National PEFC body and hereinunder a written procedure for use of the PEFC logo?</t>
  </si>
  <si>
    <t xml:space="preserve">Granted trademark use of PEFC TM through Soil association, but no use to date </t>
  </si>
  <si>
    <t>Granted trademark use of PEFC TM, but no use to date. TM agreement signed 20/04/2023.</t>
  </si>
  <si>
    <t>1.</t>
  </si>
  <si>
    <t xml:space="preserve">1 PLANNING, LEGAL COMPLIANCE AND CHAIN OF CUSTODY 
</t>
  </si>
  <si>
    <t>1.1</t>
  </si>
  <si>
    <t>Legal compliance</t>
  </si>
  <si>
    <t>Plantations are established in accordance with; 1) Applicable laws* and regulations and administrative requirements, 2) Legal* and customary rights*
V
Compliance with the National Water Act (Act No. 36 of 1998) [NWA]. The key provisions of the Act that apply to 1.1.1 are: 
1. The plantation is registered for water use AND 
2. There is a water use license OR 
3. There is a planting permit OR 
4. The plantation was established prior to 1972 or prior to 1998 in former homeland areas and traditional authority areas.
If the timber grower is in the process of engaging with the Department of Water Affairs and Sanitation to verify the legality of the timber they can be deemed to be complaint if can demonstrate that they are in accordance with each step in the process.
Documented acknowledgement of payment of forestry water use fees from the Department of Water and Sanitation or other indisputable evidence of payment.
The area of timber planted is less or equal to the area that was registered.</t>
  </si>
  <si>
    <t xml:space="preserve">G
The legal requirement to grow timber is a license to use water obtained from the DWS. Environmental, agricultural and heritage authorization is a prerequisite of a water use license. (See 1.1.4) There are no legal requirements authorizing the harvesting of plantations. If ecosystem services are traded specific authorization may be required. Compulsory licensing, which is a function of DWS and is being rolled out gradually per catchment. Once this process is completed all legitimate plantations will have water use licenses
For plantations under 10 hectares this payment for water use does not apply for
Traditional Authority (TA) land. This threshold was set because cost of collecting the money for areas smaller than 10 hectares exceeds the revenue gained. In some TA areas the tribal authority has been registered and sent accounts for payment for water use. In many cases this payment has not been met because individual land-owners in the T.A. are less than 10 hectares and for the T.A. the cost to collect these small amounts of money would also not justify the amounts collected. Non-payment of water use in these areas should not be considered a non-compliance. In future all water-use licences will be issued to individuals and this issue will not occur. </t>
  </si>
  <si>
    <r>
      <rPr>
        <b/>
        <sz val="11"/>
        <color indexed="8"/>
        <rFont val="Calibri"/>
        <family val="2"/>
      </rPr>
      <t>All Sites</t>
    </r>
    <r>
      <rPr>
        <sz val="11"/>
        <color indexed="8"/>
        <rFont val="Calibri"/>
        <family val="2"/>
      </rPr>
      <t>: Verified Water licence payments, UIF (Unemployment Insurance Fund) payments, Compensation commission, Letter of Good standing, SARS (South African Revenue Service) letter of good standing and Farm title deeds</t>
    </r>
  </si>
  <si>
    <t>Y</t>
  </si>
  <si>
    <t>Not Assessed 2023</t>
  </si>
  <si>
    <t>Both sites - 'Statement of Water Use Authorisations' seen  and sample checked eg water use licences and associated payments seen for The Bends no. 417 – T104821/1994 (property 27), Ptn 5 of the farm Speenkoppies no. 179 – T89351/1999 (property 68) ,The farm Holfontein no. 449 – T143949/1998 (property 12).  Results of internal audit checking water licence compliance also seen - CAPA ( Corrective Action Preventive Action) Ref. CP24003917 raised on 21/06/2024 (closure deadline 13/12/24) relating to finding where it appeared that actual planted area was greater than water licence / planting permit area.  Title deeds also seen for The Bends no. 417 – T104821/1994 (property 27), Ptn 5 of the farm Speenkoppies no. 179 – T89351/1999 (property 68) ,The farm Holfontein no. 449 – T143949/1998 (property 12)</t>
  </si>
  <si>
    <t>Not assessed 2025.</t>
  </si>
  <si>
    <t>The boundaries of all management units* are marked, mapped or described.
V
On title deed land maps must be available indicating the management unit boundaries. Within T A lands, in the absence of maps, the boundary of individual woodlots within a T.A. or landscape can be identifiable by infield demarcation (e.g. beacons) or through recognition of boundaries by traditional leaders, neighbours and other members of the community</t>
  </si>
  <si>
    <r>
      <t xml:space="preserve">All Sites: </t>
    </r>
    <r>
      <rPr>
        <sz val="11"/>
        <color indexed="8"/>
        <rFont val="Calibri"/>
        <family val="2"/>
      </rPr>
      <t>Verified title deeds for all farms and maps available detailing all boundaries, roads, water ways, planted areas, points of interest and importance, cultural areas of importance and conservation zones</t>
    </r>
  </si>
  <si>
    <t xml:space="preserve">Both sites - system for recording title deed information seen and sample title deeds checked as follows: The Bends no. 417 – T104821/1994 (property 27),  Ptn 5 of the farm Speenkoppies no. 179 – T89351/1999 (property 68),  The farm Holfontein no. 449 – T143949/1998 (property 12). Lease agreements also seen for leased land eg Eersterling, and cross - referenced against maps and property ID on GIS.  Boundaries checked on GIS for these and a range of other farms at both Dumbe and Iswepe eg Sterkwater Plantation Dumbe, Zoar plantation Iswepe and sample verified during site visits eg Iswepe Ngwenbisi valley- clearly identifiable. </t>
  </si>
  <si>
    <t xml:space="preserve"> There shall be no substantiated outstanding claims of legal non-compliance
related to plantation management raised by regulatory authorities.</t>
  </si>
  <si>
    <t>V
Interviews
Stakeholder feedback
G
The certificate holder must declare any current legal processes involving laws relevant to forest management. The purpose of this indicator is to identify these legal processes to ensure that the organization is complying with the legal stipulations of the process.
The laws relevant to specific requirements will be listed under that requirement. A list of all possible applicable legislation is included in Annex. A.</t>
  </si>
  <si>
    <r>
      <t xml:space="preserve">All Sites : </t>
    </r>
    <r>
      <rPr>
        <sz val="11"/>
        <color indexed="8"/>
        <rFont val="Calibri"/>
        <family val="2"/>
      </rPr>
      <t xml:space="preserve">No outstanding claims of Legal Non-Compliance </t>
    </r>
  </si>
  <si>
    <r>
      <t xml:space="preserve">Both Sites : </t>
    </r>
    <r>
      <rPr>
        <sz val="11"/>
        <color indexed="8"/>
        <rFont val="Calibri"/>
        <family val="2"/>
      </rPr>
      <t>No outstanding claims of Legal Non-Compliance noted during site visit, documentation review and stakeholder interview</t>
    </r>
    <r>
      <rPr>
        <b/>
        <sz val="11"/>
        <color indexed="8"/>
        <rFont val="Calibri"/>
        <family val="2"/>
      </rPr>
      <t>.</t>
    </r>
    <r>
      <rPr>
        <sz val="11"/>
        <color indexed="8"/>
        <rFont val="Calibri"/>
        <family val="2"/>
      </rPr>
      <t xml:space="preserve"> Where a potential non-compliance had been identified during internal audit regarding</t>
    </r>
    <r>
      <rPr>
        <b/>
        <sz val="11"/>
        <color indexed="8"/>
        <rFont val="Calibri"/>
        <family val="2"/>
      </rPr>
      <t xml:space="preserve">  </t>
    </r>
    <r>
      <rPr>
        <sz val="11"/>
        <color indexed="8"/>
        <rFont val="Calibri"/>
        <family val="2"/>
      </rPr>
      <t>water licence compliance also seen, a  CAPA ( Corrective Action Preventive Action) Ref. CP24003917 was raised by Mondi on 21/06/2024 (closure deadline 13/12/24) - the issue is under investigation, including liaising with the DWS (Department of Water &amp; Sanitation) to clarify.</t>
    </r>
  </si>
  <si>
    <t>Prior to any listed site disturbing activities*, environmental impact assessments
as required by legislation shall be undertaken for any developments on the
management unit and records of decision complied with.
V
Compliance with the National Environmental Management Act (No. 107 of 1998). [NEMA EIA regulation 2014. Listing Notices]
G
The NEMA EIA regulations contain listing notices which are periodically updated. These regulations must be consulted before undertaking activities such as; afforestation, construction of dams or weirs, sewage treatment plants, new roads, waste disposal sites and others to see if the planned activity triggers the requirement of an EIA. Note that certain activities affecting fresh water require a water use license. This requirement is included in 4.2.3.
*listed site disturbing activities are those that are listed in the NEMA EIA regulation 2014.
Listing Notices</t>
  </si>
  <si>
    <t xml:space="preserve">No new major EIAs had been conducted on any of the Forests areas audited, and no new river crossings or new roads. 
Prior to any soil disturbing activity an EIA is conducted, which was verified for: 
Harvesting compartment Q12 Paul Pietersburg, pre and post harvest EIA and EIA for stump grinding 
Silvicultural plant operation at N14 N15 Paul Pietersburg  pre-plant EIA 
Silvicultural spray operation at S21 Paul Pietersburg, pre-spray EIA 
Post burn EIA at N05A Paul Pietersburg open area 
Silvicultural semi mechanized coppicing reduction at C69 Iswepe pre EIA, adjacent to a BOP
</t>
  </si>
  <si>
    <t>Both sites - no such activities undertaken in the past year or planned for near future</t>
  </si>
  <si>
    <t>1.2</t>
  </si>
  <si>
    <t>Management planning and monitoring</t>
  </si>
  <si>
    <t>The management plan* and plantation map addresses the operational
requirements of the management unit and is consistent with the organizations
policies and broader management objectives.
The key elements of a management plan are as follows:
a. management objectives with verifiable targets where these are possible;
b. description of the forest resources to be managed, environmental limitations,
land use and ownership status, socio-economic conditions, and a profile of
adjacent lands;
c. description of silvicultural and/or other management system;
d. rationale for rate of annual harvest and species selection;
e. provisions for monitoring of forest growth and dynamics;
f. environmental safeguards based on environmental assessments;
g. plans for the identification and protection of rare, threatened and endangered
species;
h. maps describing the forest resource base including protected areas, planned
management activities and land ownership;
i. description and justification of harvesting techniques and equipment to be used.
j. requirements of national legislation.</t>
  </si>
  <si>
    <t>V
Management plan and plantation map.
Corporates: Documented plans showing all required aspects
Owner Manager: Depending on the scale and intensity of the operation elements of the management plan may be verbally expressed in interviews with the responsible people.
Group Schemes: Some of the elements could be done at group level. The group
management system must define the elements of the management plan that require documentation.
G
Additional activities that require management planning are described under the relevant indicators</t>
  </si>
  <si>
    <r>
      <t xml:space="preserve">All Sites ; </t>
    </r>
    <r>
      <rPr>
        <sz val="11"/>
        <color indexed="8"/>
        <rFont val="Calibri"/>
        <family val="2"/>
      </rPr>
      <t>There is a fully managed, updated and current management plan for all farm FMUS revised annually, verified for 2021/2022 containing The management plan* and plantation map addresses the operational
requirements of the management unit and is consistent with the organizations
policies and broader management objectives.
The key elements of a management plan are as follows:
a. management objectives with verifiable targets where these are possible;
b. description of the forest resources to be managed, environmental limitations,
land use and ownership status, socio-economic conditions, and a profile of
adjacent lands;
c. description of silvicultural and/or other management system;
d. rationale for rate of annual harvest and species selection;
e. provisions for monitoring of forest growth and dynamics;
f. environmental safeguards based on environmental assessments;
g. plans for the identification and protection of rare, threatened and endangered
species;
h. maps describing the forest resource base including protected areas, planned
management activities and land ownership;
i. description and justification of harvesting techniques and equipment to be used.
j. requirements of national legislation.</t>
    </r>
  </si>
  <si>
    <t>Both sites - 2024 management planning documentation reviewed during audit confirmed all of a - j above is addressed</t>
  </si>
  <si>
    <t>The management plan* is reviewed annually and where necessary updated to
incorporate;
1) Monitoring results; including results of certification audits.
2) Inputs from stakeholder engagement.
3) New scientific or technical information
4) Changing environmental, social or economic circumstances.
V
Current and previous versions of the management plan include monitoring the aspects
covered in 2.2.4, 4.1.2, 4.1.4, 5.2.3, 5.3.4, 5.3.5, 5.3.6, 5.3.7. 6.4. 7.2.3, 7.2.5.</t>
  </si>
  <si>
    <r>
      <t xml:space="preserve">All Sites : </t>
    </r>
    <r>
      <rPr>
        <sz val="11"/>
        <color indexed="8"/>
        <rFont val="Calibri"/>
        <family val="2"/>
      </rPr>
      <t>As per 1.2.1, there is a fully updated Management Plan verified for 2021/2022 for all of the FMUs that is reviewed annually and updated to include all monitoring results, stakeholder inputs, new scientific information as well as environmental social and economic changes</t>
    </r>
    <r>
      <rPr>
        <b/>
        <sz val="11"/>
        <color indexed="8"/>
        <rFont val="Calibri"/>
        <family val="2"/>
      </rPr>
      <t xml:space="preserve">
</t>
    </r>
  </si>
  <si>
    <t>Both sites - 2024 management plans and associated documentation seen during audit.  Confirmed that plans are updated annually</t>
  </si>
  <si>
    <t>A summary of the management plan* in a format comprehensible to stakeholders
including maps and excluding confidential information* is made available to the
public on request at no cost.
V
Group Schemes: The public summary can be done at group level.
G
The manager can indicate in a letter to stakeholders as part of the stakeholder
communication process that a summary of the management plan has been prepared and will be available on request.</t>
  </si>
  <si>
    <r>
      <t xml:space="preserve">All Sites : </t>
    </r>
    <r>
      <rPr>
        <sz val="11"/>
        <color indexed="8"/>
        <rFont val="Calibri"/>
        <family val="2"/>
      </rPr>
      <t>There is a summarized free management plan including maps available at the main office in Pietermaritzburg as well as at each of the Area Offices audited, verified at audit.</t>
    </r>
  </si>
  <si>
    <t>Both sites -  summary management plan freely available on request at Mondi offices.  Confirmed by auditor to be in a format comprehensible to stakeholders</t>
  </si>
  <si>
    <t>Forest management shall be based inter-alia on the results of scientific research.
Forest management shall contribute to research activities and data collection
needed for sustainable forest management or support relevant research activities carried out by other organisations, as appropriate.
V
Evidence of examples where research has been used.
G
Procedures in South Africa are derived from research done at the Institute of
Commercial Forestry Research and various universities. Forestry companies also do their own research.</t>
  </si>
  <si>
    <r>
      <t xml:space="preserve">All Sites ; </t>
    </r>
    <r>
      <rPr>
        <sz val="11"/>
        <color indexed="8"/>
        <rFont val="Calibri"/>
        <family val="2"/>
      </rPr>
      <t>All management decisions are based around best available information and Mondi is an active paid up member of : ICFR (Institute For Commercial Forest Research) TIPWG (Timber Industry Pesticide Working Group), FABI (Forestry and Agricultural Biotechnology Institute), Stellenbosch University as well as NMMU (Nelson Mandela Metropolitan University) and has access to a variety of specialized consultants and specialists including Dr Steve Germishuizen' (Grassland Specialist) Dr Robin Gardner (Site Species Matching Specialist) and Dr Keith Little (re Establishment Specialist) Mondi also has a full research department that does site specific research as required</t>
    </r>
  </si>
  <si>
    <r>
      <t xml:space="preserve">Both sites -  </t>
    </r>
    <r>
      <rPr>
        <sz val="11"/>
        <color indexed="8"/>
        <rFont val="Calibri"/>
        <family val="2"/>
      </rPr>
      <t>All management decisions are based around best available information and Mondi is an active paid up member of : ICFR (Institute For Commercial Forest Research) TIPWG (Timber Industry Pesticide Working Group), FABI (Forestry and Agricultural Biotechnology Institute), Stellenbosch University as well as NMMU (Nelson Mandela Metropolitan University) and has access to a variety of specialized consultants and specialists including a Grassland Specialist, a Site Species Matching Specialist and an Establishment Specialist.  Mondi also has in house research facilities.  Examples of research used to inform management seen during audit included the Silviculture Manual, a policy document based largely on the research findings and recommendations of the Institute for Commercial Forestry Research (ICFR) and EWT’s  ( Endangered Wildlife Trust) Biological Diversity Protocol (BD Protocol) used to develop a biodiversity footprint of Mondi South Africa’s forestry landholdings, which has been used by Mondi to inform habitat management</t>
    </r>
  </si>
  <si>
    <t>1.3</t>
  </si>
  <si>
    <t>Chain of Custody</t>
  </si>
  <si>
    <t>A system is implemented to track and trace all products that are marketed as
certified.
V
Tracking and tracing system.</t>
  </si>
  <si>
    <t>MONDI has developed a final draft of its PEFC COC documented procedures - viewed during the audit, and is intending to seek PEFC COC certification through its other CB in mid 2022. The final draft procedures were made available during the audit, version 1 02/02/2022. See OBS 2022.1 regarding making any claims on material being sold.
MONDI already hold FSC FM and COC certification.</t>
  </si>
  <si>
    <t>OBS 2022.1</t>
  </si>
  <si>
    <t xml:space="preserve">Still no claims made to date </t>
  </si>
  <si>
    <t xml:space="preserve"> Example invoices seen during audit included both standing and delivered - in sales.  Standing sale invoice 1002271003 dated 16/9/24 and delivered - in sales invoices 1002273530 dated 16/9/24 and 1002271097 29/8/24 plus sample of associated delivery notes and weight tickets. All included correct information.  FSP-07 document dated August 2023 seen, explaining COC procedure for PEFC sales Obs closed</t>
  </si>
  <si>
    <t>1.3.2</t>
  </si>
  <si>
    <t xml:space="preserve">Information about all products sold is compiled and documented, including:
1) Common and scientific species name;
2) Product name or description;
3) Volume (or quantity) of product;
4) Information to trace the material to compartment of origin for large scale
operations or compartment management unit for small and medium scale
operations.
5) Logging or delivery date or period.
6) If basic processing activities take place in the forest, the date and volume
produced; and
7) Whether or not the material was sold as certified.
V
Documented records of products sold. </t>
  </si>
  <si>
    <t>MONDI has developed a final draft of its PEFC COC documented procedures - viewed during the audit, and is intending to seek PEFC COC certification through its other CB in mid 2022. The final draft procedures were made available during the audit, version 1 02/02/2022. See OBS 2022.1 regarding making any claims on material being sold.
MONDI already hold FSC FM and COC certification.
MONDI do not intend to sell any material as PEFC certified until the COC Procedures have been launched and PEFC COC certification achieved in mid 2022. The only exception would be standing sales where the PEFC FM certification can identify the certification status.</t>
  </si>
  <si>
    <t xml:space="preserve"> Confirmed all the above information is recorded.  Example invoices seen during audit included both standing and delivered - in sales.  Standing sale invoice 1002271003 dated 16/9/24 and delivered - in sales invoices 1002273530 dated 16/9/24 and 1002271097 29/8/24 plus sample of associated delivery notes and weight tickets. All included correct information. FSP-07 document dated August 2023 seen, explaining COC procedure for PEFC sales Obs closed</t>
  </si>
  <si>
    <t>2.</t>
  </si>
  <si>
    <t>ENGAGEMENT WITH STAKEHOLDERS AND THE PROTECTION OF CULTURAL HERITAGE</t>
  </si>
  <si>
    <t>Tenure, access and use rights</t>
  </si>
  <si>
    <t>2.1.1</t>
  </si>
  <si>
    <t>Legal tenure to manage and use resources within the scope of the certificate is
demonstrated.
V
Title deeds and lease agreements OR
In TA areas individual/family owned plantations planted on individual /family fields or household plots, informal rights to use this land can be presumed unless there is evidence of:
• Ownership disputes or overlapping claims to the land in question
• Expansion of plantations into communal grazing land or other land to which other people have informal rights without a rights holders resolution in terms of IPILRA.
• Illegal purchase of the land in question</t>
  </si>
  <si>
    <r>
      <rPr>
        <sz val="11"/>
        <color indexed="8"/>
        <rFont val="Calibri"/>
        <family val="2"/>
      </rPr>
      <t xml:space="preserve">19.04.22 Interview with Community Engagement Manager Piet Retief confirmed MONDI processes and legal compliance with relevant land reform and community engagement requirements. Multi-agency project underway on two villages to transfer land through communities and individuals. 7 villages identified for Agri-villages, and project started in 2015. Current status is at the registration stage through the relevant Government Department (Land Affairs). Alma now an example of a "land donation" route to try and speed up the land transfer process. </t>
    </r>
    <r>
      <rPr>
        <b/>
        <sz val="11"/>
        <color indexed="8"/>
        <rFont val="Calibri"/>
        <family val="2"/>
      </rPr>
      <t xml:space="preserve">
</t>
    </r>
    <r>
      <rPr>
        <sz val="11"/>
        <color indexed="8"/>
        <rFont val="Calibri"/>
        <family val="2"/>
      </rPr>
      <t xml:space="preserve">Process ongoing since 2007 to address issues of illegal occupation/incursions and/or tenancy arrangements.
MSA Social Sustainability platform demonstrated showing database for stakeholder engagement, registering of complaints and incidents. viewed a series of closed incidents on the database, including e.g. an unauthorised incursion where villagers were attempting to create a grave site - investigations demonstrated that there was no legal right and the villagers accepted and withdrew from the area. September 2021 incident and stated as closed in October 2021.
MONDI are working with multiple government and NGO agencies in terms of Land reform and social engagement and development and no evidence seen or obtained from external stakeholder interviews to suggest any inappropriate actions.
</t>
    </r>
  </si>
  <si>
    <t>Stakeholder leason office for Mondi Zululand gave a indepth presentation slide show at the Mfolozi office around the total Mondi stakeholder ingagement and all stakeholder feedback and resolutions obtained in the last 12 months including Govermental and NGO land reform and social engagement and development. 
Open incidents , incidents under investigation as well as all closed investigations reviewed and auditer feedback obtained. 
2 stakeholders who lodged complaints which were resolved where interviewed via telephone to see if satisfactory outcome was obtained. Both content with resolution process.</t>
  </si>
  <si>
    <t>Not assessed 2024.</t>
  </si>
  <si>
    <t>Legal tenure was demonstrated by the title deed and lease register "Real Estate Management" as displayed on SAP. This register includes all of Mondi's properties as per the scope of the certificate, and displays any servitudes pertaining, such as the public road on Mkhuzame plantation (Green Hill), and the communities residing on Mondi land (ESTA occupiers).</t>
  </si>
  <si>
    <t>2.1.2</t>
  </si>
  <si>
    <t>Access and use by legitimate rights holders including indigenous people* are
understood and respected
V
The following rights are documented and/or mapped with supporting evidence:
1) Legal* rights of tenure* and access of those living within the management unit, and obligations associated with these rights.
2) Servitudes and other legal* access rights of non-residents
3) Legal and Customary* rights* of tenure and access where the management unit is on Tribal Authority land;
4) Land claims lodged to the management unit and the status of these
G
The following legislation is relevant:
Extension of Security of Tenure Act 62 of 1997 (ESTA)
Land Reform (Labour Tenants) Act 3 of 1996 (LTA)
The Interim Protection of Informal Land Rights Act , Act 31 of 1996 (IPILRA)
* Indigenous people’s rights are protected under the South African constitution as are all vulnerable and disadvantaged people in South Africa. Separating indigenous people out as a specific group runs counter to a democratic South Africa where all those disadvantaged by colonialism and apartheid should be treated in a similar manner. It is the dominant political discourse that the rights of indigenous people would be strengthened by ensuring that they are treated in the same way as all people marginalised by South Africa's past</t>
  </si>
  <si>
    <t xml:space="preserve">MONDI GIS system and maps hold all legal boundary details and details of communities living on land owned or leased by MONDI. Interview with Stakeholder Engagement Manager confirmed systems in place to register, manage and resolve any issues over land or access rights. MONDI is actively cooperating with several communities to establish Agri-villages, pursue legitimate and claims and transfer areas to communities under the various Government mechanisms. </t>
  </si>
  <si>
    <t>The GIS system and maps for MONDI hold all legal boundary details and details of communities living on land owned or leased by MONDI. Interview with Stakeholder Engagement Manager confirmed systems in place to register, manage and resolve any issues over land or access rights. MONDI is actively cooperating with several communities to establish Agri-villages, pursue legitimate and claims and transfer areas to communities under the various Government mechanisms. 
2 Agri Villages sold to communities in 2022/2023 , finalized for Jabulani Agri Village 534.7ha and Amangwe village 8.7ha</t>
  </si>
  <si>
    <t xml:space="preserve">Legal rights of tenure and access are understood and respected via a comprehensive corporate social initiative. The stakeholder database "Social Sustainability Platform" (SSP) was shown. This includes a register of over 1,700 stakeholders, differentiated into categories which includes land claimants. </t>
  </si>
  <si>
    <t>Measures to engage with stakeholders, settle grievances and resolve
disputes.</t>
  </si>
  <si>
    <t>2.2.1</t>
  </si>
  <si>
    <t>There is evidence of ongoing stakeholder engagement.
V
Current list of stakeholders.
It should be determined:
-if the forest managers and staff know their neighbours and other stakeholders.
-if the stakeholders know the forest manager or representative of the organization.
-the manager should know what influence each stakeholder or neighbour has on their plantation management and vice versa.
Corporates: Documented records of ongoing engagement.
Owner Manager: Documented evidence of local contacting stakeholders at the start of the 5 year certification period. Thereafter it is unnecessary for all interactions to be recorded. Evidence of ongoing communication could be gathered by phoning stakeholders and interviewing the manager and worker.
Group Schemes: The group scheme manager can be responsible for engagement with national or provincial level stakeholders
G
The following are examples of stakeholders that should be included: local municipality, neighbours, contractors, user groups, neighbouring community representatives, labour unions, environmental interest groups, local clinics and  local schools, clients and suppliers.</t>
  </si>
  <si>
    <r>
      <rPr>
        <sz val="11"/>
        <color indexed="8"/>
        <rFont val="Calibri"/>
        <family val="2"/>
      </rPr>
      <t xml:space="preserve">Viewed the Corporate Stakeholder engagement list which is both Corporate and local for all areas. Method of engagement and whether stakeholders are affected and/or interested. Other tabs in the excel sheets show neighbours and other stakeholders, and this also refers to the GIS mapping for neighbours, e.g. for fire protection. Villages are contained in GIS, but not individual houses. </t>
    </r>
  </si>
  <si>
    <t xml:space="preserve"> Corporate Stakeholder engagement list verified for both Corporate and local areas. The method of engagement and whether stakeholders are affected and/or interested. Other tabs in the excel sheets show neighbours and other stakeholders, and this also refers to the GIS mapping for neighbours, e.g. for fire protection. </t>
  </si>
  <si>
    <t>Four annual meetings with communities are conducted per annum, at least. The SSP includes a tracking system to ensure that action items are followed up and brought to conclusion, eg. "issues raised" dates and dates of closure. An example is the engagement with the Isigedlane Community Trust on 14/05/2025 regarding the negotiation of a lease agreement. Minutes were verified, including action dates (31/07/2025) and a person responsible. All stakeholders interviewed stated that their relationships with Mondi were very good and strong.</t>
  </si>
  <si>
    <t>2.2.2</t>
  </si>
  <si>
    <t>Grievances/disputes are resolved using locally accepted mechanisms and/or
institutions
V
There is a formal process for the following situations:
a) disputes over access and use rights,
b) tenure or rights of occupation and
c) requests for engaging in activities not permitted on the management unit.
Corporates: Documented procedures for handling disputes and grievances.
Owner Manager: May describe the procedures verbally but in cases where there is a legal dispute then records must be kept.
For Owner Manager forestry within T A areas see guidance note below.
G
For disputes between members of a community on T A land, the local tribal authority is responsible for resolving grievances and disputes. It is not necessary to audit this institution unless there is reason to believe that there are disputes that substantially influence sustainable forest management.</t>
  </si>
  <si>
    <t>MONDI have a formal system and dedicated staff to manage all external stakeholder engagement and complaints. Viewed the MSA database, and interview with NM established examples of e.g. face-to-face meeting with incursion onto open land, and the meetings held to resolve issue. Another example seen of a allegation against the Security teams damaging a vehicle owned by a private individual - found not to be related to MONDI staff or service providers.
Communities living within the plantation at Piet Retief have been identified and the company is implementing the ESTA Act and giving the communities grazing access rights through a permitting system.</t>
  </si>
  <si>
    <t>Dedicated staff and a formal system are in place to manage all external stakeholder engagement and complaints. MSA database verified and interviews with NM established examples of face-to-face meeting with incursion onto open land, and the meetings held to resolve issue.
Zululand Communities living within the plantation have been identified and MONDI has implemented the ESTA Act and given the communities grazing access rights through a permitting system. Verified at FMU level</t>
  </si>
  <si>
    <t>The resolving of grievances and disputes are described in the procedure "Stakeholder conflict management" LP-02 (30 Aug 2019). Grievances are recorded in the register "Closed incident data". An example is a grievance raised by the Amandlala Traditional Authority on 20/03/2024 that Mondi was trespassing on the Inkosi's land. Harvesting was stopped to investigate and the grievance was closed on 21/03/2024. A grievance was raised by Mondi at Umgindlovu on 22/01/2025 regarding illegal structures encroaching on Mondi land. After meetings with the community concerned, the matter was taken to court and is pending a court order. This grievance thus remains open.</t>
  </si>
  <si>
    <t>2.2.3</t>
  </si>
  <si>
    <t>There is a mutual understanding of the resource requirements and other needs
within the community and these are met where possible.
V
Interview with managers. Interviews with members of the community.
Family Forestry operations and on T A land this understanding is implicit in the way in which the community functions
G
A key ingredient of a harmonious community is a mutual understanding and respect for the various resource needs that exist in the landscape. There may be a need for employment, water, grazing, wood on the part of the local people while the plantations need to prevent fire, and maintain infrastructure. A number of these interests may overlap, for example, protection of water resources and grazing. It is through a mutual understanding of these factors that the foundation for harmony can be built. The object of the interview is to determine if there is an understanding of what resources the community needs and how forestry operations may affect these.
Recommendation: Organizations are encouraged to involve members of the
community in joint projects</t>
  </si>
  <si>
    <t>Stakeholder engagement team meets with villages pro-actively once every quarter, and this feeds into the cluster approach to try and make meetings more efficient. Reactive and ad-hoc meetings are also held by request. Individuals can also arrange appointments. Engagements are entered onto the database and this includes organised meetings. Viewed meeting record for Alma Farm, September 2021, regarding ongoing discussions on land and utility plans and progress. Viewed record of meeting with Msibi in September 2021, and records show the relevant action items being progressed on CPA project. Minutes of previous meeting are confirmed in the meeting by the EXCO (Executive Committee). Draft minutes are circulated after meetings, and final draft is circulated ahead of the next meeting. Where required meeting minutes are created bilingual, and if necessary manually disturbed to Committee members of specific villages. 
The company has identified the need for farming land and pasture for animals as the main needs of the community. They are offering land ownership options and also a grazing permitting system.
Interviews with external stakeholders established that MONDI do have several outreach and engagement projects, including supporting food banks, mobile health clinics, employment support, school support and children's play and toy projects. The stakeholders confirmed that there are mechanisms for requesting assistance from MONDI but that not all community members are aware of how to access these initiatives and more targeted assistance could be provided in terms of employment opportunities and assistance with work experience and/or individual school/student mentoring.</t>
  </si>
  <si>
    <t>OBS 2022.09</t>
  </si>
  <si>
    <t>Mondi has identified the need for farming land, pasture for animals as well as employment  as the main needs of the community. They are offering land ownership options and also a grazing permitting system as well as mentorship and burseries for locals 
Interviews with external stakeholders established that MONDI has several outreach and engagement projects, including supporting food banks, mobile health clinics, employment support, school support and children's play and toy projects. 
The stakeholders confirmed that there are mechanisms for requesting assistance from MONDI and that community members are aware of how to access these initiatives and are currently able to benefit from such mechnisms
Stakeholder engagement team meets with villages pro-actively once every quarter, and this feeds into the cluster approach to try and make meetings more efficient and ongoing discussions on land and utility plans and progress. Viewed record and had interviews  with The Umfolozi, the Dukuduku as well as the Melmoth Cluster board members, and this all shows the relevant action items being progressed on CPA projects.</t>
  </si>
  <si>
    <t>Each FMU has a dedicated community liaison Officer whose job requirements are to go out into the community and identify, engage, source and or secure the community requirements as deemed neccessary. These requirements are then compiled and each month all the regional liaison officers report to the central office where it will be decided what requirements are to be prioritzed and implemented.
 Interviews with external stakeholders established that Mondi has several outreach and engagement projects, including supporting food banks, mobile health clinics, employment support, school support and children's play and toy projects. 
The stakeholders confirmed that there are mechanisms for requesting assistance from Mondi and that community members are aware of how to access these initiatives and are currently able to benefit from such mechnisms
Stakeholder engagement team meets with villages pro-actively and this feeds into the cluster approach to try and make meetings more efficient and ongoing discussions on land and utility plans and progress. 
Viewed record and had interviews  with 4 different Cluster board members, and this all shows the relevant action items being progressed on CPA projects. Obs 2022.9 closed</t>
  </si>
  <si>
    <t xml:space="preserve"> Interviews with both managers and community members confirmed that the resource requirements of the communities are understood and include the following: grazing, the collection of firewood and thatch, recreation, etc. These are managed via a permit system as described in the document "Multiple resource utilisation" (MRU) seen during audit. Permits issued for firewood (2033 &amp; 2034) and grazing (UMK 1212 &amp; 1213) were verified.</t>
  </si>
  <si>
    <t>2.2.4</t>
  </si>
  <si>
    <t>Indicators of community disharmony are noted, analysed and solutions are
sought.
V
Evidence that signs of disharmony related to forest management are detected and responded to.
Corporates: Documented evidence
Owner Manager: Interviews
G
The following are possible indicators of disharmony that could be considered:
- arson
- demonstrations or protests against the organization.
- disputes and grievances that have being registered.
- direct feedback during stakeholder engagement.
- change in attitudes
Where these indicators of community disharmony are frequent they should be monitored and trends and responses analysed.</t>
  </si>
  <si>
    <t>Interview held with Community Engagement Manager on the biggest disharmony trends being presented as a grievance - services, electricity, water. These are often examples of MONDI being "used" to engage with the Municipality and State bodies. In terms of illegal fire raising in Piet Retief the number of fires has reduced, as a result of pro-active stakeholder engagement. Instead of fires any "direct action" takes the form of damage incidents, e.g. tree felling and road closures.
MONDI monitors and records all incidents of fire and other damage, and trend analysis also takes place, for example the incidence of illegal fires in Iswepe has much reduced over the last 2 years.
The Community Engagement team are proactive in monitoring any indicators of disharmony and have regular meetings with Community Leaders to try and resolve any outstanding issues.</t>
  </si>
  <si>
    <t xml:space="preserve"> Community Engagement Manager at Mfolozi and Dukuduku was interviewed on some of the disharmony trends being presented as a grievance - water, grazing and electricity. 
These are often examples of MONDI being used to engage with the Municipality and State bodies. In terms of illegal fire raising in Zululand , the number of fires has reduced, as a result of pro-active stakeholder engagement and the new BEE and Honey business initiative
MONDI monitors and records all incidents of fire and other damage, and trend analysis also takes place. The Community Engagement team are proactive in monitoring any indicators of disharmony and have regular meetings with Community Leaders to try and resolve any outstanding issues</t>
  </si>
  <si>
    <t>Stakeholders raise issues with Mondi's development facilitators, foresters and security staff. This is either by phoning them (Mondi staff phone numbers are known), registers at Mondi offices, by e-mail, or at meetings. An example is an issue raised on 11/12/2024 at Gemsbokfontein T001 that trees were planted too close to gravesites. The local forester inspected the site and reported to the community that the applicable 5m buffer had indeed been adhered to. The matter was closed on 17/12/2024.</t>
  </si>
  <si>
    <t>The organization contributes to socio-economic development in the area
where they operate.</t>
  </si>
  <si>
    <t>Context</t>
  </si>
  <si>
    <t>According to the Hermes country report (2017) for South Africa the key economic risk factors are unemployment, rural poverty, skewed incomes, disease and a track record of labour militancy and weak educational standards. Furthermore, Moody's and other ratings agencies have cited youth unemployment as their area of greatest interest in South Africa. The challenge facing the plantation industry is to play a role in alleviating these factors while improving working conditions.</t>
  </si>
  <si>
    <t>2.3.1</t>
  </si>
  <si>
    <t>The organization contributes to employment and job creation.
V
Employment records are maintained on the total number of permanent and temporary employees.
Records are maintained on the total value of wages paid to permanent and temporary employees.
The number of jobs created on the management unit is stable or increasing, or where declining can be justified.
Family Forestry: records of employment are not required.
G
Information can be drawn from Skill development levy reports and UIF reports to SARS</t>
  </si>
  <si>
    <t>MONDI hold records for all staff and contractors workers and this includes gender and diversity information. Contractual arrangements with contractors stipulate minimum pay and conditions and this was verified through interviews with Contractors workers at several sites. MONDO work with a stable set of contracting companies who have to go through corporate procurement systems in terms of quality, health and safety and social indicators, and when successful are placed on an approved suppliers list and given term contracts. Where possible and practical the contracting firms are local to the area, but this is not always possible due to the seasonal or geographic location of temporary worksites. The workforce and contracting base is stable within the areas audited as confirmed through interviews with MONDI Managers and contractors, and through demonstration of planned work programmes for each office.</t>
  </si>
  <si>
    <t xml:space="preserve"> MONDI employes a stable set of contracting companies who have to go through corporate procurement systems in terms of quality, health and safety and social indicators, and when successful are placed on an approved suppliers list and given long term contracts. Where possible and practical the contracting firms are local to the area, but this is not always possible due to the seasonal or geographic location of temporary worksites. The workforce and contracting base is stable within the areas audited as confirmed through interviews with MONDI Managers and contractors, and through demonstration of planned work programmes for each office.MONDI hold records for all staff and contractors workers and this includes gender and diversity information. Contractual arrangements with contractors stipulate minimum pay and conditions and this was verified through interviews with Contractors workers at several sites</t>
  </si>
  <si>
    <t>The majority of forestry work at Mondi is performed by contractors. These are appointed by a tender system that includes a score for local employment. Interviews with staff and stakeholders during the field audits confirmed. this.</t>
  </si>
  <si>
    <t>2.3.2</t>
  </si>
  <si>
    <t>The organization's employment policies are responsive to the local socioeconomic context.
V
Corporates: Policies of the organisation take account of the local socio-economic and context in which they operate.
Managers demonstrate awareness of the socio-economic context in South Africa.
G
Aspects of the socio-economic context to consider include:
-Levels of local poverty
-Availability of willing labour
-Unemployment rates
-Levels of education
-Other pressing social needs
Aspects of the employment policies that are relevant in this case include:
-Use of manual labour
-Use of machines
-Use of contractors
This must be evaluated in relation to programmes to alleviate the key economic risk factors</t>
  </si>
  <si>
    <t xml:space="preserve">MONDI has a corporate policy of engaging local contractors and worker wherever possible. The company also runs various community development projects, such as driver training, and security guard training. Under interview the operational Managers demonstrated a good understanding of the local and regional context of MONDIs operations and the opportunities and constraints for taking on local workers. Many of the workers interviewed in the contracting organisations on the active sites had been employed for a number of years with the same contractors and had been regularly engaged on MONDI worksites. </t>
  </si>
  <si>
    <t xml:space="preserve">MONDI  runs various community development projects, such as driver training, security guard training, BEE keeping, honey production and basic Businees skills development. Interviews with the operational Managers demonstrated a good understanding of the local and regional context of MONDIs operations and the opportunities and constraints for taking on local workers. Many of the workers interviewed in the contracting organisations on the active sites had been employed for a number of years with the same contractors and had been regularly engaged on MONDI worksites. MONDI has a corporate policy of engaging local contractors and worker wherever possible. </t>
  </si>
  <si>
    <t>The majority of forestry work at Mondi is performed by contractors. These are appointed by a tender system that includes a score for local employment. Interviews with staff and stakeholders during the field audits confirmed this.</t>
  </si>
  <si>
    <t>2.3.3</t>
  </si>
  <si>
    <t>Demonstrable efforts to employ local workers and source local service providers.
V
Recruitment policies of the organization.
Reasons for sourcing from further afield.
G
This is potentially a high risk factor that is generally well managed in the forestry industry because managers are aware of the benefits of employing local people and the risks of bringing in people from further afield when there is high local unemployment.
The definition of the term 'local' in this context depends on a number of factors which the manager should be aware of. The principle is that if there are capable people in close proximity to the management unit they should get first option for employment.</t>
  </si>
  <si>
    <t>MONDI has a corporate policy of engaging local contractors and worker wherever possible. The company also runs various community development projects, such as driver training, and security guard training. Under interview the operational Managers demonstrated a good understanding of the local and regional context of MONDIs operations and the opportunities and constraints for taking on local workers. 
Many of the workers interviewed in the contracting organisations on the active sites had been employed for a number of years with the same contractors and had been regularly engaged on MONDI worksites. A sample of workers were interviewed about where they lived and in the regional context many of them could be considered "local" especially in regards to the planting and spraying contractors workforce.</t>
  </si>
  <si>
    <t>2.3.4</t>
  </si>
  <si>
    <t xml:space="preserve">Opportunities for local social and economic development are identified through
engagement with local communities and other relevant organizations.
V
Evidence of engagement with the community and an understanding of the community's needs.
Corporates: Documented evidence of engagement.
Owner Manager: Interviews
Family Forestry: Community engagement is implicit in the way in which the community functions
G
Where cost, quality and capacity of non-local and local options are at least equivalent, local goods, services, processing and value-added facilities are used.
Reasonable* attempts are made to establish and encourage capacity where local goods, services, processing and value-added facilities are not available. </t>
  </si>
  <si>
    <t>Viewed example of mobile health care clinics which are part-funded by MONDI, and data for 2021 showing data for Piet Retief with 135 communities being serviced by mobile clinics. Community Stakeholder investment has included for example paediatric services, health promotion, nutrition, social protection - orphanage and vulnerable children, and youth care. 
Employment and social development opportunities are identified on a village-by-village basis, e.g., in 2021 training requests for driving and security, or skills specific to individual trades. Budget held by CSI team, and in 2021 data seen for employment and job creation.</t>
  </si>
  <si>
    <t xml:space="preserve"> Community Engagement Manager at Mfolozi and Dukuduku was interviewed on some of the interactions of the community with Mondi
These are often examples of MONDI being used to engage with the Municipality and State bodies. Mondi in conjunction with the government run mobile clinics int the areas of the company footprint.
Driver training, scholarships, mentorships, and school upliftment programs are currently being run(16 univercity burseries issued and verified )
Veggie gardens, help feed me schemes and Bee keeping inituitives are currently running with 23 bee keepers interviewed and 2 veggie gsrden growers interviewed(Mondi supply fencing and seedlings of choice)
3 school buildings revamped and 2 creches painted, doors hung and play areas build </t>
  </si>
  <si>
    <t>Development opportunities for local communities are identified via the "Stakeholder engagement plan". During the usual engagement with communities, needs are recorded and assessed based on shared values. Focus areas are then identified, eg. education, health &amp; well-being, and environnmental. These are then prioritised and actioned. Examples include early childhood development (71 centres), books for 16 primary schools, Protec (math and science learning), science equipment at 2 schools, 11 bursaries awarded in 2024, and 6 interns appointed as full-time employees.</t>
  </si>
  <si>
    <t>Cultural, ecological, recreational, historical, aesthetic and spiritual sites
and services are maintained.</t>
  </si>
  <si>
    <t>2.4.1</t>
  </si>
  <si>
    <t>Sites of cultural, ecological, recreational, historical, aesthetic and spiritual
significance are identified and protected. Access is granted to interested and
affected parties.
V
Visits to sites to verify methods for protecting them from forestry impacts.
Corporates: Significant sites are mapped and management prescriptions documented.
G
The following sites of special significance are commonly found within plantations: 1. Grave sites. 2. Sacred and historical sites, e.g. 3. Areas of significant scenic value 4. Rock Art 5. Buildings protected under SAHRA 6. Historical routes.</t>
  </si>
  <si>
    <r>
      <t>All Sites:</t>
    </r>
    <r>
      <rPr>
        <sz val="11"/>
        <rFont val="Calibri"/>
        <family val="2"/>
      </rPr>
      <t xml:space="preserve"> Mondi has marked all sites of Cultural, ecological ,recreational, Aesthetic and spiritual value in the FMU on maps. Prior to such operations as harvesting and extraction the workers are required to also identify both sites within and outside the FMU which may be affected and make sure they are secured. Community likely to be affected are notified to avoid any of them being injured during the forest operation.</t>
    </r>
  </si>
  <si>
    <r>
      <t>All Sites:</t>
    </r>
    <r>
      <rPr>
        <sz val="11"/>
        <rFont val="Calibri"/>
        <family val="2"/>
      </rPr>
      <t xml:space="preserve"> Mondi has marked all sites of Cultural, ecological ,recreational, Aesthetic and spiritual value in the FMU on maps and there is a HCV 5 and 6 document on the HMS portal to show likelihood of the presence of any of these cultural sites.
Prior to any operations such as harvesting and extraction the workers are required to also identify both sites within and outside the FMU which may be affected and make sure they are secured. Community likely to be affected are notified to avoid any of them being injured during the forest operation.</t>
    </r>
  </si>
  <si>
    <t>Areas of special interest are identified and then mapped. Examples of these were demonstrated on the Microforest plantation data system, and included gravesites, protected species nesting sites, waterfalls, rock art sites, etc. per plantation. A photograph of gravesites at Gemsbokfontein T001 was viewed, while at Mountain Home plantation hikers were seen making use of trails.</t>
  </si>
  <si>
    <t>3.</t>
  </si>
  <si>
    <t>PROTECTION OF WORKERS AND HUMAN RIGHTS</t>
  </si>
  <si>
    <t>G
CONTEXT: South Africa has ratified the ILO Core Conventions and Labour standards.
Compliance with the Basic Conditions of Employment Act (75 of 1997) and the
Employment Equity Act (No. 55 of 1998) and Labour Relations Act (Act No. 66 of 1995) would ensure compliance with the all ILO core conventions:
The eight fundamental Conventions are:
 1. Freedom of Association and Protection of the Right to Organise Convention, 1948 (No. 87)
 2. Right to Organise and Collective Bargaining Convention, 1949 (No. 98)
 3. Forced Labour Convention, 1930 (No. 29)
 4. Abolition of Forced Labour Convention, 1957 (No. 105)
 5. Minimum Age Convention, 1973 (No. 138)
 6. Worst Forms of Child Labour Convention, 1999 (No. 182)
 7. Equal Remuneration Convention, 1951 (No. 100)
 8. Discrimination (Employment and Occupation) Convention, 1958 (No. 111)</t>
  </si>
  <si>
    <t>Compliance with National Labour legislation</t>
  </si>
  <si>
    <t>3.1.1</t>
  </si>
  <si>
    <t>Forest owners and managers take responsibility for ensuring compliance with
labour legislation. 
V
For workers in formal employment: The organization monitors compliance with the Basic Conditions of Employment Act (75 of 1997) for all operations including those undertaken by contractors.
Measures are implemented to address and rectify non-compliance.
Family Forestry: Workers that are family members are not considered to be in formal employment
G
The following are the key provisions:
1. No children below the age of 15 are employed on the management unit
2. Workers over the age of 15 and under the age of 18 years are employed only in
positions that are not hazardous, inappropriate for their age nor detrimental to their schooling. Forestry worker who is under the age of 18 years (and over the age of 15  years) do not:
- Work more than a 35 hour week
- Work after 18:00 and before 06:00 the following day
- Work with agro-chemicals
- Perform hazardous work
Family Forestry*: There may be children assisting parents in the school holidays or on weekends but this does not constitute formal employment.</t>
  </si>
  <si>
    <r>
      <t xml:space="preserve">Piet Retief FMU : </t>
    </r>
    <r>
      <rPr>
        <sz val="11"/>
        <rFont val="Calibri"/>
        <family val="2"/>
      </rPr>
      <t xml:space="preserve">Field visit to C48 Block where Thuthuka contractors busy with eucalyptus coppice reduction as well as at C159 where Thuthuka was applying Glyphosate to an open area.
8 Staff interviews conducted. 4 staff interviews conducted on general labour, 2 first aider and 1 supervisor and 1 truck driver. All had no grievances, all paid above minimum wage, all worked less than 45 hours per week, all had access to trade unions, all were housed off site. Supervisor and first aider had received training within the last year (Verified through training records) and all PPE (PPE Register verified) was given free and was on hand at the time of audit. 
No child labour noted during audit, and workers seen during MA both Mondi and contractor employees were above 18yrs.
</t>
    </r>
  </si>
  <si>
    <r>
      <t xml:space="preserve">Paul Pietersburg , Dumbe : </t>
    </r>
    <r>
      <rPr>
        <sz val="11"/>
        <color indexed="8"/>
        <rFont val="Calibri"/>
        <family val="2"/>
      </rPr>
      <t xml:space="preserve">Field visit to block Q12 where a destumping operation was in progress, driver operator interviewed and all legal compliance in order. Visit to N14 Semi mechanized planting operation under Thuthuka contractors. 4 staff interviewed. 1 general worker. 1 first aider, 1 supervisor and 1 seed dispatcher interviewed, 
5 Staff interviews conducted. 1 staff interview with a supervisor, 3 staff interviews conducted on general labour, 1 first aider. All had no grievances, all paid above minimum wage, all worked less than 45 hours per week, all had access to trade unions, all were housed off site. First aider had received training in last year (Verified) and all PPE(PPE register checked) was given free and was on hand at the time of audit. 
No child labour noted during audit and workers seen during MA both Mondi and contractor employees were above 18yrs.
</t>
    </r>
  </si>
  <si>
    <r>
      <t xml:space="preserve">Iswepe FMU : </t>
    </r>
    <r>
      <rPr>
        <sz val="11"/>
        <color indexed="8"/>
        <rFont val="Calibri"/>
        <family val="2"/>
      </rPr>
      <t xml:space="preserve">Field visit to block A156 where ISS contractors were a glyphosate chemical weeding operation was n progress. Visit to C69 mechanized mulching operation in progress. Visit to C89 manual bashing of Eucalyptus coppice.  10 staff interviewed. 5 general worker. 2 first aider, 2 supervisor, 1 SHE rep and 1 driver interviewed, 
5 Staff interviews conducted. 1 staff interview with a supervisor, 3 staff interviews conducted on general labour, 1 first aider. All had no grievances, all paid above minimum wage, all worked less than 45 hours per week, all had access to trade unions, all were housed off site. First aider had received training in last year (Verified) and all PPE(PPE register checked) was given free and was on hand at the time of audit. 
No child labour noted during audit and workers seen during MA both Mondi and contractor employees were above 18yrs.
</t>
    </r>
  </si>
  <si>
    <r>
      <t>All Sites:</t>
    </r>
    <r>
      <rPr>
        <sz val="11"/>
        <color indexed="8"/>
        <rFont val="Calibri"/>
        <family val="2"/>
      </rPr>
      <t xml:space="preserve"> 16 Staff interviews conducted. 3 supervisors, 6 staff interviews conducted on general labour, 3 first aiders , 2 SHE reps and 2 chainsaw operators. All had no grievances, all paid above minimum wage, all worked less than 45 hours per week, all had access to trade unions. First aiders, supervisors and chainsaw operator had received training in last year (Verified) and all PPE(PPE register checked) was given free and was on hand at the time of audit. 
No child labour noted during audit and workers seen during MA both Mondi and contractor employees were above 18yrs.
</t>
    </r>
  </si>
  <si>
    <t>For Mondi, compliance with the Basic Conditions of Employment Act is contained in the company's Employment Policy (POL 404 of May 2024). Both contractors interviewed had corresponding employment policies; for Sibsa contractors the HR/Recruitment Policy (01/09/2025) refers, while for Cintasign contractors the requirements are contained in a suite of documents, eg. the Discrimination Policy (HSEMS/5.2/POL/006). For example, Cintasign's employee list of 2025 was checked and no workers were below the age of 18. That of Sibsa showed the youngest employee to be 23 years of age. This was confirmed when visiting field operations.</t>
  </si>
  <si>
    <t>3.1.2</t>
  </si>
  <si>
    <t>Compliance with the legislation that promotes equal opportunity in the workplace.
Not applicable to Family Forestry
V
There is no evidence of non-compliance with the Employment Equity Act (Act No. 55, 1998).
Evidence that the organization has taken steps to promote equal opportunity in the workplace and eliminate unfair discrimination in any employment policies or practice.
Corporates: Documented policies. Interviews with employees.
G
The purpose of the Act is to achieve equity in the workplace by;
a. promoting equal opportunity and fair treatment in employment through the elimination of unfair discrimination; and
b. implementing affirmative action measures to redress the disadvantages in
employment experienced by designated groups, to ensure their equitable representation in all occupational categories and levels in the workforce.
Occupational categories include race, gender, pregnancy, marital status, family
responsibility, ethnic or social origin, colour, sexual orientation, age, disability, religion, HIV status, conscience, belief, political opinion, culture, language, and birth.</t>
  </si>
  <si>
    <r>
      <rPr>
        <b/>
        <sz val="11"/>
        <rFont val="Calibri"/>
        <family val="2"/>
      </rPr>
      <t>All Sites :</t>
    </r>
    <r>
      <rPr>
        <sz val="11"/>
        <rFont val="Calibri"/>
        <family val="2"/>
      </rPr>
      <t xml:space="preserve"> Mondi has a gender equality document and it states that equal work for equal pay. Most first aiders and SHE reps where noted to be women. One Supervisor of a team interviewed was a woman and more than 60 percent of the silvicultural teams viewed at all sites where women. 
Trainer from CMO was at Ingwe on the day of auditing to conduct a training seminar for the Fire Fighting PROTO Team and it was noted that 9 of the 20 people receiving fire fighting training where women.
Interviews with workers revealed they had equal opportunity in the work place. Some 5 female employees working for 3 different contractors interviewed during MA confirmed they had equal opportunity for promotion just like their fellow male colleagues and paid salaries commensurate to the roles they have.</t>
    </r>
  </si>
  <si>
    <r>
      <rPr>
        <b/>
        <sz val="11"/>
        <rFont val="Calibri"/>
        <family val="2"/>
      </rPr>
      <t>All Sites :</t>
    </r>
    <r>
      <rPr>
        <sz val="11"/>
        <rFont val="Calibri"/>
        <family val="2"/>
      </rPr>
      <t xml:space="preserve"> Mondi has a gender equality document and it states that equal work for equal pay.
 Interviews with 14 staff and contractors as well as salary slips and contracts all showed equal work, equal pay
Most first aiders and SHE reps where noted to be women, with several proto team fire fighters also being woman. Driver training showed the presence of 4 woman within the training team and almost half of all the silvicultural teams interviewed and viewed over the course of the audit where woman</t>
    </r>
  </si>
  <si>
    <t>Regarding Mondi, this requirement is contained in the document "Employment Equity and Transformation" (ZA.STD.LR007 of Feb 2013), section 2.1. For Sibsa contractors, their recruitment policy applies (01/09/2025). For Cintasign, the Discrimination Policy (HSEMS/5.2/POL/006) applies, while a document from Workskills Training Solutions, who consult with Cintasign in developing their employment equity strategies, describe gender representation and the recuitment policy at Cintasign. At Cintasign the number of male workers were 70, while the female workers totalled 65. Lady workers interviewed confirmed that they can apply for work usually done by men.</t>
  </si>
  <si>
    <t>Workers are able to negotiate their conditions of employment through:
- collective bargaining with formal and informal workers organizations*
or in the absence of Union structures, workers are adequately informed of and
consulted on matters that directly affect their working conditions.
Not applicable to Family Forestry
V
Interviews with workers
Interviews with unions
Collective bargaining agreements</t>
  </si>
  <si>
    <t>N</t>
  </si>
  <si>
    <t>Minor CAR 2022.4</t>
  </si>
  <si>
    <r>
      <rPr>
        <b/>
        <sz val="11"/>
        <color indexed="8"/>
        <rFont val="Calibri"/>
        <family val="2"/>
      </rPr>
      <t>All sites</t>
    </r>
    <r>
      <rPr>
        <i/>
        <sz val="11"/>
        <color indexed="8"/>
        <rFont val="Calibri"/>
        <family val="2"/>
      </rPr>
      <t xml:space="preserve">: </t>
    </r>
    <r>
      <rPr>
        <sz val="11"/>
        <color indexed="8"/>
        <rFont val="Calibri"/>
        <family val="2"/>
      </rPr>
      <t xml:space="preserve">All staff intwerviewed across multiple contractors all had a fair understanding of the contents of their contracts. Tool box talks, induction training and contract appreciation talks had been given to all staff in the language of their choice. All staff knew the meaning of maternity, paternity and normal leave. They had good knowledge of working hours, overtime rates and standby rates and knew what their specific job tasks entailed andwhat saftey and PPE requirement s where
Interviews with contractors, staff, labour and community members all stated that everyone was free to join a union of their choice. All staff interviewed </t>
    </r>
  </si>
  <si>
    <t xml:space="preserve">All workers interviewed confirmed that they have the right to bargain and to join a workers' union. At both Sibsa and Cintasign, this is contained in the workers' agreements, eg. the contract with Sibsa general worker BTS, section 18, signed 01/03/2024 and Cintasign H&amp;S practitioner Ms LH, section 18, signed 11/10/2024. Mondi's policy in this regard is the "Collective agreement in picketing and strike rules", signed on 02/07/2019. </t>
  </si>
  <si>
    <t>3.1.4</t>
  </si>
  <si>
    <t>Wages comply with national legislation.
Not applicable to Family Forestry
V
Pay slips. Employment records</t>
  </si>
  <si>
    <r>
      <t>All sites :</t>
    </r>
    <r>
      <rPr>
        <sz val="11"/>
        <color indexed="8"/>
        <rFont val="Calibri"/>
        <family val="2"/>
      </rPr>
      <t xml:space="preserve"> 3 Mondi staff as well as over 18 contractual staff contracts as well as pay slips verified. All adhere to the BCEA (Basic Conditions of Employment Act) for minimum wages, conditions of employment, hours, leave, paternity, sick leave, maternity, working hours, deductions, retrenchment and disciplinary procedures
</t>
    </r>
  </si>
  <si>
    <r>
      <t xml:space="preserve">All sites : </t>
    </r>
    <r>
      <rPr>
        <sz val="11"/>
        <color indexed="8"/>
        <rFont val="Calibri"/>
        <family val="2"/>
      </rPr>
      <t xml:space="preserve">16 contractual staff from 5 different contractor companies (Harvesting, Silviculture and special ops) contracts as well as pay slips verified. All adhere to the BCEA (Basic Conditions of Employment Act) for minimum wages, conditions of employment, hours, leave, paternity, sick leave, maternity, working hours, deductions, retrenchment and disciplinary procedures
</t>
    </r>
  </si>
  <si>
    <t>The wages of all payslips that were checked complied with the minimum wage. At Sibsa for 30/06/2025, these were general workers Mr SM and Ms NCM, and supervisors Mr SNN and Mr SN. At Cintasign for 31/08/2025, these were supervisor Mr LH, foreman Mrs BDN, and timber sprayer Mr SN.</t>
  </si>
  <si>
    <t xml:space="preserve">A dispute* resolution process that is acceptable to all parties, is in place.
Not applicable to Family Forestry
V
There is a common understanding between managers and workers regarding what to do in case of a grievance or dispute.
Interview workers to ensure that they are aware of what to do in the event of a grievance or dispute.
Corporates: Documented dispute resolution process. </t>
  </si>
  <si>
    <t>Minor CAR 2022.5</t>
  </si>
  <si>
    <t xml:space="preserve">Formal Mondi Letter was sent to all contractors, highlighting the minor non-conformances in regard to employment contracts, grievance / dispute resolution procedures, and related labour rights. All legislation is being adhered to. The Letter states that contractors will be required to develop &amp; implement Toolbox Talks by end of May (Verified) The Toolbox talks must be part of the annual Start-up / Induction sessions in Jan each year (Verified January and June tool box talks to 5 different contractors)
16 contractual staff interviewed on their basic understanding of the contents of their contract, all understood the basic maternity, paternity, sick leave, leave, working hours, overtime pay and grievance procedure route  </t>
  </si>
  <si>
    <t>All workers interviewed had a basic understanding on how to raise a grievance. Sibsa's Grievance Procedure was verified (Revision 1 of 07/01/2024), including those of Cintasign and of Mondi.</t>
  </si>
  <si>
    <t>3.1.6</t>
  </si>
  <si>
    <t>Workers* grievances are responded to and are either resolved or are in the
dispute* resolution process.
Not applicable to Family Forestry
V
Records of worker's* grievances related to worker's* loss or damage of property,
occupational diseases* or injuries, including:
1) Steps taken to resolve grievances;
2) Outcomes of all dispute* resolution processes including fair compensation*; and
3)Unresolved disputes*, the reasons they are not resolved, and how they will be
resolved</t>
  </si>
  <si>
    <r>
      <rPr>
        <b/>
        <sz val="11"/>
        <color indexed="8"/>
        <rFont val="Calibri"/>
        <family val="2"/>
      </rPr>
      <t>All Sites :</t>
    </r>
    <r>
      <rPr>
        <sz val="11"/>
        <color indexed="8"/>
        <rFont val="Calibri"/>
        <family val="2"/>
      </rPr>
      <t xml:space="preserve"> There is a documented grievance procedure form in the Management Plan and all Mondi staff interviewed could explain how and to whom all grievances could be processed through. Contractor staff not well versed on grievance procedures (ref CAR under 3.1.5). Some staff as well as contractual staff belonged to a trade union with whom collective bargaining and dispute resolutions could be held 
Mondi has a verifiable grievance register
No grievances noted on day of audit</t>
    </r>
  </si>
  <si>
    <r>
      <rPr>
        <b/>
        <sz val="11"/>
        <color indexed="8"/>
        <rFont val="Calibri"/>
        <family val="2"/>
      </rPr>
      <t>All Sites :</t>
    </r>
    <r>
      <rPr>
        <sz val="11"/>
        <color indexed="8"/>
        <rFont val="Calibri"/>
        <family val="2"/>
      </rPr>
      <t xml:space="preserve"> There is a documented grievance procedure form in the Management Plan and all Mondi staff interviewed could explain how and to whom all grievances could be processed through.
Contractor staff now well versed on grievance procedures. Staff as well as contractual staff are welcome to belonged to a trade union with whom collective bargaining and dispute resolutions could be held 
Mondi has a verifiable grievance register with 18 closed out grievances. Auditor verified via telephonic conversation with two of the complainants on the procedure and outcome of the findings. Both content with the outcome 
No grievances noted on day of audit. 16 staff interviewed.</t>
    </r>
  </si>
  <si>
    <t>Both contractors had grievance registers in place, including Mondi. No grievances were raised at either contractor during the past year. At Sibsa, a labour liaison forum meets every 4 months.</t>
  </si>
  <si>
    <t>3.1.7</t>
  </si>
  <si>
    <t>Fair compensation* is provided to Workers* for work-related loss or damage of
property and occupational disease* or injuries.
Not applicable to Family Forestry
V
Compliance with the Compensation for Occupational Injuries and Diseases Act (No. 130 of 1993)
G
Organizations are required to register and make payments to the Workman's
Compensation Fund. They are then entitled to claim against the fund for medical costs and other compensation related to occupational injury and disease.
Organizations are required to report injuries to compensation commissioner.</t>
  </si>
  <si>
    <r>
      <rPr>
        <b/>
        <sz val="11"/>
        <color indexed="8"/>
        <rFont val="Calibri"/>
        <family val="2"/>
      </rPr>
      <t xml:space="preserve">All Sites </t>
    </r>
    <r>
      <rPr>
        <sz val="11"/>
        <color indexed="8"/>
        <rFont val="Calibri"/>
        <family val="2"/>
      </rPr>
      <t>: Verified letter of good standing from WORKMANS COMPENSATION COMMISIONER for the year 2021 for MONDI, SIYANQOBA FORESTRY SOLUTIONS, ISS CONTRACTORS as well as THUTHUKA CONTRACTORS 
Unemployment insurance Fund (UIF) payments noted on all payslips 
Mondi Staff also contribute to a PROVIDENT FUND as noted on their pay slips as well as some of the contractual staff</t>
    </r>
  </si>
  <si>
    <r>
      <rPr>
        <b/>
        <sz val="11"/>
        <color indexed="8"/>
        <rFont val="Calibri"/>
        <family val="2"/>
      </rPr>
      <t xml:space="preserve">All Sites </t>
    </r>
    <r>
      <rPr>
        <sz val="11"/>
        <color indexed="8"/>
        <rFont val="Calibri"/>
        <family val="2"/>
      </rPr>
      <t>: Verified letter of good standing from WORKMANS COMPENSATION COMMISIONER for the year 2023 for MONDI own ops, SIYANQOBA as well as Kwazikomali trust contractors 
Unemployment insurance Fund (UIF) payments noted on all payslips 
Mondi Staff also contribute to a PROVIDENT FUND as noted on their pay slips as well as some of the contractual staff</t>
    </r>
  </si>
  <si>
    <t xml:space="preserve">Mondi had a letter of good standing concerning COID (Compensation for occupational injuries and diseases), dated 11/09/2025. </t>
  </si>
  <si>
    <t>Forest owners and managers take responsibility for ensuring compliance
of all employees with legislated health and safety requirements and best
practice</t>
  </si>
  <si>
    <t xml:space="preserve">All the requirements of the ILO Code of Practice are contained in the Occupational Health and Safety Act (No. 85 of 1993). The key requirements are grouped in the indicators below. The organization must ensure all contractors comply with all the indicators. </t>
  </si>
  <si>
    <t>Hazards to the health and safety of workers from forestry activities have been
identified.
V
Documented hazard identification and risk assessment.
Group Schemes: Risk assessment can be done as part of the group management
system.
Family Forestry: Managers are aware of health and safety hazards and take action to protect themselves.</t>
  </si>
  <si>
    <t xml:space="preserve">Interview with Occupational Health Practitioner, 51 MONDI staff, and Contractor base 1,210. Medical Surveillance for employees is risk based, and operational staff are subject to surveillance annually, and office-based staff every two years. Liaison with external agencies for violence, mental health and other wellbeing services. Counselling is also provided to family members where required. Forestry Contractors are encouraged to use occupational health service providers, and there is a contractual requirement for contractors to undertake medical surveillance. Occupational health audit is carried by MONDI. </t>
  </si>
  <si>
    <r>
      <rPr>
        <b/>
        <sz val="11"/>
        <color indexed="8"/>
        <rFont val="Calibri"/>
        <family val="2"/>
      </rPr>
      <t>All sites</t>
    </r>
    <r>
      <rPr>
        <sz val="11"/>
        <color indexed="8"/>
        <rFont val="Calibri"/>
        <family val="2"/>
      </rPr>
      <t xml:space="preserve">; Interview with Occupational Health Practitioner, Medical Surveillance for employees is risk based, and operational staff are subject to surveillance annually, and office-based staff every two years. Liaison with external agencies for violence, mental health and other wellbeing services. Counselling is also provided to family members where required. Forestry Contractors are encouraged to use occupational health service providers, and there is a contractual requirement for contractors to undertake medical surveillance. Occupational health audit is carried by MONDI. </t>
    </r>
  </si>
  <si>
    <t>Mondi has a baseline risk register (SR 12 31/08/2025) that ranks activities according to high, moderate or low risk. It includes additional controls such as described in the column "Current control measures".  Contractors are required to apply this risk assessment at their operations. Examples seen at all operational sites visite during audit.</t>
  </si>
  <si>
    <t xml:space="preserve">There are procedures for working safely.
V
Corporates and Owner managers: Documented safe operating procedures are
available for all hazardous operations.
Group Certification Schemes: Such procedures can form part of the schemes
documentation.
Family Forestry: Growers are able to describe safety precautions taken for hazardous activities. 
G
Such procedures should include inter alia tool use, Personal Protective Equipment, communication and warning systems. Organizations must identify through their risk assessments which operations are hazardous. </t>
  </si>
  <si>
    <t>Risk Assessments were seen at several of the active worksites, including chemical weeding, e.g. Dumbe A40, harvesting, e.g. Iswepe G129, the railway sidings at Iswepe, and the Forestry Tree Nursery. Interview with the Area Health and Safety Manager confirmed the MONDI system for managing safety, including risk assessments, supervision, safety inspections and safety audits, as well as investigating close calls and incidents. Documented risk assessments for MONDI and contractors were seen to include necessary hazards and risks, PPE needed and evidence of briefing out to workers on daily/weekly basis as appropriate. Hazardous operations, e.g. harvesting and loading at the railway sidings showed a high regard for the significant hazards, e.g. overheard powerlines, moving machinery, falling objects. Staff and contractors were able to demonstrate a good understanding of the systems and there was a high level of good health and safety culture exhibited.
20.04.22 - At two worksites being managed and operated by Thuthugani contractor, there was use of infrared temperature guns for COVID risks. These thermometers were not calibrated and were giving readings in the range of 27 to 37 degrees. The Government regulations do not require temperature screening as of the time of the audit.</t>
  </si>
  <si>
    <t>OBS 2022.03</t>
  </si>
  <si>
    <t>Each work site has a Risk Assessments. Verified at several of the active worksites, including harvesting , chemical spraying of a conservation zone, planting and ring weeding. Interviewed the Area Health and Safety Manager confirmed the MONDI system for managing safety, including risk assessments, supervision, safety inspections and safety audits, as well as investigating close calls and incidents. Documented risk assessments for MONDI and contractors were seen to include necessary hazards and risks, PPE needed and evidence of briefing out to workers on daily/weekly basis as appropriate
However the Fire tender had an expired licence disk and the Fire truck driver as well as the mechanic had signed off the licence as valid on the fire truck check list
Only noted at one site and not systematic, however it is a repeat from last year and is escilated to a minor</t>
  </si>
  <si>
    <t>minor 2023.03</t>
  </si>
  <si>
    <t>Ref Minor CAR 2023.3  Licence disc seen for the vehicle in question - expiry date 31/7/25.  Vehicle checklist also seen confirming licencing. Examples of in date licences seen during audit eg Dumbe Cpt. L034 tractor licence disc seen valid until 30/4/25</t>
  </si>
  <si>
    <t>Mondi has a complete suite of safe work procedures as described in SSP 14. The safe procedures for steep slope harvesting (HP-08 of 17 Apr 2025) and that of extraction (HP-07 of Jan 2024) were verified. Contractors are obliged to apply these work procedures. Confirmed during site visits to live operations that work procedures are being followed.</t>
  </si>
  <si>
    <t>3.2.3</t>
  </si>
  <si>
    <t>Workers are aware of hazards in the workplace and are trained on safe work
procedures in compliance with the national legislation.
Not applicable to Family Forestry
V
Compliance with the Occupational Health And Safety Act (No. 85 of 1993).
The following as the key requirements of the OHS Act are normative:
-Displayed copy of company Health and Safety Policy
-Copy of Occupational Health and Safety Act.
-At least one person per 50 employees must have a valid first aid certificate.
-Legally required training.
-A health and safety representative must be appointed where there are more than twenty employees and thereafter one representative must be appointed for every 50 employees. Appointments must be kept on file.
-Where there are two or more representatives a committee must be established.
-Health and safety representatives are required to conduct inspections of their
workplaces prior to every Health &amp; Safety meeting, using a checklist.
-Employees must be trained on safety procedures, along with contracted / contractors.
-Safety talks should be conducted when necessary, records to be kept on file.
-Workers have personal protective equipment appropriate to their assigned tasks</t>
  </si>
  <si>
    <r>
      <rPr>
        <b/>
        <sz val="11"/>
        <color indexed="8"/>
        <rFont val="Calibri"/>
        <family val="2"/>
      </rPr>
      <t xml:space="preserve">All Sites </t>
    </r>
    <r>
      <rPr>
        <sz val="11"/>
        <color indexed="8"/>
        <rFont val="Calibri"/>
        <family val="2"/>
      </rPr>
      <t xml:space="preserve">; tool box talks given every morning in all harvesting operations 
all other operation have a weekly Friday morning tool box talk before work commences
Yearly induction talks given at the beginning of the year to all staff , both inhouse as well as contractors on all aspects of work safety
All staff sign a documented work safety form with all relevant health and safety protocol outlined for contractors and permanent employees alike
There is a dedicated First aider and SHE rep for every team, both within Silviculture and Harvesting (Noted on day of audit)
There is a dedicated foreman/Supervisor for every team, both within Silviculture and Harvesting (Noted on day of audit)
A copy of the BASIC CONDITIONS OF EMPLOYMENT ACT as well as well as the OCCUPATIONAL SAFTEY ACT are clearly displayed at the regional offices, chemical stores and workshops as noted on the day of the audit.
Railway sidings Iswepe - manager and workers all aware of the hazards and risks. Visitor induction was given prior to accessing the site, and all risk assessments and precautions were available and explained at the site office, including the train movements, unloading and stacking, vehicle movements, loader hazards, overhead powerlines, presence of a bees nest.
</t>
    </r>
  </si>
  <si>
    <r>
      <rPr>
        <b/>
        <sz val="11"/>
        <color indexed="8"/>
        <rFont val="Calibri"/>
        <family val="2"/>
      </rPr>
      <t xml:space="preserve">All Sites </t>
    </r>
    <r>
      <rPr>
        <sz val="11"/>
        <color indexed="8"/>
        <rFont val="Calibri"/>
        <family val="2"/>
      </rPr>
      <t>; There is a dedicated First aider and SHE rep for every team, both within Silviculture and Harvesting (Noted on day of audit)
There is a dedicated foreman/Supervisor for every team, both within Silviculture and Harvesting (Noted on day of audit)
A copy of the BASIC CONDITIONS OF EMPLOYMENT ACT as well as well as the OCCUPATIONAL SAFTEY ACT are clearly displayed at the regional offices, chemical stores and workshops as noted on the day of the audit.
Railway sidings Iswepe - manager and workers all aware of the hazards and risks. Visitor induction was given prior to accessing the site, and all risk assessments and precautions were available and explained at the site office, including the train movements, unloading and stacking, vehicle movements, loader hazards, overhead powerlines, presence of a bees nest. tool box talks given every morning in all harvesting operations 
all other operation have a weekly Friday morning tool box talk before work commences
Yearly induction talks given at the beginning of the year to all staff , both inhouse as well as contractors on all aspects of work safety
All staff sign a documented work safety form with all relevant health and safety protocol outlined for contractors and permanent employees alike
There is a dedicated First aider and SHE rep for every team, both within Silviculture and Harvesting (Noted on day of audit)</t>
    </r>
  </si>
  <si>
    <t>Mondi and both contractors had displayed copies of the OHSACT and of the respective companies' health and safety policies; Sibsa Group Health, Safety &amp; Environmantal policy 30 Jan 2025 and Cintasign HSEMS/5.2/POL/001. H&amp;S reps were appointed at both sites visited - at Sibsa Mr LN was appointed on 10/07/2025, and at Cintasign SLN was appointed on 06/01/2025. H&amp;S inspections were conducted; at Cintasign an example was for loading on 07/08/2025. At Sibsa a H&amp;S checklist was verified for Highlands on 23/07/2025.</t>
  </si>
  <si>
    <t>Safe work procedures are carried out in the work place.
V
Observations of workers.
Documented safe work procedures that include at least the following:
-adequate supervision to ensure that work is conducted safely.
-a trained first aider on site at all hazardous operations. (e.g. harvesting, spraying)
-first aid kits and fire fighting equipment must be available and accessible. These must be available on site, during the implementation of any hazardous operation.
- a system to restock first aid boxes
-protective clothing is worn and in a condition so as to protect the labourer against injuries as intended.
-specific safe work procedures for each hazardous task.
-observations of the work place to determine the implementation to procedures.
Group Schemes: All such procedures can form part group management system</t>
  </si>
  <si>
    <t>On all the worksites except one there was a very high level of compliance and good practice observed. Workers were observed working and also interviewed in the absence if management to confirm safety arrangements and understanding of risk assessments, PPE, safe working distances, welfare and emergency preparedness.
Minor CAR - single incident observed at a spraying site in Iswepe. The squad were mixing and applying pesticide and the operative who was responsible for mixing the pesticide was wearing unsatisfactory PPE, in particular safety footwear that was unsatisfactory due to wear and tear; not proper overalls, defective visor, faulty respirator.</t>
  </si>
  <si>
    <t>Minor CAR 2022.6</t>
  </si>
  <si>
    <r>
      <rPr>
        <b/>
        <sz val="11"/>
        <color indexed="8"/>
        <rFont val="Calibri"/>
        <family val="2"/>
      </rPr>
      <t>All sites</t>
    </r>
    <r>
      <rPr>
        <sz val="11"/>
        <color indexed="8"/>
        <rFont val="Calibri"/>
        <family val="2"/>
      </rPr>
      <t xml:space="preserve">: On all worksite observed during the audit there was a very high level of compliance and good practice observed. Workers were observed working and also interviewed in the absence of management to confirm safety arrangements and understanding of risk assessments, PPE, safe working distances, welfare and emergency preparedness. All staf interviewed including contractor owner staff understood the fundamentals of saftey and work place saftey importance
</t>
    </r>
  </si>
  <si>
    <t xml:space="preserve">At all the sites visited, adequate supervision was present to ensure that work is conducted safely. Trained first aiders were on site, and first aid kits and fire fighting equipment were available and accessible. Protective clothing were worn and in a condition so as to protect the workers against injuries as intended. </t>
  </si>
  <si>
    <t>3.2.5</t>
  </si>
  <si>
    <t>Workers have personal protective equipment appropriate to their assigned tasks.
V
Where the risk assessment required in 3.2.1 has identified the need, PPE is used by workers on the relevant tasks.
Evidence that PPE has been issued to workers.
Evidence of PPE being correctly used.</t>
  </si>
  <si>
    <r>
      <rPr>
        <b/>
        <sz val="11"/>
        <color indexed="8"/>
        <rFont val="Calibri"/>
        <family val="2"/>
      </rPr>
      <t>All Sites :</t>
    </r>
    <r>
      <rPr>
        <sz val="11"/>
        <color indexed="8"/>
        <rFont val="Calibri"/>
        <family val="2"/>
      </rPr>
      <t xml:space="preserve"> The MONDI Management Plan under P3A has a full PPE (Personal Protective Equipment) matrix dictating specific PPE for specific forestry work
PPE issuing can be tracked and traced with date issued, specific PPE issued as well as person responsible for the PPE and a signature of the recipient . (Verified for both Thuthuka as well as ISS contractors)
All staff on the day of the audit could be seen wearing the appropriate PPE for the tasks they where performing.
Interview with a chainsaw operator, brushcutter operators well as a chemical applications staff all verified the correct PPE was issued, with the single exception see 3.2.4 above.</t>
    </r>
  </si>
  <si>
    <r>
      <rPr>
        <b/>
        <sz val="11"/>
        <color indexed="8"/>
        <rFont val="Calibri"/>
        <family val="2"/>
      </rPr>
      <t>All Sites :</t>
    </r>
    <r>
      <rPr>
        <sz val="11"/>
        <color indexed="8"/>
        <rFont val="Calibri"/>
        <family val="2"/>
      </rPr>
      <t xml:space="preserve"> The auditors verified the Mondi Management Plan under P3A which has a full PPE (Personal Protective Equipment) matrix dictating specific PPE for specific forestry work
PPE issuing can be tracked and traced with date issued, specific PPE issued as well as person responsible for the PPE and a signature of the recipient . (Verified for all contractors audited)
All staff on the day of the audit could be seen wearing the appropriate PPE for the tasks they where performing.
</t>
    </r>
  </si>
  <si>
    <t>At all the sites visited, workers used the required PPE as determined by the tasks they were doing. For Sibsa, their PPE issue form was verified, which indicates the date of issue per PPE item, per worker. Their PPE Matrix (SR 270) was checked for the requirements pertaining to the PPE for a chemical sprayer and found to be correct. Cintasign submitted their PPE Matrix document (HSEMS/8.1.25/REG/002, as well as their PPE issue document, which is an annual issue per worker, with items replaced as necessary during the year.</t>
  </si>
  <si>
    <t>Past incidents are recorded, trends examined and safety practices adjusted to
avoid recurrence.
Not applicable to Family Forestry
V
Documented evidence of accident/injury investigations.
Reportable injury related incidents* are recorded and investigated as required by the Occupational Health And Safety Act (No. 85 of 1993).
Records are maintained of reportable injuries* so as to relate this to the effectiveness of personal protective clothing and training.
Corporates: Recorded safety statistics. There is evidence for changes in practice in response to statistics.
Owner managers: Describe the measures taken to improve safety performance
G
Reportable injuries refers to lost time injuries as required by the Occupational Health And Safety Act (No. 85 of 1993).</t>
  </si>
  <si>
    <t>Interview with health and safety Manager confirmed that MONDI have a comprehensive system of reporting and recording all near-misses, incidents and accidents. Examples were seen of investigations and subsequent tool-box talks for accidents, and minutes of monthly safety meetings held at an office level. Accident statistics are trend analysed and information is relayed to Office and Area Managers and to the Corporate head office where it is compiled into a Company level analysis and report.
MONDI are NOSA certified and there is ample evidence of a pro-active approach to health and safety in terms of safety inspections and audits, investigations of accidents and tool-box talks, procedural changes and other learning points being communicated to staff and contractors.
Examples given and discussed included an Injured Party from a pre-planned fire at a burn site in 2020. There have been no reportable cases in MONDI for 7 months at the time of audit. Up to March 2022 there were 376 close-calls reported for the Piet Retief office, and 1,044 for the Central Area as a whole. The health and safety manager analyses these for topic and trend and learning points, e.g. a current focus on vehicle related close-calls, and this results in tool-box talks and highlighting the issue at Safety meetings.</t>
  </si>
  <si>
    <t>Minor 2023.01</t>
  </si>
  <si>
    <t xml:space="preserve">Mondi records all incidents on their "Mondi incident cause" site. These are submitted by contractors as they occur. All incidents are investigated and followed by a safety and health notice. An example is an LTI at Mountain Home nursery which occurred on 24/02/2025 with the report submitted 11/03/2025. Trends are analysed, eg. after a period of multiple bee stings, a study was done with the result that workers allergic to stings were issued with Medic Alert bracelets and with epi-pens for immediate treatment. 1st aiders were also trained to apply treatment. Drivers of open tractors allergic to bee stings were issued with bee suits. Apiarists conducted high-level risk assessments to see where bee nests are most likely to be (bee?) disturbed. Local honey hunters were also informed of the dangers, and training were provided for them. </t>
  </si>
  <si>
    <t>3.2.7</t>
  </si>
  <si>
    <t>Quality and condition of worker accommodation and associated services
V
Inspection of workers accommodation
Examination of housing improvement plans if required
G
See Appendix C for list of requirements.</t>
  </si>
  <si>
    <t>MONDI does not own or operate any worker accommodation within any of the FMUs visited during the audit. There are fire fighting accommodation blocks within MONDIs management control but at the time of the audit these were not operational and so were not visited.</t>
  </si>
  <si>
    <t>Staff villages within the FMU adhere to all ILO requirements with gender based toilet facilities present. No rooms house more than 2 pax, all found to be neat, maintenance in place with improvement plans and capex budjeted for</t>
  </si>
  <si>
    <t>Two villages were visited; Mount Gilboa and Greenhill. Accommodation at both villages was safe, sound, clean and well maintained. The rooms were water- and windproof and provided adequate living space. Clean water was available, and ablutions were separate with a sufficient number of facilities for the total number of workers that could be accommodated. A sufficient number of fire extinguishers were available and serviced up to date. Refuse disposal bins were provided. Confirmed fully compliant with Appendix C requirements.</t>
  </si>
  <si>
    <t>Contribution to skills development in the work force</t>
  </si>
  <si>
    <t>3.3.1</t>
  </si>
  <si>
    <t>All workers have had relevant job specific training and where required or
appropriate hold the necessary skills certificates.
Not applicable to Family Forestry
V
Training records match training requirements.
As a minimum all legally required machine or vehicle licenses, first aiders and chainsaw operators must have skills certificates.
Evidence of payment into Skills Development Fund.
G
Organizations are required by law to pay into the skills development fund, this is
unavoidable for registered tax payers as it forms part of the tax return.
Legislation: Skills Development Levies Act, 1999 (Act No. 9 of 1999)</t>
  </si>
  <si>
    <t>Checks were made on worker competencies at several sites, e.g. the harvesting team interviewed at Compartment A005 of Piet Retief possessed relevant skills. A further review of records confirmed that the harvesting supervisor who doubles up as the team's First Aider had undergone a first aider course with a certificate on the same dated 10th March 2021. While records reviewed at the Piet Retief Nursery confirmed that spraying team under Fanyana contractors underwent a Herbicide &amp; Insecticide safety training on 15/09/2021. 
There were no incidents of workers having out of date competencies or lacking the required competencies. For example, Ryan Connolly interviewed and checked  - Training matrix examined and verified for all staff interviewed during audit and cross referenced with training certificates from reputable training facilitators with SAFAS registration numbers: 4 first aiders, 6 SHE reps. 3 supervisors, 1 tractor driver. 1 fire tender driver. 2 brushcutter operators, 4 chemical applicator staff, 2 nursey staff and 8 proto team fire fighters.</t>
  </si>
  <si>
    <r>
      <rPr>
        <b/>
        <sz val="11"/>
        <color indexed="8"/>
        <rFont val="Calibri"/>
        <family val="2"/>
      </rPr>
      <t>All sites:</t>
    </r>
    <r>
      <rPr>
        <i/>
        <sz val="11"/>
        <color indexed="8"/>
        <rFont val="Calibri"/>
        <family val="2"/>
      </rPr>
      <t xml:space="preserve"> </t>
    </r>
    <r>
      <rPr>
        <sz val="11"/>
        <color indexed="8"/>
        <rFont val="Calibri"/>
        <family val="2"/>
      </rPr>
      <t xml:space="preserve">All staff interviewed understood their job specific tasks, had received adequate training and housed the nessaccary skill set to do the job at hand wit saftey and understanding . Semi skilled staff had all received outside training fromaccredited suppliers within the mandated time frames and understood their job specific requirements. First aiders, SHE reps, Chainsaw operators, harvester operators and supervisors all interviewed and training matrix and certificates all verified and all found to be compliant </t>
    </r>
  </si>
  <si>
    <t>A number of training certificates were sampled at both contractors. All of these were verified as current; i.e. not expired. At Sibsa, these were for 1st aid, applying chemicals, proto fire fighting, mini excavator, team leader fire fighting, mechanical pruner operator, chainsaw operator and a H&amp;S rep. At Cintasign, these were for 1st aid, mechanical harvesting, and a H&amp;S rep. Mondi maintains a record of all training completed by all contractors, and submits an annual contractor training matrix to contractors to ensure training certifciates do not lapse. Regarding payments for skills development; Mondi's payment for the 2025 tax year was verified on the EMP 501 document.</t>
  </si>
  <si>
    <t>3.3.2</t>
  </si>
  <si>
    <t>Workers are supervised to ensure they implement their tasks safely and
effectively.
V
Observe work areas and interview supervisors and workers.</t>
  </si>
  <si>
    <r>
      <t xml:space="preserve">All sites: </t>
    </r>
    <r>
      <rPr>
        <sz val="11"/>
        <color indexed="8"/>
        <rFont val="Calibri"/>
        <family val="2"/>
      </rPr>
      <t>At all of the active working sites visited there was adequate supervision by trained supervisors of the contracting company, who were named in the risk assessments. Supervisors interviewed, or who gave the safety briefings at the sites were able to fully explain the hazards and risks and what task they were undertaking in a supervisory role, and where the first aid kits, fire fighting equipment and spill kits were located.</t>
    </r>
  </si>
  <si>
    <r>
      <t xml:space="preserve">All sites: </t>
    </r>
    <r>
      <rPr>
        <sz val="11"/>
        <color indexed="8"/>
        <rFont val="Calibri"/>
        <family val="2"/>
      </rPr>
      <t>At all of the active working sites visited there was supervision by trained supervisors of the contracting company, who were named in the risk assessments. Supervisors interviewed, or who gave the safety briefings at the sites were able to fully explain the hazards and risks and what task they were undertaking in a supervisory role, and where the first aid kits, fire fighting equipment and spill kits were located.</t>
    </r>
  </si>
  <si>
    <t>At all sites visited, workers were adequately supervised.</t>
  </si>
  <si>
    <t>PROTECTION OF SOIL, CARBON AND WATER</t>
  </si>
  <si>
    <t>Maintenance of the productivity and carbon storage potential of soils and
minimisation of impacts on water resources.</t>
  </si>
  <si>
    <t>4.1.1</t>
  </si>
  <si>
    <t xml:space="preserve">Soil erosion is minimised through the use of forest management systems which
are appropriate to the slope, soil sensitivity and weather.
V
Determine harvesting and silviculture systems in use.
Field inspections of harvesting sites.
Corporates: Documented operational guidelines.
Group Schemes: Operations guidelines can form part of the group management
scheme
G
The organization can refer to Best Operating Practice (BOPs) or industry guidelines. E.g. Forestry Engineering South Africa (FESA) Harvesting Code of Practice.
For mechanical harvesting the organizations should have operational guidelines. </t>
  </si>
  <si>
    <t xml:space="preserve">The company has in place a standard for determining Soil erosion risk categories. Foresters and managers use the criteria in this standard to make decisions on how to identify the potential risk of erosion in the various compartments of Mondi Forestry land Holdings based on site specific situations. An inspection of harvesting sites at Compartment A005 of Piet Retief, B027A of Pivan area in Dumbe and interviews with harvestings supervisors, it was clear that they were aware of the criteria for identifying soil erosion risks and the actions to take which such risks are identified.  </t>
  </si>
  <si>
    <t xml:space="preserve">A soil erosion risk standard is in place to determine and identify potential risk of erosion on the various Mondi forestry land holding based on site specific erosion risk situations and is used by all foresters and managers on the FMU. 
Harvesting sites visited during the audit as well as foresters and supervisors interviewed made it clear that they are aware of the risks of potential soil erosion and the actions that need to be taken to identify and mitigate erosion. No erosion noted
</t>
  </si>
  <si>
    <t>4.1.2</t>
  </si>
  <si>
    <t>Soil is protected through responsible residue management.
V
Inspection of post-harvest sites to verify compliance.
Corporates: Documented policy and procedures
Examine systems to categorize site sensitivity.
Group Schemes: Should include policies and procedures in group management
system. 
G
Plantation residues should be retained on site wherever possible. The choice of residue management practice should be guided by slope, soil sensitivity and fire risk. If residues are burnt, then it must be a cool burn. Burned areas are monitored and measures taken to prevent soil erosion or rehabilitate eroding areas. See 4.1.4.</t>
  </si>
  <si>
    <t>Mondi has in place a residue management Policy which requires that woody residue be removed from the forest plantations to minimize fire risk does allow for cross-cutting of tops and larger branches into smaller pieces and spread across the site during harvesting operations. The slash loads are then flattened using mechanical residue breakdown. Fires is only used in compartments of less than 35% Slope. Inspection of a recently harvested site at Compartment Q012B and interview with site supervisors confirmed that the area was covered with harvest residue to minimize the risk on erosion in the compartment.</t>
  </si>
  <si>
    <t>There is a residue management Policy in place which requires that woody residue be broadcast across the forest plantations to minimize fire risk which allows for cross-cutting of tops and larger branches into smaller pieces and spreading across the site during harvesting operations. The slash loads are then flattened using mechanical residue breakdown. 
Fires are only used in compartments with less than a 35% Slope. Inspection of a recently harvested site at Compartment K004 and interview with site supervisors confirmed that the area was covered with harvest residue to minimize the risk on erosion in the compartment.
Z42, P39, P9 and G45 and G42 examined whilst on auit and all found to be well managed, void of all exotic species with no signs erosion noted</t>
  </si>
  <si>
    <t>4.1.3</t>
  </si>
  <si>
    <t>Development, maintenance and use of infrastructure, as well as transport
activities, are managed to protect environmental values* and withstand the
impacts of flooding. 
V
Inspection of road network, including road works and newly constructed roads.
Best operating practice guidelines for the construction and maintenance of infrastructure.
G
These guidelines should include as a minimum the following aspects:
1. Minimising the road density, without compromising harvest and transport systems.
2. Low impact construction and maintenance techniques including the use of equipment and methods that minimise environmental impacts and the risk of sedimentation.
3. The construction and upgrade of crossings to ensure stream flow and the passage of aquatic organisms as well as preventing prevent bank scouring and impoundments. For legal requirements refer to Guidance in 4.2.3.
4. The setback distances specified for wetlands, water bodies and watercourses in 4.2.1 apply to roads and other infrastructural developments.
For legal requirements refer to Guidance in 4.2.3</t>
  </si>
  <si>
    <t xml:space="preserve">Interviews with Contractors and Mondi staff as well as inspection of the road network in forest compartments in Piet Retief, Dumbe and Iswepe plantations confirmed the development and maintenance of roads  does put in to consideration the protection of environmental values and with standard impacts of flooding. </t>
  </si>
  <si>
    <t xml:space="preserve">Inspection of roads and extraction lines at K002, K004 as well as G42, G45 , P39 and P9 as well as interviews with both foresters as well as contract staff all point towards a well run FMU with good knowledge of the erosion potential of all the sites within the FMU
Delineation has been completed on Both FMUs and can be clearly seen at K002 and G44 where there has been a pullback from the wetland and flood plain area in excess of 80 meters. 
The delineation process was completed in 2023 by a soil expert and can clearly be seen on all mapping and on the Mondi online MAPS </t>
  </si>
  <si>
    <t>4.1.4</t>
  </si>
  <si>
    <t>Eroded areas are rehabilitated and interventions monitored and adapted to ensure effectiveness and steps are taken to prevent soil erosion.
V
Field inspections. Evidence of monitoring to see if measures taken are effective.
Monitoring techniques could include dated photographs.
Owner Manager: No documented monitoring required if it is clear that erosion is under control and manager carries out regular farm inspections.</t>
  </si>
  <si>
    <t>All Sites: Inspection of the forest compartments in Piet Retief, Dumbe and Iswepe plantations confirmed that there is  no soil erosion taking place.</t>
  </si>
  <si>
    <t>Field inspections at all sites visited during the audit at both Dumbe and Iswepe show no signs of erosion.
Foresters and managers interviewed all understood the importance of ersoion identification, monitoring and repair and the main focus for all interviewed was on erosion prevention rather than repair.</t>
  </si>
  <si>
    <t>Prevention of negative impacts to water resources</t>
  </si>
  <si>
    <t>4.2.1</t>
  </si>
  <si>
    <t>Wetlands and riparian areas are identified, delineated and protected from forestry impacts by adequate buffers of appropriate vegetation guided by the best available information.*
V
Field inspections of wetlands * and riparian areas*.
There is a wetland and riparian area delineation plan (using the DWS delineation
guidelines) in place that ensures that at re-establishment delineation has been done.
Corporates: Maps showing wetlands. Documents or maps showing the wetlands and riparian areas and how wetland systems are prioritised for clearing and management. Prioritisation includes catchment or regional considerations. E.g. Use of National or Provincial wetland, NFEPA, DWS stressed catchment or Important Water Source Area datasets.
Owner Managers can describe the reasons for prioritisation. Prioritisation at this scale would for be focused on local conditions but may include broader catchment or regional scale considerations should the farm fall within identified NFEPA, DWS stressed catchment or Important Water Source Area datasets.
Group Schemes: Rationale for prioritization can be outlined in the group management system</t>
  </si>
  <si>
    <t>G
Best available information* is as follows:
Maps of the NFEPA found at: http://bgis.sanbi.org/nfepa/project.asp
A practical field procedure for identification and delineation of wetlands and riparian areas. This is available from www.dws.gov.za
A synopsis is presented in the Environmental Guidelines for Commercial Forestry
Plantations in South Africa.
The DWS guidelines state that for forestry the minimum buffer between the outer edge of the temporary zone of a wetland or the outer boundary of a riparian zone* and the land use would normally be 20 meters, unless specified to the contrary in a permit or water use license
Where the buffer zone is less there must be clear justification.
**Note that riparian habitats and riparian zones are synonymous</t>
  </si>
  <si>
    <t>Piet Retief : Inspection of a temporary stream in A005 next to Madalas informal village confirmed that the buffer zone was above 20M.</t>
  </si>
  <si>
    <t xml:space="preserve">Delineation has been completed on Both FMUs and can be clearly seen at K002, P39, P9, Z42 and G42 where there has been a pullback from the wetland and flood plain area in excess of 80 meters. 
The delineation process was completed in 2023 by a soil expert and can clearly be seen on all mapping and on the Mondi online MAPS </t>
  </si>
  <si>
    <t>4.2.2</t>
  </si>
  <si>
    <t>Wetlands*, riparian habitats* and their buffers are managed for maintenance or
enhancement of ecosystem health and connectivity.
V
Field inspections of wetlands* and riparian habitats*.
Evidence of restoration activities and effectiveness thereof.
Corporates: Examination of management plans and progress against plans.
G
Best available information includes the following:
FSA Environmental Guidelines
WET-Rehab Methods national guidelines and methods for wetland rehabilitation (See www.wrc.org.za)
This includes blocking of artificial or unwanted drains in wetlands, stabilizing head-cut and river bank erosion and the restoration of wetland, riparian zone and buffer vegetation. The impact of dams and river crossings on connectivity must be considered.</t>
  </si>
  <si>
    <t xml:space="preserve">             </t>
  </si>
  <si>
    <t>Piet Retief : Inspection of the temporary stream in A005 next to Madalas informal village confirmed that it is draining in to large wetland downstream and the vegetation is connected to large grassland vegetation.</t>
  </si>
  <si>
    <t xml:space="preserve">All wetlands, flood plains and riparian zones are managed for maintenance and enhancement of ecosystem health. Interviews with Foresters and the Mondi Conservation manager showed a clear understanding of the needs of the areas under their management. A conservation plan with verifiable inputs , costings and budgets was presented  for the next 5 years 
Delineation has been completed on Both FMUs and can be clearly seen at K002 and G44 where there has been a pullback from the wetland and flood plain area in excess of 80 meters. 
The delineation process was completed in 2023 by a soil expert and can clearly be seen on all mapping and on the Mondi online MAPS </t>
  </si>
  <si>
    <t>4.2.3</t>
  </si>
  <si>
    <t xml:space="preserve">Safeguards to protect wetlands and riparian habitats* from the impacts of forestry
activities are implemented
V
Forestry activities that impact on freshwater ecosystems have been included under the relevant criteria in this standard These are, use of fertilizers (6.2.8), use of chemicals (6.2.3), uncontrolled fires (6.3), soil erosion and sedimentation related to the road network (4.1.3), hydrocarbon spillage (6.2.3), harvesting and extraction (4.1.1), management of plantation residues (4.1.2), waste disposal (6.2.2), soil erosion and sedimentation as a result of cultivation and the use of machinery. (4.1.1)
G
Legal Requirements
Section 21 of the National Water Act (Act 36 of 1998) protects Watercourses and
Wetlands by requiring a water use license for a number of activities the following of which are directly related to forestry: taking water from a water resource, storing water impeding or diverting the flow of water in a watercourse, disposing of waste in a manner which may detrimentally impact on a water course, altering the bed, banks, course or characteristics of a watercourse. </t>
  </si>
  <si>
    <t>28% of the MONDI land holding is classed as "natural" ie unafforested, and of this, 73% is managed primarily for conservation in the form of wetlands, grasslands or other key habitats. This is detailed within the public summary Forest Management Plan and corroborated via manager interview and in-field visits to see conservation zones of both grassland and wetland types.
Monitoring results were seen that indicate MONDI have brought many of its wetlands into favourable status, and they have partnered on a wetlands programme with WWF since 1991 - details are contained with the public summary Forest Management Plan.
Field visits were made to both wetland and grassland conservation areas and Managers were clearly able to explain the monitoring and management regimes and how aspects such as cattle grazing are being managed. For example at the Wetland seen in A005 near Madalas village and a stream near a harvesting site at Compartment B027AOf Pivan in Dumbe area was well secured and harvesting team were aware of its existence and clearly mapped out.</t>
  </si>
  <si>
    <t>Mondi land holding has 28% classed as "natural" ie unafforested, and of this, 73% is managed primarily for conservation in the form of wetlands, grasslands or other key habitats. This is detailed within the public summary Forest Management Plan and corroborated via manager interview and in-field visits to see conservation zones of both grassland and wetland types.
Monitoring results were seen that indicate MONDI have brought many of its wetlands into favourable status, and they have partnered on a wetlands programme with WWF since 1991 - details are contained with the public summary Forest Management Plan.
Field visits were made to both wetland and grassland conservation areas and Managers were clearly able to explain the monitoring and management regimes and how aspects such as cattle grazing are being managed. For example at the Wetland seen in G44 and a stream near a harvesting site at Compartment K002 were well secured and harvesting team were aware of its existence and clearly mapped out.</t>
  </si>
  <si>
    <t>Maintenance of carbon sequestration and storage potential</t>
  </si>
  <si>
    <t>4.3.1</t>
  </si>
  <si>
    <t>Annual harvest does not exceed the annual increment, or where this is exceeded it is justified and a plan of how any over-cutting is to be compensated for in future, is prepared.
V
Corporates: Documented annual felling plan.
Owner Manager: Interviews 
G
More flexibility should be applied to farming operations and smaller operations because forestry may only form part of their total income options</t>
  </si>
  <si>
    <t>MONDI have a 30 year corporate strategic plan, which links to shorter terms plans and annual felling plans and local tactical realisation. Monitoring is done and reconciled at an Area level. Within the intranet the Document Management System has sections, e.g. planning and growth and yield. Procedure PP-17 Tactical Planning Procedure details the requirement for Planners to create a sustainable felling plan. Responsibilities divided by specialist planners, planning analyst and the Planning Manager, and shared between the Areas and the Central Services functions based in Hilton. Related work instructions, e.g. PW13 and PW14 support the calculation process, and then the plan last for up to 8 years. Minimum felling ages and other constraints are stipulated.
Interview with Louis Van Zyl, Fibre Resources Manager, via TEAMS Link confirmed how the corporate systems work in terms of gathering and analysing information from the various offices and comparing planned against actual, and reporting key KPIS into MONDI Group.</t>
  </si>
  <si>
    <t>Mondi has a corporate strategic plan in place which extends for the following 30 years, this links to shorter terms plans and annual felling plans and local tactical realisation. Monitoring is done and reconciled at an Area level. Within the intranet the Document Management System has sections, e.g. planning and growth and yield. Procedure PP-17 Tactical Planning Procedure details the requirement for Planners to create a sustainable felling plan. Responsibilities divided by specialist planners, planning analyst and the Planning Manager, and shared between the Areas and the Central Services functions based in Hilton. 
Related work instructions, e.g. PW13 and PW14 support the calculation process, and then the plan last for up to 8 years. Minimum felling ages and other constraints are stipulated.
Interview with the Fibre Resources Manager, confirmed how the corporate systems work in terms of gathering and analysing information from the various offices and comparing planned against actual, and reporting key KPIS into Mondi Group.</t>
  </si>
  <si>
    <t>4.3.2</t>
  </si>
  <si>
    <t xml:space="preserve">The growing stock (standing volume) of the management unit is maintained or
increased over consecutive rotations, or where this is not achieved justification
can be provided.
V
Corporates: Comparing records of past tonnages.
Owner Manager: Interviews
G
More flexibility should be applied to owner managers because details records are not usually kept for each compartment. These organizations can report on productivity of the whole farm. </t>
  </si>
  <si>
    <t xml:space="preserve">Interview with Louis Van Zyl, Fibre Resources Manager, via TEAMS Link confirmed how the corporate systems work in terms of gathering and analysing information from the various offices and comparing planned against actual, and reporting key KPIS into MONDI Group. Discussions were held over demonstrating sustained yield and how any drop-off in productivity would be revealed. Currently MONDI have no evidence of any drop-off in sustained yield, and in fact there is evidence of improved yield through quality initiatives in planting stock, ground preparation and silvicultural techniques.
Data and analysis was seen and is also available in the public summary Forest Management Report to demonstrate that yield is broadly stable over the last 5 years, and that mean annual increment at harvest age is slightly increasing. </t>
  </si>
  <si>
    <t xml:space="preserve">The Fibre Resources Manager confirmed how the corporate systems work in terms of gathering and analysing information from the various offices and comparing planned against actual, and reporting key KPIS into Mondi Group. 
Discussions were held around sustained yield and how any drop-off in productivity would be revealed.
 Currently Mondi have no evidence of any drop-off in sustained yield, and in fact there is evidence of improved yield through quality initiatives in planting stock, ground preparation and silvicultural techniques.
Data and analysis was seen and is also available in the public summary Forest Management Report to demonstrate that yield is broadly stable over the last 5 years, and that mean annual increment at harvest age is slightly increasing. </t>
  </si>
  <si>
    <t>4.3.3</t>
  </si>
  <si>
    <t>Protection of natural habitats to maintain ecosystem functioning for the delivery
of ecosystem services
V
Met in the following indicators: wetlands (4.2.1), (4.2.2), (4.2.3) and all other natural habitats and associated biodiversity (5.3.1-5.3.9.)</t>
  </si>
  <si>
    <t xml:space="preserve">28% of the MONDI land holding is classed as "natural" ie unafforested (70,805 ha), and of this, 73% (51,574 ha) is managed primarily for conservation in the form of wetlands, grasslands or other key habitats. This is detailed within the public summary Forest Management Plan and corroborated via manager interview and in-field visits to see conservation zones of both grassland and wetland types.
Monitoring results were seen that indicate MONDI have brought many of its wetlands into favourable status, and they have partnering on a wetlands programme with WWF since 1991 - details are contained with the public summary Forest Management Plan.
Field visits were made to both wetland and grassland conservation areas and Managers were clearly able to explain the monitoring and management regimes and how aspects such as cattle grazing are being managed.
MONDI is also now looking at how individual conservation and open areas relate to each other, whether inside or outside the company landholding, and progressing a series of wildlife and habitat networking corridors. This involves in some cases redesigning the afforested land boundary to link together different conservation areas.
All Sites: Mondi has undertaken to remove all invasives exotics invading natural habitats as was seen at compartment Z 007 of Pivan (Dumbe) where a contractor was working on removal of Wattle originating from neighbouring farms while along rivers, streams and wetlands they maintained the national legal minimum distance from the bank. </t>
  </si>
  <si>
    <t xml:space="preserve">28% of the MONDI land holding is classed as "natural" ie unafforested, and of this, 73%  is managed primarily for conservation in the form of wetlands, grasslands or other key habitats. This is detailed within the public summary Forest Management Plan and corroborated via manager interview and in-field visits to see conservation zones of both grassland and wetland types.
Monitoring results were seen that indicate MONDI have brought many of its wetlands into favourable status, and they have partnering on a wetlands programme with WWF since 1991 - details are contained with the public summary Forest Management Plan.
Field visits were made to both wetland and grassland conservation areas and Managers were clearly able to explain the monitoring and management regimes and how aspects such as cattle grazing are being managed.
 </t>
  </si>
  <si>
    <t>4.3.4</t>
  </si>
  <si>
    <t>Steps taken to improve soil carbon stocks
V
Refer to the following indicators in this standard:
Residue management - 4.1.2
Measures to minimise soil erosion - 4.1.1
Safeguards to protect wetlands - 4.2.3
Measures to restore wetlands - 4.2.2</t>
  </si>
  <si>
    <t>All Sites: Workers were seen to maintain enough residue on harvested areas to avoid soil erosion while wetlands are clearly demarcated to avoid interference during all forest operations.
Whilst driving the MONDI road network there was evidence of graders and excavators on roads and drains maintenance. When interviewed Managers were clearly able to explain the measures and rationale behind activities to prevent erosion.
Good techniques of ground preparation and drainage and hold backs were observed on the replating sites.</t>
  </si>
  <si>
    <t>Forest Managers when interviewed could clearly explain all measures and rational behind activities undertaken on their FMU to prevent and or mitigate erosion 
Workers were seen to maintain enough residue on harvested areas to avoid soil erosion while wetlands are clearly demarcated to avoid interference during all forest operations
Site visits on the Mondi road network showed clear evidence of maintenance, and visits to the newly planted areas showed good soil prep and drainage</t>
  </si>
  <si>
    <t>CONSERVATION OF BIODIVERSITY AND ECOLOGICAL INTEGRITY</t>
  </si>
  <si>
    <t>Prevention of adverse off-site impacts arising from forestry operations</t>
  </si>
  <si>
    <t>5.1.1</t>
  </si>
  <si>
    <t>Operations are planned and managed to prevent adverse off-site environmental
impacts, including impacts to neighbouring communities and other stakeholders.
V
The organization has assessed the risks of its management activities on the
environment, communities and stakeholders.
The organization's planning and management includes measures to prevent adverse offsite environmental impacts.
Group Schemes: These risks can be assessed at group level and incorporated into the group management system. 
G
These activities must include all listed activities*, burning of firebreaks, transporting of timber through private land and should include any activities that would impact directly on neighbours communities and other stakeholders.
*NEMA EIA regulation 2014. Listing Notices</t>
  </si>
  <si>
    <t>Piet Retief and Dumbe: Discussion with harvesting supervisors in compartment A005 confirmed that harvesting operations are planned and managed in away that enables prevention of adverse offsite environmental impacts including impacts to neighbouring communities and other stakeholders. Further interviews with harvesting and extraction teams clearly showed that prior to the beginning of harvesting operations neighbouring communities whose homes and grave site borders the plantation were notified of the intent and the possible risks during the operation. Areas of interest to the community such as grave sites were then clearly market in a map as seen during MA and all precaution taken to safeguard the sites.</t>
  </si>
  <si>
    <r>
      <rPr>
        <b/>
        <sz val="11"/>
        <rFont val="Calibri"/>
        <family val="2"/>
      </rPr>
      <t>All sites</t>
    </r>
    <r>
      <rPr>
        <sz val="11"/>
        <rFont val="Calibri"/>
        <family val="2"/>
      </rPr>
      <t xml:space="preserve">: Discussion with harvesting supervisors where audited confirmed that harvesting operations are planned and managed in away that enables prevention of adverse offsite environmental impacts including impacts to neighbouring communities and other stakeholders. Further interviews with harvesting and extraction teams clearly showed that prior to the beginning of harvesting operations neighbouring communities whose homes and grave site borders the plantation were notified of the intent and the possible risks during the operation. Areas of interest to the community such as grave sites were then clearly market in a map as seen during the audit and all precaution taken to safeguard the sites. Three grave sites noted and where clearly depicted on the maps as well as on the site register </t>
    </r>
  </si>
  <si>
    <t>Prevention or mitigation of forestry impacts</t>
  </si>
  <si>
    <t>5.2.1</t>
  </si>
  <si>
    <t>The organization has determined if the species they intend to grow or are growing are known to be invasive, and if so have appraised the landscape for signs that these may be a source of invasion. 
V
The category and invasive potential of the species grown is known according to NEMBA (No. 10 of 2004) Alien and Invasive Species List, 2015.
A visual assessment by the manager has been undertaken to determine if the
plantations are a source of invasion in the landscape.
Corporates: The results of the assessment are documented.
Owner managers: Interview and field verification</t>
  </si>
  <si>
    <t xml:space="preserve">G
Context: The South African forestry industry uses a number of species that are known to be invasive, however plantation establishment and control of their spread is regulated through the NEMA EIA Regulations, National Environmental Management: Biodiversity Act (No. 10 of 2004), Invasive Alien Plant Regulations and the National Water Act. (Act 36 of 1998). Landowners are by law required to control the spread of alien plants on their properties. There are a dedicated government programmes, most prominently, The Working for Water Programme, directed towards working with landowners to manage invasive alien plant spread. The indicators have been designed with this context in mind.
The appraisal of the landscape could include the following:
There is evidence that on neighbouring lands there are trees that clearly originated from the management unit. It might be clearer in water courses, disturbed land or on lands down-wind from the management unit. In some landscapes it may be impossible to determine if the management unit is the source of the invasion. For example, in heavily afforested or historically invaded landscapes it may be difficult to apportion responsibility on a particular landowner. In such cases the auditor must evaluate the situation on a case by case basis.
The following points must be considered:
- In some areas trees were introduced into South Africa over a hundred years ago and it is impossible to apportion responsibility to current land owners. For example, Acacia mearnsii has been used in South Africa since the 1850s and the seed can remain viable for up to 50 years (Cronk, 1995)
- Some species, particularly A. mearnsii, are being used by communities in the
landscape for sustaining livelihoods. In many cases the value of the timber and bark may keep the tree from spreading. </t>
  </si>
  <si>
    <r>
      <rPr>
        <b/>
        <sz val="11"/>
        <color indexed="8"/>
        <rFont val="Calibri"/>
        <family val="2"/>
      </rPr>
      <t>All Sites</t>
    </r>
    <r>
      <rPr>
        <sz val="11"/>
        <color indexed="8"/>
        <rFont val="Calibri"/>
        <family val="2"/>
      </rPr>
      <t xml:space="preserve">: All timber grown by Mondi is classed as exotic invasive, however through intensive research with multiple research institutes and Universities it has been noted that these are the only species of economic viability. Exotics are managed and regeneration is controlled through silviculture 
</t>
    </r>
    <r>
      <rPr>
        <sz val="11"/>
        <rFont val="Calibri"/>
        <family val="2"/>
      </rPr>
      <t>Though the species Mondi uses are known to have invasive characteristics the managers have managed to control their spread beyond the company's land holdings. However species of this nature from neighbouring farms were seen to be invading the Mondi plantations especially the grasslands set aside for conservation as seen at compartment Z003 where wattle originating from neighbouring farms has invaded the area. Mondi managers have taken it upon them to control the spread of this plant in to the plantation by spot spraying it with herbicides.</t>
    </r>
  </si>
  <si>
    <t>5.2.2</t>
  </si>
  <si>
    <t>Where 5.2.1 is relevant then the organization is taking steps towards reducing the
invasiveness of their plantations. 
V
Corporates: Documented evidence of steps taken and infield evidence.
Owner Manager Interviews and field evidence
G
Progression towards reducing invasiveness could involve various measures depending on the organizations circumstances. For Corporates this could involve the following:
-changing species
-biological control
-investing in the development of sterile clones
-silvicultural practices, e.g. harvesting before flowering
- alien and invasive plant control plans
-creating buffers of natural vegetation around water courses and wetlands as required under 5.2.1.
For Owner-managers who usually don't have the resources to invest in research
programmes the focus could be on alien and invasive species control, silvicultural
practices and creating buffers of natural vegetation around water courses and wetlands as required under 5.2.1.
It must be noted that the benefits of research done into biological control, development of sterile clones and new silvicultural approach eventually gets passed on to the smaller scale operations through information sharing and sharing of genetic material.</t>
  </si>
  <si>
    <r>
      <rPr>
        <b/>
        <sz val="11"/>
        <color indexed="8"/>
        <rFont val="Calibri"/>
        <family val="2"/>
      </rPr>
      <t>All Sites:</t>
    </r>
    <r>
      <rPr>
        <sz val="11"/>
        <color indexed="8"/>
        <rFont val="Calibri"/>
        <family val="2"/>
      </rPr>
      <t xml:space="preserve"> All timber grown by Mondi is classed as exotic invasive, however through intensive research with multiple research institutes and Universities it has been noted that these are the only species of economic viability. Exotics are managed and regeneration is controlled through silviculture and stakeholder consultation takes place annually where the discussion and eradication of invasive exotics outside the FMU are discussed and details drawn up to remove or control such escapees. Verified through silvicultural budgets and stakeholder meeting minutes</t>
    </r>
  </si>
  <si>
    <t>5.2.3</t>
  </si>
  <si>
    <t>Where the management unit is a source of invasion then the organization is part of a cooperative and strategic approach with other land users and organizations to
eradicate invasive plantation species from the landscape beyond the management unit.
V
Corporates have documented evidence of a strategic cooperative approach.
Owner manager: Interviews
G
This strategy should include inter alia:
- A dedicated budget for alien plant eradication.
-Investment in biological control
-Strategic use of resources
-Use of spatial prioritization
-Community involvement
-Opportunities for beneficiation
-Monitoring the effectiveness of the programme</t>
  </si>
  <si>
    <r>
      <rPr>
        <b/>
        <sz val="11"/>
        <color indexed="8"/>
        <rFont val="Calibri"/>
        <family val="2"/>
      </rPr>
      <t>All Sites:</t>
    </r>
    <r>
      <rPr>
        <sz val="11"/>
        <color indexed="8"/>
        <rFont val="Calibri"/>
        <family val="2"/>
      </rPr>
      <t xml:space="preserve"> All timber grown by Mondi is classed as exotic invasive, however through intensive research with multiple research institutes and Universities it has been noted that these are the only species of economic viability. Exotics are managed and regeneration is controlled through silviculture and stakeholder consultation takes place annually where the discussion and eradication of invasive exotics outside the FMU are discussed and details drawn up to remove or control such escapees. Verified through silvicultural budgets and stakeholder meeting minutes.
None of the management units was seen to be a source of invasion but Mondi was proactive enough to work on removal of invasive species originating from neighbouring farms as seen at Pivaan.</t>
    </r>
  </si>
  <si>
    <t>5.2.4</t>
  </si>
  <si>
    <t>Genetically modified organisms (GMOs)* are not used commercially
V
GMOs are not used commercially anywhere in South Africa.</t>
  </si>
  <si>
    <r>
      <rPr>
        <b/>
        <sz val="11"/>
        <color indexed="8"/>
        <rFont val="Calibri"/>
        <family val="2"/>
      </rPr>
      <t>All Sites</t>
    </r>
    <r>
      <rPr>
        <sz val="11"/>
        <color indexed="8"/>
        <rFont val="Calibri"/>
        <family val="2"/>
      </rPr>
      <t>: NO GMOs used. MONDI have a Policy which excludes GMO, in line with their existing FSC certification.</t>
    </r>
  </si>
  <si>
    <t>5.2.5</t>
  </si>
  <si>
    <t>Where fertilizers are used, they shall be applied according to accepted industry
protocols with due consideration for the environment.
V
Corporates: Records of application that conform to procedures.
Owner managers: Have credible guidelines for fertiliser use.
Group Schemes: Such guidelines form part of the group management system.</t>
  </si>
  <si>
    <r>
      <rPr>
        <b/>
        <sz val="11"/>
        <color indexed="8"/>
        <rFont val="Calibri"/>
        <family val="2"/>
      </rPr>
      <t>All Sites</t>
    </r>
    <r>
      <rPr>
        <sz val="11"/>
        <color indexed="8"/>
        <rFont val="Calibri"/>
        <family val="2"/>
      </rPr>
      <t>: Mondi does not use any fertilizer on any of their FMUs.</t>
    </r>
  </si>
  <si>
    <t>Mondi does not use fertilizers unless research has shown the need for it, this is always done at planting and only within the Zululand coastal sandy soils as well as the Greytown loam soils where there is a direct economic benefit. Benefits derived through better survival and earlier canopy closure. Documentation verified with exact location and quantity used per site with colaborating documentation on survival and growth</t>
  </si>
  <si>
    <t>5.2.6</t>
  </si>
  <si>
    <t>Damage to conservation zones should be avoided during harvesting. When
damage occurs it must be repaired
V
Field inspections of current and previous years harvesting sites.
Corporates: Examine harvesting plans for identification of conservation zones and
measures taken to prevent damage.
Owner manager: Interview – description of steps taken to avoid damage to
conservation zones</t>
  </si>
  <si>
    <r>
      <rPr>
        <b/>
        <sz val="11"/>
        <rFont val="Calibri"/>
        <family val="2"/>
      </rPr>
      <t>All Sites:</t>
    </r>
    <r>
      <rPr>
        <sz val="11"/>
        <rFont val="Calibri"/>
        <family val="2"/>
      </rPr>
      <t xml:space="preserve"> Mondi management Plan makes provision for conservation zones and risk mitigations. All compartments prior to felling get an PRE HARVEST CHECKLIST detailing riparian zones, conservation zones, RMZs, drainage lines, roads, power lines, open grasslands and wetlands. The checklist has emergency exit plans, felling directions, extraction rotes, loading zones and risk factors. Verified through the pe harvest checklist for compartment C11 at Piet Retief
All Sites: Harvesting teams met in the field had harvesting plans and maps of the targeted areas clearly identifying conservation areas. The Foresters and harvesting supervisors on site were aware of how to avoid damage to the  identified conservation areas.</t>
    </r>
  </si>
  <si>
    <r>
      <rPr>
        <b/>
        <sz val="11"/>
        <rFont val="Calibri"/>
        <family val="2"/>
      </rPr>
      <t>All Sites:</t>
    </r>
    <r>
      <rPr>
        <sz val="11"/>
        <rFont val="Calibri"/>
        <family val="2"/>
      </rPr>
      <t xml:space="preserve"> All compartments prior to felling get an PRE HARVEST CHECKLIST detailing riparian zones, conservation zones, RMZs, drainage lines, roads, power lines, open grasslands and wetlands. The checklist has emergency exit plans, felling directions, extraction rotes, loading zones and risk factors. Verified through the pe harvest checklist for compartment C11 at Piet Retief
All Sites: Harvesting teams met in the field had harvesting plans and maps of the targeted areas clearly identifying conservation areas. The Foresters and harvesting supervisors on site were aware of how to avoid damage to the  identified conservation areas.</t>
    </r>
  </si>
  <si>
    <t>Protection of natural habitats and biodiversity</t>
  </si>
  <si>
    <t>Best Available Information* is used to identify native ecosystems*
V
Corporates: The vegetation of native ecosystems occurring on the management unit are mapped according to the national vegetation types (Muccina and Rutherford, 2006) .
Group Schemes: The management system provides guidelines regarding broad
vegetation types, and the broad vegetation types** of the native ecosystems that occur on the management unit, are known.
G
The SANBI National Vegetation Map is available in the SANBI web site.
http://bgis.sanbi.org/vegmap/map.asp?
**The following broad vegetation types*, that are likely to occur in the plantation
growing areas of South Africa:
Savannah: All types
Grasslands: Dry Highveld Grasslands, Mesic Highveld Grasslands, High Altitude
Grasslands, Sub-Escarpment Grasslands, Indian Ocean Coast Grasslands.
Fynbos: Proteoid, Ericaceous, Restioid Asteraceous, Shrubby and Grassy.
Indigenous forests: Montane forest, Mistbelt forest, Coastal scarp forest, Coastal
lowland forest Sand forest, Riverine forest.
The conservation agencies can provide information on the identification of habitats.
- Consulting directly conservation NGO's such as the Endangered Wildlife Trust.
*These were derived from the bioregions in Mucina and Rutherford (2006)</t>
  </si>
  <si>
    <r>
      <t xml:space="preserve">All Sites : </t>
    </r>
    <r>
      <rPr>
        <sz val="11"/>
        <color indexed="8"/>
        <rFont val="Calibri"/>
        <family val="2"/>
      </rPr>
      <t xml:space="preserve">Mondi management plan incorporates 
Best Available Information is used to identify native ecosystems
Corporates: The vegetation of native ecosystems occurring on the management unit are mapped according to the national vegetation types (Muccina and Rutherford, 2006)
The SANBI National Vegetation Map is available in the SANBI web site.
http://bgis.sanbi.org/vegmap/map.asp?
The following broad vegetation types, that are likely to occur in the plantation
growing areas of South Africa:
Savannah: All types
Grasslands: Dry Highveld Grasslands, Mesic Highveld Grasslands, High Altitude
Grasslands, Sub-Escarpment Grasslands, Indian Ocean Coast Grasslands.
Fynbos: Proteoid, Ericaceous, Restioid Asteraceous, Shrubby and Grassy.
Indigenous forests: Montane forest, Mistbelt forest, Coastal scarp forest, Coastal
lowland forest Sand forest, Riverine forest.
The conservation agencies can provide information on the identification of habitats.
- Consulting directly conservation NGO's such as the Endangered Wildlife Trust
Natal Parks board does annual desktop TOPS identification
</t>
    </r>
  </si>
  <si>
    <t>At least 10% of the certified area is comprised of representative sample areas* of
native ecosystems* which are prioritized according to conservation value and
protected.
V
The representative ecosystems are mapped and designated as conservation zones.
Corporates: Use of systematic conservation planning and condition of the vegetation are key information sources for prioritizing the conservation value of the conservation zones. Group Schemes: This requirement can be met at group scheme level.
G
The Grasslands Programmes Biodiversity Conservation Planning Tool can be used as a first level assessment for prioritizing conservation zones. The National Freshwater Ecosystem Priority Areas (NFEPA) allows for the use of national criteria to identify FEPAs which is available on www.wetlands.za.net</t>
  </si>
  <si>
    <t>28% of the MONDI land holding is classed as "natural" ie unafforested, and of this, 73% is managed primarily for conservation in the form of wetlands, grasslands or other key habitats. This is detailed within the public summary Forest Management Plan and corroborated via manager interview and in-field visits to see conservation zones of both grassland and wetland types.
Interviews with managers and review of the Environmental improvement plans showed clearly that more that 10% of the certified areas is of native ecosystems and its well protected</t>
  </si>
  <si>
    <r>
      <rPr>
        <b/>
        <sz val="11"/>
        <color indexed="8"/>
        <rFont val="Calibri"/>
        <family val="2"/>
      </rPr>
      <t>All Sites</t>
    </r>
    <r>
      <rPr>
        <sz val="11"/>
        <color indexed="8"/>
        <rFont val="Calibri"/>
        <family val="2"/>
      </rPr>
      <t>: 28.4% of the MONDI land holding is classed as "natural" ie unafforested, and of this, 73% is managed primarily for conservation in the form of wetlands, grasslands or other key habitats. This is detailed within the public summary Forest Management Plan and corroborated via manager interview and in-field visits to see conservation zones of both grassland and wetland types.
Interviews with managers and review of the Environmental improvement plans showed clearly that more that 10% of the certified areas is of native ecosystems and its well protected</t>
    </r>
  </si>
  <si>
    <t>5.3.3</t>
  </si>
  <si>
    <t xml:space="preserve">The presence or likely presence of listed threatened or protected, species and
their habitats occurring within and adjacent to the management unit is assessed
using the best available information*. </t>
  </si>
  <si>
    <t>V
Corporates: The vegetation unit*, its conservation status and listed threatened or
protected species* likely to occur, are known and recorded for the unplanted areas on the plantation estate. If priority species*h have been found, their presence is recorded. It can be demonstrated that this assessment is in accordance with 5.3.2.
Owner Manager: Interviews to explain how best available information* is used to
identify presence or likely presence of priority species. E.g. directly advice from
conservation agencies or NGOs.
Group Schemes: Should include guidance on identifying presence or likely presence of priority species. This could include getting advice directly from conservation agencies or NGOs. This can be provided for a region or landscape. 
G
NEMBA 10 of 2004 refers to “listed threatened or protected species" meaning any
species listed in terms of section 56 (1)
Best available information includes:
SANBI National Vegetation Map: http://bgis.sanbi.org/vegmap/map.asp? for information on the vegetation unit*, species lists, geology and soils, climate, important taxa, conservation status etc.
- Consulting the systematic conservation plan for the province directly or by contacting the provincial conservation agencies. The conservation agencies can provide information on priority species depending on what habitats are on the management unit.
- Consulting directly conservation NGO's such as the Endangered Wildlife Trust.
Group Schemes could provide support to members by conducting landscape level
assessments and listing potential priority species* in the management system.</t>
  </si>
  <si>
    <t>MONDI has 28% of its land-holding classed as "natural" (unafforested) and has a comprehensive system for classifying, managing and monitoring this asset. The Corporate Environmental Manager was interviewed and provided a detailed explanation of the mapping and monitoring of such features as wetlands, grasslands, and key species present. There are partnerships running with WWF (long standing) on wetlands, and more recently with the Endangered Wildlife Trust. 
The public summary Forest Management Plan, latest edition, gives a detailed explanation of the various MONDI initiatives and monitoring regimes in place.</t>
  </si>
  <si>
    <r>
      <rPr>
        <b/>
        <sz val="11"/>
        <color indexed="8"/>
        <rFont val="Calibri"/>
        <family val="2"/>
      </rPr>
      <t>All Sites:</t>
    </r>
    <r>
      <rPr>
        <sz val="11"/>
        <color indexed="8"/>
        <rFont val="Calibri"/>
        <family val="2"/>
      </rPr>
      <t xml:space="preserve"> MONDI has 28.4% of its land-holding classed as "natural" (unafforested) and has a comprehensive system for classifying, managing and monitoring this asset. The Corporate Environmental Manager was interviewed and provided a detailed explanation of the mapping and monitoring of such features as wetlands, grasslands, and key species present. There are partnerships running with WWF (long standing) on wetlands, and more recently with the Endangered Wildlife Trust. 
The public summary Forest Management Plan, latest edition, gives a detailed explanation of the various MONDI initiatives and monitoring regimes in place.</t>
    </r>
  </si>
  <si>
    <t>5.3.4</t>
  </si>
  <si>
    <t>Priority species* are being managed and monitored according to best available
information*
V
Examine sources of best available information.
Evidence that the best available information is being used for management of priority species and their habitats.
Corporates: Documented evidence of collaboration with species protection programmes with respect to monitoring and management of priority species*.
Group Schemes: This requirement can be met at group level and as such be part of the group management system.
G
Best available information can mean published best management practices or through direct consultation with the conservation experts.
Some credible sources of best available information are*:
- Environmental Guidelines for Commercial Forestry Plantations in South Africa.
- Grazing and Burning Guidelines: Managing Grasslands for Biodiversity and Livestock Production (SANBI, 2014)
- Grasslands Ecosystem Guidelines (SANBI, 2014)
- Conservation at work guidelines for the Western Cape:
http://www.conservationatwork.co.za/conservation-guidelines
- Ecosystem Guidelines for Environmental Assessment in the Western Cape (Fynbos Forum, 2016)
- The Endangered Wildlife Trust - http://www.ewt.org.za/biodiversitydata.htm
*Priority species are defined as: A select group of species that are especially important for their ecosystem and for people. They are usually nationally, or globally threatened, possibly endemic and require conservation effort.</t>
  </si>
  <si>
    <r>
      <rPr>
        <b/>
        <sz val="11"/>
        <color indexed="8"/>
        <rFont val="Calibri"/>
        <family val="2"/>
      </rPr>
      <t>All Sites</t>
    </r>
    <r>
      <rPr>
        <sz val="11"/>
        <color indexed="8"/>
        <rFont val="Calibri"/>
        <family val="2"/>
      </rPr>
      <t xml:space="preserve">; The Mondi Management Plan allows for the management and monitoring of all THREATENED OR PRIORITY SPECIES (TOPS)  Experts are consulted on a regular basis and management plans adopted and adapted to allow for the possibility of the presence of TOPS species within the FMU </t>
    </r>
  </si>
  <si>
    <r>
      <rPr>
        <b/>
        <sz val="11"/>
        <color indexed="8"/>
        <rFont val="Calibri"/>
        <family val="2"/>
      </rPr>
      <t>All Sites</t>
    </r>
    <r>
      <rPr>
        <sz val="11"/>
        <color indexed="8"/>
        <rFont val="Calibri"/>
        <family val="2"/>
      </rPr>
      <t xml:space="preserve">; The Management Plan allows for the management and monitoring of all THREATENED OR PRIORITY SPECIES (TOPS)  Experts are consulted on a regular basis and management plans adopted and adapted to allow for the possibility of the presence of TOPS species within the FMU </t>
    </r>
  </si>
  <si>
    <t>A fire management plan for natural ecosystems guided by the best available
information is implemented.
V
There is a fire management plan, specific with respect to the burning of wetlands**, grasslands, fynbos and the protection of natural forests.
Corporates: Documented fire management plan for conservation zones with
accompanying maps. Field verification of implementation.
Biodiversity monitoring takes place in Conservation zones designated as high priority in 5.3.2. E.g. Grassland forbe diversity monitoring.
Owner Manager: Rationale for burning regimes can verbally explained and
demonstrated infield
G
Best available information could include:
- SANBI Grasslands Programme - Grazing and Burning Guidelines (2014)
- Ecosystem Guidelines for Environmental Assessment in the Western Cape (Fynbos Forum, 2016)
Expert advice in cases where infield management indicates that it is necessary or where the manager clearly does not have the knowledge or information required.
**Fires on plantation estates have had a significant negative impact on certain sensitive ecosystems. For example, swamp forest and peat lands in parts of the country. It is critical that these impacts are identified and specifically addressed where they occur.</t>
  </si>
  <si>
    <r>
      <rPr>
        <b/>
        <sz val="11"/>
        <color indexed="8"/>
        <rFont val="Calibri"/>
        <family val="2"/>
      </rPr>
      <t xml:space="preserve">All Sites </t>
    </r>
    <r>
      <rPr>
        <sz val="11"/>
        <color indexed="8"/>
        <rFont val="Calibri"/>
        <family val="2"/>
      </rPr>
      <t>: Mondi Management plan incorporates all aspects of the management including burning of the natural ecosystem. Mondi conservation department did a full report on the open area grasslands and natural vegetation on all of the Mondi FMUs and gave recommendations on amongst others a burning regime for the natural grasslands. Verified the document . Grassland Management for Mondi dated 2020 March</t>
    </r>
  </si>
  <si>
    <t xml:space="preserve">Obs 2023.02
</t>
  </si>
  <si>
    <t>Revised burning regime now in place; also 'no grazing' signage as part of the issue identified had related to overgrazing and consequent erosion.  Before and after photos seen, confirming considerable improvement. No overburning noted during site visits.</t>
  </si>
  <si>
    <t>5.3.6</t>
  </si>
  <si>
    <t>A programme to control and eradicate listed invasive species is implemented
V
Corporates: Documented Alien and Invasive Species control plan containing the
elements described in the guidance. 
Field inspections to evaluate the effectiveness of the control plans.
Owner Manager: A field inspection by the manager to assess severity of any
infestation. Where less than 50% of open areas are in maintenance phase* a
documented plan must be in place and followed for 5 years. 
G
Control and eradication of listed invasive species is required under the following
legislation.
National Environmental Management: Biodiversity Act (No. 10 of 2004)
NEMBA (No. 10 of 2004) Alien and Invasive Species Regulations, 2014
NEMBA (No. 10 of 2004) Alien and Invasive Species List, 2014
The documented plan should contain the following at individual farm level:
1. An assessment of levels of infestation.
2. Targets with time frames. The ultimate aim should be to get all conservation
zones to a maintenance level of infestation. *Maintenance phase is a level of infestation which will require 1 person per day per hectare to clear all alien invasive species.
3. A rationale for prioritization which includes ecological considerations
4. The progress of the weed control programme is monitored and can be
demonstrated.
Owner Manager must be able to demonstrate the following;
1. Follow-up operations are prioritized.
2. Progress is being made over time.</t>
  </si>
  <si>
    <t>MONDI has a documented system with maps for the control of alien and invasive species. The monitoring records were seen for this and in-field verification was possible at, e.g. Piet Retief conservation zones Z15, Z18 and Z22, where these areas were seen to be weed-free. Invasive Alien Plant Management is a Corporate target at MONDI and is reporting on in the latest edition of the public summary of the Forest Management Plan. The latest data indicate a gradual improvement in the extent of MONDI land-holding which is in a favourable state. In the Piet Retief area for example, the data from the monitroing results of the Environmental Improvement Plan for 2021 under IAP shows 6482 ha, or 90% in the best category for IAP - 0 - 5 range, and for 2020 this was 6331 ha (83%), and for 2019 it was 5703ha (75%).</t>
  </si>
  <si>
    <r>
      <rPr>
        <b/>
        <sz val="11"/>
        <color indexed="8"/>
        <rFont val="Calibri"/>
        <family val="2"/>
      </rPr>
      <t>All Sites:</t>
    </r>
    <r>
      <rPr>
        <sz val="11"/>
        <color indexed="8"/>
        <rFont val="Calibri"/>
        <family val="2"/>
      </rPr>
      <t xml:space="preserve"> THere is a documented system in place with maps for the control of alien and invasive species. The monitoring records were seen for this and in-field verification was possible at, e.g. DukuDuku conservation zones where these areas were seen to be weed-free. Invasive Alien Plant Management is a Corporate target at MONDI and is reporting on in the latest edition of the public summary of the Forest Management Plan. The latest data indicate a gradual improvement in the extent of MONDI land-holding which is in a favourable state. </t>
    </r>
  </si>
  <si>
    <t>Grazing by livestock and wildlife populations shall be managed to prevent
degradation of the natural habitat
V
Inspection of grazing areas for signs of overgrazing, such as soil erosion and
proliferation of indicator (increaser) species such as Aristida junciformis.
Inspection of wetlands and watercourses for signs of excessive trampling by livestock which could cause erosion.
Where grazing is under the control of the manager:
The manager has a documented grazing plan that ensures carrying capacity is not
exceeded and wetlands and watercourses are protected.
Monitoring of grazing areas for indicators of overgrazing is undertaken where carrying capacity is exceeded.
Corporates: There is a documented grazing plan. Results of monitoring are
documented. 
Biodiversity monitoring takes place in Conservation zones designated as high priority in 5.3.2. E.g. Grassland forbe diversity monitoring.
Owner Manager: The manager can describe the grazing system and monitoring that takes place to ensure overgrazing does not occur.
In cases where neighbouring communities' animals are straying onto the management unit or the cattle belong to workers:
- evidence that the manager is engaging with livestock owners to find solutions if there are signs of overgrazing.
-Interviews with livestock owners
-Examine managers monitoring systems
-Examine systems of controlling grazing
Forestry operations on communal land would not include grazing as part of the
management unit.</t>
  </si>
  <si>
    <t>G
This applies to management units with natural habitats that are subject to high grazing pressure.
FSA Environmental Guidelines (10.4.4) contain the key points on grazing and burning.
In cases where neighbouring communities' animals are straying onto the management unit or the cattle belong to workers, the issue must be dealt with sensitively. Apart from having financial value, cattle play an important cultural role in African tradition. Efforts to reduce grazing pressure within the management unit can result in disputes and reactions such as arson are common. In such cases, there must be evidence of efforts to resolve these.
 The following issues should be considered:
1. Carrying capacities of grazed areas in relation to number of cattle.
2. Organization's relationship with livestock owners.
3. System of control (permits, tags, herds under control of a herdsman, evidence of security guards etc.)
4. Monitoring of impacts of livestock on streams or wetlands or other ecologically
sensitive areas.
5. The manager is talking to the livestock owners about it.
Additional resources: Grazing and Burning Guidelines. (SANBI, 2014)</t>
  </si>
  <si>
    <t>MONDI maintain documented Area Livestock Management Plans as part of their Environmental Management System. One of these was viewed as part of the audit, and under interview the Enviromental Manager was able to desrcibe the management and monitoring processes being undertaken. Monitoring results are documented and also compiled and analysed into the overall Corporate reproting from each Area.
All Sites: Inspection of grazing areas did not reveal overgrazing signs during MA. Discussion with the community liaison officer Mr. Ntsika Madyibi confirmed that Mondi does manage the grazing of livestock in the plantation through a licensing system where the cattle owners are required to pay a fee of R1.50. Receipts for applicants from Dumbe plantation area were seen during audit. However further investigations revealed that the cattle owners from other plantation areas of Piet Retief and Iswepe have objected to idea of pay for the grazing permits thus no payment received from the two sites.</t>
  </si>
  <si>
    <t xml:space="preserve">OBS 2022.7
</t>
  </si>
  <si>
    <r>
      <rPr>
        <b/>
        <sz val="11"/>
        <color indexed="8"/>
        <rFont val="Calibri"/>
        <family val="2"/>
      </rPr>
      <t>All Sites</t>
    </r>
    <r>
      <rPr>
        <sz val="11"/>
        <color indexed="8"/>
        <rFont val="Calibri"/>
        <family val="2"/>
      </rPr>
      <t xml:space="preserve">: Inspection of grazing areas did not reveal overgrazing signs during S1. Discussion with the community
 liaison officer confirmed that Mondi does manage the grazing of livestock in the plantation
 through a licensing system where the cattle owners are required to pay a fee of R1.50. Receipts for applicants
 from plantation area were seen during audit. However further investigations revealed that the cattle 
owners from other plantation areas  have objected to idea of pay for the grazing. THis is an ongoing grievance between Mondi and the cattle owners. Full grieance and meeting minutes verified 
</t>
    </r>
  </si>
  <si>
    <t>5.3.8</t>
  </si>
  <si>
    <t>Measures are taken to manage and control hunting, fishing, trapping and
collecting. 
V
Hunting, fishing, trapping or collecting that takes place on the management unit is compliant with the provincial and national legislation. 
G
In South Africa all such activities are regulated though the provincial conservation
agencies. Certain species are protected and require permits.
The legislation covering this is the various Nature Conservation ordinances in the
provinces and the NEMBA (No. 10, 2004) Threatened or Protected species regulations.
This indicator refers to the control of legal hunting. Control of illegal activities is covered in 7.1.1</t>
  </si>
  <si>
    <t xml:space="preserve">Interviews with managers and forest workers confirmed that there is no area within the Mondi land holdings that is under any legal hunting permits.
All Mondi FMUs have security companies who do regular patrols across all their landholding to minimize hunting and poaching. Access onto Mondi property is limited and permits are required for any non forestry activity which can be obtained from any of the Area managers at their relevant offices. Almost 80 percent of Mondi property is under camera surveillance from the Fire Half fire detection system as a secondary system. Hunting and poaching is strictly against company protocol and Foresters, Forestry personal and contracts all are constantly on the lookout for out of place people and vehicles which is reported to the security company for prompt response. </t>
  </si>
  <si>
    <t xml:space="preserve">All Mondi FMUs have security companies who do regular patrols across all their landholding to minimize hunting and poaching. Access onto Mondi property is limited and permits are required for any non forestry activity which can be obtained from any of the Area managers at their relevant offices. Almost 80 percent of Mondi property is under camera surveillance from the Fire Half fire detection system as a secondary system. Hunting and poaching is strictly against company protocol and Foresters, Forestry personal and contracts all are constantly on the lookout for out of place people and vehicles which is reported to the security company for prompt response. </t>
  </si>
  <si>
    <t>5.3.9</t>
  </si>
  <si>
    <t>Plantations established on land converted from natural forests after 1972 will not
be eligible for certification.
Conversion of plantations to other types of land use, shall not occur unless in
justified circumstances where the conversion:
a) is in compliance with national and regional policy and legislation relevant for
land use and forest management and is a result of national or regional land-use
planning governed by a governmental or other official authority including
consultation with materially and directly interested persons and organisations;
and
b) entails less than 10 % of a landscape
c) does not have negative impacts on threatened (including vulnerable, rare or
endangered) ecosystems, culturally and socially significant areas, important
habitats of threatened species or other protected areas; and
d) makes a contribution to long-term conservation, economic, and social benefits</t>
  </si>
  <si>
    <t>G
In South Africa the National Forest Act prohibits the conversion of natural forests since 1998. Afforestation within indigenous forests has never been authorised so this criterion is met for all legal plantations established since 1972.
Section 3 (3) of the National Forests Act No. 84 of 1998 states:
(3) The principles are that-
(a) natural forests must not be destroyed save in exceptional circumstances where, in the opinion of the Minister, a proposed new land use is preferable in terms of its economic, social or environmental benefits;
Further section 7 (1) states
(1) No person may -5.5.3.9
(a) cut, disturb, damage or destroy any indigenous tree in a natural forest; or
(b) possess, collect, remove, transport, export, purchase, sell, donate or in any other manner acquire or dispose of any tree, or any forest product derived from a tree contemplated in paragraph (a)</t>
  </si>
  <si>
    <t>Confirmed through interview with the Corporate Environment Manage that MONDI has no land holding that has been subject to conversion from natural forests. No evidence of any conversion was seen on the field visits.</t>
  </si>
  <si>
    <t>No conversion of any land since 1998. No evicence of conversion noted or seen on the field visits</t>
  </si>
  <si>
    <t>FOREST HEALTH AND PROTECTION</t>
  </si>
  <si>
    <t>Protection from illegal activities</t>
  </si>
  <si>
    <t>6.1.1</t>
  </si>
  <si>
    <t>Measures are implemented to provide protection from timber theft, illegal hunting, fishing, trapping, collecting, settlement and other unauthorized activities
V
Someone is tasked with inspecting for illegal activities.
Access control is in place where needed.
Where the management unit is on leased land there is agreement between parties on how to control unauthorized or illegal activities.</t>
  </si>
  <si>
    <t>All Sites: Forest patrol teams are in place to ensure no illegal activities take place in the Mondi land holdings. They keep a record of all incidents reported and ensure that only livestock authorized through permit system are allowed to graze.</t>
  </si>
  <si>
    <t>Bidvest security is the on the ground contractor with 3 to 4 vehicles per area. There are weekly reports through to the area manager, who consolidates these reports and compiles a monthly report through to top management.
Mondi has own inhouse asset protection units with dedicated resources that assist the FMU  managers with these issues. Timber theft, Sand theft and fires are the main concern. Fires are all investigated, try to pinpoint actual arsinists and prosecute from communities where applicable. Community areras need constant monitoring around sand theft and illegal structures being errected on FMU private land.</t>
  </si>
  <si>
    <t>Responsible use of chemicals and biocontrol agents</t>
  </si>
  <si>
    <t>6.2.1</t>
  </si>
  <si>
    <t>Storage of hazardous materials and chemicals (including all fuels, pesticides,
herbicides and fertilisers) is in accordance with legislation and best practice.
V
Inspect chemical stores or field sites for:
- Emergency procedure
- PPE requirements
- Soap and water and/or eyewash
- Measures for prevention, containment or mitigation of spillages
- Evidence of training of workers.
- The Material Safety Data Sheet for all chemicals.
- Refer to MSDS for specific requirements for each chemical pesticides.
Fuel stores are managed according to legal requirements
G
Legal requirements for fuel storage facilities include the following:
Tanks shall not be installed close to excavations, lakes, streams, canals, dams or the seaside. Tanks located on sites in urban areas require bunding. Tanks installed in rural areas, if deemed to be a sensitive area, will also require bunding. If installation close to a watercourse is unavoidable, adequate bunding and sealing of the surface within the bund shall be provided. Tanks should be located at least 3 m from buildings, boundaries, drains and any combustible materials. Tanks should be installed on a level site, away from overhead cables. Tanks shall be located in secure areas. Taken from South African National Standard for Above-ground storage tanks for petroleum products. 
[SANS 10131]</t>
  </si>
  <si>
    <r>
      <rPr>
        <b/>
        <sz val="11"/>
        <rFont val="Calibri"/>
        <family val="2"/>
      </rPr>
      <t>Iswepe</t>
    </r>
    <r>
      <rPr>
        <sz val="11"/>
        <rFont val="Calibri"/>
        <family val="2"/>
      </rPr>
      <t>: Chemical store inspected, well bunded, secure, well ventilated, security on site, neat, emergency eye wash on hand , all MSDN sheets on file, emergency contact details easily displayed, only FSC registered chemicals could be found in the store. Chemical store room operator well versed on the chemicals, their application and the storage and handling of the chemicals. The chemical register was well put out, easy to read and was accurate to the closest litre. The register detailed what chemical was used in which compartment, how much was distributed, how much unused chemical was returned and who received and issued the chemical
The harvesting teams supervisors  seen at Piet Retief and Dumbe had training certificates for first aiding  with certificates dated 10/03/2021 and interviews with them confirmed the understanding of their roles. A team spot spraying the invasive wattle with  at conservation zone Z003 in Dumbe under Fanyana contractors were trained on Herbicide and insecticide safety with certificates dated 15/09/2021.</t>
    </r>
  </si>
  <si>
    <t xml:space="preserve">Chemical store at the Piet Retief office inspected (No chemical store at Dumbe or Iswepe), well bunded, secure, well ventilated, security on site, neat, emergency eye wash on hand , all MSDN sheets on file, emergency contact details easily displayed, only FSC registered chemicals could be found in the store. 
Chemical store room operator well versed on the chemicals, their application and the storage and handling of the chemicals. 
The chemical register was well put out, easy to read and was accurate to the closest liter. The register detailed what chemical was used in which compartment, how much was distributed, how much unused chemical was returned and who received and issued the chemical
No chemical applications have been done in last 2 months </t>
  </si>
  <si>
    <t>Waste disposal sites on the management unit comply with national legislation and local by-laws and are managed according to industry best practice guidelines.
Hazardous waste is only disposed of at sites registered for the disposal of
hazardous waste.
V
Inspection of waste disposal facilities.
Used chemical containers are safely disposed of.
G
Domestic waste of less than 1 ton per day may be disposed of at a safely managed onsite waste disposal site that complies with national legislation and local bye-laws.
Hazardous waste, including medical waste, is only disposed of at sites registered for the disposal of hazardous waste.
Hazardous waste includes but is not restricted to:
-Used batteries, Florescent tubes, Unused chemicals, Oil / fuel / chemical containers 
Legislation: National Environmental Management : Waste Amendment Act 26 of 2014,  Most managers return the containers to the chemical supplier who recycle the containers.</t>
  </si>
  <si>
    <t>All Sites: All forest teams in field had waste collection bins clearly segregated in to three different containers(Biodegradable, Biodegradable and hazardous waste) which are then taken away to designated disposal areas away from the plantations.
At the Piet Retief Nursery the disposal sheets for empty pesticide containers were viewed and at least two showed that whilst the container number and size was identified the product was not. See OBS 2022.02 - The Company should consider a standardised approach to clearly identifying the exact product containers being disposed of.</t>
  </si>
  <si>
    <t>OBS 2022.02</t>
  </si>
  <si>
    <t xml:space="preserve"> All forest teams in field had waste collection bins clearly segregated in to three different containers(Biodegradable, Biodegradable and hazardous waste) which are then taken away to designated disposal areas away from the plantations.
Iswepe has introduced a community initiative where recyclable waste is collected and taken to Piet Retief. The cash made is used for community development and upliftment</t>
  </si>
  <si>
    <t>6.2.3</t>
  </si>
  <si>
    <t xml:space="preserve">Measures shall be taken to prevent chemical and hydrocarbon pollution and
remediate areas in the event of spillage. 
V
Documented procedures are in place to avoid fuel and oil pollution and remediate significant** spillages.
Inspections of fuel stores and workshops. 
Evidence of remediation practices for pollution incidents.
In field inspection of sites where vehicles, fuels and oils are being used.
Group Schemes: Procedures form part of the group management system. 
G
Procedures should include special consideration for high risk activities such as:
Mobile tankers transporting hydrocarbons infield and increased risks where operations are highly mechanized.
**An oil spillage is considered significant if:
- It occurs in the vicinity of a water body.
- It has a volume in excess of 20 litres.
- It occurs in the vicinity of a habitat for known rare or threatened species. </t>
  </si>
  <si>
    <r>
      <rPr>
        <b/>
        <sz val="11"/>
        <rFont val="Calibri"/>
        <family val="2"/>
      </rPr>
      <t>All sites:</t>
    </r>
    <r>
      <rPr>
        <sz val="11"/>
        <rFont val="Calibri"/>
        <family val="2"/>
      </rPr>
      <t xml:space="preserve"> All contractors as well as any team working with oils has an emergency oil spill kit and all operators interviewed during the audit had knowledge on how and when to use the oil spill kit and who to contact should a large oil spill occur.
The teams at all harvesting and extraction sites were aware of the company procedure to avoid oil and fuel pollution and remediation of affected areas in case of spillage. Only at a harvesting site in Compartment A005 of Piet Retief that a little oil spillage had occurred and remediation had taken place. </t>
    </r>
  </si>
  <si>
    <t>Contractors as well as any team working with oils has an emergency oil spill kit and all operators interviewed during the audit had knowledge on how and when to use the oil spill kit and who to contact should a large oil spill occur.
The teams at all harvesting and extraction sites were aware of the company procedure to avoid oil and fuel pollution and remediation of affected areas in case of spillage
Inspection of all harvesting machines and forwarders at a harvesting site in Compartment K002 Dumbe showed zero oil spills. Interview with the contractor mechanic showed a clear understanding of the oil spill working procedure</t>
  </si>
  <si>
    <t>6.2.4</t>
  </si>
  <si>
    <t>Integrated pest management, including silvicultural systems, lead to more
efficient use of chemicals
V
Documented integrated pest management (IPM) programmes and evidence of
implementation.
Group Schemes: May have a group IPM strategy in the group management system</t>
  </si>
  <si>
    <r>
      <rPr>
        <b/>
        <sz val="11"/>
        <color indexed="8"/>
        <rFont val="Calibri"/>
        <family val="2"/>
      </rPr>
      <t xml:space="preserve">All Sites </t>
    </r>
    <r>
      <rPr>
        <sz val="11"/>
        <color indexed="8"/>
        <rFont val="Calibri"/>
        <family val="2"/>
      </rPr>
      <t xml:space="preserve">; Mondi currently follows all FSC pesticide policy requirements and recommendations under their FSC certification. Chemicals are used as a second response after economic threshold, better silvicultural practices and better manual weeding. They maintain a documented Integrated Pesticide Management system. Interview with Crop Protection specialist confirms that MONDI are a significant contributor to South African Forestry initiatives on research for Forest Pests and actively partnering with Universities. </t>
    </r>
  </si>
  <si>
    <t xml:space="preserve"> Mondi follows all FSC pesticide policy requirements and recommendations under their FSC certification. Chemicals are used as a second response after economic threshold, better silvicultural practices and better manual weeding. 
They maintain a documented Integrated Pesticide Management system. 
Interview with Crop Protection specialist confirms that Mondi are a significant contributor to South African Forestry initiatives on research for Forest Pests and actively partnering with Universities. </t>
  </si>
  <si>
    <t>6.2.5</t>
  </si>
  <si>
    <t xml:space="preserve">The following groups of pesticides are prohibited:
a) WHO Type 1A and 1B pesticides and other highly toxic pesticides,
b) Chlorinated hydrocarbons whose derivatives remain biologically active and
accumulate in the food chain beyond their intended use.
c) Pesticides banned by international agreement
Note: “pesticides banned by international agreements” are defined in the Stockholm Convention on Persistent Organic Pollutants 2001, as amended.
V
Chemical stores
Records of type of chemicals used. </t>
  </si>
  <si>
    <r>
      <rPr>
        <b/>
        <sz val="11"/>
        <rFont val="Calibri"/>
        <family val="2"/>
      </rPr>
      <t>All Sites :</t>
    </r>
    <r>
      <rPr>
        <sz val="11"/>
        <rFont val="Calibri"/>
        <family val="2"/>
      </rPr>
      <t xml:space="preserve"> Mondi currently follows the FSC Pesticide policy requirements under its FSC certification, which meets or exceeds PEFC/SAFAS requirements. There is a centrally managed approved list of chemicals which can be used. No prohibited chemicals were noted on the day of the audit in the chemical store
All Sites: Inspection of chemical application records in field revealed only the use of Gladiator (Fluoroxypyr) and Roundup (Glyphosate).</t>
    </r>
  </si>
  <si>
    <t>Mondi  follows the FSC Pesticide policy requirements under its FSC certification, which meets or exceeds PEFC/SAFAS requirements. 
There is a centrally managed approved list of chemicals which can be used. 
No prohibited chemicals were noted on the day of the audit in the chemical store
Inspection of chemical application records at the Chemical store revealed only the use of Gladiator (Fluoroxypyr) and Roundup (Glyphosate).</t>
  </si>
  <si>
    <t>The use of pesticides shall follow the instructions given by the pesticide producer
and be implemented with proper equipment and training. 
V
Inspect field sites where chemical s are being applied.
For contractors spraying chemicals there must be a registered Pest Control Operator.
G
The South African legislation exceeds the ILO requirements for all aspects of chemical use.
See FSA Environmental Guidelines 5.3-5.6.
Legislation: The use of pesticides is regulated through the Fertilisers, Farm Feeds,
Agricultural Remedies and Stock Remedies Act (No. 36 of 1947)</t>
  </si>
  <si>
    <t>A spraying team  of 19 people at Pivaan  Compartment  Z 003 of Dumbe plantation from Thuthugani contractors were found by the audit team spraying Gladiator to eliminate Wattle spreading in to the conservation area from some neighbouring farms. However some horses were seen grazing within 50 metres radius from the area being sprayed with no fence or any kind of barrier thus a risk of the horses possibly grazing in the treated area. Further investigations though revealed that Gladiator is not  harmful to horses/ livestock with no exclusion period required. It was not clear though if potential third party impact was fully assessed in this case.</t>
  </si>
  <si>
    <t>OBS 2022.8</t>
  </si>
  <si>
    <t>Mondi has completed all their chemical specific ESRAs and are in the process of rolling out the new standards as developed by their management team. Stakeholder consults with local communities as well as with TIPWIG are in process.
All labour interviewed during the course of the audit who worked or handled chemicals had been given training on the correct handling and use of the specific chemical they were applying. Verified over 40 chemical training certificates on both FMUs audited. 
Chemical store was well ventilated, had the correct bunding, well secured and the chemical store operator was trianed with a valid certificate of compliance</t>
  </si>
  <si>
    <t>6.2.7</t>
  </si>
  <si>
    <t>The use of biological control agents is in accordance with legislation and with
internationally accepted scientific protocols*
V
The release of biological control agents is managed by authorized organizations
G
NEMA requires EIAs before release of biological agents.
International protocols require
- that the use of biological control agents is recorded including type, quantity, date of deployment, location and reason for use.
- that damage to environmental values caused by the use of biological control agents is prevented and mitigated or repaired where damage occurs</t>
  </si>
  <si>
    <r>
      <t>All Sites ;</t>
    </r>
    <r>
      <rPr>
        <sz val="11"/>
        <rFont val="Calibri"/>
        <family val="2"/>
      </rPr>
      <t xml:space="preserve"> Mondi is a paid up member of TPCP (Third Party Control Protocol) and FABI (Forestry and Agricultural Biotechnology Institute) and has full access to both their monitoring programs , any damage or pest sightings are reported and FABI will access and release any biological control as required and allowed by law. Mondi is also a paid up member of the ICFR ( Institute for Commercial Forestry Research) and can make use of its protocols and research initiatives.</t>
    </r>
    <r>
      <rPr>
        <b/>
        <sz val="11"/>
        <rFont val="Calibri"/>
        <family val="2"/>
      </rPr>
      <t xml:space="preserve">
</t>
    </r>
    <r>
      <rPr>
        <sz val="11"/>
        <rFont val="Calibri"/>
        <family val="2"/>
      </rPr>
      <t>All Sites: No Biological control agents being used during the audit.</t>
    </r>
  </si>
  <si>
    <r>
      <rPr>
        <sz val="11"/>
        <rFont val="Calibri"/>
        <family val="2"/>
      </rPr>
      <t>Mondi is a paid up member of TPCP (Third Party Control Protocol) and FABI (Forestry and Agricultural Biotechnology Institute) and has full access to both their monitoring programs , any damage or pest sightings are reported and FABI will access and release any biological control as required and allowed by law. 
Mondi is also a paid up member of the ICFR ( Institute for Commercial Forestry Research) and can make use of its protocols and research initiatives.</t>
    </r>
    <r>
      <rPr>
        <b/>
        <sz val="11"/>
        <rFont val="Calibri"/>
        <family val="2"/>
      </rPr>
      <t xml:space="preserve">
</t>
    </r>
    <r>
      <rPr>
        <sz val="11"/>
        <rFont val="Calibri"/>
        <family val="2"/>
      </rPr>
      <t>No Biological control agents being used during the audit.</t>
    </r>
  </si>
  <si>
    <t>6.2.8</t>
  </si>
  <si>
    <t>Where fertilisers are used, they shall be applied in a controlled manner and with
due consideration for the environment. 
V
The use of fertilizers is according to accepted industry protocols.
Corporates: Examine procedures and records of application.
Owner Managers: Interviews with managers.</t>
  </si>
  <si>
    <r>
      <rPr>
        <b/>
        <sz val="11"/>
        <color indexed="8"/>
        <rFont val="Calibri"/>
        <family val="2"/>
      </rPr>
      <t>All Sites:</t>
    </r>
    <r>
      <rPr>
        <sz val="11"/>
        <color indexed="8"/>
        <rFont val="Calibri"/>
        <family val="2"/>
      </rPr>
      <t xml:space="preserve"> No fertilizers used on any of the Mondi FMUs
</t>
    </r>
  </si>
  <si>
    <t>Protection of forests from negative impacts of fire</t>
  </si>
  <si>
    <t>Records of past uncontrolled fires are kept and trends examined.
V
Corporates: Documented record of past fires which includes; number of fires, extent of damage, examination of causes and analysis of trends.
Owner Manager: Interview to demonstrate an understanding of the causes Evidence of how the management has been modified as a result of analysis of past fires.</t>
  </si>
  <si>
    <t>MONDI could demonstrate by showing reports and statistical analysis the amount of fires, the damage caused and the underlying reasons. Data was shown for the Area to show that the degree of fire damage have been reducing in recent years. Key KPI data were examined for the Area, and it was seen that the monthly fire losses for January and February and March for 2022 were all zero. The public summary Forest Management Plan for MONDI for 2021 has a graph on page 43 which shows a downward trend in losses from Fire, pests and diseases, and this was corroborated through examination of the local data, and by interviews with local Managers.</t>
  </si>
  <si>
    <t>Mondi management and foresters could demonstrate reports and statistical analysis the amount of fires, the damage caused and the underlying reasons.
 Data was shown for the Area to show that the degree of fire damage have been reducing in recent years.(Iswepe went from 1007 fires to 334 fires in last two fire seasons)
Key KPI data were examined for the Area. 
The public summary Forest Management Plan for Mondi for 2023 has a graph which shows a downward trend in losses from Fire, pests and diseases, and this was corroborated through examination of the local data, and by interviews with local Managers.</t>
  </si>
  <si>
    <t>6.3.2</t>
  </si>
  <si>
    <t xml:space="preserve">There is a comprehensive fire risk management strategy that is implemented. </t>
  </si>
  <si>
    <t>V
Corporates: Documented fire risk plan.
Owner managers: Interview manager
G
A fire risk management strategy should include:
1. FIRE PROTECTION ORGANISATION
- Schedules of activities necessary for fire preparedness, a pre-season check list.
2. FIREBELTS AND CONTROLLED BURNING
- Details of internal and external breaks, clearly shown on maps. Legal requirements and Insurance warranties.
3. FIRE MANAGEMENT
- Standby duty arrangements.
- Special precautions for orange/red FDI.
- Action plans and call-out procedures and aircraft operations - KNFPA operations plan (if a member).
- Resource lists, including neighbour contact numbers and equipment.
4. FIRE REPORTS
- Statistical reports of fire incidence and post mortems (This is done through FPA)
5. STANDARDS
- Radios, Lookouts, Water supplies, Fire equipment, Fire tenders, Training and Fire belts.
6. ASPECTS WHICH CONTRIBUTE TO DECREASED FIRE RISK
Forestry management contributes to conditions which reduces the risk of uncontrolled fires and limits the extent of their damage. The following are examples of aspects influence fire risk: Community relations, road maintenance, management of conservation zones, alien plant control, residue management and road density</t>
  </si>
  <si>
    <t>MONDI has documented Fire risk plans and is a member of the FPA. Interview with the Health and Safety Manager confirmed the arrangements, training and resources in place to react to uncontrolled fires, including rota systems, training, communications. 
A visit was made to the Fire watching station with the Firehawk software and camera systems, as demonstrated by the Firehawk staff. The site also houses the fire fighting station and airstrip and is located next to the MONDI tree nursery in Piet Retief. All facilities were being kept in a state of readiness. 
MONDI could demonstrate by showing reports and statistical analysis the amount of fires, the damage caused and the underlying reasons. Data was shown for the Area to show that the degree of fire damage have been reducing in recent years.
Fire reduction measures were evident in the forest visits through use of firebreaks, planned burns of harvested sites to reduce the fuel load.</t>
  </si>
  <si>
    <t>Mondi has documented Fire risk plans and is a member of all the local FPAs (confirmed through payment invoices 
Interview with the Health and Safety Manager confirmed the arrangements, training and resources in place to react to uncontrolled fires, including rota systems, training, communications. 
Mondi could demonstrate by showing reports and statistical analysis the amount of fires, the damage caused and the underlying reasons. Data was shown for the Area to show that the degree of fire damage have been reducing in recent years.
Fire reduction measures were evident in the forest visits through use of firebreaks, planned burns of harvested sites to reduce the fuel load.</t>
  </si>
  <si>
    <t>6.3.3</t>
  </si>
  <si>
    <t xml:space="preserve">Those responsible for implementing the fire management strategy are capable. 
V
Corporates: Examine records of formal fire protection training.
Owner Manager: Formal training for manager or must be able to demonstrate high levels of experience. In-house training for general staff.
Interviews with staff
G
There should be an experienced fire chief, a competent manager and well trained staff. </t>
  </si>
  <si>
    <t xml:space="preserve">Interview with the health and safety manager at Piet Retief confirmed that there is a planned fire training and retraining programme. Photographic evidence of the March 2022 fire training exercise was shown and training records for individual staff. A health and safety audit of the fire fighting site and airstrip was seen, which formed part of the preparedness planning for the fire season. The visit to the fire watching station, fire fighting station and airstrip and interviews with MONDI Managers confirmed that there is a high capacity to react to manage uncontrolled fires. </t>
  </si>
  <si>
    <t xml:space="preserve">The Mondi area Health and Safety manager confirmed that there is a planned fire training and retraining programme. 
Photographic evidence of the May 2024 fire training exercise was shown and training records for individual staff. 
A health and safety audit of the fire fighting site and airstrip was seen, which formed part of the preparedness planning for the fire season. 
Interviews with Mondi Managers and foresters confirmed that there is a high capacity to react to manage uncontrolled fires. </t>
  </si>
  <si>
    <t>6.3.4</t>
  </si>
  <si>
    <t>The organization is a member of the Fire Protection Association in all areas that
the management unit occupies
V
Evidence of FPA membership and participation in cases where an FPA covers the area.
G
Legislation: The National Veld and Forest Fire Act, 1998 states (2) outlines the
functions and requirements for membership of the FPA</t>
  </si>
  <si>
    <r>
      <t xml:space="preserve">Piet Retief:  </t>
    </r>
    <r>
      <rPr>
        <sz val="11"/>
        <color indexed="8"/>
        <rFont val="Calibri"/>
        <family val="2"/>
      </rPr>
      <t>Mondi Piet Retief is a paid up member of the Piet Retief FPA and is on first call for the arial helicopter and planes. They also are fully paid up member of the Firehawk camera system for emergency call and fire watch</t>
    </r>
  </si>
  <si>
    <r>
      <t xml:space="preserve">Iswepe:  </t>
    </r>
    <r>
      <rPr>
        <sz val="11"/>
        <color indexed="8"/>
        <rFont val="Calibri"/>
        <family val="2"/>
      </rPr>
      <t>Mondi Iswepe is a paid up member of the Iswepe and Piet Retief FPAs and is on first call for the arial helicopter and planes. They also are fully paid up member of the Firehawk camera system for emergency call and fire watch</t>
    </r>
  </si>
  <si>
    <r>
      <t>Dumbe:</t>
    </r>
    <r>
      <rPr>
        <sz val="11"/>
        <color indexed="8"/>
        <rFont val="Calibri"/>
        <family val="2"/>
      </rPr>
      <t xml:space="preserve"> Mondi Paul Pietersburg is a paid up member of the Dumbe and Vryheid FPAs and is on first call for the arial helicopter and planes. They also are fully paid up member of the Firehawk camera system for emergency call and fire watch</t>
    </r>
  </si>
  <si>
    <r>
      <t xml:space="preserve">Iswepe:  </t>
    </r>
    <r>
      <rPr>
        <sz val="11"/>
        <color indexed="8"/>
        <rFont val="Calibri"/>
        <family val="2"/>
      </rPr>
      <t xml:space="preserve">Mondi Iswepe is a paid up member of the Iswepe and Piet Retief FPAs and is on first call for the arial helicopter and planes. They also are fully paid up member of the Firehawk camera system for emergency call and fire watch
</t>
    </r>
    <r>
      <rPr>
        <b/>
        <sz val="11"/>
        <color indexed="8"/>
        <rFont val="Calibri"/>
        <family val="2"/>
      </rPr>
      <t>Dumbe</t>
    </r>
    <r>
      <rPr>
        <sz val="11"/>
        <color indexed="8"/>
        <rFont val="Calibri"/>
        <family val="2"/>
      </rPr>
      <t xml:space="preserve">: Mondi Paul Pietersburg is a paid up member of the Dumbe and Vryheid FPA and is on first call for the bombers. They are also paid up members of the Firehawk camera detection system </t>
    </r>
  </si>
  <si>
    <t>6.3.5</t>
  </si>
  <si>
    <t>Measures shall be taken to limit environmental damage after the occurrence of
uncontrolled fires.
V
Evidence that there are actions taken to rehabilitate areas that have been damaged after uncontrolled fires.
Corporates: : Documented procedures that cover rehabilitation after damage from uncontrolled fires. Evidence of implementation and monitoring
G
Damage from wildfires present a high risk to all the conservation values associated with the management unit. Rehabilitation plans should cover the major risks for the management unit. A focus for rehabilitation would be on arresting soil erosion and the resulting sedimentation of freshwater ecosystems. Burning regimes for grasslands and fynbos could be interrupted and would need to be adjusted. Hot uncontrolled or unseasonal fires could result in damage to indigenous forest patches and other sensitive ecosystems</t>
  </si>
  <si>
    <t>MONDI has a comprehensive fire prevention, management and reduction/recovery system, which is described in the Forest Management Plan latest edition, as viewed at audit. In discussions MONDI demonstrated statistics on fires showing a decrease in the last 5 years on losses from wildfires and fires started deliberately. Discussions on fire management and management of burnt areas confirmed that MONDI have procedures in place to react quickly to prevent uncontrolled spread of fire, active fire management by trained operatives to manage fires, and planned rapid intervention afterwards to clear sites and re-afforest as applicable. Standing sales do take place to harvest any dead/damaged timber.</t>
  </si>
  <si>
    <t xml:space="preserve">There is a a comprehensive Mondi fire prevention, management and reduction/recovery system, which is described in the Forest Management Plan, as viewed at audit.
 In discussions Mondi demonstrated statistics on fires showing a decrease in the last 5 years on losses from wildfires and fires started deliberately. Discussions on fire management and management of burnt areas confirmed that Mondi have procedures in place to react quickly to prevent uncontrolled spread of fire, active fire management by trained operatives to manage fires, and planned rapid intervention afterwards to clear sites and re-afforest as applicable. </t>
  </si>
  <si>
    <t>Monitoring, identification and control of pests and diseases and damage causing animals</t>
  </si>
  <si>
    <t>Managers inspect plantations for evidence of ill-health and damage and take
appropriate action. The frequency of inspections shall be determined by the specific pests and environmental factors.
V
Corporates: Maps or records of occurrence of pests and diseases.
Owner management: Interviews
G
This should form part of the Integrated Pest Management Strategy covered in 6.2.4.
Support to managers is available from the Tree Protection Co-operative Programme (TPCP).</t>
  </si>
  <si>
    <r>
      <t>All Sites ;</t>
    </r>
    <r>
      <rPr>
        <sz val="11"/>
        <color indexed="8"/>
        <rFont val="Calibri"/>
        <family val="2"/>
      </rPr>
      <t xml:space="preserve"> Mondi is a paid up member of TPCP (Third Party Control Protocol) and FABI (Forestry and Agricultural Biotechnology Institute) and has full access to both their monitoring programs , any damage or pest sightings are reported and FABI will access and release any biological control as required and allowed by law
Mondi is also a paid up member of the ICFR ( Institute for Commercial Forestry Research) and can make use of its protocols and research initiatives.
MONDI Managers are trained to identify any occurrences of disease or damaged trees in the forest, and incidences are reported back and specialists will corroborate such events and arrange for analysis, mapping and any follow-up management. The company Crop Protection specialist coordinates any major outbreaks which occur in, or threaten MONDI holdings. Monitoring mechanisms such as traps, logs etc to gauge pest emergence are coordinated through the Crop Protection specialist.</t>
    </r>
  </si>
  <si>
    <t>Mondi is a paid up member of TPCP (Third Party Control Protocol) and FABI (Forestry and Agricultural Biotechnology Institute) and has full access to both their monitoring programs , any damage or pest sightings are reported and FABI will access and release any biological control as required and allowed by law (No current biological releases)
Mondi is also a paid up member of the ICFR ( Institute for Commercial Forestry Research) and can make use of its protocols and research initiatives.
Managers are trained to identify any occurrences of disease or damaged trees in the forest, and incidences are reported back and specialists will corroborate such events and arrange for analysis, mapping and any follow-up management. 
The company Crop Protection specialist coordinates any major outbreaks which occur in, or threaten Mondi holdings. 
Monitoring mechanisms such as traps, logs etc to gauge pest emergence are coordinated through the Crop Protection specialist.</t>
  </si>
  <si>
    <t>New outbreaks and spread of specified pests and disease are reported to the
relevant authority or organization
V
Significant pest incidents are monitored with a frequency that is linked to the specific pest and environmental factors and reported to the Tree Protection Co-operative Programme (TPCP.)
Group Scheme: This reporting can be done by the group scheme manager</t>
  </si>
  <si>
    <r>
      <t>All Sites ;</t>
    </r>
    <r>
      <rPr>
        <sz val="11"/>
        <color indexed="8"/>
        <rFont val="Calibri"/>
        <family val="2"/>
      </rPr>
      <t xml:space="preserve"> Mondi is a paid up member of TPCP (Third Party Control Protocol) and FABI (Forestry and Agricultural Biotechnology Institute) and has full access to both their monitoring programs , any damage or pest sightings are reported and FABI will access and release any biological control as required and allowed by law
Mondi is also a paid up member of the ICFR ( Institute for Commercial Forestry Research) and can make use of its protocols and research initiatives</t>
    </r>
  </si>
  <si>
    <t>Mondi is a paid up member of TPCP (Third Party Control Protocol) and FABI (Forestry and Agricultural Biotechnology Institute) and has full access to both their monitoring programs , any damage or pest sightings are reported and FABI will access and release any biological control as required and allowed by law
Mondi is also a paid up member of the ICFR ( Institute for Commercial Forestry Research) and can make use of its protocols and research initiatives</t>
  </si>
  <si>
    <t>Where damage-causing animals (e.g. baboons, bush pigs, antelope &amp; rodents)
pose a significant threat to the productivity of the plantation, they are controlled
according to recommended protocols and in line with legislation.
V
Assessment of damage has taken place and shown that productivity is significantly affected.
Corporates: Clear policy and procedure and evidence of implementation. Records to show losses suffered are sufficient justification for chosen control measures.
Owner Manager: Interviews with managers to determine if there is a systematic
approach to controlling damage-causing animals.
G
Non-chemical controls are used where available.
Non-lethal control options have been attempted first.
Where not effective, other means approved by conservation authorities are
implemented. SA Environmental Guidelines for Commercial Forestry Plantations in South Africa Chapter 5.1 Damage-causing Animals</t>
  </si>
  <si>
    <r>
      <rPr>
        <b/>
        <sz val="11"/>
        <color indexed="8"/>
        <rFont val="Calibri"/>
        <family val="2"/>
      </rPr>
      <t>All Sites:</t>
    </r>
    <r>
      <rPr>
        <sz val="11"/>
        <color indexed="8"/>
        <rFont val="Calibri"/>
        <family val="2"/>
      </rPr>
      <t xml:space="preserve"> Mondi Management Plan incorporates protocols where damage causing animals pose a significant risk. To date no such damage has occurred , but Mondi is a paid up member of the ICFR (Institute for Commercial Forestry Research) where Dr Ilaria Germishuizen does extensive research on both Baboons as well as vervet Monkey damage. Should the need arise Mondi will have access to all this research for mitigation and risk aversion </t>
    </r>
  </si>
  <si>
    <t xml:space="preserve">Mondi Management Plan incorporates protocols where damage causing animals pose a significant risk. To date no such damage has occurred , but Mondi is a paid up member of the ICFR (Institute for Commercial Forestry Research) where Dr Ilaria Germishuizen does extensive research on both Baboons as well as vervet Monkey damage. Should the need arise Mondi will have access to all this research for mitigation and risk aversion 
Duiker are a growing concern as they eat the newly planted seedlings, losses at current are acceptable , especially if the compartments are kept slightly weedy to give the buck alternative food sources </t>
  </si>
  <si>
    <t>ECONOMIC SUSTAINABILITY</t>
  </si>
  <si>
    <t>Sustainable use of non-timber forest products</t>
  </si>
  <si>
    <t>7.1.1</t>
  </si>
  <si>
    <t>For commercial use of non-timber forest products from natural areas under the
organization’s* control, a sustainable harvest level is calculated and adhered to.
Sustainable harvest levels are based on Best Available Information*
V
Calculations of sustainable harvest levels of non-timber forest products. Evidence that these are being adhered to.
Sources of best available information.
Compliance with legal requirements.
National Environmental Management: Biodiversity Act (No. 10 of 2004)
NEMBA (No. 10 of 2004) Threatened or Protected Species Regulations, 2013
G
This indicator refers to Non Timber Forest Products (NTFPs) that are harvested from natural ecosystems, for example medicinal plants, reeds and flowers.
There are currently few documented sources of Best Available Information for these activities. However, any harvesting of species from natural ecosystems will require permission from the provincial conservation agencies. These permits will come with requirements for sustainable management of the species.
Legislation: NEMBA (No. 10 of 2004) Threatened or Protected Species Regulations, 2013</t>
  </si>
  <si>
    <t>All Sites: No NTFPS harvested</t>
  </si>
  <si>
    <t>No NTFPs are harvested from natural ecosystems.</t>
  </si>
  <si>
    <t>7.1.2</t>
  </si>
  <si>
    <t>The range of resources and ecosystem services on the management unit and the
potential benefits to local communities are known by management. 
V
The manager is able to describe
1. the range of plantation products and how this could benefit local communities.
2. the range of ecosystem services and how these could benefit local communities.
Corporates: Documented evidence of the above.
Corporates should undertake a formal assessment of ecosystem services available in order to fully appreciate the range of products and services provided by the management unit and to communicate it throughout the organization and to stakeholders.
Owner Manager: Interviews involving inter alia the following:
Does the management unit have;
-opportunities for recreation
-important catchments for water supply
-wetlands for water quality maintenance and flood attenuation
-natural ecosystems for biodiversity conservation and the other associated services?
- any other resources or ecosystem services of relevance to the management unit in question and/or the neighbouring communities</t>
  </si>
  <si>
    <t xml:space="preserve">MONDI have documented policies and procedures which incorporate the need to identify and manage any ecosystem services which have benefits to local communities. This topic was discussed at length in the audit with reference to external stakeholders from communities, during sites visits to village sites and also wetland, grassland and other conservation areas situated close to village sites. The Mondi Environmental Management System takes full account and maps and manages catchments, grasslands, wetlands and related resources, as Mondi was a prime mover on managing open areas, grasslands and wetlands associated with forests in South Africa. Grazing permits and other grazing management techniques are in place in areas close to village areas. Mondi is cooperating within the Agri-village and land reform arrangements with specific communities to provide firewood resources where appropriate. </t>
  </si>
  <si>
    <t>The range of products and services that are available include the collection of thatch, firewood, and honey, recreation such as hiking, and the grazing of cattle. No hunting is allowed. Permits for these products and services are issued by the respective business unit managers. Products and services are described in the document "Multiple resource use" (MRU). Permits issued for firewood (2033 &amp; 2034) and grazing (UMK 1212 &amp; 1213) were verified.</t>
  </si>
  <si>
    <t>7.1.3</t>
  </si>
  <si>
    <t>The organization diversifies the range of products and services produced on the
management unit where this is beneficial to the sustainability of the operation and the community. [See 2.2.3]
V
The range of products and services that are available are being used where there are opportunities.
Evidence of how opportunities are made known to the community. This could include passing information via word of mouth, notices to neighbours, agendas of liaison meetings with stakeholders, publicity campaigns.
G
The diversification of the operations may not always yield financial returns that seem to justify the effort, however consideration should be given to role that opening access to the diversity of forest products will bring to promoting community harmony. This could play a vital role promoting cooperation and reducing risks such as arson</t>
  </si>
  <si>
    <t xml:space="preserve">MONDI has a continuous engagement process with communities via its Community Engagement staff, and also receives direct requests from communities and individuals on an ongoing basis for a range of services, e.g. grazing access, firewood, employment opportunities, sponsorship. Projects and initiatives are advertised through a variety of methods, including verbal communication at regular community meetings. Mondi staff were clearly able to describe the link between increased community harmony, cooperation, and a diminished rate of damage due to fires, tree felling etc. 
Incidences of fires and damage are all recorded and analysed to see what the underlying causes are, with a view to addressing these underlying issues.
An example of a service being made available to the community was observed at the Iswepe railway sidings, where damaged timber is stored to one side, away from hazardous areas, and is free for the community to take away as firewood.
Discussions with external stakeholders did reveal that not all stakeholders are aware of the total breadth and depth of MONDI initiatives, but MONDI does run projects in specific geographical areas or across specific themes, dependent on Corporate policy. </t>
  </si>
  <si>
    <t>Each FMU has a dedicated community liaison Officer whose job requirements are to go out into the community and identify, engage, source and or secure the communiy requirements as deemed neccassary. These requirements are then compiled and each month all the regional liaison officers report to the central office where it will be decided what requirements are to be prioritized and implemented.
 Interviews with external stakeholders established that Mondi has several outreach and engagement projects, including supporting food banks, mobile health clinics, employment support, school support and children's play and toy projects. 
The stakeholders confirmed that there are mechanisms for requesting assistance from Mondi and that community members are aware of how to access these initiatives and are currently able to benefit from such mechnisms
Stakeholder engagement team meets with villages pro-actively and this feeds into the cluster approach to try and make meetings more efficient and ongoing discussions on land and utility plans and progress. 
Viewed record and had interviews  with 4 different Cluster board members, and this all shows the relevant action items being progressed on CPA projects.
Current sustainability projects on the go are grazing and stock conditioning projects were Mondi employees are trainig young community members on the correct way to look after their cattle, on buying and selling, dipping and dosing as well as proper land and grass care and rotational grazing. This project was launched in late 2023 and there are already clear signs of grazing and cattle condition improvement.  Obs 2022.9 closed</t>
  </si>
  <si>
    <t>The range of products and services that are available include the collection of thatch, firewood, and honey, recreation such as hiking, and the grazing of cattle. No hunting is allowed. Permits for these products and services are issued by the respective business unit managers. These are made known during engagement with communities, and by word of mouth.</t>
  </si>
  <si>
    <t>Forestry operations are economically sustainable</t>
  </si>
  <si>
    <t>7.2.1</t>
  </si>
  <si>
    <t>Harvested timber areas are re-established within a year of felling unless the area is being rehabilitated to natural vegetation for ecological reasons.
V
Field observations
Harvesting and planting records
G
The goal should be to re-establish as soon as possible. Delays in reestablishment must be justified.
In the case of losses due to natural disasters, replanting is undertaken as soon as
possible.</t>
  </si>
  <si>
    <t>During site visits to pre-replanting sites following harvesting, and active replanting sites, Mondi staff confirmed their practice of carrying out burning, ground preparation and replanting as soon as possible after harvesting. For example, at Compartment D13 A in Pivaan of Dumbe plantation harvested six months ago was being re-planted by Thuthugani contractors.</t>
  </si>
  <si>
    <t>Mondi's SOP is to replant within six months after felling. The TUP is currently at 5%. Winter plantings take place in the Zululand district, while pine is planted throughout the year.</t>
  </si>
  <si>
    <t>7.2.2</t>
  </si>
  <si>
    <t>There is a clear justification for the choice of species and genotypes chosen for
the plantation, which takes into account the objectives of the plantation, and the
climate, geology and soils at the planting sites
V
Evidence that the key factors governing species choice have been considered.
If there is reason to believe the incorrect species have been chosen then further
requirements for evidence such as soil maps, climate data and market information should be requested. 
G
Species choice is governed by site, fire risk, market and risk of disease
Consideration for climate change and its impacts on site, such as increasing risk of
drought and disease. Support for research such as that done by the ICFR is funded by FSA funds and membership of FSA implies support for this work</t>
  </si>
  <si>
    <t>Confirmed through field visits and interviews with local Managers, species, clones and hybrids are chosen to match each site, or part of site and the site is assessed at harvesting in terms of yield and quality from the previous crop, and suitability for specific species, hybrid or close for the next rotation. Managers were able to explain clearly at the different offices the climatic and micro-climatic factors they would take into account when designing a restock area.</t>
  </si>
  <si>
    <t>The South African plantation industry, like most others, is based on fast growing improved species of exotic trees. In the South African context, the choice of species is largely determined by the market and the ability of the site to support an economically acceptable yield. Currently the use of indigenous timber species would render the South African timber industry uncompetitive due to poor rates of growth and incompatibility to market needs. Timber species are matched to site to maximise volume production and to ensure long-term sustainability. At Mondi, the choice of species is guided by the business strategy and by the demand from the mills. Site classification determines which species are most suited to a specific site.</t>
  </si>
  <si>
    <t>7.2.3</t>
  </si>
  <si>
    <t>Aspects important to plantation productivity are monitored. 
V
Corporates: Documented monitoring results.
Owner Manager: Interview on how aspects listed in the guidance below are monitored.
If infield compliance indicators are poor, then documented evidence can be requested.
G
Monitoring should include the following where relevant to operations:
1. Actual yields against predicted yield.
2. Silvicultural specifications important to optimize stocking. [silvicultural quality,
weeding, growth, plant quality and seed source, chemical use]
3. External aspects critical to production. [disease, fire, weather, theft, damage from animals]
4. Harvesting practices</t>
  </si>
  <si>
    <t>Interviews with local Managers at all three offices and inspection of monitoring records confirmed that MONDI are monitoring a range of productivity and health data for their forests. Harvesting yields were studied in detail at the Iswepe office with examples of planned versus actual and the system for reporting variances was examined. The forest sapling production was seen at the Forest Tree nursery with a full explanation of recent quality improvements and increase in scale. Techniques such as stump clipping and mechanised tree planting were seen in the field visits, and the quality KPIs to measure success at establishment were shown. 
Site operational plans seen were addressing issues of Residue management, Fire, all silvicultural activities, pesticides application, fertilizers Pest, disease, yield and all other aspects that are critical to plantation productivity.
Interview with Louis Van Zyl, Fibre Resources Manager, via TEAMS Link confirmed how the corporate systems work in terms of gathering and analysing information from the various offices and comparing planned against actual, and reporting key KPIS into MONDI Group.
Fire is monitored through membership of the FPA, including the Firehawk watching system, and all fires are recorded and analysed to measure damage and underlying causes.
Pests and Diseases monitoring and responses are coordinated via the Corporate Crop Protection specialist, as confirmed by TEAMS video interview.
The security teams monitor the areas for other damage incidents, and for example, as seen on the field visits, identifying and dealing with unauthorised grazings on restocked areas.</t>
  </si>
  <si>
    <t>At Mondi, plantation productivity is monitored by planned enumerations which take place mid-rotation as well as at pre-harvest. PSPs are also employed, as well as survival counts after planting. Planned vs actual tonnages are measured at compartment level. Yield variances are recorded on the "forest dashboard". For instance, the rolling 12 month average at Aug 2025 was only 1,9% lower than planned.</t>
  </si>
  <si>
    <t>7.2.4</t>
  </si>
  <si>
    <t>Where there is evidence of a loss of productivity over successive rotations that
can be attributed to reduction in site quality action is taken to restore site quality
V
Growth data that indicates loss of production
Evaluation of actions taken
G
Actions could include aspects such as limiting loss of soil organic matter/soil erosion and eliminating high intensity fires when burning residues</t>
  </si>
  <si>
    <t>Interview with Louis Van Zyl, Fibre Resources Manager, via TEAMS Link confirmed how the corporate systems work in terms of gathering and analysing information from the various offices and comparing planned against actual, and reporting key KPIS into MONDI Group. Discussions over potential loss of productivity revealed that at present productivity is stable or increasing due to quality initiatives with growing stock, site preparation, and silviculture. At the Corporate level MONDI is now measuring the carbon within the growing stock and this is split between genus and reporting through to MONDI group for sustainability reporting reasons. 
Interviews with Local Manager showed that individual stands are monitored on a productivity level, and if there are local factors which have influenced productivity, e.g. pest, fire, other damage, then decisions will be taken either to lengthen a rotation or undertake early felling. Stump clipping was also seen at three sites, either live working, or having been done, and this should provide easier access to the subsequent rotation for silvicultural works and harvesting. The stumps are not removed from site and so the nutrients will also be returned the site more rapidly - confirmed through interviews with local managers</t>
  </si>
  <si>
    <t>At Mondi there is no evidence of a loss of productivity over successive rotations, according to the fibre resources manager.</t>
  </si>
  <si>
    <t>7.2.5</t>
  </si>
  <si>
    <t>The drivers of the costs of production must be understood and relevant aspects
monitored including; labour efficiency, productivity of machinery. 
V
Corporates: Examine management plan budgets
Owner Manager: Interview managers
G
It is only necessary explore these aspects in depth if there is reason to believe that the manager is not controlling costs and this is a risk to profitability</t>
  </si>
  <si>
    <t>Interviews were held and presentations given at each of the three offices, Piet Retief, Dumbe and Iswepe which made clear that all Forest Planning Units are working to a budget, which is agreed at local, area and corporate level, and it is assimilated from the planning system, and monitored throughout implementation. MONDI have a focus on continuous improvement on the quality side and have various projects and initiatives running at ay one time to seek efficiency gains or different ways of working. For example, budgets were seen at Iswepe for harvesting sites and also the monitoring system for panned versus actual. At the Forestry Nursery MONDI explained the investments which had taken place, including a rainwater catching system and integrated drainage and storage, expansion of the useable area, and new watering systems to cut production costs. 
Interview with Louis Van Zyl, Fibre Resources Manager, via TEAMS Link confirmed how the corporate systems work in terms of gathering and analysing information from the various offices and comparing planned against actual, and reporting key KPIS into MONDI Group.</t>
  </si>
  <si>
    <t>Harvesting operations at Mondi are highly mechanised, therefore the high costs of production are subject to a detailed consideration as part of the monthly budget review. This was seen in the budget review (planned vs actual) as at end of August 2025.</t>
  </si>
  <si>
    <t>7.2.6</t>
  </si>
  <si>
    <t>Forestry operations make an economic contribution to the community and
country
V
Value of annual operations is stable or increasing, or where declining can be justified.
Financial statements
G
In combination with the requirements of criterion 2.3 the goal of economic benefits to the community and country should be assured</t>
  </si>
  <si>
    <t>Interview with Louis Van Zyl, Fibre Resources Manager, via TEAMS Link confirmed how the corporate systems work in terms of gathering and analysing information from the various offices and comparing planned against actual, and reporting key KPIS into MONDI Group. Interviews with Local Managers at the Piet Retief, Dumbe and Iswepe offices confirmed the systems for planning and implementation and data gathering, particularly in terms of yield and control and reporting of any significant variations against planned. Examples were seen of reporting on variations of yield to senior management, and how weight loss is calculated and accounted for between harvesting, logistics and arrival at the mills.
Statistics in the latest edition of the Forest Management plan show timber outputs to be stable across the last five years, and for mean annual increment at harvest age to be steadily increasing over the last 10 years. The latter point is supporting through Quality initiatives on tree breeding, clonal programmes, improvements in nursery output, tree handling and ground preparation and plating techniques.</t>
  </si>
  <si>
    <t>The value of Mondi's annual operations is stable and in some cases slightly increasing, as their efforts to increase MAI bears fruit - as presented by the resources manager. Where cost, quality and capacity of non-local and local options are at least equivalent, Mondi uses local goods, services, and processing facilities. This was confirmed by both contractors interviewed: Sibsa makes use of Kinsey Engineering in Richmond, as well as Richmond Upholsterers, for example. Diesel is purchased from PMB Petroleum. Cintasign follows suit by employing Bell Equipment and Afriquip in Pietermaritzburg, Midas in Greytown, J&amp;A Hardware in Pietermaritzburg, and DSP Contractors for maintenance.</t>
  </si>
  <si>
    <t>7.2.7</t>
  </si>
  <si>
    <t>Forestry operations make provision for diversification and resilience
V
Forestry operations produce a range of products/customers to diversify income streams.
A range of species or clones and age classes are present on the management unit.
For large vertically integrated companies it may more challenging to diversify.
However, diversification remains a critically important principle for sustainable forestry so all organisations should look for ways to increase their overall genetic diversity and resilience to both environmental and economic change</t>
  </si>
  <si>
    <t>MONDI Forests exists primarily to supply fibre to the MONDI group mills. The company does however trade with other South African forestry companies and undertakes standing sales to other harvesting companies. They work with a number of Pine species and Eucalyptus species and hybrids and clones to diversify the genetic base of the standing crops and guard against frost and pests and diseases, with each site matched to a particular species or hybrid. The age class structure is diverse, as apparent from interviews, data on the standing crops and in-field visits and driving between different forest units.</t>
  </si>
  <si>
    <t>Mondi employs a range of species and clones, mainly of eucalypts, but also of pine and wattle, which serve a range of markets. A range of age classes are present on the management unit</t>
  </si>
  <si>
    <t>7.2.8</t>
  </si>
  <si>
    <t>Responsibilities for sustainable forest management are clearly defined and
assigned
V
Corporates: Refer to organograms and job descriptions
Owner managers: Interviews</t>
  </si>
  <si>
    <t>MONDI have a clear management structure and organograms for all forestry and related functions and these were exhibited at the opening meeting for Corporate, Area and local teams. Policies, procedures and plans all refer to defined roles and responsibilities from the organograms.</t>
  </si>
  <si>
    <t xml:space="preserve">A complete organogram of Mondi Forests was displayed as part of the opening meeting presentation. Managers interviewed all demonstrated clear knowledge of their responsibilities. </t>
  </si>
  <si>
    <t>Indicative Audit Programme for Full Cycle</t>
  </si>
  <si>
    <t>ANNEX 2 - STAKEHOLDER SUMMARY REPORT (note: similar issues may be grouped together)</t>
  </si>
  <si>
    <t>Audit (MA, S1 etc..)</t>
  </si>
  <si>
    <t>Relation / stakeholder type - eg. neighbour, NGO etc</t>
  </si>
  <si>
    <t>Stakeholder ref number</t>
  </si>
  <si>
    <t>Site name (if group multi-site)</t>
  </si>
  <si>
    <t>Issue category</t>
  </si>
  <si>
    <t>Positive / 
Negative/ Other</t>
  </si>
  <si>
    <t>Issue summary</t>
  </si>
  <si>
    <t>Soil Association response</t>
  </si>
  <si>
    <t>ENGO</t>
  </si>
  <si>
    <t>other</t>
  </si>
  <si>
    <t xml:space="preserve">Thank you for the email. The Endangered Wildlife Trust is working with Mondi SA and as such we feel it would be a conflict of interest to participate. </t>
  </si>
  <si>
    <t>thanked for response</t>
  </si>
  <si>
    <t>NGO</t>
  </si>
  <si>
    <t>4,5,6</t>
  </si>
  <si>
    <t>positive/negative</t>
  </si>
  <si>
    <t>Positive:
Mostly, the management of the plantation mosaics is excellent. We have shown categorically through our primary research that the set asides of conservation corridors making up the ecological networks support a wide range of biodiversity that is equivalent to neighboring protected areas. This is a positive finding as it extends the effectiveness of PAs, and creates much more opportunity for greater ecological resilience across the sub-region, and for freshwater as well as terrestrial biodiversity, and for soil organisms as well as foliar organisms. PS We have been doing this research for over 20 years and have many pdfs of research papers should you require them. In short, we can verify these claims with high level research papers in top international journals.
We are ecologists and so cannot comment on any social issues. However, in terms of biodiversity conservation and ecological resilience, Mondi is a world leader (at least in South Africa) in maintaining a very real and high level of sustainability. Their ecological responsibility is truly excellent.
It is not a conflict so much as a frustration. The top environmental managers simply do not read our research papers, not even the abstracts. We have produced popular articles, most of which seem not to have been read by Mondi staff in the environmental/sustainability sector. This is really extraordinary and we cannot work out why they do this, especially what they are doing for sustainability is so progressive. The point is that the research, which is independent, supports Mondi's certification bona fide i.e. illustrating that no 'greenwashing' is taking place. This is so important as a sustainable forestry formula has been developed in South Africa which is a model for the world and its sustainable future.</t>
  </si>
  <si>
    <t>Thanked for response, and let them know that request for written repsonse was passed on</t>
  </si>
  <si>
    <t>Forum member</t>
  </si>
  <si>
    <t>Happy with the quarterly forum leason meetings and the help , sponsorship , mentorship and grievance resolutions Mondi does, but feel that there should be more feedback on certain issues</t>
  </si>
  <si>
    <t>School Principle</t>
  </si>
  <si>
    <t>Livestock owner</t>
  </si>
  <si>
    <t>positive</t>
  </si>
  <si>
    <t>Happy with the new cattle grazing permit issuing procedure and with the grazing allowcaion and security warning as issued by Mondi</t>
  </si>
  <si>
    <t>Community neighbours</t>
  </si>
  <si>
    <t>Dumbe</t>
  </si>
  <si>
    <t>General</t>
  </si>
  <si>
    <t>Positive</t>
  </si>
  <si>
    <t>Happy with the interaction , donations, mentorship and help as given by Mondi Community development Facilitators</t>
  </si>
  <si>
    <t>Thanked for response and noted</t>
  </si>
  <si>
    <t>Iswepe</t>
  </si>
  <si>
    <t>Various managers interviewed during audit</t>
  </si>
  <si>
    <t>Dumbe &amp; Iswepe</t>
  </si>
  <si>
    <t>Each described their role, showed good knowledge of FSC and PEFC requirements as relevant to their role and provided positive feedback regarding Mondi and / or  their relationships with the local community</t>
  </si>
  <si>
    <t>Interviews with workers at every live operation visited</t>
  </si>
  <si>
    <t>Each described their role, showed good knowledge of FSC and PEFC requirements as relevant to their role and provided positive feedback regarding both Mondi and their direct employer.</t>
  </si>
  <si>
    <t>12.01 Stakeholder group *</t>
  </si>
  <si>
    <t>12.02 Stakeholder description *</t>
  </si>
  <si>
    <t>12.03 Stakeholder’s comment</t>
  </si>
  <si>
    <t>12.04 Notified before audit?</t>
  </si>
  <si>
    <t>12.05 Interviewed during this audit?</t>
  </si>
  <si>
    <t>12.06 CB’s follow up</t>
  </si>
  <si>
    <t>Local communities, residents</t>
  </si>
  <si>
    <t>Member of community</t>
  </si>
  <si>
    <t>As a community we have concerns over the control of cattle grazing in plantations near our farms, especially in light of the Foot and Mouth controls needed in the region as well as the lack of control around hunting/poaching with dogs that also spills over onto our local farms.</t>
  </si>
  <si>
    <t>Yes</t>
  </si>
  <si>
    <t>Comments discussed with Mondi. Regarding control of illegal hunting, Mondi's response as follows: National &amp; provincial legislation
Using dogs to hunt indigenous / natural species is illegal
The act of hunting with dogs is illegal, not only in terms of the Animals Protection Act no 71 of 1962, but also this act contravenes the various Provincial Nature Conservation Ordinances or Acts.
Mondi’s Policy &amp; Procedure
Hunting with dogs is illegal and will not be tolerated on Mondi’s landholdings.  
Contracted security protection services regularly patrol Mondi’s landholdings to prevent and to respond to all illegal activities
Security is mandated through their appointment to deal with any crime on our property and that will be as follow:
Identify the persons
Report to SAPS &amp; involve other parties where necessary
If possible, arrest or get assistance from SAPS to arrests. ( This is a challenge)
According to legisation we can engage with the SAPS , Nature Conservation entities and the SPCA for assistance to mitigate and address the issues.
From Mondi side this is a crime that is happening on our property and need to be treated accordingly, the challenge is getting the support from the entities as mentioned above to assist.  Regarding control of cattle grazing, Mondi's response was as follows Controlling livestock movement - Our security contractors patrol our landholdings, and are required to ensure the removal of any unauthorised livestock &amp; to ensure permitted livestock are managed according to the Mondi permit conditions Mondi does not fence its landholdings, and there is no legal obligation for Mondi to fence its landholdings.
Livestock &amp; animal diseases
Mondi does not own or transport livestock, and does not facilitate the transport of livestock
FMD disease needs to be controlled through limitation of movement, biosecurity requirements for gathering of animals (e.g. auctions, livestock shows), traceability requirements, and record keeping and rules for animal transport
Mondi does not own, or move the livestock on Mondi property.  These livestock are actively owned, managed &amp; moved by communities or individuals in those communities, and hence they are responsible for compliance with the relevant legislation.  Both of these issues were also discussed with site managers during audit and considered during site visits. No non conformance noted</t>
  </si>
  <si>
    <t>FSC regional offices, FSC network partners, registered standard development groups and NRA working groups</t>
  </si>
  <si>
    <t>FSC Southern Africa</t>
  </si>
  <si>
    <t>Following our internal review and scanning of feedback that might have been flagged with us as the local office, we wish to confirm that we have no adverse comments or concerns regarding the forest management practices of the certificate holder at this time. The organization is collaborating with FSC in standard development and other sustainability initiatives in the region.</t>
  </si>
  <si>
    <t>Comments noted and passed to Mondi</t>
  </si>
  <si>
    <t>Environmental interests</t>
  </si>
  <si>
    <t>In general, appreciate the good policy intentions and positive interactions of Mondi
staff on conservation-related matters. In particular, we are thankful for the assistance
provided in hosting meetings of the Bearded Vulture Breeding Programme.
In the Mountain Homes plantations: 
1. Failure to control woody invasive species in the
wetlands. Whilst acknowledging that several of these species originate from nearby
gardens, the failure to take action against these 'non-traditional' aliens is
disappointing. Several areas are densely infested now. I do acknowledge that they
have made good progress in controlling bramble in the grassland over the years, well
done!
2. Presence of Wattle and Gum (escapees from the plantation) in riparian areas.
3. Re-planting compartments less than 30 m from wetland boundary (but I am not sure
of the exact rules). 
4. No effort to control livestock grazing. The wetland and grassland
areas are grazed every day, in increasing numbers. There has been a notable decline
in vegetation condition over the last 10 years. I do acknowledge that this is a wicked
socio-ecological issue. 
Karkloof Plantation 1. Failure to take action against a listed
invasive animal, the Fallow Deer.</t>
  </si>
  <si>
    <t>Comments discussed with Mondi and also considered during site visits ( including site visit to Mountain Homes to look at grazing pressure and alien invasive plant management and Gilboa where fallow deer issue was discussed) and document review. The cotoneaster mentioned by the stakeholder was seen - it represents a small part of an otherwise very weed free conservation area.  It is being monitored for spread and noted not to be spreading as it is mature.  There are plans for its removal in the next few years but it is not high priority given its relatively small presence and lack of agressive invasiveness.   Stakeholder was emailed by the auditor and invited to speak to her if they wished to do so.  No response had been received by time of submitting this report for review.  No non conformance noted.  Regarding the specific comments made by the stakeholder, Mondi's response is as follows: Livestock  Mondi’s Livestock Policy &amp; Procedure applies 
Each Area has its own Livestock Management Plan, 
Implemented under the Area Manager, 
Through the Area Monthly Management meetings, or other monthly livestock-specific meetings The aim is to manage livestock numbers (permitted) to the required livestock stocking rates, remove / reduce unauthorised livestock from our landholdings, ensure the different ecosystems are maintained and/or enhanced into the future (FSC &amp; PEFC).  Alien Invasive Plant Management Mondi has a well developed and mature IAP management programme
Clear procedures &amp; work instructions, IAP APOs,Annual &amp; 3-yearly continuous improvement targets &amp; good progress against them in most instances
External specialists do our annual IAP assessments. IAP APOs are implemented by WPU Foresters, for the plantations in their WPU .  Regarding Fallow deer Many years ago, a wild herd of fallow deer introduced by one of our neighbours onto their farm
These fallow deer roam freely on the neighbour’s property
At times, this herd has been seen on the Gilboa plantation – the current forester has seen them once in 3 years. 
It is the neighbour’s responsibility to meet legal requirements to have these deer (permits required), and to control these fallow deer
Ecologically, a negligible risk.  Herd of 5 deer.  Can’t inter-breed with local antelope species.  Regarding wetlands delineation Well established process historically to assess for delineation of wetlands
Implementation of the assessed delineation was according to procedure
We have initiated a project to systematically review our wetlands delineation implementation across all landholdings
This is supported by our latest digital tools, Field Maps
And in some cases, we are also reviewing wetlands delineation implementation on compartment rotation, as and where required.  Noted by auditor that the requirement for delineation is 20m from the edge of the wetland.  Mondi use independent assessors to establigh the edge, then apply the buffer from this point.  Delineations were checked during site visits and no failure to observe required buffers noted.</t>
  </si>
  <si>
    <t>Economic interests</t>
  </si>
  <si>
    <t>Timber company</t>
  </si>
  <si>
    <t>The organization is managed well with good relations with neighbors and stakeholders</t>
  </si>
  <si>
    <t>Research institutions and universities</t>
  </si>
  <si>
    <t>University</t>
  </si>
  <si>
    <t xml:space="preserve">We (Mondi Ecological Networks Programme (MENP) at Stellenbosch University) undertake research on Mondi land holdings. Our research is totally independent and published in refereed international scientific journals. Mondi and MENP have regular meetings on integrating timber production with biodiversity conservation. The meetings are always in good faith, with our findings being implemented into Mondi management practice. No negative comments, but there are challenges such as the impact of the invasive bramble and overgrazing by the livestock by the local communities in places. Mondi is addressing these challenges.	</t>
  </si>
  <si>
    <t>School principal</t>
  </si>
  <si>
    <t>Community issues mainly unemployment of youth. Many school parents employed by Mondi. Very appreciative of support by Mondi, especially with regards to the e-learning programme, which has increased the school's matric pass rate from 56% in 2019 to 100% in 2024. Good relationship with Mondi, communication is easy, no complaints against Mondi.</t>
  </si>
  <si>
    <t>No follow-up required.</t>
  </si>
  <si>
    <t>NGO facilitator</t>
  </si>
  <si>
    <t>Involved in early childhood development (ECD), in partnership with Mondi. Established an ECD centre, funded by Mondi, including a feeding scheme for learners. Good relationship with Mondi, communication is easy, no complaints against Mondi.</t>
  </si>
  <si>
    <t>Teacher</t>
  </si>
  <si>
    <t>Teacher for 18 children aged 2-5 years. Mondi built the creche, fenced it and provided a jungle gym, and paid for the teacher to do an ECD course. Mondi provides water and electricity. Good relationship with Mondi, communication is easy, no complaints against Mondi.</t>
  </si>
  <si>
    <t>Very appreciative of support by Mondi, especially with regards to the e-learning programme, which has increased the school's matric pass rate from 79% in 2020 to 98% in 2024. Mondi paid for the installation of the programme, and provides security, maintnance and data. Good relationship with Mondi, communication is easy, no complaints against Mondi.</t>
  </si>
  <si>
    <t>Trustee of community trust</t>
  </si>
  <si>
    <t>Mondi is in a joint venture with the trust to provide silvicultural services. They thus allow for a transfer of skills and provides employment. Good relationship with Mondi, communication is easy, no complaints against Mondi.</t>
  </si>
  <si>
    <t>Self-help programme</t>
  </si>
  <si>
    <t>Facilitator of a self-help scheme with the Dayisa community. Mondi partners with them to provide a weeding service. Good relationship with Mondi, communication is easy, no complaints against Mondi.</t>
  </si>
  <si>
    <t>Forest workers, contractors</t>
  </si>
  <si>
    <t>Contractor employee; mechanical harvester operator</t>
  </si>
  <si>
    <t>Aware of PPE requirements, safety protocols and grievance procedure.</t>
  </si>
  <si>
    <t>Noted in relevant indicator on the FM Checklist.</t>
  </si>
  <si>
    <t>Contractor employee; chemical sprayer</t>
  </si>
  <si>
    <t>Contractor employee; 1st aider</t>
  </si>
  <si>
    <t>ANNEX 3 Species list</t>
  </si>
  <si>
    <t>Acacia decurrens</t>
  </si>
  <si>
    <t>Acacia mearnsii</t>
  </si>
  <si>
    <t>Acacia melanoxylon</t>
  </si>
  <si>
    <t>Corymbia citriodora</t>
  </si>
  <si>
    <t>Corymbia henryii</t>
  </si>
  <si>
    <t>Corymbia maculata</t>
  </si>
  <si>
    <t>Eucalyptus andrewsii</t>
  </si>
  <si>
    <t>Eucalyptus badjensis</t>
  </si>
  <si>
    <t>Eucalyptus benthamii</t>
  </si>
  <si>
    <t>Eucalyptus botryoides</t>
  </si>
  <si>
    <t>Eucalyptus camaldulensis</t>
  </si>
  <si>
    <t>Eucalyptus cloeziana</t>
  </si>
  <si>
    <t>Eucalyptus dunnii</t>
  </si>
  <si>
    <t>Eucalyptus elata</t>
  </si>
  <si>
    <t>Eucalyptus fastigata</t>
  </si>
  <si>
    <t>Eucalyptus fraxinoides</t>
  </si>
  <si>
    <t>Eucalyptus grandis</t>
  </si>
  <si>
    <t>Eucalyptus grandis x camaldulensis</t>
  </si>
  <si>
    <t>Eucalyptus grandis x elata</t>
  </si>
  <si>
    <t>Eucalyptus grandis x fastigata</t>
  </si>
  <si>
    <t>Eucalyptus grandis x macarthurii</t>
  </si>
  <si>
    <t>Eucalyptus grandis x nitens</t>
  </si>
  <si>
    <t>Eucalyptus grandis x tereticornis</t>
  </si>
  <si>
    <t>Eucalyptus grandis x urophylla</t>
  </si>
  <si>
    <t>Eucalyptus macarthurii</t>
  </si>
  <si>
    <t>Eucalyptus maculata</t>
  </si>
  <si>
    <t>Eucalyptus maidenii</t>
  </si>
  <si>
    <t>Eucalyptus microcorys</t>
  </si>
  <si>
    <t>Eucalyptus nitens</t>
  </si>
  <si>
    <t>Eucalyptus paniculata</t>
  </si>
  <si>
    <t>Eucalyptus pellita</t>
  </si>
  <si>
    <t>Eucalyptus punctata</t>
  </si>
  <si>
    <t>Eucalyptus quadrangulata</t>
  </si>
  <si>
    <t>Eucalyptus radiata</t>
  </si>
  <si>
    <t>Eucalyptus regnans</t>
  </si>
  <si>
    <t>Eucalyptus robusta</t>
  </si>
  <si>
    <t>Eucalyptus rubida</t>
  </si>
  <si>
    <t>Eucalyptus saligna</t>
  </si>
  <si>
    <t>Eucalyptus smithii</t>
  </si>
  <si>
    <t>Eucalyptus urophylla</t>
  </si>
  <si>
    <t>Eucalyptus viminalis</t>
  </si>
  <si>
    <t>Pinus caribaea</t>
  </si>
  <si>
    <t>Pinus elliottii</t>
  </si>
  <si>
    <t>Pinus elliottii x caribaea</t>
  </si>
  <si>
    <t>Pinus elliottii x roxburghii</t>
  </si>
  <si>
    <t>Pinus elliottii x taeda</t>
  </si>
  <si>
    <t>Pinus greggii</t>
  </si>
  <si>
    <t>Pinus halepensis</t>
  </si>
  <si>
    <t>Pinus montezumae</t>
  </si>
  <si>
    <t>Pinus patula</t>
  </si>
  <si>
    <t>Pinus patula x elliottii</t>
  </si>
  <si>
    <t>Pinus patula x taeda</t>
  </si>
  <si>
    <t>Pinus patula x tecunumanii</t>
  </si>
  <si>
    <t>Pinus pseudostrobus</t>
  </si>
  <si>
    <t>Pinus radiata</t>
  </si>
  <si>
    <t>Pinus roxburghii</t>
  </si>
  <si>
    <t>Pinus taeda</t>
  </si>
  <si>
    <t>Pinus tecunumanii</t>
  </si>
  <si>
    <t>Pinus virginiana</t>
  </si>
  <si>
    <t>ANNEX 6 SA Certification GROUP CERTIFICATION STANDARD (GCS) CHECKLIST</t>
  </si>
  <si>
    <r>
      <t xml:space="preserve">NB - this checklist should be used in conjunction with the verifiers and guidance in the SA Cert Group Certification Standard </t>
    </r>
    <r>
      <rPr>
        <b/>
        <i/>
        <sz val="12"/>
        <color indexed="10"/>
        <rFont val="Cambria"/>
        <family val="1"/>
      </rPr>
      <t>OR Substitute the PEFC National Group checklist here as applicable.</t>
    </r>
  </si>
  <si>
    <t>Std Ref/
Audit</t>
  </si>
  <si>
    <t>GCS Requirement</t>
  </si>
  <si>
    <t>CAR</t>
  </si>
  <si>
    <t>The group entity is a clearly defined independent legal entity.</t>
  </si>
  <si>
    <t>The Group entity shall comply with legal obligations for registration and payment of applicable fees and taxes</t>
  </si>
  <si>
    <t>The Group entity shall have a written public policy of commitment to the FSC Principles and Criteria. (FSC Assessments only)</t>
  </si>
  <si>
    <t>The structure of the group is clearly defined and documented.  There is an organisational chart showing the structure.</t>
  </si>
  <si>
    <t>The group entity can demonstrate clear authority to ensure that management at all sites complies with the Certification standard.   Owners (Group members) have signed a consent form or equivalent including a commitment to comply with all applicable certification requirements, agreeing to the obligations and responsibilities of the group entity and group membership, authorising the group entity to ensure that the sites comply with the requirements of the Certification standard, agreeing to membership of the scheme for the period of validity of the certificate, and authorising the group entity to apply for certification on the owner’s behalf.</t>
  </si>
  <si>
    <t>The division of responsibilities within the group structure is defined and documented showing who is responsible (Group manager or members) for meeting Certification standards in relation to forest management activities (eg. Management planning, monitoring, timber sales etc).</t>
  </si>
  <si>
    <t>There is written guidance which makes clear to the people concerned what  their responsibilities are within the group scheme. Group entity staff and Group members shall demonstrate relevant knowledge of the Group‘s procedures and the applicable Forest Standard, according to their responsibilities</t>
  </si>
  <si>
    <t>The Group entity shall appoint a management representative as having overall responsibility and authority for the Group entity‘s compliance with all applicable requirements of this standard.</t>
  </si>
  <si>
    <t>The Group entity shall define training needs and implement training activities and/or communication strategies relevant to the implementation of the applicable standards.</t>
  </si>
  <si>
    <t>Qualification requirements for people working on sites within the group scheme are documented and adhered to.</t>
  </si>
  <si>
    <t>There is a system to ensure that anyone working in the woodland has had appropriate training. The group entity promotes the training of contractors, and ensures that all workers have had relevant training in safe working practice and first aid.</t>
  </si>
  <si>
    <t>The Group entity shall specify in their procedures the maximum number of members that can be supported by the management system and the human and technical capacities of the Group entity.</t>
  </si>
  <si>
    <t>Specify max. no. of members here</t>
  </si>
  <si>
    <t xml:space="preserve">FSC Certification only:
The group entity has listed any forests/woodland over which the entity exercises some management control but which are not to be included in the group.  The manager has explained why these forests are not to be included in the group. </t>
  </si>
  <si>
    <t>There is no evidence that management of these forests compromises the manager’s commitment to the standards specified in the FSC standard.</t>
  </si>
  <si>
    <t xml:space="preserve">There is a master list of the documentation required to implement the group certification scheme.  The list specifies the date of last revision of the documents on the list, and specifies which personnel require copies of the documents on the list. </t>
  </si>
  <si>
    <t>The group manager carries out an annual review of the group’s documentation.  There are procedures for removing obsolete documents and ensuring that revised documents are provided to all personnel as required.</t>
  </si>
  <si>
    <t>The group entity maintains up-to-date records and documentation for all group members and sites within the group scheme including:</t>
  </si>
  <si>
    <t>a) Name of site(s) and location of site(s), with grid reference</t>
  </si>
  <si>
    <t>b) Map of site(s)</t>
  </si>
  <si>
    <t>c) Name and contact details of group member(s)</t>
  </si>
  <si>
    <t>d) Area of woodland at each site</t>
  </si>
  <si>
    <t>e) Agreement of owner/manager to join group scheme (see 1.3)</t>
  </si>
  <si>
    <t>f) Date on which site joined scheme</t>
  </si>
  <si>
    <t xml:space="preserve">g) Any documentation and records regarding recommended practices for forest management (i.e. silvicultural systems); </t>
  </si>
  <si>
    <t>h) Records of internal audits, information about any non-compliances identified and corrective actions taken (see 3.2)</t>
  </si>
  <si>
    <t>i) Other records or documentation as specified in 2.1 and 2.2</t>
  </si>
  <si>
    <t>j) Date on which any sites left the scheme, and reason for leaving</t>
  </si>
  <si>
    <t>l) The records and documentation are maintained for at least five years.</t>
  </si>
  <si>
    <t xml:space="preserve">There are clear, written procedures and eligibility criteria for new members to join the group scheme. Procedures ensure that all necessary permissions (e.g. from owners of sites) are obtained (see 1.3).  </t>
  </si>
  <si>
    <t>Procedures require that group members have been informed of all the requirements of the scheme prior to joining.  In order to achieve this the group manager provides members with:</t>
  </si>
  <si>
    <t>a) A copy of the standard to which the group is committed;</t>
  </si>
  <si>
    <t>b) A brief explanation of the certification process;</t>
  </si>
  <si>
    <t xml:space="preserve">(c)An explanation that SA Cert (and our accreditation bodies) may visit member’s woodlands for the purposes of evaluation and monitoring of the group certificate </t>
  </si>
  <si>
    <t>d) An explanation of requirements with respect to public information and consultation;</t>
  </si>
  <si>
    <t xml:space="preserve">e)  Complaints procedure for Group members </t>
  </si>
  <si>
    <t>f) An explanation of any obligations with respect to group membership, over and above the normal arrangements the group manager has made with the woodland owner, such as:</t>
  </si>
  <si>
    <t>1. Maintenance of information for monitoring purposes;</t>
  </si>
  <si>
    <t>2. Use of systems for tracking and tracing of forest products;</t>
  </si>
  <si>
    <t>3. Requirement to conform with conditions or corrective actions issued by the certification body;</t>
  </si>
  <si>
    <t>4. Any special requirements related to marketing or sales of products covered by the certificate;</t>
  </si>
  <si>
    <t>5. An explanation of any costs associated with group membership</t>
  </si>
  <si>
    <t>Group entities shall not issue any kind of certificates or declarations to their group members that could be confused with certificates issued by SA Cert to the scheme</t>
  </si>
  <si>
    <t>The Group entity (or the certification body) shall evaluate every applicant for membership of the Group and ensure that there are no major nonconformities with applicable requirements of the applicable Standard, and with any additional requirements for membership of the Group, prior to being granted membership of the Group. 
(NOTE: for applicants complying with SLIMF eligibility criteria for size, the initial evaluation may be done through a desk audit.)</t>
  </si>
  <si>
    <t>There are clear, written procedures for checking that sites meet all the requirements for group membership before they become members of the group scheme. Procedures show who is responsible for carrying out the checks, and include the creation of records (e.g. signed checklists) showing that these checks have been carried out.</t>
  </si>
  <si>
    <t>There are written and implemented rules specifying the circumstances under which sites may leave or be expelled from the scheme. 
The rules must allow for sites to be expelled from the scheme if they fail to comply with the standard or other requirements of the scheme.</t>
  </si>
  <si>
    <t>There are written procedures specifying the steps to be followed when sites leave or are expelled from the scheme.  
The procedures ensure that products and claims can no longer be made with use of the Certification Scheme and/or SA Cert names and logos, and ensure that any certificates or sub-certificates issued as part of the scheme are returned to the group manager.</t>
  </si>
  <si>
    <t>There is a written and implemented procedure to inform SA Cert prior to each surveillance of a new member joining the scheme, or of a member leaving the scheme.</t>
  </si>
  <si>
    <t xml:space="preserve">There is a documented system, implemented at the group level, which ensures that all sites that are members of the group scheme are monitored to ensure continued compliance with the requirements of the Standard.  </t>
  </si>
  <si>
    <t>The system specifies selection of samples for monitoring, reporting/records of monitoring, and training/qualifications of personnel carrying out the monitoring.</t>
  </si>
  <si>
    <t>Sampling should be stratified and on the basis of risk, similar to CB procedures</t>
  </si>
  <si>
    <t>The minimum sample to be visited annually for internal monitoring by the group entity is:
a) Groups: minimum sampling of X = √y for ‘normal’ FMUs and X= 0.6 * √y for FMUs &lt; 1,000 ha. Sampling shall be increased if HCVs are threatened or land tenure or use right disputes are pending within the group. 
b) Resource Manager Groups 
at their own discretion for the forest properties they are managing.</t>
  </si>
  <si>
    <t>There are written procedures to be followed when the group manager identifies a non-compliance with any requirement of the applicable Standards.</t>
  </si>
  <si>
    <t>The procedures ensure not only that corrective action is taken at the site of the non-compliance, but also that appropriate corrective action is taken throughout the group.</t>
  </si>
  <si>
    <t xml:space="preserve">This should include a clear description of the process to fulfil any corrective action requests issued internally and by SA Cert including timelines and implications if any of the corrective actions are not complied with </t>
  </si>
  <si>
    <t>Note to auditor - results of internal group monitoring should be assessed against the result of SA external monitoring of group members.</t>
  </si>
  <si>
    <t>The policies and procedures which are specified at the group level are listed and are supported by appropriate documentation.  Preferably the group policies and procedures should be collected within a single manual or similar document. All documents include the date of issue.</t>
  </si>
  <si>
    <t>The group scheme clearly specifies what site-specific documentation must exist in order for a site to be a member of the group, and specifies where these documents are kept.</t>
  </si>
  <si>
    <t>The group scheme clearly specifies what site-specific records are kept for all sites within the group, and specifies where these records are kept.  Records must be kept for at least five years.</t>
  </si>
  <si>
    <t>The system for selling products from sites within the group scheme is clearly defined and documented, including how the sale is made (e.g. standing sale, at roadside, etc.) specification of who is responsible for making the sale, and who issues invoices or similar documentation for sales.</t>
  </si>
  <si>
    <t>There is a documented and secure system which is implemented for maintaining custody of certified products from the point of harvesting to the point of sale.</t>
  </si>
  <si>
    <t>There is a description of the group’s requirements for identification of products at the point of sale so as to ensure that they are clearly identifiable to the buyer as coming from a certified site.  The requirements have been implemented.</t>
  </si>
  <si>
    <t>If the certified product is not physically identifiable as certified (e.g. by tagging, paint-marking, strapping), then there is a system which provides the buyer, at the point of purchase, with evidence that the products come from a certified site.</t>
  </si>
  <si>
    <t>There is a system in place which enables the group manager, and subsequently SA Cert, to monitor annual harvesting and sales from all sites within the scheme. The system is implemented.</t>
  </si>
  <si>
    <t>There is a clear description of the system by which the group members and/or the group entity issues invoices or similar documentation for product sales.  The system ensures that invoices specify:</t>
  </si>
  <si>
    <t>a) The date of sale</t>
  </si>
  <si>
    <t>b) Name and address of buyer</t>
  </si>
  <si>
    <t>c) The quantity of the sale (volume/weight)</t>
  </si>
  <si>
    <t>d) The product description (including species)</t>
  </si>
  <si>
    <t>e) Once the group is certified, the group’s certificate registration code and claim</t>
  </si>
  <si>
    <t>FSC Assessments only:
The Group entity shall ensure that all uses of the FSC Trademark are approved by the responsible certification body in advance.</t>
  </si>
  <si>
    <t>NA</t>
  </si>
  <si>
    <t>ANNEX 6a SA Certification MULTISITE CERTIFICATION STANDARD (MSC) CHECKLIST</t>
  </si>
  <si>
    <t>NB this checklist reflects requirements for PEFC Certification to 17021 standards and IAF Mandatory Document for the Audit and Certification of a Management System Operated by a Multi-Site Organization, which include the following requirements for eligibility:</t>
  </si>
  <si>
    <t>MCS Requirement</t>
  </si>
  <si>
    <t>The organization shall have a single management system.</t>
  </si>
  <si>
    <t>MONDI operate their forest holdings a single FMU. There is a common system of management and control which cascades from the Corporate Head office to each Area office. Areas are then divided into "Work Planning Units" (WPUS) for the purposes of tactical management. Functions such as planning, mensuration, thinning and felling control and environment management and moniroing follow the same proceses in each Area office.</t>
  </si>
  <si>
    <t>MONDI operate as a single FMU. There is a common system of management and control from the Corporate Head office to each Area office. Areas are then divided into "Work Planning Units" (WPUS) for the purposes of tactical management. Functions such as planning, mensuration, thinning and felling control and environment management and moniroing follow the same proceses in each Area office.</t>
  </si>
  <si>
    <t>MONDI operate as a single FMU. There is a common system of management and control from the Corporate Head office to each Area office. Areas are then divided into "Work Planning Units" (WPUS) for the purposes of tactical management. Functions such as planning, mensuration, thinning and felling control and environmental management and monitoring follow the same proceses in each Area office. Single management system demonstrated pictorially during audit as part of opening meeting presentation</t>
  </si>
  <si>
    <t>Mondi operates as a single FMU. There is a common system of management and control from the Corporate Head office to each Area office. Areas are then divided into "Work Planning Units" (WPU) for the purposes of tactical management. Functions such as planning, mensuration, thinning and felling control, environmental management and monitoring follow the same processes in each Area office. The single management system was shown as part of the opening meeting presentation. </t>
  </si>
  <si>
    <t>The Organisation shall identify its central function. The central function is part of the organization and shall not be subcontracted to an external organization.</t>
  </si>
  <si>
    <t>MONDI have an integrated management system and integrated software platforms to deliver their central functions - forest management, fibre supply, enivironmental manaegment (inclusding research and certfication), social engagement and development (including land reform), health and safety. Whilst they work with many stakeholders and partners, the central function is delivered by MONDI and the forest management implementation is largely delivered by their subcontractor base.</t>
  </si>
  <si>
    <t>MONDI have an integrated management system and software platforms to deliver their central functions - forest management, fibre supply, enivironmental manaegment (inclusding research and certfication), social engagement and development (including land reform), health and safety. Whilst they work with many stakeholders and partners, the central function is delivered by MONDI and the forest management implementation is largely delivered by their subcontractor base.</t>
  </si>
  <si>
    <t>MONDI have an integrated management system and software platforms to deliver their central functions - forest management, fibre supply, environmental management (including research and certification), social engagement and development (including land reform), health and safety. Whilst they work with many stakeholders and partners, the central function is delivered by MONDI and the forest management implementation is largely delivered by their contractor base.</t>
  </si>
  <si>
    <t>Mondi has an integrated management system (IMS) and software platforms to deliver their central functions - forest management, fibre supply, environmental management (including research and certification), social engagement and development (including land reform), and health and safety. Whilst they work with many stakeholders and partners, the central function is delivered by Mondi and the forest management implementation is largely delivered by their contractor base.</t>
  </si>
  <si>
    <t>The central function shall have organizational authority to define, establish and maintain the single management system.</t>
  </si>
  <si>
    <t>MONDI have presented a series of slide shows and information to demonstrate the reporting functions, organograms, policies, objectives and targets for their key areas. They possess the necessary skills, resources and capacity to deliver the required outputs of the management system. This was demonstrated throughout the audit by referring to KPIs for various monitoring aspects, e.g. social engagement, sustainable yield, environmental monitorig of e.g. wetlands, invasie weeds, restcoking success, felling yield.</t>
  </si>
  <si>
    <t>MONDI presented a series of slide shows and information to demonstrate their reporting functions, organograms, policies, objectives and targets for their key areas. They have the necessary skills, resources and capacity to deliver the required outputs of the management system. This was demonstrated throughout the audit by referring to KPIs for various monitoring aspects, e.g. social engagement, sustainable yield, environmental monitorig of e.g. wetlands, invasie weeds, restcoking success, felling yield.</t>
  </si>
  <si>
    <t>A presentation was given at start of audit demonstrating the reporting functions, including organogram, policies, objectives and targets for their key areas.  It was demonstrated during audi that they possess the necessary skills and resources to deliver the required outputs of the management system</t>
  </si>
  <si>
    <t>A presentation was given at the start of the audit demonstrating the reporting functions including an organogram, policies, objectives and targets for the key areas.  The Managing Director is ultimately accountable for the single management system, with the responsibility for this organisational authority delegated to the Fibre Resources team in the Technical function. </t>
  </si>
  <si>
    <t>The organization’s single management system shall be subject to a centralized management review.</t>
  </si>
  <si>
    <t xml:space="preserve">The Certification team undertake an internal audit programme for FSC and PEFC certofication, and there are parallel processes for health and safety (NOSA) and environment (ISO 14001). The results of all internal audits are considered at Corporate Management Review. </t>
  </si>
  <si>
    <t xml:space="preserve">The Certification team has an internal audit programme for FSC and PEFC certification, and there are parallel processes for health and safety (NOSA) and environment (ISO 14001). The results of all internal audits are considered at Corporate Management Review. </t>
  </si>
  <si>
    <t>An IMS system is in place, which addresses all requirements, whether FSC, PEFC, Health and Safety or Environment.   An internal audit programme is in place to ensure continued compliance.  Internal audit results are reviewed aat monthly and quarterly management meetings; also annual strategic review at SHEQ / IMS Management review - Jan 2024  annual review seen during audit</t>
  </si>
  <si>
    <t>An IMS system is in place which addresses all requirements, whether FSC, PEFC, Health and Safety or Environment.   As per Mondi’s Forestry Systems Procedures, this IMS is subject to the company’s annual SHEC / IMS Management Review (e.g. Feb 2025 - verified). </t>
  </si>
  <si>
    <t>All sites shall be subject to the organization’s internal audit programme.</t>
  </si>
  <si>
    <t>All sites are included in the annual planned internal audit programmes, and site sampling rotates around the varuious areas.</t>
  </si>
  <si>
    <t>All sites are included in the annual planned internal audit programmes, and site sampling rotates around the various areas.</t>
  </si>
  <si>
    <t>All sites are included in the annual planned internal audit programmes, and site sampling rotates around the various areas. Summary results of 2023 internal audits seen during audit.</t>
  </si>
  <si>
    <t>All sites are included in the annual internal audit programmes, and site sampling rotates around the various areas. Summary results of 2024 internal audits were seen during audit. </t>
  </si>
  <si>
    <t>The central function shall be responsible for ensuring that data is collected and analyzed from all sites and shall be able to demonstrate its authority and ability to initiate organizational change as required in regard, but not limited, to:
(i) system documentation and system changes;
(ii) management review
(iii) complaints
(iv) evaluation of corrective actions
(v) internal audit planning and evaluation of the results; and
(vi) statutory and regulatory requirements pertaining to the applicable standard(s).
Note: The central function is where operational control and authority from the top management of the organization is exerted over every site. There is no requirement for the central function to be located in a single site.</t>
  </si>
  <si>
    <t>Top Management receives the outputs from continuous monitoring - complaints, health and safety, yield, operations. There is an integrated management system with document control fucntion, and the internal and external audit programmes feed into management review. Examples of policy and procedural developmet were seen and deomonstrated throughout the audit across commercial, environmental and social areas.</t>
  </si>
  <si>
    <t>Management receives the outputs from continuous monitoring - complaints, health and safety, yield, operations. There is an integrated management system with document control fucntion, and the internal and external audit programmes feed into management review. Examples of policy and procedural developmet were seen and deomonstrated throughout the audit across commercial, environmental and social areas.</t>
  </si>
  <si>
    <t>Management receives the outputs from continuous monitoring - complaints, health and safety, yield, operations. There is an integrated management system with document control function, and the internal and external audit programmes feed into management review. Analyses eg of 2023 internal audit results, seen during audit.</t>
  </si>
  <si>
    <t>Regarding (i), the systems procedures apply, including the Systems Procedure-01 (v4 of 29 Jan 2018). Regarding (ii), refer to minutes, actions and presentations from the Management Review (13 Feb 2025), which was verified. Regarding (iii), stakeholder complaints are recorded in the SSP (Social Sustainability Platform), Mondi staff have the Mondi Grievance Procedure and the "Safe to Speak Out" (whistleblower) programme; all these were verified. Regarding (iv), this is built into the close out of second and third party audit findings. Regarding (v), the 2024 Internal Audit summary analysis &amp; review was verified.  This process includes questionnaires and an analysis of the findings. Regarding (vi), legal compliance audits and ongoing legal compliance updates (as per the systems procedure) apply.</t>
  </si>
  <si>
    <t>DO NOT DELETE</t>
  </si>
  <si>
    <t>Data/Validation/list/select</t>
  </si>
  <si>
    <r>
      <t>FSC</t>
    </r>
    <r>
      <rPr>
        <vertAlign val="superscript"/>
        <sz val="10"/>
        <rFont val="Cambria"/>
        <family val="1"/>
      </rPr>
      <t>®</t>
    </r>
    <r>
      <rPr>
        <sz val="10"/>
        <rFont val="Cambria"/>
        <family val="1"/>
      </rPr>
      <t xml:space="preserve"> AAF category/ies</t>
    </r>
  </si>
  <si>
    <t>mostly plantation</t>
  </si>
  <si>
    <t>&gt;10000ha</t>
  </si>
  <si>
    <t>mostly natural/semi-natural</t>
  </si>
  <si>
    <t>&gt;1000-10000ha</t>
  </si>
  <si>
    <t>intimate mix</t>
  </si>
  <si>
    <t>100-1000ha</t>
  </si>
  <si>
    <t>SLIMF</t>
  </si>
  <si>
    <t>Annex 7 Group member details/ FMU details (Group &amp; Multiple FMU)</t>
  </si>
  <si>
    <t>Please indicate clearly if there are any national legal restrictions which do not allow publication of this kind of information.</t>
  </si>
  <si>
    <t>FMU details</t>
  </si>
  <si>
    <t>GROUP CERTIFICATES (COMPLETE BLUE &amp; GREEN SECTIONS)</t>
  </si>
  <si>
    <t xml:space="preserve">Contact details of group member (not site location) 
</t>
  </si>
  <si>
    <t>FMU DETAILS - GROUPS AND MULTIPLE FMU</t>
  </si>
  <si>
    <t>Sub-code/ref</t>
  </si>
  <si>
    <t>Group member Name (+ local /trading names if applicable)</t>
  </si>
  <si>
    <t>Entry Date</t>
  </si>
  <si>
    <t xml:space="preserve">Exit date </t>
  </si>
  <si>
    <t>Street name</t>
  </si>
  <si>
    <t>nearest city/town</t>
  </si>
  <si>
    <t>State/County</t>
  </si>
  <si>
    <t>Post code</t>
  </si>
  <si>
    <t>Number of FMU's</t>
  </si>
  <si>
    <t>FMU Names (create new line for each FMU)</t>
  </si>
  <si>
    <t xml:space="preserve">Geog. coordinates (non-SLIMFs) </t>
  </si>
  <si>
    <t>Area (ha)</t>
  </si>
  <si>
    <t>Size class</t>
  </si>
  <si>
    <t>Managed by</t>
  </si>
  <si>
    <t>Management category</t>
  </si>
  <si>
    <t>Main products</t>
  </si>
  <si>
    <t>HCV present?</t>
  </si>
  <si>
    <t>Year visited by SA</t>
  </si>
  <si>
    <t>AAF Category</t>
  </si>
  <si>
    <t>Example: Group member with 2 FMU's:</t>
  </si>
  <si>
    <t>State</t>
  </si>
  <si>
    <t>B</t>
  </si>
  <si>
    <t>Branscomber woods Trust</t>
  </si>
  <si>
    <t>Sandy Lane</t>
  </si>
  <si>
    <t>Hamshead</t>
  </si>
  <si>
    <t>WA</t>
  </si>
  <si>
    <t>Australia</t>
  </si>
  <si>
    <t>Branscomber lake side</t>
  </si>
  <si>
    <t>10ha</t>
  </si>
  <si>
    <t>The Group Manager</t>
  </si>
  <si>
    <t>Round logs</t>
  </si>
  <si>
    <t>Community</t>
  </si>
  <si>
    <t>Branscomber town forest</t>
  </si>
  <si>
    <t>40ha</t>
  </si>
  <si>
    <t>HCV 6</t>
  </si>
  <si>
    <t>MA- 2018</t>
  </si>
  <si>
    <t>…</t>
  </si>
  <si>
    <t>A8a - insert sampling sheet for client here (from internal quote form)</t>
  </si>
  <si>
    <t>Sampling methodology for South Africa: PEFC™</t>
  </si>
  <si>
    <t>drafted by:</t>
  </si>
  <si>
    <t>RS</t>
  </si>
  <si>
    <t xml:space="preserve">Approved </t>
  </si>
  <si>
    <t>MR</t>
  </si>
  <si>
    <t>Reference</t>
  </si>
  <si>
    <r>
      <t xml:space="preserve">FM PEFC ST 1002 2010 Group FM Certification &amp; </t>
    </r>
    <r>
      <rPr>
        <sz val="10"/>
        <color indexed="40"/>
        <rFont val="Arial"/>
        <family val="2"/>
      </rPr>
      <t>IAF Mandatory Document for the Certification of Multiple Sites Based on Sampling – IAF MD 1:2018</t>
    </r>
  </si>
  <si>
    <t>Full details are available in section 6.1 of IAF MD1:2018 - https://www.iaf.nu/upFiles/MD1Issue2Jan2018Pub29012018.pdf</t>
  </si>
  <si>
    <t>Application date</t>
  </si>
  <si>
    <t>18.06.2020</t>
  </si>
  <si>
    <t>Below are the minimum sampling requirements to be used.  SA Forestry may decide to increase sampling, on the basis of eg. Risk, Stakeholder Complaints, or previous non-conformities.</t>
  </si>
  <si>
    <t>IMPORTANT:</t>
  </si>
  <si>
    <t>Fill in yellow squares - rest will automatically calculate (some examples given)</t>
  </si>
  <si>
    <t>Random sampling should ensure sample within set is representative in terms of geographical distribution and operational personnel. A minimum of 25% of the sample should be selected at random.</t>
  </si>
  <si>
    <t>Specific sites chosen will take into consideration the factors listed at the end of this page.</t>
  </si>
  <si>
    <t xml:space="preserve">STEP A </t>
  </si>
  <si>
    <t>Segregate WMUs by size classes</t>
  </si>
  <si>
    <t>STEP B</t>
  </si>
  <si>
    <t>Put in calculator below</t>
  </si>
  <si>
    <t>STEP C</t>
  </si>
  <si>
    <t>Decide which sites to visit</t>
  </si>
  <si>
    <t>Summary Table</t>
  </si>
  <si>
    <t>No FMUs</t>
  </si>
  <si>
    <t>Total FMUs to sample</t>
  </si>
  <si>
    <t>Size</t>
  </si>
  <si>
    <t>no. FMUs</t>
  </si>
  <si>
    <t>Surv</t>
  </si>
  <si>
    <t>RA</t>
  </si>
  <si>
    <t>&gt;100ha</t>
  </si>
  <si>
    <t>&lt; or equal to 100ha</t>
  </si>
  <si>
    <t>The Head or Central Office must always be included in each element of the audit cycle (initial audit, surveillance and re-certification). Where there are regional and/or local offices, an additional selection may be made (equal to no more than √ of this number of regional and/or local offices), where justifiable and shall be guided by the following factors:</t>
  </si>
  <si>
    <t>specific management functions and/or documentation requested by the Lead Auditor which is not performed/available at the Head Office.
• stakeholder input relevant to selected office
• forest activity relevant to selected office
• other management function (eg. administration)
• geographical spread and balance to the selection
• density of personnel relevant to selected office
• efficiency with respect to time and other resources resulting from selection</t>
  </si>
  <si>
    <t>Soil Association  
Certification Decision</t>
  </si>
  <si>
    <t>Description of client / certificate holder</t>
  </si>
  <si>
    <t>Name:</t>
  </si>
  <si>
    <t>Code:</t>
  </si>
  <si>
    <t># of sites:</t>
  </si>
  <si>
    <t># of ha:</t>
  </si>
  <si>
    <t>Presence of indigenous people:</t>
  </si>
  <si>
    <t>Summary of audit</t>
  </si>
  <si>
    <t>Type</t>
  </si>
  <si>
    <t>Names of auditors:</t>
  </si>
  <si>
    <t>Rebecca Haskell, Axel Jooste</t>
  </si>
  <si>
    <t>Report Reviewer</t>
  </si>
  <si>
    <t xml:space="preserve">SA Certification staff member recommending certification decision </t>
  </si>
  <si>
    <t>Report summary</t>
  </si>
  <si>
    <t># of pre-conditions</t>
  </si>
  <si>
    <t># of MAJOR conditions</t>
  </si>
  <si>
    <t># of Minor conditions</t>
  </si>
  <si>
    <t># of observations</t>
  </si>
  <si>
    <t>Describe any potentially contentious issues.</t>
  </si>
  <si>
    <t>Location of report</t>
  </si>
  <si>
    <t>Filed under: Forestry/Certification records</t>
  </si>
  <si>
    <t>Recommendation</t>
  </si>
  <si>
    <t>I have reviewed the report of this assessment (including stakeholder consultation and peer review summary as appropriate) and</t>
  </si>
  <si>
    <t xml:space="preserve">I recommend that the certification decision for approval by SA Cert </t>
  </si>
  <si>
    <t>I recommend that the certification decision is referred to the SA certification committee for approval.</t>
  </si>
  <si>
    <t>I recommend that the certificate be  withdrawn/suspended/terminated</t>
  </si>
  <si>
    <t>Date:</t>
  </si>
  <si>
    <t>Approval</t>
  </si>
  <si>
    <t>Certification decision:</t>
  </si>
  <si>
    <t>Maintain</t>
  </si>
  <si>
    <t>Signed on behalf of Soil Association Certification Ltd:</t>
  </si>
  <si>
    <t>Soil Association Certification •  United Kingdom</t>
  </si>
  <si>
    <t>Email forestry@soilassocation.org ● www.soilassociation.org/forestry</t>
  </si>
  <si>
    <r>
      <t xml:space="preserve">
Product 
Schedule</t>
    </r>
    <r>
      <rPr>
        <b/>
        <sz val="22"/>
        <rFont val="Cambria"/>
        <family val="1"/>
      </rPr>
      <t xml:space="preserve">
</t>
    </r>
  </si>
  <si>
    <t xml:space="preserve">This schedule details the products which are included in the scope of the company's certification. It shall accompany the PEFC certificate. If the product scope changes a new schedule will be issued. </t>
  </si>
  <si>
    <t xml:space="preserve">Certificate scope including products and certified sites may also be checked on the PEFC database www.pefc.org </t>
  </si>
  <si>
    <t>Address:</t>
  </si>
  <si>
    <t>Date of issue:</t>
  </si>
  <si>
    <t>Date of expiry:</t>
  </si>
  <si>
    <t>Product Groups available from this certificate holder include:</t>
  </si>
  <si>
    <t>PEFC Status</t>
  </si>
  <si>
    <t>Product Category</t>
  </si>
  <si>
    <t>Product code</t>
  </si>
  <si>
    <t>Species</t>
  </si>
  <si>
    <t>Roundwood</t>
  </si>
  <si>
    <t>Sawlogs and veneer logs</t>
  </si>
  <si>
    <r>
      <rPr>
        <b/>
        <sz val="10"/>
        <rFont val="Cambria"/>
        <family val="1"/>
      </rPr>
      <t>Pinus spp</t>
    </r>
    <r>
      <rPr>
        <sz val="10"/>
        <rFont val="Cambria"/>
        <family val="1"/>
      </rPr>
      <t>.:</t>
    </r>
    <r>
      <rPr>
        <i/>
        <sz val="10"/>
        <rFont val="Cambria"/>
        <family val="1"/>
      </rPr>
      <t xml:space="preserve">P. caribaea, P. caribaea var. hondurensis, P. elliottii, P. greggii, P. maximinoi, P. oocarpa, P. patula, P. pseudostrobus, P. tecunumanii, P. taeda, 
</t>
    </r>
    <r>
      <rPr>
        <b/>
        <sz val="10"/>
        <rFont val="Cambria"/>
        <family val="1"/>
      </rPr>
      <t>Pinus hybrids:</t>
    </r>
    <r>
      <rPr>
        <i/>
        <sz val="10"/>
        <rFont val="Cambria"/>
        <family val="1"/>
      </rPr>
      <t xml:space="preserve"> P. elliotti x P. caribaea var. hondurensis, P. patula x P. oocarpa, P. patula x P. tecunumanii
</t>
    </r>
    <r>
      <rPr>
        <b/>
        <sz val="10"/>
        <rFont val="Cambria"/>
        <family val="1"/>
      </rPr>
      <t>Acacia spp.</t>
    </r>
    <r>
      <rPr>
        <i/>
        <sz val="10"/>
        <rFont val="Cambria"/>
        <family val="1"/>
      </rPr>
      <t xml:space="preserve">:Acacia mearnsii, A. melanoxylon
</t>
    </r>
    <r>
      <rPr>
        <b/>
        <sz val="10"/>
        <rFont val="Cambria"/>
        <family val="1"/>
      </rPr>
      <t>Eucalyptus spp.</t>
    </r>
    <r>
      <rPr>
        <i/>
        <sz val="10"/>
        <rFont val="Cambria"/>
        <family val="1"/>
      </rPr>
      <t xml:space="preserve">: E. badjensis, E. benthamii, E. biturbinata, E. camaldulensis, E. dorrigonensis, E. dunnii, E. elata, E. fastigata, E. grandis, E. grandis panbult, E. longirostrata, E. macarthurri, E. nitens, E. saligna, E. smithii, E. tereticornis, E. urophylla
</t>
    </r>
    <r>
      <rPr>
        <b/>
        <sz val="10"/>
        <rFont val="Cambria"/>
        <family val="1"/>
      </rPr>
      <t xml:space="preserve">Eucalyptus hybrids: </t>
    </r>
    <r>
      <rPr>
        <i/>
        <sz val="10"/>
        <rFont val="Cambria"/>
        <family val="1"/>
      </rPr>
      <t xml:space="preserve">E. grandis x E.camaldulensis, E. grandis x E. macarthurri, E. grandis x E. nitens, E. grandis x E. tereticornis, E. grandis x E.urophylla E. macarthurri x E. cineria, 
</t>
    </r>
    <r>
      <rPr>
        <b/>
        <sz val="10"/>
        <rFont val="Cambria"/>
        <family val="1"/>
      </rPr>
      <t>Other:</t>
    </r>
    <r>
      <rPr>
        <i/>
        <sz val="10"/>
        <rFont val="Cambria"/>
        <family val="1"/>
      </rPr>
      <t xml:space="preserve"> Corymbia henryi, C. torelliana, C. henryi x C. torelliana
</t>
    </r>
    <r>
      <rPr>
        <b/>
        <sz val="10"/>
        <rFont val="Cambria"/>
        <family val="1"/>
      </rPr>
      <t>Quercus species</t>
    </r>
    <r>
      <rPr>
        <i/>
        <sz val="10"/>
        <rFont val="Cambria"/>
        <family val="1"/>
      </rPr>
      <t xml:space="preserve">
Populus deltiodes</t>
    </r>
  </si>
  <si>
    <t>Pulpwood</t>
  </si>
  <si>
    <t>Chips and particles</t>
  </si>
  <si>
    <t>Name: Janette McKay</t>
  </si>
  <si>
    <t>Signed:</t>
  </si>
  <si>
    <t>Date: 31/05/2022</t>
  </si>
  <si>
    <t>Email forestry@soilassociation.org ● www.soilassociation.org/forestry</t>
  </si>
  <si>
    <t>PEFC Licence Code PEFC / 16-44-917</t>
  </si>
  <si>
    <t>Annex D.  PEFC Product Codes</t>
  </si>
  <si>
    <t xml:space="preserve">PEFC Product Codes </t>
  </si>
  <si>
    <t xml:space="preserve">PEFC List of species </t>
  </si>
  <si>
    <t>Code</t>
  </si>
  <si>
    <t>Coniferous</t>
  </si>
  <si>
    <t xml:space="preserve">All woods derived from trees classified botanically as Gymnospermae - e.g. fir (Abies), parana pine (Araucaria), deodar (Cedrus), ginkgo (Ginkgo), larch (Larix), spruce (Picea), pine, chir, kail (Pinus), etc. These are generally referred to as softwoods. </t>
  </si>
  <si>
    <t>Non-coniferous tropical</t>
  </si>
  <si>
    <t>All woods derived from trees classified botanically as Angiospermae - e.g., maple (Acer), alder (Alnus), ebony (Diospyros), beech (Fagus), lignum vitae (Guiaicum), poplar (Populus), oak (Quercus), sal (Shorea), teak (Tectona), casuarina (Casuarina), etc. These are generally referred to as broadleaved or hardwoods.</t>
  </si>
  <si>
    <t>Non-coniferous woods originating from tropical countries.</t>
  </si>
  <si>
    <t>`</t>
  </si>
  <si>
    <t>Non-coniferous other</t>
  </si>
  <si>
    <t>Non-coniferous woods originating from countries other than tropical.</t>
  </si>
  <si>
    <t>Not specified</t>
  </si>
  <si>
    <t>Wood residues</t>
  </si>
  <si>
    <t>Other industrial roundwood</t>
  </si>
  <si>
    <t>Fuelwood and charcoal</t>
  </si>
  <si>
    <t>Fuelwood (incl chips, residues, pellets, brickets, etc.)</t>
  </si>
  <si>
    <t>Charcoal</t>
  </si>
  <si>
    <t>Sawnwood and sleepers</t>
  </si>
  <si>
    <t>Railway sleepers</t>
  </si>
  <si>
    <t>Sawnwood</t>
  </si>
  <si>
    <t>Engineered wood products</t>
  </si>
  <si>
    <t xml:space="preserve">Laminated Lumber Products </t>
  </si>
  <si>
    <t>Finger Jointed Lumber</t>
  </si>
  <si>
    <t>Glue Laminated Products (Glulam)</t>
  </si>
  <si>
    <t>Laminated Veneer Lumber (LVL)</t>
  </si>
  <si>
    <t>Parallel Strand Lumber (PSL)</t>
  </si>
  <si>
    <t>I-Joists / I-Beams</t>
  </si>
  <si>
    <t>Trusses &amp; Engineered Panels</t>
  </si>
  <si>
    <t>Other</t>
  </si>
  <si>
    <t>Wood based panels</t>
  </si>
  <si>
    <t>Veneer sheets</t>
  </si>
  <si>
    <t>Plywood</t>
  </si>
  <si>
    <t>Particle board</t>
  </si>
  <si>
    <t>OSB</t>
  </si>
  <si>
    <t>Other particle board</t>
  </si>
  <si>
    <t>Fibreboard</t>
  </si>
  <si>
    <t>MDF</t>
  </si>
  <si>
    <t>HDF</t>
  </si>
  <si>
    <t>Softboard</t>
  </si>
  <si>
    <t>Hardboard</t>
  </si>
  <si>
    <t>Insulating board</t>
  </si>
  <si>
    <t>Pulp</t>
  </si>
  <si>
    <t>Mechanical</t>
  </si>
  <si>
    <t>Semichemical</t>
  </si>
  <si>
    <t>Dissolving</t>
  </si>
  <si>
    <t>Chemical</t>
  </si>
  <si>
    <t>Unbleached sulphite pulp</t>
  </si>
  <si>
    <t>Bleached sulphite pulp</t>
  </si>
  <si>
    <t>Unbleached sulphate (kraft) pulp</t>
  </si>
  <si>
    <t>Bleached sulphate (kraft) pulp</t>
  </si>
  <si>
    <t>Recovered paper</t>
  </si>
  <si>
    <t>Paper and paper board</t>
  </si>
  <si>
    <t>Graphic papers</t>
  </si>
  <si>
    <t>Newsprint</t>
  </si>
  <si>
    <t xml:space="preserve">Uncoated mechanical </t>
  </si>
  <si>
    <t>Uncoated woodfree</t>
  </si>
  <si>
    <t>Coated papers</t>
  </si>
  <si>
    <t>Household and sanitary paper</t>
  </si>
  <si>
    <t>Packaging materials</t>
  </si>
  <si>
    <t>Case materials</t>
  </si>
  <si>
    <t>Folding boxboards</t>
  </si>
  <si>
    <t>Wrapping papers</t>
  </si>
  <si>
    <t>Other papers mainly for packaging</t>
  </si>
  <si>
    <t>Other paper and paperboard</t>
  </si>
  <si>
    <t>Converted paper products</t>
  </si>
  <si>
    <t>Printed matter</t>
  </si>
  <si>
    <t>Wood manufacturers</t>
  </si>
  <si>
    <t>Packaging, cable drums, pallets</t>
  </si>
  <si>
    <t>Packaging and crates</t>
  </si>
  <si>
    <t>Cable drums</t>
  </si>
  <si>
    <t>Pallets</t>
  </si>
  <si>
    <t>Furniture</t>
  </si>
  <si>
    <t>Builders carpentry</t>
  </si>
  <si>
    <t>Windows</t>
  </si>
  <si>
    <t>Doors</t>
  </si>
  <si>
    <t>Shingles and shakes</t>
  </si>
  <si>
    <t>Floors</t>
  </si>
  <si>
    <t>Others</t>
  </si>
  <si>
    <t>Decorative wood</t>
  </si>
  <si>
    <t>Tools and turned wood</t>
  </si>
  <si>
    <t>Tools</t>
  </si>
  <si>
    <t>Children toys</t>
  </si>
  <si>
    <t>Sport goods</t>
  </si>
  <si>
    <t>Musical instruments</t>
  </si>
  <si>
    <t>Exterior products</t>
  </si>
  <si>
    <t>Buildings and their parts</t>
  </si>
  <si>
    <t>Garden Furniture/Outdoor Products</t>
  </si>
  <si>
    <t>Garden furniture</t>
  </si>
  <si>
    <t>Playground equipment</t>
  </si>
  <si>
    <t>Decking</t>
  </si>
  <si>
    <t>Cork and cork products</t>
  </si>
  <si>
    <t>Natural cork and cork waste</t>
  </si>
  <si>
    <t>Cork manufactures</t>
  </si>
  <si>
    <t>Energy</t>
  </si>
  <si>
    <t>Non-wood products</t>
  </si>
  <si>
    <t>Reminder Checklist for Agenda for Opening Meeting (taken from ISO 19001)</t>
  </si>
  <si>
    <t>Introductions and confirmation of roles of audit team, including Technical Experts, Observers. Confirmation of audit objectives scope and criteria</t>
  </si>
  <si>
    <t>Confirmation of Audit Plan, including; timetable, objectives and scope (Standards used, Products, Sites, etc).</t>
  </si>
  <si>
    <t>Changes to PEFC Band</t>
  </si>
  <si>
    <t>Methods and procedures used to conduct the audit, including sampling process, and language to be used</t>
  </si>
  <si>
    <t>Formal communication channels between the audit team and auditee (Additional evidence may be provided through email subsequent to audit, etc).</t>
  </si>
  <si>
    <t>Confirmation of resources/facilities required by the audit team.</t>
  </si>
  <si>
    <t>Confirmation of matters relating to confidentiality and information security</t>
  </si>
  <si>
    <t>Conducting staff interviews in the absence of (line) management.</t>
  </si>
  <si>
    <t>Confirming relevant work safety, emergency and security procedures for the audit team.</t>
  </si>
  <si>
    <t>Method of reporting audit findings:- grading of CARs, and keeping Client informed as Audit progresses</t>
  </si>
  <si>
    <t>Information on how to deal with possible findings during the audit</t>
  </si>
  <si>
    <t>Review of issues/CARs raised during previous audits.</t>
  </si>
  <si>
    <t>Conditions under which audit may be terminated (Auditor unable to perform auditing role; lack of cooperation, concern regarding health &amp; safety, etc).</t>
  </si>
  <si>
    <t>SA Certification Complaints/Appeals system on the conduct or conclusions of an Audit (IP-GEN-004 available on website).</t>
  </si>
  <si>
    <t>Information about the Closing meeting, and Client questions.</t>
  </si>
  <si>
    <t>Reminder Checklist for Agenda for Closing Meeting (taken from ISO 19011)</t>
  </si>
  <si>
    <t>Audit review and advising that audit evidence is based on sampling process.</t>
  </si>
  <si>
    <t>Discussion on CARs; their grading, normative reference, timeframe for closure and consequences of not meeting closure deadlines.</t>
  </si>
  <si>
    <t>Collation of Client's Plan for Correction as applicable (if not already collated prior to the Closing meeting)</t>
  </si>
  <si>
    <t>Audit follow up:- Report Review, including review of Client's Plan for Correction, and final audit/certification decision.</t>
  </si>
  <si>
    <t>Recording of any divergent opinions where they could not be resolved.</t>
  </si>
  <si>
    <t>Janette Mckay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</si>
</sst>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quot;£&quot;* #,##0.00_-;_-&quot;£&quot;* &quot;-&quot;??_-;_-@_-"/>
    <numFmt numFmtId="43" formatCode="_-* #,##0.00_-;\-* #,##0.00_-;_-* &quot;-&quot;??_-;_-@_-"/>
    <numFmt numFmtId="164" formatCode="_ * #,##0.00_ ;_ * \-#,##0.00_ ;_ * &quot;-&quot;??_ ;_ @_ "/>
    <numFmt numFmtId="165" formatCode="0.0"/>
    <numFmt numFmtId="166" formatCode="[$-809]dd\ mmmm\ yyyy;@"/>
  </numFmts>
  <fonts count="118">
    <font>
      <sz val="11"/>
      <name val="Palatino"/>
      <family val="1"/>
    </font>
    <font>
      <sz val="10"/>
      <name val="Arial"/>
      <family val="2"/>
    </font>
    <font>
      <sz val="8"/>
      <color indexed="81"/>
      <name val="Tahoma"/>
      <family val="2"/>
    </font>
    <font>
      <sz val="11"/>
      <name val="Palatino"/>
      <family val="1"/>
    </font>
    <font>
      <sz val="8"/>
      <name val="Palatino"/>
      <family val="1"/>
    </font>
    <font>
      <b/>
      <sz val="8"/>
      <color indexed="81"/>
      <name val="Tahoma"/>
      <family val="2"/>
    </font>
    <font>
      <u/>
      <sz val="10"/>
      <color indexed="12"/>
      <name val="Arial"/>
      <family val="2"/>
    </font>
    <font>
      <b/>
      <sz val="10"/>
      <name val="Arial"/>
      <family val="2"/>
    </font>
    <font>
      <sz val="10"/>
      <name val="Arial"/>
      <family val="2"/>
    </font>
    <font>
      <sz val="8"/>
      <name val="Arial"/>
      <family val="2"/>
    </font>
    <font>
      <b/>
      <sz val="8"/>
      <name val="Arial"/>
      <family val="2"/>
    </font>
    <font>
      <sz val="12"/>
      <name val="Arial"/>
      <family val="2"/>
    </font>
    <font>
      <b/>
      <sz val="12"/>
      <name val="Arial"/>
      <family val="2"/>
    </font>
    <font>
      <b/>
      <sz val="8"/>
      <color indexed="9"/>
      <name val="Arial"/>
      <family val="2"/>
    </font>
    <font>
      <b/>
      <sz val="9"/>
      <name val="Arial"/>
      <family val="2"/>
    </font>
    <font>
      <sz val="7"/>
      <name val="Arial"/>
      <family val="2"/>
    </font>
    <font>
      <sz val="7"/>
      <color indexed="63"/>
      <name val="Arial"/>
      <family val="2"/>
    </font>
    <font>
      <b/>
      <sz val="7"/>
      <name val="Arial"/>
      <family val="2"/>
    </font>
    <font>
      <sz val="11"/>
      <name val="Cambria"/>
      <family val="1"/>
    </font>
    <font>
      <b/>
      <i/>
      <sz val="11"/>
      <color indexed="12"/>
      <name val="Cambria"/>
      <family val="1"/>
    </font>
    <font>
      <sz val="11"/>
      <color indexed="12"/>
      <name val="Cambria"/>
      <family val="1"/>
    </font>
    <font>
      <b/>
      <sz val="22"/>
      <name val="Cambria"/>
      <family val="1"/>
    </font>
    <font>
      <b/>
      <sz val="9"/>
      <color indexed="81"/>
      <name val="Tahoma"/>
      <family val="2"/>
    </font>
    <font>
      <sz val="9"/>
      <color indexed="81"/>
      <name val="Tahoma"/>
      <family val="2"/>
    </font>
    <font>
      <i/>
      <sz val="11"/>
      <color indexed="10"/>
      <name val="Cambria"/>
      <family val="1"/>
    </font>
    <font>
      <sz val="14"/>
      <name val="Cambria"/>
      <family val="1"/>
    </font>
    <font>
      <b/>
      <i/>
      <sz val="11"/>
      <name val="Cambria"/>
      <family val="1"/>
    </font>
    <font>
      <sz val="14"/>
      <color indexed="10"/>
      <name val="Cambria"/>
      <family val="1"/>
    </font>
    <font>
      <b/>
      <sz val="11"/>
      <name val="Cambria"/>
      <family val="1"/>
    </font>
    <font>
      <b/>
      <sz val="11"/>
      <color indexed="10"/>
      <name val="Cambria"/>
      <family val="1"/>
    </font>
    <font>
      <sz val="10"/>
      <name val="Cambria"/>
      <family val="1"/>
    </font>
    <font>
      <b/>
      <i/>
      <sz val="12"/>
      <color indexed="10"/>
      <name val="Cambria"/>
      <family val="1"/>
    </font>
    <font>
      <vertAlign val="superscript"/>
      <sz val="10"/>
      <name val="Cambria"/>
      <family val="1"/>
    </font>
    <font>
      <i/>
      <sz val="11"/>
      <color indexed="12"/>
      <name val="Cambria"/>
      <family val="1"/>
    </font>
    <font>
      <b/>
      <u/>
      <vertAlign val="superscript"/>
      <sz val="11"/>
      <name val="Cambria"/>
      <family val="1"/>
    </font>
    <font>
      <b/>
      <u/>
      <sz val="11"/>
      <name val="Cambria"/>
      <family val="1"/>
    </font>
    <font>
      <sz val="11"/>
      <name val="Calibri"/>
      <family val="2"/>
    </font>
    <font>
      <i/>
      <sz val="11"/>
      <color indexed="8"/>
      <name val="Cambria"/>
      <family val="1"/>
    </font>
    <font>
      <b/>
      <sz val="10"/>
      <name val="Cambria"/>
      <family val="1"/>
    </font>
    <font>
      <sz val="10"/>
      <name val="Arial"/>
      <family val="2"/>
      <charset val="238"/>
    </font>
    <font>
      <sz val="10"/>
      <color indexed="10"/>
      <name val="Arial"/>
      <family val="2"/>
    </font>
    <font>
      <b/>
      <sz val="10"/>
      <color indexed="10"/>
      <name val="Arial"/>
      <family val="2"/>
    </font>
    <font>
      <b/>
      <sz val="12"/>
      <color indexed="18"/>
      <name val="Arial"/>
      <family val="2"/>
    </font>
    <font>
      <u/>
      <sz val="10"/>
      <color indexed="12"/>
      <name val="Arial"/>
      <family val="2"/>
      <charset val="204"/>
    </font>
    <font>
      <b/>
      <sz val="11"/>
      <name val="Palatino"/>
    </font>
    <font>
      <sz val="10"/>
      <color indexed="40"/>
      <name val="Arial"/>
      <family val="2"/>
    </font>
    <font>
      <i/>
      <sz val="10"/>
      <name val="Cambria"/>
      <family val="1"/>
    </font>
    <font>
      <sz val="9"/>
      <name val="Arial"/>
      <family val="2"/>
    </font>
    <font>
      <b/>
      <sz val="11"/>
      <color indexed="12"/>
      <name val="Calibri"/>
      <family val="2"/>
    </font>
    <font>
      <b/>
      <i/>
      <sz val="11"/>
      <color indexed="12"/>
      <name val="Calibri"/>
      <family val="2"/>
    </font>
    <font>
      <sz val="11"/>
      <color indexed="12"/>
      <name val="Calibri"/>
      <family val="2"/>
    </font>
    <font>
      <sz val="11"/>
      <color indexed="10"/>
      <name val="Calibri"/>
      <family val="2"/>
    </font>
    <font>
      <b/>
      <i/>
      <sz val="11"/>
      <name val="Calibri"/>
      <family val="2"/>
    </font>
    <font>
      <b/>
      <sz val="11"/>
      <color indexed="8"/>
      <name val="Calibri"/>
      <family val="2"/>
    </font>
    <font>
      <i/>
      <sz val="10"/>
      <name val="Arial"/>
      <family val="2"/>
    </font>
    <font>
      <i/>
      <sz val="10"/>
      <color indexed="8"/>
      <name val="Arial"/>
      <family val="2"/>
    </font>
    <font>
      <b/>
      <sz val="11"/>
      <name val="Calibri"/>
      <family val="2"/>
    </font>
    <font>
      <sz val="11"/>
      <color indexed="8"/>
      <name val="Calibri"/>
      <family val="2"/>
    </font>
    <font>
      <i/>
      <sz val="11"/>
      <color indexed="8"/>
      <name val="Calibri"/>
      <family val="2"/>
    </font>
    <font>
      <sz val="11"/>
      <name val="Arial"/>
      <family val="2"/>
    </font>
    <font>
      <sz val="11"/>
      <color theme="1"/>
      <name val="Calibri"/>
      <family val="2"/>
      <scheme val="minor"/>
    </font>
    <font>
      <u/>
      <sz val="11"/>
      <color theme="10"/>
      <name val="Palatino"/>
      <family val="1"/>
    </font>
    <font>
      <sz val="11"/>
      <color theme="1"/>
      <name val="Calibri"/>
      <family val="2"/>
      <charset val="238"/>
      <scheme val="minor"/>
    </font>
    <font>
      <b/>
      <sz val="11"/>
      <color theme="1"/>
      <name val="Calibri"/>
      <family val="2"/>
      <scheme val="minor"/>
    </font>
    <font>
      <sz val="11"/>
      <color rgb="FFFF0000"/>
      <name val="Calibri"/>
      <family val="2"/>
      <scheme val="minor"/>
    </font>
    <font>
      <b/>
      <sz val="20"/>
      <name val="Cambria"/>
      <family val="1"/>
      <scheme val="major"/>
    </font>
    <font>
      <sz val="11"/>
      <name val="Cambria"/>
      <family val="1"/>
      <scheme val="major"/>
    </font>
    <font>
      <sz val="10"/>
      <name val="Cambria"/>
      <family val="1"/>
      <scheme val="major"/>
    </font>
    <font>
      <sz val="12"/>
      <name val="Cambria"/>
      <family val="1"/>
      <scheme val="major"/>
    </font>
    <font>
      <sz val="14"/>
      <name val="Cambria"/>
      <family val="1"/>
      <scheme val="major"/>
    </font>
    <font>
      <b/>
      <sz val="11"/>
      <name val="Cambria"/>
      <family val="1"/>
      <scheme val="major"/>
    </font>
    <font>
      <sz val="11"/>
      <color indexed="12"/>
      <name val="Cambria"/>
      <family val="1"/>
      <scheme val="major"/>
    </font>
    <font>
      <b/>
      <sz val="10"/>
      <name val="Cambria"/>
      <family val="1"/>
      <scheme val="major"/>
    </font>
    <font>
      <b/>
      <sz val="12"/>
      <color indexed="18"/>
      <name val="Cambria"/>
      <family val="1"/>
      <scheme val="major"/>
    </font>
    <font>
      <i/>
      <sz val="11"/>
      <name val="Cambria"/>
      <family val="1"/>
      <scheme val="major"/>
    </font>
    <font>
      <sz val="8"/>
      <name val="Cambria"/>
      <family val="1"/>
      <scheme val="major"/>
    </font>
    <font>
      <b/>
      <sz val="24"/>
      <name val="Cambria"/>
      <family val="1"/>
      <scheme val="major"/>
    </font>
    <font>
      <i/>
      <sz val="10"/>
      <color indexed="12"/>
      <name val="Cambria"/>
      <family val="1"/>
      <scheme val="major"/>
    </font>
    <font>
      <b/>
      <sz val="12"/>
      <name val="Cambria"/>
      <family val="1"/>
      <scheme val="major"/>
    </font>
    <font>
      <sz val="11"/>
      <color rgb="FF0000FF"/>
      <name val="Cambria"/>
      <family val="1"/>
      <scheme val="major"/>
    </font>
    <font>
      <sz val="10"/>
      <color indexed="12"/>
      <name val="Cambria"/>
      <family val="1"/>
      <scheme val="major"/>
    </font>
    <font>
      <b/>
      <i/>
      <sz val="11"/>
      <color indexed="12"/>
      <name val="Cambria"/>
      <family val="1"/>
      <scheme val="major"/>
    </font>
    <font>
      <sz val="11"/>
      <color indexed="10"/>
      <name val="Cambria"/>
      <family val="1"/>
      <scheme val="major"/>
    </font>
    <font>
      <b/>
      <i/>
      <sz val="11"/>
      <name val="Cambria"/>
      <family val="1"/>
      <scheme val="major"/>
    </font>
    <font>
      <sz val="11"/>
      <color rgb="FFFF0000"/>
      <name val="Cambria"/>
      <family val="1"/>
      <scheme val="major"/>
    </font>
    <font>
      <b/>
      <strike/>
      <sz val="11"/>
      <color rgb="FFFF0000"/>
      <name val="Cambria"/>
      <family val="1"/>
      <scheme val="major"/>
    </font>
    <font>
      <strike/>
      <sz val="11"/>
      <color rgb="FFFF0000"/>
      <name val="Cambria"/>
      <family val="1"/>
      <scheme val="major"/>
    </font>
    <font>
      <sz val="14"/>
      <color rgb="FFFF0000"/>
      <name val="Cambria"/>
      <family val="1"/>
      <scheme val="major"/>
    </font>
    <font>
      <i/>
      <sz val="11"/>
      <color rgb="FFFF0000"/>
      <name val="Cambria"/>
      <family val="1"/>
      <scheme val="major"/>
    </font>
    <font>
      <i/>
      <sz val="11"/>
      <color indexed="12"/>
      <name val="Cambria"/>
      <family val="1"/>
      <scheme val="major"/>
    </font>
    <font>
      <sz val="11"/>
      <name val="Calibri"/>
      <family val="2"/>
      <scheme val="minor"/>
    </font>
    <font>
      <i/>
      <sz val="10"/>
      <color theme="3"/>
      <name val="Cambria"/>
      <family val="1"/>
      <scheme val="major"/>
    </font>
    <font>
      <b/>
      <i/>
      <sz val="10"/>
      <color theme="3"/>
      <name val="Cambria"/>
      <family val="1"/>
      <scheme val="major"/>
    </font>
    <font>
      <sz val="11"/>
      <color theme="1"/>
      <name val="Cambria"/>
      <family val="1"/>
      <scheme val="major"/>
    </font>
    <font>
      <sz val="11"/>
      <color rgb="FF1414B4"/>
      <name val="Cambria"/>
      <family val="1"/>
      <scheme val="major"/>
    </font>
    <font>
      <b/>
      <i/>
      <u/>
      <sz val="11"/>
      <color indexed="12"/>
      <name val="Cambria"/>
      <family val="1"/>
      <scheme val="major"/>
    </font>
    <font>
      <i/>
      <sz val="11"/>
      <color rgb="FF0000FF"/>
      <name val="Cambria"/>
      <family val="1"/>
      <scheme val="major"/>
    </font>
    <font>
      <i/>
      <sz val="11"/>
      <color theme="1"/>
      <name val="Cambria"/>
      <family val="1"/>
      <scheme val="major"/>
    </font>
    <font>
      <b/>
      <u/>
      <sz val="11"/>
      <name val="Cambria"/>
      <family val="1"/>
      <scheme val="major"/>
    </font>
    <font>
      <sz val="14"/>
      <color indexed="12"/>
      <name val="Cambria"/>
      <family val="1"/>
      <scheme val="major"/>
    </font>
    <font>
      <b/>
      <sz val="11"/>
      <color rgb="FFFF0000"/>
      <name val="Cambria"/>
      <family val="1"/>
      <scheme val="major"/>
    </font>
    <font>
      <i/>
      <sz val="11"/>
      <color theme="1"/>
      <name val="Calibri"/>
      <family val="2"/>
      <scheme val="minor"/>
    </font>
    <font>
      <b/>
      <i/>
      <sz val="11"/>
      <color theme="1"/>
      <name val="Calibri"/>
      <family val="2"/>
      <scheme val="minor"/>
    </font>
    <font>
      <sz val="10"/>
      <color indexed="8"/>
      <name val="Cambria"/>
      <family val="1"/>
      <scheme val="major"/>
    </font>
    <font>
      <b/>
      <sz val="11"/>
      <name val="Calibri"/>
      <family val="2"/>
      <scheme val="minor"/>
    </font>
    <font>
      <sz val="10"/>
      <name val="Calibri"/>
      <family val="2"/>
      <scheme val="minor"/>
    </font>
    <font>
      <sz val="11"/>
      <color rgb="FF0000FF"/>
      <name val="Calibri"/>
      <family val="2"/>
      <scheme val="minor"/>
    </font>
    <font>
      <sz val="11"/>
      <color indexed="12"/>
      <name val="Calibri"/>
      <family val="2"/>
      <scheme val="minor"/>
    </font>
    <font>
      <i/>
      <sz val="10"/>
      <color theme="1"/>
      <name val="Arial"/>
      <family val="2"/>
    </font>
    <font>
      <sz val="11"/>
      <color theme="1"/>
      <name val="Arial"/>
      <family val="2"/>
    </font>
    <font>
      <sz val="10"/>
      <color theme="1"/>
      <name val="Cambria"/>
      <family val="1"/>
      <scheme val="major"/>
    </font>
    <font>
      <b/>
      <sz val="11"/>
      <color theme="0"/>
      <name val="Arial"/>
      <family val="2"/>
    </font>
    <font>
      <b/>
      <i/>
      <sz val="12"/>
      <name val="Cambria"/>
      <family val="1"/>
      <scheme val="major"/>
    </font>
    <font>
      <i/>
      <sz val="10"/>
      <name val="Cambria"/>
      <family val="1"/>
      <scheme val="major"/>
    </font>
    <font>
      <b/>
      <sz val="10"/>
      <name val="Calibri"/>
      <family val="2"/>
      <scheme val="minor"/>
    </font>
    <font>
      <i/>
      <sz val="11"/>
      <name val="Calibri"/>
      <family val="2"/>
      <scheme val="minor"/>
    </font>
    <font>
      <sz val="11"/>
      <color indexed="8"/>
      <name val="Calibri"/>
      <family val="2"/>
      <scheme val="minor"/>
    </font>
    <font>
      <b/>
      <sz val="11"/>
      <color indexed="8"/>
      <name val="Calibri"/>
      <family val="2"/>
      <scheme val="minor"/>
    </font>
  </fonts>
  <fills count="28">
    <fill>
      <patternFill patternType="none"/>
    </fill>
    <fill>
      <patternFill patternType="gray125"/>
    </fill>
    <fill>
      <patternFill patternType="solid">
        <fgColor indexed="9"/>
        <bgColor indexed="64"/>
      </patternFill>
    </fill>
    <fill>
      <patternFill patternType="solid">
        <fgColor indexed="10"/>
        <bgColor indexed="64"/>
      </patternFill>
    </fill>
    <fill>
      <patternFill patternType="solid">
        <fgColor indexed="55"/>
        <bgColor indexed="64"/>
      </patternFill>
    </fill>
    <fill>
      <patternFill patternType="solid">
        <fgColor indexed="15"/>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41"/>
        <bgColor indexed="64"/>
      </patternFill>
    </fill>
    <fill>
      <patternFill patternType="solid">
        <fgColor indexed="49"/>
        <bgColor indexed="64"/>
      </patternFill>
    </fill>
    <fill>
      <patternFill patternType="solid">
        <fgColor rgb="FF92D050"/>
        <bgColor indexed="64"/>
      </patternFill>
    </fill>
    <fill>
      <patternFill patternType="solid">
        <fgColor rgb="FF00B050"/>
        <bgColor indexed="64"/>
      </patternFill>
    </fill>
    <fill>
      <patternFill patternType="solid">
        <fgColor rgb="FFFFFF00"/>
        <bgColor indexed="64"/>
      </patternFill>
    </fill>
    <fill>
      <patternFill patternType="solid">
        <fgColor theme="8" tint="0.39997558519241921"/>
        <bgColor indexed="64"/>
      </patternFill>
    </fill>
    <fill>
      <patternFill patternType="solid">
        <fgColor theme="9" tint="0.59999389629810485"/>
        <bgColor indexed="64"/>
      </patternFill>
    </fill>
    <fill>
      <patternFill patternType="solid">
        <fgColor theme="0"/>
        <bgColor indexed="64"/>
      </patternFill>
    </fill>
    <fill>
      <patternFill patternType="solid">
        <fgColor rgb="FFFFFF99"/>
        <bgColor indexed="64"/>
      </patternFill>
    </fill>
    <fill>
      <patternFill patternType="solid">
        <fgColor theme="6" tint="0.39997558519241921"/>
        <bgColor indexed="64"/>
      </patternFill>
    </fill>
    <fill>
      <patternFill patternType="solid">
        <fgColor theme="3" tint="0.39997558519241921"/>
        <bgColor indexed="64"/>
      </patternFill>
    </fill>
    <fill>
      <patternFill patternType="solid">
        <fgColor theme="0" tint="-4.9989318521683403E-2"/>
        <bgColor indexed="64"/>
      </patternFill>
    </fill>
    <fill>
      <patternFill patternType="solid">
        <fgColor rgb="FF92CDDC"/>
        <bgColor indexed="64"/>
      </patternFill>
    </fill>
    <fill>
      <patternFill patternType="solid">
        <fgColor theme="0" tint="-0.14999847407452621"/>
        <bgColor indexed="64"/>
      </patternFill>
    </fill>
    <fill>
      <patternFill patternType="solid">
        <fgColor rgb="FFFFFFCC"/>
        <bgColor indexed="64"/>
      </patternFill>
    </fill>
    <fill>
      <patternFill patternType="solid">
        <fgColor theme="8" tint="0.59999389629810485"/>
        <bgColor indexed="64"/>
      </patternFill>
    </fill>
    <fill>
      <patternFill patternType="solid">
        <fgColor theme="9" tint="0.79998168889431442"/>
        <bgColor indexed="64"/>
      </patternFill>
    </fill>
    <fill>
      <patternFill patternType="solid">
        <fgColor theme="9"/>
        <bgColor theme="9"/>
      </patternFill>
    </fill>
    <fill>
      <patternFill patternType="solid">
        <fgColor rgb="FFB7DEE8"/>
        <bgColor indexed="64"/>
      </patternFill>
    </fill>
  </fills>
  <borders count="49">
    <border>
      <left/>
      <right/>
      <top/>
      <bottom/>
      <diagonal/>
    </border>
    <border>
      <left style="thin">
        <color indexed="64"/>
      </left>
      <right style="thin">
        <color indexed="64"/>
      </right>
      <top/>
      <bottom/>
      <diagonal/>
    </border>
    <border>
      <left/>
      <right/>
      <top/>
      <bottom style="thick">
        <color indexed="64"/>
      </bottom>
      <diagonal/>
    </border>
    <border>
      <left/>
      <right style="thin">
        <color indexed="64"/>
      </right>
      <top/>
      <bottom/>
      <diagonal/>
    </border>
    <border>
      <left/>
      <right style="medium">
        <color indexed="64"/>
      </right>
      <top/>
      <bottom/>
      <diagonal/>
    </border>
    <border>
      <left/>
      <right style="medium">
        <color indexed="64"/>
      </right>
      <top style="thick">
        <color indexed="64"/>
      </top>
      <bottom style="thick">
        <color indexed="64"/>
      </bottom>
      <diagonal/>
    </border>
    <border>
      <left/>
      <right style="medium">
        <color indexed="64"/>
      </right>
      <top/>
      <bottom style="medium">
        <color indexed="64"/>
      </bottom>
      <diagonal/>
    </border>
    <border>
      <left/>
      <right style="medium">
        <color indexed="64"/>
      </right>
      <top/>
      <bottom style="thick">
        <color indexed="64"/>
      </bottom>
      <diagonal/>
    </border>
    <border>
      <left/>
      <right style="thick">
        <color indexed="64"/>
      </right>
      <top/>
      <bottom style="thick">
        <color indexed="64"/>
      </bottom>
      <diagonal/>
    </border>
    <border>
      <left style="medium">
        <color indexed="64"/>
      </left>
      <right style="medium">
        <color indexed="64"/>
      </right>
      <top style="medium">
        <color indexed="64"/>
      </top>
      <bottom style="medium">
        <color indexed="64"/>
      </bottom>
      <diagonal/>
    </border>
    <border>
      <left/>
      <right style="thick">
        <color indexed="64"/>
      </right>
      <top/>
      <bottom style="medium">
        <color indexed="64"/>
      </bottom>
      <diagonal/>
    </border>
    <border>
      <left/>
      <right style="thick">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top style="thick">
        <color indexed="64"/>
      </top>
      <bottom style="thick">
        <color indexed="64"/>
      </bottom>
      <diagonal/>
    </border>
    <border>
      <left style="medium">
        <color indexed="64"/>
      </left>
      <right/>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medium">
        <color indexed="64"/>
      </left>
      <right/>
      <top/>
      <bottom/>
      <diagonal/>
    </border>
    <border>
      <left style="medium">
        <color rgb="FF00B050"/>
      </left>
      <right style="medium">
        <color rgb="FF00B050"/>
      </right>
      <top style="medium">
        <color rgb="FF00B050"/>
      </top>
      <bottom style="medium">
        <color rgb="FF00B050"/>
      </bottom>
      <diagonal/>
    </border>
    <border>
      <left style="thin">
        <color indexed="64"/>
      </left>
      <right style="medium">
        <color rgb="FF00B050"/>
      </right>
      <top style="medium">
        <color rgb="FF00B050"/>
      </top>
      <bottom style="medium">
        <color rgb="FF00B050"/>
      </bottom>
      <diagonal/>
    </border>
    <border>
      <left/>
      <right/>
      <top style="thin">
        <color theme="9"/>
      </top>
      <bottom/>
      <diagonal/>
    </border>
    <border>
      <left style="thin">
        <color theme="9"/>
      </left>
      <right style="thin">
        <color theme="9"/>
      </right>
      <top style="thin">
        <color theme="9"/>
      </top>
      <bottom/>
      <diagonal/>
    </border>
    <border>
      <left style="thin">
        <color theme="9"/>
      </left>
      <right/>
      <top style="thin">
        <color theme="9"/>
      </top>
      <bottom/>
      <diagonal/>
    </border>
    <border>
      <left style="thin">
        <color indexed="64"/>
      </left>
      <right style="medium">
        <color rgb="FF00B050"/>
      </right>
      <top style="medium">
        <color rgb="FF00B050"/>
      </top>
      <bottom/>
      <diagonal/>
    </border>
    <border>
      <left style="thin">
        <color indexed="64"/>
      </left>
      <right style="medium">
        <color rgb="FF00B050"/>
      </right>
      <top/>
      <bottom/>
      <diagonal/>
    </border>
    <border>
      <left style="thin">
        <color indexed="64"/>
      </left>
      <right style="medium">
        <color rgb="FF00B050"/>
      </right>
      <top/>
      <bottom style="medium">
        <color rgb="FF00B050"/>
      </bottom>
      <diagonal/>
    </border>
  </borders>
  <cellStyleXfs count="57">
    <xf numFmtId="0" fontId="0" fillId="0" borderId="0"/>
    <xf numFmtId="164" fontId="8" fillId="0" borderId="0" applyFont="0" applyFill="0" applyBorder="0" applyAlignment="0" applyProtection="0"/>
    <xf numFmtId="43" fontId="3" fillId="0" borderId="0" applyFont="0" applyFill="0" applyBorder="0" applyAlignment="0" applyProtection="0"/>
    <xf numFmtId="44" fontId="39" fillId="0" borderId="0" applyFont="0" applyFill="0" applyBorder="0" applyAlignment="0" applyProtection="0"/>
    <xf numFmtId="0" fontId="6" fillId="0" borderId="0" applyNumberFormat="0" applyFill="0" applyBorder="0" applyAlignment="0" applyProtection="0">
      <alignment vertical="top"/>
      <protection locked="0"/>
    </xf>
    <xf numFmtId="0" fontId="43" fillId="0" borderId="0" applyNumberFormat="0" applyFill="0" applyBorder="0" applyAlignment="0" applyProtection="0">
      <alignment vertical="top"/>
      <protection locked="0"/>
    </xf>
    <xf numFmtId="0" fontId="43"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61" fillId="0" borderId="0" applyNumberFormat="0" applyFill="0" applyBorder="0" applyAlignment="0" applyProtection="0"/>
    <xf numFmtId="0" fontId="3"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8" fillId="0" borderId="0"/>
    <xf numFmtId="0" fontId="60" fillId="0" borderId="0"/>
    <xf numFmtId="0" fontId="60" fillId="0" borderId="0"/>
    <xf numFmtId="0" fontId="3" fillId="0" borderId="0"/>
    <xf numFmtId="0" fontId="8" fillId="0" borderId="0"/>
    <xf numFmtId="0" fontId="3" fillId="0" borderId="0"/>
    <xf numFmtId="0" fontId="60" fillId="0" borderId="0"/>
    <xf numFmtId="0" fontId="60" fillId="0" borderId="0"/>
    <xf numFmtId="0" fontId="60" fillId="0" borderId="0"/>
    <xf numFmtId="0" fontId="60" fillId="0" borderId="0"/>
    <xf numFmtId="0" fontId="8" fillId="0" borderId="0"/>
    <xf numFmtId="0" fontId="3" fillId="0" borderId="0"/>
    <xf numFmtId="0" fontId="60" fillId="0" borderId="0"/>
    <xf numFmtId="0" fontId="60" fillId="0" borderId="0"/>
    <xf numFmtId="0" fontId="60" fillId="0" borderId="0"/>
    <xf numFmtId="0" fontId="60" fillId="0" borderId="0"/>
    <xf numFmtId="0" fontId="60" fillId="0" borderId="0"/>
    <xf numFmtId="0" fontId="60" fillId="0" borderId="0"/>
    <xf numFmtId="0" fontId="3" fillId="0" borderId="0"/>
    <xf numFmtId="0" fontId="60" fillId="0" borderId="0"/>
    <xf numFmtId="0" fontId="60" fillId="0" borderId="0"/>
    <xf numFmtId="0" fontId="60" fillId="0" borderId="0"/>
    <xf numFmtId="0" fontId="60" fillId="0" borderId="0"/>
    <xf numFmtId="0" fontId="60" fillId="0" borderId="0"/>
    <xf numFmtId="0" fontId="60" fillId="0" borderId="0"/>
    <xf numFmtId="0" fontId="62" fillId="0" borderId="0"/>
    <xf numFmtId="0" fontId="8" fillId="0" borderId="0"/>
    <xf numFmtId="0" fontId="8" fillId="0" borderId="0"/>
    <xf numFmtId="0" fontId="8" fillId="0" borderId="0"/>
    <xf numFmtId="0" fontId="1" fillId="0" borderId="0"/>
    <xf numFmtId="0" fontId="1" fillId="0" borderId="0"/>
    <xf numFmtId="0" fontId="3" fillId="0" borderId="0"/>
    <xf numFmtId="0" fontId="1" fillId="0" borderId="0"/>
    <xf numFmtId="9" fontId="8" fillId="0" borderId="0" applyFont="0" applyFill="0" applyBorder="0" applyAlignment="0" applyProtection="0"/>
  </cellStyleXfs>
  <cellXfs count="615">
    <xf numFmtId="0" fontId="0" fillId="0" borderId="0" xfId="0"/>
    <xf numFmtId="0" fontId="8" fillId="2" borderId="1" xfId="0" applyFont="1" applyFill="1" applyBorder="1"/>
    <xf numFmtId="49" fontId="11" fillId="0" borderId="0" xfId="0" applyNumberFormat="1" applyFont="1" applyAlignment="1">
      <alignment wrapText="1"/>
    </xf>
    <xf numFmtId="0" fontId="13" fillId="2" borderId="1" xfId="0" applyFont="1" applyFill="1" applyBorder="1" applyAlignment="1">
      <alignment horizontal="center" wrapText="1"/>
    </xf>
    <xf numFmtId="0" fontId="9" fillId="2" borderId="1" xfId="0" applyFont="1" applyFill="1" applyBorder="1" applyAlignment="1">
      <alignment wrapText="1"/>
    </xf>
    <xf numFmtId="49" fontId="12" fillId="0" borderId="0" xfId="0" applyNumberFormat="1" applyFont="1" applyAlignment="1">
      <alignment wrapText="1"/>
    </xf>
    <xf numFmtId="0" fontId="9" fillId="2" borderId="1" xfId="0" applyFont="1" applyFill="1" applyBorder="1" applyAlignment="1">
      <alignment vertical="top" wrapText="1"/>
    </xf>
    <xf numFmtId="0" fontId="10" fillId="2" borderId="1" xfId="0" applyFont="1" applyFill="1" applyBorder="1" applyAlignment="1">
      <alignment horizontal="center" wrapText="1"/>
    </xf>
    <xf numFmtId="49" fontId="12" fillId="3" borderId="2" xfId="0" applyNumberFormat="1" applyFont="1" applyFill="1" applyBorder="1" applyAlignment="1">
      <alignment wrapText="1"/>
    </xf>
    <xf numFmtId="49" fontId="11" fillId="0" borderId="3" xfId="0" applyNumberFormat="1" applyFont="1" applyBorder="1" applyAlignment="1">
      <alignment wrapText="1"/>
    </xf>
    <xf numFmtId="0" fontId="12" fillId="3" borderId="0" xfId="0" applyFont="1" applyFill="1" applyAlignment="1">
      <alignment horizontal="left" vertical="top" wrapText="1"/>
    </xf>
    <xf numFmtId="0" fontId="12" fillId="3" borderId="4" xfId="0" applyFont="1" applyFill="1" applyBorder="1" applyAlignment="1">
      <alignment horizontal="left" vertical="top" wrapText="1"/>
    </xf>
    <xf numFmtId="0" fontId="14" fillId="4" borderId="5" xfId="0" applyFont="1" applyFill="1" applyBorder="1" applyAlignment="1">
      <alignment vertical="top" wrapText="1"/>
    </xf>
    <xf numFmtId="0" fontId="15" fillId="0" borderId="6" xfId="0" applyFont="1" applyBorder="1" applyAlignment="1">
      <alignment vertical="top" wrapText="1"/>
    </xf>
    <xf numFmtId="0" fontId="17" fillId="4" borderId="7" xfId="0" applyFont="1" applyFill="1" applyBorder="1" applyAlignment="1">
      <alignment vertical="top" wrapText="1"/>
    </xf>
    <xf numFmtId="0" fontId="17" fillId="4" borderId="8" xfId="0" applyFont="1" applyFill="1" applyBorder="1" applyAlignment="1">
      <alignment vertical="top" wrapText="1"/>
    </xf>
    <xf numFmtId="0" fontId="16" fillId="0" borderId="9" xfId="0" applyFont="1" applyBorder="1" applyAlignment="1">
      <alignment vertical="top" wrapText="1"/>
    </xf>
    <xf numFmtId="0" fontId="15" fillId="0" borderId="10" xfId="0" applyFont="1" applyBorder="1" applyAlignment="1">
      <alignment vertical="top" wrapText="1"/>
    </xf>
    <xf numFmtId="0" fontId="15" fillId="0" borderId="4" xfId="0" applyFont="1" applyBorder="1" applyAlignment="1">
      <alignment vertical="top" wrapText="1"/>
    </xf>
    <xf numFmtId="0" fontId="16" fillId="0" borderId="11" xfId="0" applyFont="1" applyBorder="1" applyAlignment="1">
      <alignment vertical="top" wrapText="1"/>
    </xf>
    <xf numFmtId="0" fontId="15" fillId="0" borderId="7" xfId="0" applyFont="1" applyBorder="1" applyAlignment="1">
      <alignment vertical="top" wrapText="1"/>
    </xf>
    <xf numFmtId="0" fontId="15" fillId="0" borderId="8" xfId="0" applyFont="1" applyBorder="1" applyAlignment="1">
      <alignment vertical="top" wrapText="1"/>
    </xf>
    <xf numFmtId="0" fontId="15" fillId="2" borderId="6" xfId="0" applyFont="1" applyFill="1" applyBorder="1" applyAlignment="1">
      <alignment vertical="top" wrapText="1"/>
    </xf>
    <xf numFmtId="0" fontId="15" fillId="2" borderId="10" xfId="0" applyFont="1" applyFill="1" applyBorder="1" applyAlignment="1">
      <alignment vertical="top" wrapText="1"/>
    </xf>
    <xf numFmtId="0" fontId="15" fillId="2" borderId="7" xfId="0" applyFont="1" applyFill="1" applyBorder="1" applyAlignment="1">
      <alignment vertical="top" wrapText="1"/>
    </xf>
    <xf numFmtId="0" fontId="17" fillId="4" borderId="4" xfId="0" applyFont="1" applyFill="1" applyBorder="1" applyAlignment="1">
      <alignment vertical="top" wrapText="1"/>
    </xf>
    <xf numFmtId="0" fontId="17" fillId="4" borderId="11" xfId="0" applyFont="1" applyFill="1" applyBorder="1" applyAlignment="1">
      <alignment vertical="top" wrapText="1"/>
    </xf>
    <xf numFmtId="0" fontId="14" fillId="0" borderId="0" xfId="0" applyFont="1" applyAlignment="1">
      <alignment vertical="top" wrapText="1"/>
    </xf>
    <xf numFmtId="0" fontId="15" fillId="0" borderId="0" xfId="0" applyFont="1" applyAlignment="1">
      <alignment vertical="top" wrapText="1"/>
    </xf>
    <xf numFmtId="0" fontId="16" fillId="0" borderId="0" xfId="0" applyFont="1" applyAlignment="1">
      <alignment vertical="top" wrapText="1"/>
    </xf>
    <xf numFmtId="0" fontId="7" fillId="2" borderId="1" xfId="0" applyFont="1" applyFill="1" applyBorder="1"/>
    <xf numFmtId="0" fontId="65" fillId="0" borderId="0" xfId="0" applyFont="1" applyAlignment="1">
      <alignment horizontal="center" vertical="center" wrapText="1"/>
    </xf>
    <xf numFmtId="0" fontId="66" fillId="0" borderId="0" xfId="0" applyFont="1"/>
    <xf numFmtId="0" fontId="67" fillId="0" borderId="0" xfId="0" applyFont="1"/>
    <xf numFmtId="0" fontId="67" fillId="5" borderId="0" xfId="0" applyFont="1" applyFill="1"/>
    <xf numFmtId="0" fontId="68" fillId="0" borderId="0" xfId="0" applyFont="1"/>
    <xf numFmtId="0" fontId="67" fillId="6" borderId="0" xfId="0" applyFont="1" applyFill="1"/>
    <xf numFmtId="0" fontId="69" fillId="0" borderId="0" xfId="0" applyFont="1"/>
    <xf numFmtId="0" fontId="69" fillId="0" borderId="0" xfId="0" applyFont="1" applyAlignment="1">
      <alignment wrapText="1"/>
    </xf>
    <xf numFmtId="0" fontId="67" fillId="0" borderId="0" xfId="0" applyFont="1" applyAlignment="1">
      <alignment vertical="top"/>
    </xf>
    <xf numFmtId="0" fontId="67" fillId="6" borderId="0" xfId="0" applyFont="1" applyFill="1" applyAlignment="1">
      <alignment vertical="top"/>
    </xf>
    <xf numFmtId="0" fontId="69" fillId="0" borderId="0" xfId="0" applyFont="1" applyAlignment="1">
      <alignment vertical="top"/>
    </xf>
    <xf numFmtId="0" fontId="69" fillId="0" borderId="0" xfId="0" applyFont="1" applyAlignment="1">
      <alignment vertical="top" wrapText="1"/>
    </xf>
    <xf numFmtId="0" fontId="70" fillId="0" borderId="12" xfId="52" applyFont="1" applyBorder="1" applyAlignment="1">
      <alignment wrapText="1"/>
    </xf>
    <xf numFmtId="0" fontId="70" fillId="0" borderId="12" xfId="52" applyFont="1" applyBorder="1" applyAlignment="1">
      <alignment horizontal="center" wrapText="1"/>
    </xf>
    <xf numFmtId="15" fontId="70" fillId="0" borderId="12" xfId="52" applyNumberFormat="1" applyFont="1" applyBorder="1" applyAlignment="1">
      <alignment horizontal="center" wrapText="1"/>
    </xf>
    <xf numFmtId="15" fontId="70" fillId="0" borderId="0" xfId="52" applyNumberFormat="1" applyFont="1" applyAlignment="1">
      <alignment horizontal="center" wrapText="1"/>
    </xf>
    <xf numFmtId="15" fontId="66" fillId="0" borderId="0" xfId="52" applyNumberFormat="1" applyFont="1" applyAlignment="1">
      <alignment wrapText="1"/>
    </xf>
    <xf numFmtId="0" fontId="66" fillId="0" borderId="0" xfId="0" applyFont="1" applyAlignment="1">
      <alignment vertical="top"/>
    </xf>
    <xf numFmtId="0" fontId="66" fillId="0" borderId="0" xfId="0" applyFont="1" applyAlignment="1">
      <alignment horizontal="center" vertical="top"/>
    </xf>
    <xf numFmtId="0" fontId="66" fillId="0" borderId="0" xfId="0" applyFont="1" applyAlignment="1">
      <alignment vertical="top" wrapText="1"/>
    </xf>
    <xf numFmtId="0" fontId="70" fillId="0" borderId="0" xfId="0" applyFont="1" applyAlignment="1">
      <alignment vertical="top" wrapText="1"/>
    </xf>
    <xf numFmtId="0" fontId="71" fillId="0" borderId="0" xfId="0" applyFont="1" applyAlignment="1">
      <alignment vertical="top" wrapText="1"/>
    </xf>
    <xf numFmtId="0" fontId="66" fillId="0" borderId="0" xfId="0" applyFont="1" applyAlignment="1">
      <alignment horizontal="left" vertical="top" wrapText="1"/>
    </xf>
    <xf numFmtId="0" fontId="66" fillId="0" borderId="12" xfId="0" applyFont="1" applyBorder="1" applyAlignment="1">
      <alignment vertical="top" wrapText="1"/>
    </xf>
    <xf numFmtId="0" fontId="70" fillId="7" borderId="0" xfId="0" applyFont="1" applyFill="1" applyAlignment="1">
      <alignment vertical="top" wrapText="1"/>
    </xf>
    <xf numFmtId="0" fontId="66" fillId="7" borderId="0" xfId="0" applyFont="1" applyFill="1" applyAlignment="1">
      <alignment vertical="top" wrapText="1"/>
    </xf>
    <xf numFmtId="0" fontId="71" fillId="7" borderId="0" xfId="0" applyFont="1" applyFill="1" applyAlignment="1">
      <alignment vertical="top" wrapText="1"/>
    </xf>
    <xf numFmtId="0" fontId="71" fillId="7" borderId="0" xfId="0" applyFont="1" applyFill="1" applyAlignment="1">
      <alignment horizontal="left" vertical="top" wrapText="1"/>
    </xf>
    <xf numFmtId="0" fontId="66" fillId="7" borderId="0" xfId="0" applyFont="1" applyFill="1"/>
    <xf numFmtId="0" fontId="70" fillId="11" borderId="13" xfId="55" applyFont="1" applyFill="1" applyBorder="1" applyAlignment="1">
      <alignment vertical="top" wrapText="1"/>
    </xf>
    <xf numFmtId="0" fontId="70" fillId="11" borderId="14" xfId="55" applyFont="1" applyFill="1" applyBorder="1" applyAlignment="1">
      <alignment vertical="top" wrapText="1"/>
    </xf>
    <xf numFmtId="0" fontId="70" fillId="0" borderId="0" xfId="0" applyFont="1"/>
    <xf numFmtId="0" fontId="72" fillId="12" borderId="12" xfId="51" applyFont="1" applyFill="1" applyBorder="1" applyAlignment="1">
      <alignment vertical="center" wrapText="1"/>
    </xf>
    <xf numFmtId="0" fontId="72" fillId="12" borderId="12" xfId="51" applyFont="1" applyFill="1" applyBorder="1" applyAlignment="1">
      <alignment horizontal="left" vertical="center" wrapText="1"/>
    </xf>
    <xf numFmtId="0" fontId="66" fillId="0" borderId="12" xfId="0" applyFont="1" applyBorder="1"/>
    <xf numFmtId="0" fontId="66" fillId="13" borderId="0" xfId="0" applyFont="1" applyFill="1"/>
    <xf numFmtId="0" fontId="72" fillId="8" borderId="12" xfId="0" applyFont="1" applyFill="1" applyBorder="1" applyAlignment="1">
      <alignment vertical="top" wrapText="1"/>
    </xf>
    <xf numFmtId="0" fontId="67" fillId="0" borderId="12" xfId="0" applyFont="1" applyBorder="1" applyAlignment="1">
      <alignment vertical="top" wrapText="1"/>
    </xf>
    <xf numFmtId="0" fontId="67" fillId="0" borderId="0" xfId="0" applyFont="1" applyAlignment="1">
      <alignment vertical="top" wrapText="1"/>
    </xf>
    <xf numFmtId="0" fontId="67" fillId="0" borderId="12" xfId="0" applyFont="1" applyBorder="1" applyAlignment="1">
      <alignment horizontal="right" vertical="top" wrapText="1"/>
    </xf>
    <xf numFmtId="0" fontId="73" fillId="0" borderId="0" xfId="0" applyFont="1"/>
    <xf numFmtId="0" fontId="74" fillId="0" borderId="0" xfId="0" applyFont="1"/>
    <xf numFmtId="0" fontId="67" fillId="0" borderId="0" xfId="0" applyFont="1" applyAlignment="1">
      <alignment horizontal="center" vertical="top"/>
    </xf>
    <xf numFmtId="0" fontId="70" fillId="0" borderId="15" xfId="0" applyFont="1" applyBorder="1" applyAlignment="1">
      <alignment vertical="top"/>
    </xf>
    <xf numFmtId="0" fontId="66" fillId="0" borderId="16" xfId="0" applyFont="1" applyBorder="1" applyAlignment="1">
      <alignment vertical="top"/>
    </xf>
    <xf numFmtId="0" fontId="66" fillId="0" borderId="17" xfId="0" applyFont="1" applyBorder="1" applyAlignment="1">
      <alignment vertical="top"/>
    </xf>
    <xf numFmtId="0" fontId="66" fillId="0" borderId="3" xfId="0" applyFont="1" applyBorder="1" applyAlignment="1">
      <alignment horizontal="left" vertical="top"/>
    </xf>
    <xf numFmtId="0" fontId="66" fillId="0" borderId="18" xfId="0" applyFont="1" applyBorder="1" applyAlignment="1">
      <alignment vertical="top"/>
    </xf>
    <xf numFmtId="0" fontId="66" fillId="0" borderId="16" xfId="0" applyFont="1" applyBorder="1" applyAlignment="1">
      <alignment vertical="top" wrapText="1"/>
    </xf>
    <xf numFmtId="0" fontId="71" fillId="0" borderId="3" xfId="0" applyFont="1" applyBorder="1" applyAlignment="1">
      <alignment vertical="top" wrapText="1"/>
    </xf>
    <xf numFmtId="0" fontId="71" fillId="0" borderId="3" xfId="54" applyFont="1" applyBorder="1" applyAlignment="1">
      <alignment vertical="top" wrapText="1"/>
    </xf>
    <xf numFmtId="0" fontId="66" fillId="0" borderId="3" xfId="0" applyFont="1" applyBorder="1" applyAlignment="1">
      <alignment vertical="top" wrapText="1"/>
    </xf>
    <xf numFmtId="0" fontId="66" fillId="0" borderId="19" xfId="0" applyFont="1" applyBorder="1" applyAlignment="1">
      <alignment vertical="top" wrapText="1"/>
    </xf>
    <xf numFmtId="0" fontId="75" fillId="0" borderId="0" xfId="0" applyFont="1"/>
    <xf numFmtId="0" fontId="75" fillId="0" borderId="0" xfId="0" applyFont="1" applyAlignment="1">
      <alignment horizontal="center" vertical="top"/>
    </xf>
    <xf numFmtId="0" fontId="66" fillId="0" borderId="20" xfId="0" applyFont="1" applyBorder="1"/>
    <xf numFmtId="0" fontId="65" fillId="0" borderId="21" xfId="54" applyFont="1" applyBorder="1" applyAlignment="1" applyProtection="1">
      <alignment horizontal="center" vertical="center" wrapText="1"/>
      <protection locked="0"/>
    </xf>
    <xf numFmtId="0" fontId="67" fillId="9" borderId="0" xfId="53" applyFont="1" applyFill="1"/>
    <xf numFmtId="0" fontId="67" fillId="0" borderId="0" xfId="53" applyFont="1"/>
    <xf numFmtId="0" fontId="67" fillId="0" borderId="0" xfId="54" applyFont="1" applyAlignment="1">
      <alignment horizontal="center" vertical="top"/>
    </xf>
    <xf numFmtId="0" fontId="76" fillId="0" borderId="0" xfId="54" applyFont="1" applyAlignment="1">
      <alignment horizontal="center" vertical="center" wrapText="1"/>
    </xf>
    <xf numFmtId="0" fontId="66" fillId="0" borderId="0" xfId="54" applyFont="1" applyAlignment="1">
      <alignment vertical="top"/>
    </xf>
    <xf numFmtId="0" fontId="66" fillId="0" borderId="0" xfId="54" applyFont="1" applyAlignment="1">
      <alignment horizontal="left" vertical="top"/>
    </xf>
    <xf numFmtId="0" fontId="67" fillId="0" borderId="0" xfId="54" applyFont="1"/>
    <xf numFmtId="0" fontId="70" fillId="0" borderId="12" xfId="53" applyFont="1" applyBorder="1" applyAlignment="1">
      <alignment horizontal="center" vertical="center" wrapText="1"/>
    </xf>
    <xf numFmtId="0" fontId="70" fillId="0" borderId="12" xfId="54" applyFont="1" applyBorder="1" applyAlignment="1">
      <alignment horizontal="center" vertical="center" wrapText="1"/>
    </xf>
    <xf numFmtId="0" fontId="70" fillId="9" borderId="0" xfId="53" applyFont="1" applyFill="1" applyAlignment="1">
      <alignment horizontal="center" vertical="center" wrapText="1"/>
    </xf>
    <xf numFmtId="0" fontId="70" fillId="0" borderId="0" xfId="53" applyFont="1" applyAlignment="1">
      <alignment horizontal="center" vertical="center" wrapText="1"/>
    </xf>
    <xf numFmtId="0" fontId="77" fillId="0" borderId="12" xfId="54" applyFont="1" applyBorder="1" applyAlignment="1">
      <alignment horizontal="left" vertical="top" wrapText="1"/>
    </xf>
    <xf numFmtId="0" fontId="77" fillId="9" borderId="0" xfId="53" applyFont="1" applyFill="1"/>
    <xf numFmtId="0" fontId="77" fillId="0" borderId="0" xfId="53" applyFont="1"/>
    <xf numFmtId="0" fontId="70" fillId="0" borderId="15" xfId="54" applyFont="1" applyBorder="1" applyAlignment="1">
      <alignment vertical="top"/>
    </xf>
    <xf numFmtId="0" fontId="66" fillId="0" borderId="22" xfId="54" applyFont="1" applyBorder="1" applyAlignment="1">
      <alignment vertical="top" wrapText="1"/>
    </xf>
    <xf numFmtId="0" fontId="66" fillId="0" borderId="22" xfId="54" applyFont="1" applyBorder="1" applyAlignment="1">
      <alignment vertical="top"/>
    </xf>
    <xf numFmtId="0" fontId="66" fillId="0" borderId="16" xfId="54" applyFont="1" applyBorder="1" applyAlignment="1">
      <alignment vertical="top" wrapText="1"/>
    </xf>
    <xf numFmtId="0" fontId="67" fillId="0" borderId="20" xfId="54" applyFont="1" applyBorder="1" applyAlignment="1">
      <alignment vertical="top"/>
    </xf>
    <xf numFmtId="15" fontId="66" fillId="0" borderId="19" xfId="54" applyNumberFormat="1" applyFont="1" applyBorder="1" applyAlignment="1">
      <alignment vertical="top" wrapText="1"/>
    </xf>
    <xf numFmtId="0" fontId="75" fillId="0" borderId="0" xfId="54" applyFont="1" applyAlignment="1">
      <alignment horizontal="center" vertical="top"/>
    </xf>
    <xf numFmtId="0" fontId="66" fillId="0" borderId="12" xfId="0" applyFont="1" applyBorder="1" applyAlignment="1">
      <alignment horizontal="left" vertical="top" wrapText="1"/>
    </xf>
    <xf numFmtId="165" fontId="66" fillId="14" borderId="1" xfId="0" applyNumberFormat="1" applyFont="1" applyFill="1" applyBorder="1" applyAlignment="1">
      <alignment horizontal="left" vertical="top" wrapText="1"/>
    </xf>
    <xf numFmtId="165" fontId="66" fillId="14" borderId="17" xfId="0" applyNumberFormat="1" applyFont="1" applyFill="1" applyBorder="1" applyAlignment="1">
      <alignment horizontal="left" vertical="top" wrapText="1"/>
    </xf>
    <xf numFmtId="165" fontId="78" fillId="14" borderId="12" xfId="0" applyNumberFormat="1" applyFont="1" applyFill="1" applyBorder="1" applyAlignment="1">
      <alignment horizontal="left" vertical="center"/>
    </xf>
    <xf numFmtId="0" fontId="78" fillId="14" borderId="12" xfId="0" applyFont="1" applyFill="1" applyBorder="1" applyAlignment="1">
      <alignment vertical="center"/>
    </xf>
    <xf numFmtId="0" fontId="78" fillId="14" borderId="12" xfId="0" applyFont="1" applyFill="1" applyBorder="1" applyAlignment="1">
      <alignment vertical="center" wrapText="1"/>
    </xf>
    <xf numFmtId="0" fontId="78" fillId="7" borderId="0" xfId="0" applyFont="1" applyFill="1" applyAlignment="1">
      <alignment vertical="center" wrapText="1"/>
    </xf>
    <xf numFmtId="0" fontId="78" fillId="0" borderId="0" xfId="0" applyFont="1" applyAlignment="1">
      <alignment vertical="center"/>
    </xf>
    <xf numFmtId="0" fontId="70" fillId="14" borderId="15" xfId="0" applyFont="1" applyFill="1" applyBorder="1" applyAlignment="1">
      <alignment horizontal="left" vertical="top" wrapText="1"/>
    </xf>
    <xf numFmtId="0" fontId="70" fillId="13" borderId="0" xfId="0" applyFont="1" applyFill="1" applyAlignment="1">
      <alignment vertical="top" wrapText="1"/>
    </xf>
    <xf numFmtId="0" fontId="70" fillId="14" borderId="17" xfId="0" applyFont="1" applyFill="1" applyBorder="1" applyAlignment="1">
      <alignment horizontal="left" vertical="top" wrapText="1"/>
    </xf>
    <xf numFmtId="0" fontId="66" fillId="14" borderId="1" xfId="0" applyFont="1" applyFill="1" applyBorder="1" applyAlignment="1">
      <alignment horizontal="left" vertical="top" wrapText="1"/>
    </xf>
    <xf numFmtId="0" fontId="70" fillId="0" borderId="3" xfId="0" applyFont="1" applyBorder="1" applyAlignment="1">
      <alignment vertical="top" wrapText="1"/>
    </xf>
    <xf numFmtId="0" fontId="66" fillId="13" borderId="0" xfId="0" applyFont="1" applyFill="1" applyAlignment="1">
      <alignment vertical="top" wrapText="1"/>
    </xf>
    <xf numFmtId="0" fontId="79" fillId="0" borderId="3" xfId="0" applyFont="1" applyBorder="1" applyAlignment="1">
      <alignment vertical="top" wrapText="1"/>
    </xf>
    <xf numFmtId="0" fontId="70" fillId="14" borderId="21" xfId="0" applyFont="1" applyFill="1" applyBorder="1" applyAlignment="1">
      <alignment vertical="top" wrapText="1"/>
    </xf>
    <xf numFmtId="0" fontId="70" fillId="14" borderId="1" xfId="0" applyFont="1" applyFill="1" applyBorder="1" applyAlignment="1">
      <alignment horizontal="left" vertical="top" wrapText="1"/>
    </xf>
    <xf numFmtId="0" fontId="71" fillId="13" borderId="0" xfId="0" applyFont="1" applyFill="1" applyAlignment="1">
      <alignment horizontal="left" vertical="top" wrapText="1"/>
    </xf>
    <xf numFmtId="0" fontId="71" fillId="13" borderId="0" xfId="0" applyFont="1" applyFill="1" applyAlignment="1">
      <alignment vertical="top" wrapText="1"/>
    </xf>
    <xf numFmtId="0" fontId="71" fillId="14" borderId="1" xfId="0" applyFont="1" applyFill="1" applyBorder="1" applyAlignment="1">
      <alignment horizontal="left" vertical="top" wrapText="1"/>
    </xf>
    <xf numFmtId="2" fontId="70" fillId="14" borderId="1" xfId="0" applyNumberFormat="1" applyFont="1" applyFill="1" applyBorder="1" applyAlignment="1">
      <alignment horizontal="left" vertical="top" wrapText="1"/>
    </xf>
    <xf numFmtId="165" fontId="70" fillId="11" borderId="15" xfId="0" applyNumberFormat="1" applyFont="1" applyFill="1" applyBorder="1" applyAlignment="1">
      <alignment horizontal="left" vertical="top"/>
    </xf>
    <xf numFmtId="0" fontId="70" fillId="11" borderId="16" xfId="0" applyFont="1" applyFill="1" applyBorder="1" applyAlignment="1">
      <alignment vertical="top" wrapText="1"/>
    </xf>
    <xf numFmtId="0" fontId="70" fillId="11" borderId="17" xfId="0" applyFont="1" applyFill="1" applyBorder="1" applyAlignment="1">
      <alignment horizontal="left" vertical="top"/>
    </xf>
    <xf numFmtId="0" fontId="70" fillId="11" borderId="19" xfId="0" applyFont="1" applyFill="1" applyBorder="1" applyAlignment="1">
      <alignment vertical="top" wrapText="1"/>
    </xf>
    <xf numFmtId="0" fontId="66" fillId="0" borderId="13" xfId="0" applyFont="1" applyBorder="1" applyAlignment="1">
      <alignment vertical="top" wrapText="1"/>
    </xf>
    <xf numFmtId="0" fontId="66" fillId="0" borderId="14" xfId="0" applyFont="1" applyBorder="1" applyAlignment="1">
      <alignment vertical="top" wrapText="1"/>
    </xf>
    <xf numFmtId="0" fontId="70" fillId="11" borderId="21" xfId="0" applyFont="1" applyFill="1" applyBorder="1" applyAlignment="1">
      <alignment vertical="top" wrapText="1"/>
    </xf>
    <xf numFmtId="0" fontId="70" fillId="0" borderId="13" xfId="0" applyFont="1" applyBorder="1" applyAlignment="1">
      <alignment vertical="top" wrapText="1"/>
    </xf>
    <xf numFmtId="0" fontId="66" fillId="0" borderId="1" xfId="0" applyFont="1" applyBorder="1" applyAlignment="1">
      <alignment vertical="top" wrapText="1"/>
    </xf>
    <xf numFmtId="0" fontId="70" fillId="0" borderId="1" xfId="0" applyFont="1" applyBorder="1" applyAlignment="1">
      <alignment vertical="top" wrapText="1"/>
    </xf>
    <xf numFmtId="0" fontId="71" fillId="0" borderId="13" xfId="0" applyFont="1" applyBorder="1" applyAlignment="1">
      <alignment horizontal="left" vertical="top" wrapText="1"/>
    </xf>
    <xf numFmtId="0" fontId="71" fillId="0" borderId="1" xfId="0" applyFont="1" applyBorder="1" applyAlignment="1">
      <alignment horizontal="left" vertical="top" wrapText="1"/>
    </xf>
    <xf numFmtId="0" fontId="70" fillId="0" borderId="1" xfId="0" applyFont="1" applyBorder="1" applyAlignment="1">
      <alignment horizontal="left" vertical="top" wrapText="1"/>
    </xf>
    <xf numFmtId="0" fontId="70" fillId="13" borderId="0" xfId="0" applyFont="1" applyFill="1" applyAlignment="1">
      <alignment horizontal="left" vertical="top" wrapText="1"/>
    </xf>
    <xf numFmtId="0" fontId="71" fillId="0" borderId="1" xfId="0" applyFont="1" applyBorder="1" applyAlignment="1">
      <alignment vertical="top" wrapText="1"/>
    </xf>
    <xf numFmtId="0" fontId="71" fillId="0" borderId="13" xfId="0" applyFont="1" applyBorder="1" applyAlignment="1">
      <alignment vertical="top" wrapText="1"/>
    </xf>
    <xf numFmtId="2" fontId="70" fillId="11" borderId="17" xfId="0" applyNumberFormat="1" applyFont="1" applyFill="1" applyBorder="1" applyAlignment="1">
      <alignment horizontal="left" vertical="top"/>
    </xf>
    <xf numFmtId="0" fontId="80" fillId="11" borderId="17" xfId="0" applyFont="1" applyFill="1" applyBorder="1" applyAlignment="1">
      <alignment horizontal="left" vertical="top" wrapText="1"/>
    </xf>
    <xf numFmtId="0" fontId="71" fillId="11" borderId="18" xfId="0" applyFont="1" applyFill="1" applyBorder="1" applyAlignment="1">
      <alignment horizontal="left" vertical="top"/>
    </xf>
    <xf numFmtId="0" fontId="70" fillId="11" borderId="0" xfId="0" applyFont="1" applyFill="1" applyAlignment="1">
      <alignment horizontal="left" vertical="top"/>
    </xf>
    <xf numFmtId="0" fontId="79" fillId="0" borderId="13" xfId="0" applyFont="1" applyBorder="1" applyAlignment="1">
      <alignment vertical="top" wrapText="1"/>
    </xf>
    <xf numFmtId="0" fontId="66" fillId="11" borderId="17" xfId="0" applyFont="1" applyFill="1" applyBorder="1" applyAlignment="1">
      <alignment horizontal="left"/>
    </xf>
    <xf numFmtId="0" fontId="66" fillId="0" borderId="1" xfId="0" applyFont="1" applyBorder="1"/>
    <xf numFmtId="0" fontId="70" fillId="7" borderId="0" xfId="0" applyFont="1" applyFill="1" applyAlignment="1">
      <alignment horizontal="left" vertical="top" wrapText="1"/>
    </xf>
    <xf numFmtId="0" fontId="70" fillId="11" borderId="12" xfId="0" applyFont="1" applyFill="1" applyBorder="1" applyAlignment="1">
      <alignment vertical="top" wrapText="1"/>
    </xf>
    <xf numFmtId="2" fontId="70" fillId="11" borderId="0" xfId="0" applyNumberFormat="1" applyFont="1" applyFill="1" applyAlignment="1">
      <alignment horizontal="left" vertical="top"/>
    </xf>
    <xf numFmtId="0" fontId="70" fillId="15" borderId="0" xfId="55" applyFont="1" applyFill="1" applyAlignment="1">
      <alignment horizontal="left" vertical="top"/>
    </xf>
    <xf numFmtId="0" fontId="70" fillId="15" borderId="0" xfId="55" applyFont="1" applyFill="1" applyAlignment="1">
      <alignment vertical="top" wrapText="1"/>
    </xf>
    <xf numFmtId="0" fontId="66" fillId="15" borderId="0" xfId="55" applyFont="1" applyFill="1" applyAlignment="1">
      <alignment vertical="top"/>
    </xf>
    <xf numFmtId="0" fontId="67" fillId="15" borderId="0" xfId="55" applyFont="1" applyFill="1" applyAlignment="1">
      <alignment vertical="top" wrapText="1"/>
    </xf>
    <xf numFmtId="0" fontId="66" fillId="0" borderId="0" xfId="55" applyFont="1"/>
    <xf numFmtId="0" fontId="70" fillId="15" borderId="13" xfId="55" applyFont="1" applyFill="1" applyBorder="1" applyAlignment="1">
      <alignment horizontal="left" vertical="top" wrapText="1"/>
    </xf>
    <xf numFmtId="0" fontId="70" fillId="15" borderId="13" xfId="55" applyFont="1" applyFill="1" applyBorder="1" applyAlignment="1">
      <alignment vertical="top" wrapText="1"/>
    </xf>
    <xf numFmtId="0" fontId="70" fillId="15" borderId="13" xfId="55" applyFont="1" applyFill="1" applyBorder="1" applyAlignment="1">
      <alignment vertical="top"/>
    </xf>
    <xf numFmtId="0" fontId="70" fillId="15" borderId="23" xfId="55" applyFont="1" applyFill="1" applyBorder="1" applyAlignment="1">
      <alignment horizontal="left" vertical="top"/>
    </xf>
    <xf numFmtId="0" fontId="70" fillId="15" borderId="24" xfId="55" applyFont="1" applyFill="1" applyBorder="1" applyAlignment="1">
      <alignment vertical="top" wrapText="1"/>
    </xf>
    <xf numFmtId="0" fontId="70" fillId="15" borderId="14" xfId="55" applyFont="1" applyFill="1" applyBorder="1" applyAlignment="1">
      <alignment horizontal="left" vertical="top"/>
    </xf>
    <xf numFmtId="0" fontId="66" fillId="0" borderId="14" xfId="55" applyFont="1" applyBorder="1" applyAlignment="1">
      <alignment vertical="top" wrapText="1"/>
    </xf>
    <xf numFmtId="0" fontId="66" fillId="0" borderId="14" xfId="55" applyFont="1" applyBorder="1" applyAlignment="1">
      <alignment vertical="top"/>
    </xf>
    <xf numFmtId="0" fontId="67" fillId="0" borderId="14" xfId="55" applyFont="1" applyBorder="1" applyAlignment="1">
      <alignment vertical="top" wrapText="1"/>
    </xf>
    <xf numFmtId="0" fontId="70" fillId="15" borderId="12" xfId="55" applyFont="1" applyFill="1" applyBorder="1" applyAlignment="1">
      <alignment horizontal="left" vertical="top"/>
    </xf>
    <xf numFmtId="0" fontId="66" fillId="0" borderId="12" xfId="55" applyFont="1" applyBorder="1" applyAlignment="1">
      <alignment vertical="top" wrapText="1"/>
    </xf>
    <xf numFmtId="0" fontId="66" fillId="0" borderId="12" xfId="55" applyFont="1" applyBorder="1" applyAlignment="1">
      <alignment vertical="top"/>
    </xf>
    <xf numFmtId="0" fontId="67" fillId="0" borderId="12" xfId="55" applyFont="1" applyBorder="1" applyAlignment="1">
      <alignment vertical="top" wrapText="1"/>
    </xf>
    <xf numFmtId="0" fontId="70" fillId="0" borderId="0" xfId="55" applyFont="1" applyAlignment="1">
      <alignment horizontal="left" vertical="top"/>
    </xf>
    <xf numFmtId="0" fontId="66" fillId="0" borderId="0" xfId="55" applyFont="1" applyAlignment="1">
      <alignment vertical="top" wrapText="1"/>
    </xf>
    <xf numFmtId="0" fontId="66" fillId="0" borderId="0" xfId="55" applyFont="1" applyAlignment="1">
      <alignment vertical="top"/>
    </xf>
    <xf numFmtId="0" fontId="67" fillId="0" borderId="0" xfId="55" applyFont="1" applyAlignment="1">
      <alignment vertical="top" wrapText="1"/>
    </xf>
    <xf numFmtId="0" fontId="70" fillId="0" borderId="12" xfId="55" applyFont="1" applyBorder="1" applyAlignment="1">
      <alignment vertical="top" wrapText="1"/>
    </xf>
    <xf numFmtId="0" fontId="70" fillId="15" borderId="15" xfId="55" applyFont="1" applyFill="1" applyBorder="1" applyAlignment="1">
      <alignment horizontal="left" vertical="top"/>
    </xf>
    <xf numFmtId="0" fontId="70" fillId="15" borderId="22" xfId="55" applyFont="1" applyFill="1" applyBorder="1" applyAlignment="1">
      <alignment vertical="top" wrapText="1"/>
    </xf>
    <xf numFmtId="0" fontId="70" fillId="15" borderId="23" xfId="55" applyFont="1" applyFill="1" applyBorder="1" applyAlignment="1">
      <alignment horizontal="left" vertical="top" wrapText="1"/>
    </xf>
    <xf numFmtId="0" fontId="70" fillId="0" borderId="0" xfId="55" applyFont="1" applyAlignment="1">
      <alignment vertical="top" wrapText="1"/>
    </xf>
    <xf numFmtId="2" fontId="70" fillId="15" borderId="23" xfId="55" applyNumberFormat="1" applyFont="1" applyFill="1" applyBorder="1" applyAlignment="1">
      <alignment horizontal="left" vertical="top"/>
    </xf>
    <xf numFmtId="0" fontId="81" fillId="0" borderId="12" xfId="55" applyFont="1" applyBorder="1" applyAlignment="1">
      <alignment vertical="top" wrapText="1"/>
    </xf>
    <xf numFmtId="0" fontId="70" fillId="0" borderId="0" xfId="55" applyFont="1" applyAlignment="1">
      <alignment horizontal="left" vertical="top" wrapText="1"/>
    </xf>
    <xf numFmtId="0" fontId="70" fillId="15" borderId="18" xfId="55" applyFont="1" applyFill="1" applyBorder="1" applyAlignment="1">
      <alignment horizontal="left" vertical="top"/>
    </xf>
    <xf numFmtId="0" fontId="70" fillId="15" borderId="20" xfId="55" applyFont="1" applyFill="1" applyBorder="1" applyAlignment="1">
      <alignment vertical="top" wrapText="1"/>
    </xf>
    <xf numFmtId="0" fontId="67" fillId="15" borderId="3" xfId="55" applyFont="1" applyFill="1" applyBorder="1" applyAlignment="1">
      <alignment vertical="top" wrapText="1"/>
    </xf>
    <xf numFmtId="0" fontId="70" fillId="15" borderId="17" xfId="55" applyFont="1" applyFill="1" applyBorder="1" applyAlignment="1">
      <alignment horizontal="left" vertical="top"/>
    </xf>
    <xf numFmtId="0" fontId="66" fillId="15" borderId="20" xfId="55" applyFont="1" applyFill="1" applyBorder="1" applyAlignment="1">
      <alignment vertical="top"/>
    </xf>
    <xf numFmtId="0" fontId="67" fillId="15" borderId="19" xfId="55" applyFont="1" applyFill="1" applyBorder="1" applyAlignment="1">
      <alignment vertical="top" wrapText="1"/>
    </xf>
    <xf numFmtId="0" fontId="66" fillId="15" borderId="24" xfId="55" applyFont="1" applyFill="1" applyBorder="1" applyAlignment="1">
      <alignment vertical="top"/>
    </xf>
    <xf numFmtId="0" fontId="67" fillId="15" borderId="21" xfId="55" applyFont="1" applyFill="1" applyBorder="1" applyAlignment="1">
      <alignment vertical="top" wrapText="1"/>
    </xf>
    <xf numFmtId="0" fontId="82" fillId="0" borderId="12" xfId="55" applyFont="1" applyBorder="1" applyAlignment="1">
      <alignment vertical="top" wrapText="1"/>
    </xf>
    <xf numFmtId="0" fontId="66" fillId="15" borderId="22" xfId="55" applyFont="1" applyFill="1" applyBorder="1" applyAlignment="1">
      <alignment vertical="top"/>
    </xf>
    <xf numFmtId="0" fontId="67" fillId="15" borderId="16" xfId="55" applyFont="1" applyFill="1" applyBorder="1" applyAlignment="1">
      <alignment vertical="top" wrapText="1"/>
    </xf>
    <xf numFmtId="0" fontId="83" fillId="15" borderId="20" xfId="55" applyFont="1" applyFill="1" applyBorder="1" applyAlignment="1">
      <alignment vertical="top" wrapText="1"/>
    </xf>
    <xf numFmtId="0" fontId="70" fillId="11" borderId="23" xfId="55" applyFont="1" applyFill="1" applyBorder="1" applyAlignment="1">
      <alignment horizontal="left" vertical="top"/>
    </xf>
    <xf numFmtId="0" fontId="70" fillId="11" borderId="24" xfId="55" applyFont="1" applyFill="1" applyBorder="1" applyAlignment="1">
      <alignment vertical="top" wrapText="1"/>
    </xf>
    <xf numFmtId="0" fontId="70" fillId="15" borderId="15" xfId="55" applyFont="1" applyFill="1" applyBorder="1" applyAlignment="1">
      <alignment horizontal="left" vertical="top" wrapText="1"/>
    </xf>
    <xf numFmtId="0" fontId="66" fillId="15" borderId="24" xfId="0" applyFont="1" applyFill="1" applyBorder="1" applyAlignment="1">
      <alignment vertical="top"/>
    </xf>
    <xf numFmtId="0" fontId="66" fillId="15" borderId="21" xfId="0" applyFont="1" applyFill="1" applyBorder="1" applyAlignment="1">
      <alignment vertical="top"/>
    </xf>
    <xf numFmtId="0" fontId="66" fillId="15" borderId="24" xfId="0" applyFont="1" applyFill="1" applyBorder="1" applyAlignment="1">
      <alignment vertical="top" wrapText="1"/>
    </xf>
    <xf numFmtId="0" fontId="66" fillId="15" borderId="21" xfId="0" applyFont="1" applyFill="1" applyBorder="1" applyAlignment="1">
      <alignment vertical="top" wrapText="1"/>
    </xf>
    <xf numFmtId="0" fontId="66" fillId="11" borderId="24" xfId="0" applyFont="1" applyFill="1" applyBorder="1" applyAlignment="1">
      <alignment vertical="top" wrapText="1"/>
    </xf>
    <xf numFmtId="0" fontId="66" fillId="11" borderId="21" xfId="0" applyFont="1" applyFill="1" applyBorder="1" applyAlignment="1">
      <alignment vertical="top" wrapText="1"/>
    </xf>
    <xf numFmtId="0" fontId="66" fillId="15" borderId="22" xfId="0" applyFont="1" applyFill="1" applyBorder="1" applyAlignment="1">
      <alignment vertical="top" wrapText="1"/>
    </xf>
    <xf numFmtId="0" fontId="66" fillId="15" borderId="16" xfId="0" applyFont="1" applyFill="1" applyBorder="1" applyAlignment="1">
      <alignment vertical="top" wrapText="1"/>
    </xf>
    <xf numFmtId="0" fontId="70" fillId="16" borderId="12" xfId="55" applyFont="1" applyFill="1" applyBorder="1" applyAlignment="1">
      <alignment vertical="top" wrapText="1"/>
    </xf>
    <xf numFmtId="0" fontId="70" fillId="16" borderId="14" xfId="55" applyFont="1" applyFill="1" applyBorder="1" applyAlignment="1">
      <alignment vertical="top" wrapText="1"/>
    </xf>
    <xf numFmtId="0" fontId="66" fillId="15" borderId="20" xfId="0" applyFont="1" applyFill="1" applyBorder="1" applyAlignment="1">
      <alignment vertical="top" wrapText="1"/>
    </xf>
    <xf numFmtId="0" fontId="66" fillId="15" borderId="19" xfId="0" applyFont="1" applyFill="1" applyBorder="1" applyAlignment="1">
      <alignment vertical="top" wrapText="1"/>
    </xf>
    <xf numFmtId="0" fontId="66" fillId="15" borderId="0" xfId="0" applyFont="1" applyFill="1" applyAlignment="1">
      <alignment vertical="top" wrapText="1"/>
    </xf>
    <xf numFmtId="0" fontId="66" fillId="15" borderId="3" xfId="0" applyFont="1" applyFill="1" applyBorder="1" applyAlignment="1">
      <alignment vertical="top" wrapText="1"/>
    </xf>
    <xf numFmtId="0" fontId="66" fillId="15" borderId="0" xfId="0" applyFont="1" applyFill="1" applyAlignment="1">
      <alignment vertical="top"/>
    </xf>
    <xf numFmtId="0" fontId="66" fillId="15" borderId="3" xfId="0" applyFont="1" applyFill="1" applyBorder="1" applyAlignment="1">
      <alignment vertical="top"/>
    </xf>
    <xf numFmtId="0" fontId="66" fillId="15" borderId="20" xfId="0" applyFont="1" applyFill="1" applyBorder="1" applyAlignment="1">
      <alignment vertical="top"/>
    </xf>
    <xf numFmtId="0" fontId="66" fillId="15" borderId="19" xfId="0" applyFont="1" applyFill="1" applyBorder="1" applyAlignment="1">
      <alignment vertical="top"/>
    </xf>
    <xf numFmtId="0" fontId="72" fillId="11" borderId="0" xfId="0" applyFont="1" applyFill="1" applyAlignment="1">
      <alignment vertical="top"/>
    </xf>
    <xf numFmtId="0" fontId="67" fillId="11" borderId="0" xfId="0" applyFont="1" applyFill="1" applyAlignment="1">
      <alignment vertical="top"/>
    </xf>
    <xf numFmtId="0" fontId="72" fillId="11" borderId="12" xfId="0" applyFont="1" applyFill="1" applyBorder="1" applyAlignment="1">
      <alignment vertical="top"/>
    </xf>
    <xf numFmtId="0" fontId="72" fillId="11" borderId="12" xfId="0" applyFont="1" applyFill="1" applyBorder="1" applyAlignment="1">
      <alignment vertical="top" wrapText="1"/>
    </xf>
    <xf numFmtId="0" fontId="72" fillId="11" borderId="0" xfId="0" applyFont="1" applyFill="1" applyAlignment="1">
      <alignment vertical="top" wrapText="1"/>
    </xf>
    <xf numFmtId="0" fontId="71" fillId="0" borderId="3" xfId="0" applyFont="1" applyBorder="1" applyAlignment="1">
      <alignment vertical="top"/>
    </xf>
    <xf numFmtId="0" fontId="70" fillId="14" borderId="12" xfId="0" applyFont="1" applyFill="1" applyBorder="1" applyAlignment="1">
      <alignment horizontal="left" vertical="top" wrapText="1"/>
    </xf>
    <xf numFmtId="0" fontId="70" fillId="14" borderId="12" xfId="0" applyFont="1" applyFill="1" applyBorder="1" applyAlignment="1">
      <alignment wrapText="1"/>
    </xf>
    <xf numFmtId="0" fontId="70" fillId="14" borderId="12" xfId="0" applyFont="1" applyFill="1" applyBorder="1" applyAlignment="1">
      <alignment vertical="top" wrapText="1"/>
    </xf>
    <xf numFmtId="0" fontId="70" fillId="0" borderId="12" xfId="0" applyFont="1" applyBorder="1" applyAlignment="1">
      <alignment vertical="top" wrapText="1"/>
    </xf>
    <xf numFmtId="0" fontId="71" fillId="17" borderId="14" xfId="0" applyFont="1" applyFill="1" applyBorder="1" applyAlignment="1">
      <alignment vertical="top" wrapText="1"/>
    </xf>
    <xf numFmtId="0" fontId="71" fillId="17" borderId="12" xfId="0" applyFont="1" applyFill="1" applyBorder="1" applyAlignment="1">
      <alignment vertical="top" wrapText="1"/>
    </xf>
    <xf numFmtId="0" fontId="66" fillId="13" borderId="0" xfId="0" applyFont="1" applyFill="1" applyAlignment="1">
      <alignment horizontal="left" vertical="top" wrapText="1"/>
    </xf>
    <xf numFmtId="0" fontId="66" fillId="7" borderId="0" xfId="0" applyFont="1" applyFill="1" applyAlignment="1">
      <alignment horizontal="left" vertical="top" wrapText="1"/>
    </xf>
    <xf numFmtId="0" fontId="66" fillId="0" borderId="3" xfId="0" applyFont="1" applyBorder="1" applyAlignment="1">
      <alignment horizontal="left" vertical="top" wrapText="1"/>
    </xf>
    <xf numFmtId="0" fontId="74" fillId="0" borderId="3" xfId="0" applyFont="1" applyBorder="1" applyAlignment="1">
      <alignment vertical="top" wrapText="1"/>
    </xf>
    <xf numFmtId="165" fontId="84" fillId="14" borderId="1" xfId="0" applyNumberFormat="1" applyFont="1" applyFill="1" applyBorder="1" applyAlignment="1">
      <alignment horizontal="left" vertical="top" wrapText="1"/>
    </xf>
    <xf numFmtId="0" fontId="84" fillId="14" borderId="1" xfId="0" applyFont="1" applyFill="1" applyBorder="1" applyAlignment="1">
      <alignment horizontal="left" vertical="top" wrapText="1"/>
    </xf>
    <xf numFmtId="0" fontId="85" fillId="13" borderId="0" xfId="0" applyFont="1" applyFill="1" applyAlignment="1">
      <alignment vertical="top" wrapText="1"/>
    </xf>
    <xf numFmtId="0" fontId="85" fillId="0" borderId="0" xfId="0" applyFont="1" applyAlignment="1">
      <alignment vertical="top" wrapText="1"/>
    </xf>
    <xf numFmtId="0" fontId="86" fillId="0" borderId="0" xfId="0" applyFont="1"/>
    <xf numFmtId="0" fontId="86" fillId="14" borderId="1" xfId="0" applyFont="1" applyFill="1" applyBorder="1" applyAlignment="1">
      <alignment horizontal="left" vertical="top" wrapText="1"/>
    </xf>
    <xf numFmtId="0" fontId="86" fillId="13" borderId="0" xfId="0" applyFont="1" applyFill="1" applyAlignment="1">
      <alignment vertical="top" wrapText="1"/>
    </xf>
    <xf numFmtId="0" fontId="86" fillId="0" borderId="0" xfId="0" applyFont="1" applyAlignment="1">
      <alignment vertical="top" wrapText="1"/>
    </xf>
    <xf numFmtId="0" fontId="66" fillId="11" borderId="12" xfId="0" applyFont="1" applyFill="1" applyBorder="1" applyAlignment="1">
      <alignment vertical="top" wrapText="1"/>
    </xf>
    <xf numFmtId="0" fontId="87" fillId="11" borderId="0" xfId="0" applyFont="1" applyFill="1" applyAlignment="1">
      <alignment vertical="top"/>
    </xf>
    <xf numFmtId="0" fontId="88" fillId="11" borderId="3" xfId="0" applyFont="1" applyFill="1" applyBorder="1" applyAlignment="1">
      <alignment vertical="top" wrapText="1"/>
    </xf>
    <xf numFmtId="0" fontId="89" fillId="11" borderId="3" xfId="0" applyFont="1" applyFill="1" applyBorder="1" applyAlignment="1">
      <alignment vertical="top" wrapText="1"/>
    </xf>
    <xf numFmtId="0" fontId="70" fillId="12" borderId="12" xfId="0" applyFont="1" applyFill="1" applyBorder="1" applyAlignment="1">
      <alignment vertical="top" wrapText="1"/>
    </xf>
    <xf numFmtId="0" fontId="90" fillId="13" borderId="0" xfId="0" applyFont="1" applyFill="1"/>
    <xf numFmtId="0" fontId="90" fillId="0" borderId="0" xfId="0" applyFont="1"/>
    <xf numFmtId="0" fontId="90" fillId="18" borderId="0" xfId="0" applyFont="1" applyFill="1"/>
    <xf numFmtId="0" fontId="67" fillId="0" borderId="23" xfId="54" applyFont="1" applyBorder="1" applyAlignment="1">
      <alignment horizontal="center" vertical="center"/>
    </xf>
    <xf numFmtId="0" fontId="66" fillId="15" borderId="20" xfId="0" applyFont="1" applyFill="1" applyBorder="1" applyAlignment="1">
      <alignment horizontal="center" vertical="top" wrapText="1"/>
    </xf>
    <xf numFmtId="0" fontId="79" fillId="0" borderId="1" xfId="0" applyFont="1" applyBorder="1" applyAlignment="1">
      <alignment vertical="top" wrapText="1"/>
    </xf>
    <xf numFmtId="0" fontId="70" fillId="11" borderId="22" xfId="55" applyFont="1" applyFill="1" applyBorder="1" applyAlignment="1">
      <alignment vertical="top" wrapText="1"/>
    </xf>
    <xf numFmtId="0" fontId="70" fillId="11" borderId="0" xfId="55" applyFont="1" applyFill="1" applyAlignment="1">
      <alignment vertical="top" wrapText="1"/>
    </xf>
    <xf numFmtId="0" fontId="70" fillId="11" borderId="20" xfId="55" applyFont="1" applyFill="1" applyBorder="1" applyAlignment="1">
      <alignment vertical="top" wrapText="1"/>
    </xf>
    <xf numFmtId="0" fontId="67" fillId="13" borderId="0" xfId="0" applyFont="1" applyFill="1" applyAlignment="1">
      <alignment vertical="top" wrapText="1"/>
    </xf>
    <xf numFmtId="0" fontId="67" fillId="13" borderId="0" xfId="0" applyFont="1" applyFill="1"/>
    <xf numFmtId="0" fontId="72" fillId="13" borderId="0" xfId="0" applyFont="1" applyFill="1" applyAlignment="1">
      <alignment vertical="top" wrapText="1"/>
    </xf>
    <xf numFmtId="0" fontId="67" fillId="13" borderId="12" xfId="0" applyFont="1" applyFill="1" applyBorder="1" applyAlignment="1">
      <alignment vertical="top" wrapText="1"/>
    </xf>
    <xf numFmtId="0" fontId="72" fillId="11" borderId="13" xfId="0" applyFont="1" applyFill="1" applyBorder="1" applyAlignment="1">
      <alignment vertical="top"/>
    </xf>
    <xf numFmtId="0" fontId="72" fillId="19" borderId="12" xfId="0" applyFont="1" applyFill="1" applyBorder="1" applyAlignment="1">
      <alignment vertical="top"/>
    </xf>
    <xf numFmtId="0" fontId="72" fillId="19" borderId="25" xfId="0" applyFont="1" applyFill="1" applyBorder="1" applyAlignment="1">
      <alignment vertical="top" wrapText="1"/>
    </xf>
    <xf numFmtId="0" fontId="72" fillId="19" borderId="26" xfId="0" applyFont="1" applyFill="1" applyBorder="1" applyAlignment="1">
      <alignment vertical="top"/>
    </xf>
    <xf numFmtId="0" fontId="72" fillId="19" borderId="27" xfId="0" applyFont="1" applyFill="1" applyBorder="1" applyAlignment="1">
      <alignment vertical="top"/>
    </xf>
    <xf numFmtId="0" fontId="67" fillId="19" borderId="28" xfId="0" applyFont="1" applyFill="1" applyBorder="1" applyAlignment="1">
      <alignment vertical="top"/>
    </xf>
    <xf numFmtId="0" fontId="72" fillId="11" borderId="23" xfId="0" applyFont="1" applyFill="1" applyBorder="1" applyAlignment="1">
      <alignment vertical="top" wrapText="1"/>
    </xf>
    <xf numFmtId="0" fontId="72" fillId="19" borderId="12" xfId="0" applyFont="1" applyFill="1" applyBorder="1" applyAlignment="1">
      <alignment vertical="top" wrapText="1"/>
    </xf>
    <xf numFmtId="0" fontId="72" fillId="19" borderId="29" xfId="0" applyFont="1" applyFill="1" applyBorder="1" applyAlignment="1">
      <alignment vertical="top" wrapText="1"/>
    </xf>
    <xf numFmtId="0" fontId="72" fillId="19" borderId="14" xfId="0" applyFont="1" applyFill="1" applyBorder="1" applyAlignment="1">
      <alignment vertical="top" wrapText="1"/>
    </xf>
    <xf numFmtId="0" fontId="72" fillId="19" borderId="30" xfId="0" applyFont="1" applyFill="1" applyBorder="1" applyAlignment="1">
      <alignment vertical="top" wrapText="1"/>
    </xf>
    <xf numFmtId="0" fontId="72" fillId="19" borderId="31" xfId="0" applyFont="1" applyFill="1" applyBorder="1" applyAlignment="1">
      <alignment vertical="top" wrapText="1"/>
    </xf>
    <xf numFmtId="0" fontId="72" fillId="19" borderId="6" xfId="0" applyFont="1" applyFill="1" applyBorder="1" applyAlignment="1">
      <alignment vertical="top" wrapText="1"/>
    </xf>
    <xf numFmtId="0" fontId="72" fillId="11" borderId="21" xfId="0" applyFont="1" applyFill="1" applyBorder="1" applyAlignment="1">
      <alignment vertical="top" wrapText="1"/>
    </xf>
    <xf numFmtId="0" fontId="91" fillId="0" borderId="12" xfId="0" applyFont="1" applyBorder="1" applyAlignment="1">
      <alignment vertical="top" wrapText="1"/>
    </xf>
    <xf numFmtId="0" fontId="92" fillId="8" borderId="12" xfId="0" applyFont="1" applyFill="1" applyBorder="1" applyAlignment="1">
      <alignment vertical="top" wrapText="1"/>
    </xf>
    <xf numFmtId="0" fontId="91" fillId="0" borderId="14" xfId="0" applyFont="1" applyBorder="1" applyAlignment="1">
      <alignment vertical="top" wrapText="1"/>
    </xf>
    <xf numFmtId="0" fontId="91" fillId="0" borderId="14" xfId="0" applyFont="1" applyBorder="1" applyAlignment="1">
      <alignment vertical="top"/>
    </xf>
    <xf numFmtId="0" fontId="91" fillId="0" borderId="0" xfId="0" applyFont="1" applyAlignment="1">
      <alignment vertical="top" wrapText="1"/>
    </xf>
    <xf numFmtId="0" fontId="91" fillId="20" borderId="12" xfId="0" applyFont="1" applyFill="1" applyBorder="1" applyAlignment="1">
      <alignment vertical="top" wrapText="1"/>
    </xf>
    <xf numFmtId="0" fontId="91" fillId="20" borderId="12" xfId="0" applyFont="1" applyFill="1" applyBorder="1" applyAlignment="1">
      <alignment vertical="top"/>
    </xf>
    <xf numFmtId="0" fontId="67" fillId="0" borderId="12" xfId="0" applyFont="1" applyBorder="1" applyAlignment="1">
      <alignment vertical="top"/>
    </xf>
    <xf numFmtId="0" fontId="93" fillId="0" borderId="3" xfId="0" applyFont="1" applyBorder="1" applyAlignment="1">
      <alignment vertical="top" wrapText="1"/>
    </xf>
    <xf numFmtId="0" fontId="70" fillId="0" borderId="16" xfId="0" applyFont="1" applyBorder="1" applyAlignment="1">
      <alignment vertical="top" wrapText="1"/>
    </xf>
    <xf numFmtId="0" fontId="94" fillId="0" borderId="0" xfId="0" applyFont="1" applyAlignment="1">
      <alignment vertical="top" wrapText="1"/>
    </xf>
    <xf numFmtId="0" fontId="72" fillId="12" borderId="24" xfId="51" applyFont="1" applyFill="1" applyBorder="1" applyAlignment="1">
      <alignment horizontal="left" vertical="center" wrapText="1"/>
    </xf>
    <xf numFmtId="0" fontId="72" fillId="12" borderId="21" xfId="51" applyFont="1" applyFill="1" applyBorder="1" applyAlignment="1">
      <alignment horizontal="left" vertical="center" wrapText="1"/>
    </xf>
    <xf numFmtId="0" fontId="72" fillId="12" borderId="23" xfId="51" applyFont="1" applyFill="1" applyBorder="1" applyAlignment="1">
      <alignment horizontal="left" vertical="center"/>
    </xf>
    <xf numFmtId="0" fontId="78" fillId="12" borderId="24" xfId="0" applyFont="1" applyFill="1" applyBorder="1"/>
    <xf numFmtId="0" fontId="72" fillId="12" borderId="21" xfId="0" applyFont="1" applyFill="1" applyBorder="1" applyAlignment="1">
      <alignment wrapText="1"/>
    </xf>
    <xf numFmtId="0" fontId="72" fillId="12" borderId="12" xfId="51" applyFont="1" applyFill="1" applyBorder="1" applyAlignment="1">
      <alignment vertical="center" textRotation="90" wrapText="1"/>
    </xf>
    <xf numFmtId="0" fontId="67" fillId="0" borderId="12" xfId="0" applyFont="1" applyBorder="1"/>
    <xf numFmtId="0" fontId="67" fillId="0" borderId="12" xfId="0" applyFont="1" applyBorder="1" applyAlignment="1">
      <alignment wrapText="1"/>
    </xf>
    <xf numFmtId="0" fontId="67" fillId="0" borderId="0" xfId="0" applyFont="1" applyAlignment="1">
      <alignment wrapText="1"/>
    </xf>
    <xf numFmtId="165" fontId="70" fillId="14" borderId="15" xfId="0" applyNumberFormat="1" applyFont="1" applyFill="1" applyBorder="1" applyAlignment="1" applyProtection="1">
      <alignment horizontal="left" vertical="top" wrapText="1"/>
      <protection locked="0"/>
    </xf>
    <xf numFmtId="0" fontId="70" fillId="14" borderId="22" xfId="0" applyFont="1" applyFill="1" applyBorder="1" applyAlignment="1" applyProtection="1">
      <alignment vertical="top"/>
      <protection locked="0"/>
    </xf>
    <xf numFmtId="0" fontId="88" fillId="14" borderId="22" xfId="0" applyFont="1" applyFill="1" applyBorder="1" applyAlignment="1" applyProtection="1">
      <alignment vertical="top" wrapText="1"/>
      <protection locked="0"/>
    </xf>
    <xf numFmtId="0" fontId="74" fillId="14" borderId="41" xfId="0" applyFont="1" applyFill="1" applyBorder="1" applyAlignment="1" applyProtection="1">
      <alignment vertical="top" wrapText="1"/>
      <protection locked="0"/>
    </xf>
    <xf numFmtId="0" fontId="66" fillId="13" borderId="0" xfId="0" applyFont="1" applyFill="1" applyAlignment="1" applyProtection="1">
      <alignment vertical="top" wrapText="1"/>
      <protection locked="0"/>
    </xf>
    <xf numFmtId="165" fontId="70" fillId="14" borderId="17" xfId="0" applyNumberFormat="1" applyFont="1" applyFill="1" applyBorder="1" applyAlignment="1" applyProtection="1">
      <alignment horizontal="left" vertical="top" wrapText="1"/>
      <protection locked="0"/>
    </xf>
    <xf numFmtId="0" fontId="70" fillId="14" borderId="20" xfId="0" applyFont="1" applyFill="1" applyBorder="1" applyAlignment="1" applyProtection="1">
      <alignment vertical="top" wrapText="1"/>
      <protection locked="0"/>
    </xf>
    <xf numFmtId="0" fontId="95" fillId="14" borderId="19" xfId="0" applyFont="1" applyFill="1" applyBorder="1" applyAlignment="1" applyProtection="1">
      <alignment vertical="top" wrapText="1"/>
      <protection locked="0"/>
    </xf>
    <xf numFmtId="165" fontId="66" fillId="14" borderId="17" xfId="0" applyNumberFormat="1" applyFont="1" applyFill="1" applyBorder="1" applyAlignment="1" applyProtection="1">
      <alignment horizontal="left" vertical="top" wrapText="1"/>
      <protection locked="0"/>
    </xf>
    <xf numFmtId="0" fontId="66" fillId="0" borderId="15" xfId="0" applyFont="1" applyBorder="1" applyAlignment="1" applyProtection="1">
      <alignment vertical="top" wrapText="1"/>
      <protection locked="0"/>
    </xf>
    <xf numFmtId="0" fontId="93" fillId="0" borderId="22" xfId="0" applyFont="1" applyBorder="1" applyAlignment="1" applyProtection="1">
      <alignment vertical="top" wrapText="1"/>
      <protection locked="0"/>
    </xf>
    <xf numFmtId="0" fontId="89" fillId="0" borderId="16" xfId="0" applyFont="1" applyBorder="1" applyAlignment="1" applyProtection="1">
      <alignment vertical="top" wrapText="1"/>
      <protection locked="0"/>
    </xf>
    <xf numFmtId="0" fontId="66" fillId="0" borderId="17" xfId="0" applyFont="1" applyBorder="1" applyAlignment="1" applyProtection="1">
      <alignment vertical="top" wrapText="1"/>
      <protection locked="0"/>
    </xf>
    <xf numFmtId="0" fontId="93" fillId="0" borderId="0" xfId="0" applyFont="1" applyAlignment="1" applyProtection="1">
      <alignment vertical="top" wrapText="1"/>
      <protection locked="0"/>
    </xf>
    <xf numFmtId="0" fontId="67" fillId="11" borderId="17" xfId="0" applyFont="1" applyFill="1" applyBorder="1" applyAlignment="1">
      <alignment vertical="top" wrapText="1"/>
    </xf>
    <xf numFmtId="0" fontId="89" fillId="0" borderId="3" xfId="0" applyFont="1" applyBorder="1" applyAlignment="1">
      <alignment vertical="top" wrapText="1"/>
    </xf>
    <xf numFmtId="0" fontId="66" fillId="0" borderId="0" xfId="0" applyFont="1" applyAlignment="1" applyProtection="1">
      <alignment vertical="top"/>
      <protection locked="0"/>
    </xf>
    <xf numFmtId="0" fontId="84" fillId="11" borderId="0" xfId="0" applyFont="1" applyFill="1" applyAlignment="1">
      <alignment vertical="top" wrapText="1"/>
    </xf>
    <xf numFmtId="165" fontId="66" fillId="14" borderId="0" xfId="0" applyNumberFormat="1" applyFont="1" applyFill="1" applyAlignment="1" applyProtection="1">
      <alignment horizontal="left" vertical="top" wrapText="1"/>
      <protection locked="0"/>
    </xf>
    <xf numFmtId="0" fontId="66" fillId="0" borderId="0" xfId="0" applyFont="1" applyAlignment="1" applyProtection="1">
      <alignment vertical="top" wrapText="1"/>
      <protection locked="0"/>
    </xf>
    <xf numFmtId="0" fontId="74" fillId="0" borderId="0" xfId="0" applyFont="1" applyAlignment="1" applyProtection="1">
      <alignment vertical="top" wrapText="1"/>
      <protection locked="0"/>
    </xf>
    <xf numFmtId="0" fontId="70" fillId="14" borderId="24" xfId="0" applyFont="1" applyFill="1" applyBorder="1" applyAlignment="1" applyProtection="1">
      <alignment vertical="top"/>
      <protection locked="0"/>
    </xf>
    <xf numFmtId="0" fontId="74" fillId="14" borderId="21" xfId="0" applyFont="1" applyFill="1" applyBorder="1" applyAlignment="1" applyProtection="1">
      <alignment vertical="top" wrapText="1"/>
      <protection locked="0"/>
    </xf>
    <xf numFmtId="165" fontId="66" fillId="14" borderId="1" xfId="0" applyNumberFormat="1" applyFont="1" applyFill="1" applyBorder="1" applyAlignment="1" applyProtection="1">
      <alignment horizontal="left" vertical="top" wrapText="1"/>
      <protection locked="0"/>
    </xf>
    <xf numFmtId="0" fontId="66" fillId="0" borderId="41" xfId="0" applyFont="1" applyBorder="1" applyAlignment="1" applyProtection="1">
      <alignment vertical="top" wrapText="1"/>
      <protection locked="0"/>
    </xf>
    <xf numFmtId="0" fontId="74" fillId="0" borderId="3" xfId="0" applyFont="1" applyBorder="1" applyAlignment="1" applyProtection="1">
      <alignment vertical="top" wrapText="1"/>
      <protection locked="0"/>
    </xf>
    <xf numFmtId="0" fontId="96" fillId="0" borderId="3" xfId="0" applyFont="1" applyBorder="1" applyAlignment="1" applyProtection="1">
      <alignment vertical="top" wrapText="1"/>
      <protection locked="0"/>
    </xf>
    <xf numFmtId="0" fontId="89" fillId="0" borderId="3" xfId="0" applyFont="1" applyBorder="1" applyAlignment="1" applyProtection="1">
      <alignment vertical="top" wrapText="1"/>
      <protection locked="0"/>
    </xf>
    <xf numFmtId="0" fontId="66" fillId="16" borderId="0" xfId="0" applyFont="1" applyFill="1" applyAlignment="1" applyProtection="1">
      <alignment vertical="top" wrapText="1"/>
      <protection locked="0"/>
    </xf>
    <xf numFmtId="0" fontId="70" fillId="14" borderId="24" xfId="0" applyFont="1" applyFill="1" applyBorder="1" applyAlignment="1" applyProtection="1">
      <alignment vertical="top" wrapText="1"/>
      <protection locked="0"/>
    </xf>
    <xf numFmtId="0" fontId="66" fillId="14" borderId="24" xfId="0" applyFont="1" applyFill="1" applyBorder="1" applyAlignment="1" applyProtection="1">
      <alignment vertical="top" wrapText="1"/>
      <protection locked="0"/>
    </xf>
    <xf numFmtId="0" fontId="66" fillId="0" borderId="24" xfId="0" applyFont="1" applyBorder="1" applyAlignment="1" applyProtection="1">
      <alignment vertical="top" wrapText="1"/>
      <protection locked="0"/>
    </xf>
    <xf numFmtId="0" fontId="74" fillId="0" borderId="16" xfId="0" applyFont="1" applyBorder="1" applyAlignment="1" applyProtection="1">
      <alignment vertical="top" wrapText="1"/>
      <protection locked="0"/>
    </xf>
    <xf numFmtId="0" fontId="95" fillId="14" borderId="21" xfId="0" applyFont="1" applyFill="1" applyBorder="1" applyAlignment="1" applyProtection="1">
      <alignment vertical="top" wrapText="1"/>
      <protection locked="0"/>
    </xf>
    <xf numFmtId="0" fontId="96" fillId="0" borderId="0" xfId="0" applyFont="1" applyAlignment="1" applyProtection="1">
      <alignment vertical="top"/>
      <protection locked="0"/>
    </xf>
    <xf numFmtId="0" fontId="66" fillId="11" borderId="0" xfId="0" applyFont="1" applyFill="1" applyAlignment="1">
      <alignment vertical="top" wrapText="1"/>
    </xf>
    <xf numFmtId="2" fontId="93" fillId="0" borderId="0" xfId="0" applyNumberFormat="1" applyFont="1" applyAlignment="1" applyProtection="1">
      <alignment vertical="top" wrapText="1"/>
      <protection locked="0"/>
    </xf>
    <xf numFmtId="0" fontId="74" fillId="0" borderId="3" xfId="0" applyFont="1" applyBorder="1" applyAlignment="1" applyProtection="1">
      <alignment vertical="top"/>
      <protection locked="0"/>
    </xf>
    <xf numFmtId="0" fontId="66" fillId="0" borderId="42" xfId="0" applyFont="1" applyBorder="1" applyAlignment="1" applyProtection="1">
      <alignment vertical="top" wrapText="1"/>
      <protection locked="0"/>
    </xf>
    <xf numFmtId="0" fontId="33" fillId="0" borderId="3" xfId="0" applyFont="1" applyBorder="1" applyAlignment="1" applyProtection="1">
      <alignment vertical="top" wrapText="1"/>
      <protection locked="0"/>
    </xf>
    <xf numFmtId="0" fontId="66" fillId="16" borderId="17" xfId="0" applyFont="1" applyFill="1" applyBorder="1" applyAlignment="1" applyProtection="1">
      <alignment horizontal="right" vertical="top" wrapText="1"/>
      <protection locked="0"/>
    </xf>
    <xf numFmtId="0" fontId="89" fillId="16" borderId="3" xfId="0" applyFont="1" applyFill="1" applyBorder="1" applyAlignment="1" applyProtection="1">
      <alignment vertical="top" wrapText="1"/>
      <protection locked="0"/>
    </xf>
    <xf numFmtId="0" fontId="66" fillId="16" borderId="17" xfId="0" applyFont="1" applyFill="1" applyBorder="1" applyAlignment="1" applyProtection="1">
      <alignment vertical="top" wrapText="1"/>
      <protection locked="0"/>
    </xf>
    <xf numFmtId="0" fontId="66" fillId="0" borderId="18" xfId="0" applyFont="1" applyBorder="1" applyAlignment="1" applyProtection="1">
      <alignment horizontal="left" vertical="top" wrapText="1"/>
      <protection locked="0"/>
    </xf>
    <xf numFmtId="0" fontId="66" fillId="0" borderId="20" xfId="0" applyFont="1" applyBorder="1" applyAlignment="1" applyProtection="1">
      <alignment vertical="top" wrapText="1"/>
      <protection locked="0"/>
    </xf>
    <xf numFmtId="0" fontId="74" fillId="0" borderId="19" xfId="0" applyFont="1" applyBorder="1" applyAlignment="1" applyProtection="1">
      <alignment vertical="top" wrapText="1"/>
      <protection locked="0"/>
    </xf>
    <xf numFmtId="165" fontId="66" fillId="14" borderId="1" xfId="0" applyNumberFormat="1" applyFont="1" applyFill="1" applyBorder="1" applyAlignment="1" applyProtection="1">
      <alignment vertical="top"/>
      <protection locked="0"/>
    </xf>
    <xf numFmtId="0" fontId="70" fillId="14" borderId="21" xfId="0" applyFont="1" applyFill="1" applyBorder="1" applyAlignment="1" applyProtection="1">
      <alignment horizontal="center" vertical="top" wrapText="1"/>
      <protection locked="0"/>
    </xf>
    <xf numFmtId="0" fontId="70" fillId="14" borderId="12" xfId="0" applyFont="1" applyFill="1" applyBorder="1" applyAlignment="1" applyProtection="1">
      <alignment horizontal="center" vertical="top" wrapText="1"/>
      <protection locked="0"/>
    </xf>
    <xf numFmtId="0" fontId="70" fillId="13" borderId="0" xfId="0" applyFont="1" applyFill="1" applyAlignment="1" applyProtection="1">
      <alignment vertical="top" wrapText="1"/>
      <protection locked="0"/>
    </xf>
    <xf numFmtId="0" fontId="66" fillId="14" borderId="21" xfId="0" applyFont="1" applyFill="1" applyBorder="1" applyAlignment="1" applyProtection="1">
      <alignment horizontal="center" vertical="top" wrapText="1"/>
      <protection locked="0"/>
    </xf>
    <xf numFmtId="0" fontId="93" fillId="0" borderId="12" xfId="0" applyFont="1" applyBorder="1" applyAlignment="1" applyProtection="1">
      <alignment horizontal="center" vertical="top" wrapText="1"/>
      <protection locked="0"/>
    </xf>
    <xf numFmtId="165" fontId="66" fillId="14" borderId="1" xfId="0" applyNumberFormat="1" applyFont="1" applyFill="1" applyBorder="1" applyAlignment="1" applyProtection="1">
      <alignment vertical="top" wrapText="1"/>
      <protection locked="0"/>
    </xf>
    <xf numFmtId="0" fontId="97" fillId="0" borderId="0" xfId="0" applyFont="1" applyAlignment="1" applyProtection="1">
      <alignment vertical="top" wrapText="1"/>
      <protection locked="0"/>
    </xf>
    <xf numFmtId="0" fontId="66" fillId="0" borderId="18" xfId="0" applyFont="1" applyBorder="1" applyAlignment="1" applyProtection="1">
      <alignment vertical="top" wrapText="1"/>
      <protection locked="0"/>
    </xf>
    <xf numFmtId="0" fontId="93" fillId="0" borderId="20" xfId="0" applyFont="1" applyBorder="1" applyAlignment="1" applyProtection="1">
      <alignment vertical="top" wrapText="1"/>
      <protection locked="0"/>
    </xf>
    <xf numFmtId="0" fontId="96" fillId="0" borderId="19" xfId="0" applyFont="1" applyBorder="1" applyAlignment="1" applyProtection="1">
      <alignment vertical="top" wrapText="1"/>
      <protection locked="0"/>
    </xf>
    <xf numFmtId="0" fontId="98" fillId="14" borderId="12" xfId="0" applyFont="1" applyFill="1" applyBorder="1" applyAlignment="1" applyProtection="1">
      <alignment vertical="top" wrapText="1"/>
      <protection locked="0"/>
    </xf>
    <xf numFmtId="0" fontId="66" fillId="14" borderId="12" xfId="0" applyFont="1" applyFill="1" applyBorder="1" applyAlignment="1" applyProtection="1">
      <alignment vertical="top" wrapText="1"/>
      <protection locked="0"/>
    </xf>
    <xf numFmtId="0" fontId="93" fillId="0" borderId="12" xfId="0" applyFont="1" applyBorder="1" applyAlignment="1" applyProtection="1">
      <alignment vertical="top" wrapText="1"/>
      <protection locked="0"/>
    </xf>
    <xf numFmtId="0" fontId="97" fillId="0" borderId="12" xfId="0" applyFont="1" applyBorder="1" applyAlignment="1" applyProtection="1">
      <alignment vertical="top" wrapText="1"/>
      <protection locked="0"/>
    </xf>
    <xf numFmtId="0" fontId="93" fillId="0" borderId="24" xfId="0" applyFont="1" applyBorder="1" applyAlignment="1" applyProtection="1">
      <alignment vertical="top" wrapText="1"/>
      <protection locked="0"/>
    </xf>
    <xf numFmtId="0" fontId="97" fillId="0" borderId="16" xfId="0" applyFont="1" applyBorder="1" applyAlignment="1" applyProtection="1">
      <alignment vertical="top" wrapText="1"/>
      <protection locked="0"/>
    </xf>
    <xf numFmtId="0" fontId="96" fillId="16" borderId="3" xfId="0" applyFont="1" applyFill="1" applyBorder="1" applyAlignment="1" applyProtection="1">
      <alignment vertical="top" wrapText="1"/>
      <protection locked="0"/>
    </xf>
    <xf numFmtId="165" fontId="66" fillId="21" borderId="17" xfId="0" applyNumberFormat="1" applyFont="1" applyFill="1" applyBorder="1" applyAlignment="1" applyProtection="1">
      <alignment horizontal="left" vertical="top" wrapText="1"/>
      <protection locked="0"/>
    </xf>
    <xf numFmtId="0" fontId="66" fillId="21" borderId="0" xfId="0" applyFont="1" applyFill="1" applyAlignment="1" applyProtection="1">
      <alignment vertical="top"/>
      <protection locked="0"/>
    </xf>
    <xf numFmtId="165" fontId="70" fillId="14" borderId="1" xfId="0" applyNumberFormat="1" applyFont="1" applyFill="1" applyBorder="1" applyAlignment="1" applyProtection="1">
      <alignment horizontal="left" vertical="top" wrapText="1"/>
      <protection locked="0"/>
    </xf>
    <xf numFmtId="0" fontId="70" fillId="14" borderId="21" xfId="0" applyFont="1" applyFill="1" applyBorder="1" applyAlignment="1" applyProtection="1">
      <alignment vertical="top" wrapText="1"/>
      <protection locked="0"/>
    </xf>
    <xf numFmtId="0" fontId="70" fillId="14" borderId="12" xfId="0" applyFont="1" applyFill="1" applyBorder="1" applyAlignment="1" applyProtection="1">
      <alignment vertical="top" wrapText="1"/>
      <protection locked="0"/>
    </xf>
    <xf numFmtId="0" fontId="96" fillId="0" borderId="21" xfId="0" applyFont="1" applyBorder="1" applyAlignment="1" applyProtection="1">
      <alignment vertical="top" wrapText="1"/>
      <protection locked="0"/>
    </xf>
    <xf numFmtId="0" fontId="96" fillId="0" borderId="12" xfId="0" applyFont="1" applyBorder="1" applyAlignment="1" applyProtection="1">
      <alignment vertical="top" wrapText="1"/>
      <protection locked="0"/>
    </xf>
    <xf numFmtId="0" fontId="93" fillId="0" borderId="21" xfId="0" applyFont="1" applyBorder="1" applyAlignment="1" applyProtection="1">
      <alignment vertical="top" wrapText="1"/>
      <protection locked="0"/>
    </xf>
    <xf numFmtId="0" fontId="70" fillId="0" borderId="12" xfId="52" applyFont="1" applyBorder="1" applyAlignment="1" applyProtection="1">
      <alignment horizontal="center" wrapText="1"/>
      <protection locked="0"/>
    </xf>
    <xf numFmtId="15" fontId="70" fillId="0" borderId="12" xfId="52" applyNumberFormat="1" applyFont="1" applyBorder="1" applyAlignment="1" applyProtection="1">
      <alignment horizontal="center" wrapText="1"/>
      <protection locked="0"/>
    </xf>
    <xf numFmtId="0" fontId="68" fillId="0" borderId="0" xfId="0" applyFont="1" applyAlignment="1" applyProtection="1">
      <alignment vertical="top"/>
      <protection locked="0"/>
    </xf>
    <xf numFmtId="0" fontId="67" fillId="0" borderId="0" xfId="0" applyFont="1" applyAlignment="1" applyProtection="1">
      <alignment vertical="top"/>
      <protection locked="0"/>
    </xf>
    <xf numFmtId="0" fontId="87" fillId="11" borderId="0" xfId="0" applyFont="1" applyFill="1" applyAlignment="1" applyProtection="1">
      <alignment horizontal="left" vertical="top" wrapText="1"/>
      <protection locked="0"/>
    </xf>
    <xf numFmtId="0" fontId="99" fillId="0" borderId="0" xfId="0" applyFont="1" applyAlignment="1" applyProtection="1">
      <alignment horizontal="left" vertical="top" wrapText="1"/>
      <protection locked="0"/>
    </xf>
    <xf numFmtId="166" fontId="68" fillId="0" borderId="0" xfId="0" applyNumberFormat="1" applyFont="1" applyAlignment="1" applyProtection="1">
      <alignment vertical="top"/>
      <protection locked="0"/>
    </xf>
    <xf numFmtId="0" fontId="67" fillId="0" borderId="0" xfId="0" applyFont="1" applyProtection="1">
      <protection locked="0"/>
    </xf>
    <xf numFmtId="0" fontId="100" fillId="11" borderId="12" xfId="52" applyFont="1" applyFill="1" applyBorder="1" applyAlignment="1" applyProtection="1">
      <alignment wrapText="1"/>
      <protection locked="0"/>
    </xf>
    <xf numFmtId="0" fontId="63" fillId="0" borderId="0" xfId="0" applyFont="1" applyAlignment="1">
      <alignment vertical="top"/>
    </xf>
    <xf numFmtId="0" fontId="63" fillId="22" borderId="12" xfId="0" applyFont="1" applyFill="1" applyBorder="1" applyAlignment="1">
      <alignment vertical="top"/>
    </xf>
    <xf numFmtId="0" fontId="63" fillId="22" borderId="12" xfId="0" applyFont="1" applyFill="1" applyBorder="1" applyAlignment="1">
      <alignment vertical="top" wrapText="1"/>
    </xf>
    <xf numFmtId="0" fontId="63" fillId="22" borderId="21" xfId="0" applyFont="1" applyFill="1" applyBorder="1" applyAlignment="1">
      <alignment vertical="top"/>
    </xf>
    <xf numFmtId="0" fontId="63" fillId="0" borderId="12" xfId="0" applyFont="1" applyBorder="1" applyAlignment="1">
      <alignment horizontal="right" vertical="top"/>
    </xf>
    <xf numFmtId="0" fontId="63" fillId="0" borderId="12" xfId="0" applyFont="1" applyBorder="1" applyAlignment="1">
      <alignment vertical="top" wrapText="1"/>
    </xf>
    <xf numFmtId="0" fontId="101" fillId="0" borderId="12" xfId="0" applyFont="1" applyBorder="1" applyAlignment="1">
      <alignment vertical="top" wrapText="1"/>
    </xf>
    <xf numFmtId="0" fontId="102" fillId="22" borderId="12" xfId="0" applyFont="1" applyFill="1" applyBorder="1" applyAlignment="1">
      <alignment vertical="top"/>
    </xf>
    <xf numFmtId="0" fontId="102" fillId="22" borderId="12" xfId="0" applyFont="1" applyFill="1" applyBorder="1" applyAlignment="1">
      <alignment vertical="top" wrapText="1"/>
    </xf>
    <xf numFmtId="3" fontId="93" fillId="0" borderId="0" xfId="0" quotePrefix="1" applyNumberFormat="1" applyFont="1" applyAlignment="1" applyProtection="1">
      <alignment vertical="top" wrapText="1"/>
      <protection locked="0"/>
    </xf>
    <xf numFmtId="0" fontId="0" fillId="0" borderId="12" xfId="0" applyBorder="1" applyAlignment="1">
      <alignment horizontal="center" vertical="center"/>
    </xf>
    <xf numFmtId="0" fontId="0" fillId="22" borderId="12" xfId="0" applyFill="1" applyBorder="1"/>
    <xf numFmtId="0" fontId="67" fillId="16" borderId="12" xfId="0" applyFont="1" applyFill="1" applyBorder="1" applyAlignment="1">
      <alignment vertical="top" wrapText="1"/>
    </xf>
    <xf numFmtId="0" fontId="67" fillId="16" borderId="12" xfId="0" applyFont="1" applyFill="1" applyBorder="1" applyAlignment="1">
      <alignment vertical="top"/>
    </xf>
    <xf numFmtId="0" fontId="103" fillId="0" borderId="12" xfId="0" applyFont="1" applyBorder="1" applyAlignment="1">
      <alignment vertical="top"/>
    </xf>
    <xf numFmtId="0" fontId="36" fillId="0" borderId="0" xfId="0" applyFont="1" applyAlignment="1">
      <alignment vertical="top" wrapText="1"/>
    </xf>
    <xf numFmtId="0" fontId="66" fillId="0" borderId="19" xfId="0" applyFont="1" applyBorder="1" applyAlignment="1">
      <alignment horizontal="left" vertical="top"/>
    </xf>
    <xf numFmtId="0" fontId="60" fillId="0" borderId="12" xfId="0" applyFont="1" applyBorder="1" applyAlignment="1">
      <alignment vertical="top" wrapText="1"/>
    </xf>
    <xf numFmtId="165" fontId="66" fillId="0" borderId="12" xfId="0" quotePrefix="1" applyNumberFormat="1" applyFont="1" applyBorder="1" applyAlignment="1">
      <alignment vertical="top" wrapText="1"/>
    </xf>
    <xf numFmtId="0" fontId="66" fillId="0" borderId="12" xfId="0" quotePrefix="1" applyFont="1" applyBorder="1" applyAlignment="1">
      <alignment vertical="top" wrapText="1"/>
    </xf>
    <xf numFmtId="0" fontId="63" fillId="23" borderId="12" xfId="0" applyFont="1" applyFill="1" applyBorder="1" applyAlignment="1">
      <alignment horizontal="right" vertical="top"/>
    </xf>
    <xf numFmtId="0" fontId="60" fillId="23" borderId="12" xfId="0" applyFont="1" applyFill="1" applyBorder="1" applyAlignment="1">
      <alignment vertical="top" wrapText="1"/>
    </xf>
    <xf numFmtId="0" fontId="66" fillId="0" borderId="0" xfId="0" applyFont="1" applyAlignment="1">
      <alignment horizontal="center" vertical="center"/>
    </xf>
    <xf numFmtId="0" fontId="66" fillId="0" borderId="0" xfId="0" applyFont="1" applyAlignment="1">
      <alignment horizontal="center"/>
    </xf>
    <xf numFmtId="0" fontId="41" fillId="0" borderId="0" xfId="0" applyFont="1"/>
    <xf numFmtId="0" fontId="8" fillId="0" borderId="12" xfId="0" applyFont="1" applyBorder="1" applyAlignment="1">
      <alignment wrapText="1"/>
    </xf>
    <xf numFmtId="0" fontId="8" fillId="0" borderId="12" xfId="0" applyFont="1" applyBorder="1"/>
    <xf numFmtId="15" fontId="8" fillId="0" borderId="12" xfId="0" applyNumberFormat="1" applyFont="1" applyBorder="1" applyAlignment="1">
      <alignment horizontal="left"/>
    </xf>
    <xf numFmtId="0" fontId="42" fillId="0" borderId="0" xfId="0" applyFont="1"/>
    <xf numFmtId="0" fontId="7" fillId="0" borderId="0" xfId="0" applyFont="1"/>
    <xf numFmtId="0" fontId="40" fillId="0" borderId="0" xfId="0" applyFont="1"/>
    <xf numFmtId="0" fontId="44" fillId="0" borderId="0" xfId="0" applyFont="1"/>
    <xf numFmtId="0" fontId="8" fillId="10" borderId="12" xfId="0" applyFont="1" applyFill="1" applyBorder="1"/>
    <xf numFmtId="0" fontId="7" fillId="9" borderId="12" xfId="0" applyFont="1" applyFill="1" applyBorder="1"/>
    <xf numFmtId="0" fontId="0" fillId="7" borderId="12" xfId="0" applyFill="1" applyBorder="1"/>
    <xf numFmtId="0" fontId="0" fillId="9" borderId="12" xfId="0" applyFill="1" applyBorder="1"/>
    <xf numFmtId="0" fontId="104" fillId="0" borderId="21" xfId="0" applyFont="1" applyBorder="1" applyAlignment="1">
      <alignment horizontal="center" vertical="top"/>
    </xf>
    <xf numFmtId="0" fontId="104" fillId="0" borderId="12" xfId="0" applyFont="1" applyBorder="1" applyAlignment="1">
      <alignment vertical="top" wrapText="1"/>
    </xf>
    <xf numFmtId="0" fontId="63" fillId="16" borderId="12" xfId="0" applyFont="1" applyFill="1" applyBorder="1" applyAlignment="1">
      <alignment vertical="top" wrapText="1"/>
    </xf>
    <xf numFmtId="0" fontId="90" fillId="0" borderId="12" xfId="0" applyFont="1" applyBorder="1" applyAlignment="1">
      <alignment vertical="top" wrapText="1"/>
    </xf>
    <xf numFmtId="0" fontId="63" fillId="22" borderId="12" xfId="0" applyFont="1" applyFill="1" applyBorder="1" applyAlignment="1">
      <alignment horizontal="center" vertical="top"/>
    </xf>
    <xf numFmtId="0" fontId="63" fillId="22" borderId="21" xfId="0" applyFont="1" applyFill="1" applyBorder="1" applyAlignment="1">
      <alignment horizontal="center" vertical="top"/>
    </xf>
    <xf numFmtId="0" fontId="74" fillId="0" borderId="0" xfId="0" applyFont="1" applyAlignment="1">
      <alignment wrapText="1"/>
    </xf>
    <xf numFmtId="0" fontId="77" fillId="9" borderId="0" xfId="53" applyFont="1" applyFill="1" applyAlignment="1">
      <alignment horizontal="right" vertical="center"/>
    </xf>
    <xf numFmtId="0" fontId="66" fillId="0" borderId="3" xfId="0" applyFont="1" applyBorder="1" applyAlignment="1">
      <alignment vertical="top"/>
    </xf>
    <xf numFmtId="0" fontId="66" fillId="0" borderId="18" xfId="0" applyFont="1" applyBorder="1" applyAlignment="1">
      <alignment vertical="top" wrapText="1"/>
    </xf>
    <xf numFmtId="0" fontId="47" fillId="0" borderId="6" xfId="0" applyFont="1" applyBorder="1" applyAlignment="1">
      <alignment vertical="top" wrapText="1"/>
    </xf>
    <xf numFmtId="0" fontId="8" fillId="0" borderId="12" xfId="54" applyFont="1" applyBorder="1" applyAlignment="1">
      <alignment horizontal="left" vertical="top" wrapText="1"/>
    </xf>
    <xf numFmtId="0" fontId="104" fillId="23" borderId="21" xfId="0" applyFont="1" applyFill="1" applyBorder="1" applyAlignment="1">
      <alignment horizontal="center" vertical="top"/>
    </xf>
    <xf numFmtId="0" fontId="104" fillId="23" borderId="21" xfId="0" applyFont="1" applyFill="1" applyBorder="1" applyAlignment="1">
      <alignment vertical="top"/>
    </xf>
    <xf numFmtId="0" fontId="90" fillId="0" borderId="21" xfId="0" applyFont="1" applyBorder="1" applyAlignment="1">
      <alignment vertical="top" wrapText="1"/>
    </xf>
    <xf numFmtId="0" fontId="90" fillId="0" borderId="21" xfId="0" applyFont="1" applyBorder="1" applyAlignment="1">
      <alignment vertical="top"/>
    </xf>
    <xf numFmtId="0" fontId="90" fillId="0" borderId="12" xfId="0" applyFont="1" applyBorder="1" applyAlignment="1">
      <alignment horizontal="center" vertical="center" wrapText="1"/>
    </xf>
    <xf numFmtId="0" fontId="90" fillId="0" borderId="0" xfId="0" applyFont="1" applyAlignment="1">
      <alignment vertical="top" wrapText="1"/>
    </xf>
    <xf numFmtId="0" fontId="90" fillId="0" borderId="12" xfId="0" applyFont="1" applyBorder="1" applyAlignment="1">
      <alignment horizontal="center" vertical="top" wrapText="1"/>
    </xf>
    <xf numFmtId="0" fontId="105" fillId="0" borderId="12" xfId="0" applyFont="1" applyBorder="1" applyAlignment="1">
      <alignment vertical="top" wrapText="1"/>
    </xf>
    <xf numFmtId="0" fontId="90" fillId="16" borderId="21" xfId="0" applyFont="1" applyFill="1" applyBorder="1" applyAlignment="1">
      <alignment vertical="top"/>
    </xf>
    <xf numFmtId="0" fontId="90" fillId="0" borderId="21" xfId="0" applyFont="1" applyBorder="1" applyAlignment="1">
      <alignment horizontal="center" vertical="top"/>
    </xf>
    <xf numFmtId="0" fontId="90" fillId="0" borderId="0" xfId="0" applyFont="1" applyAlignment="1">
      <alignment horizontal="center" vertical="center" wrapText="1"/>
    </xf>
    <xf numFmtId="0" fontId="104" fillId="14" borderId="16" xfId="0" applyFont="1" applyFill="1" applyBorder="1" applyAlignment="1">
      <alignment vertical="top" wrapText="1"/>
    </xf>
    <xf numFmtId="0" fontId="104" fillId="14" borderId="19" xfId="0" applyFont="1" applyFill="1" applyBorder="1" applyAlignment="1">
      <alignment vertical="top" wrapText="1"/>
    </xf>
    <xf numFmtId="0" fontId="104" fillId="0" borderId="3" xfId="0" applyFont="1" applyBorder="1" applyAlignment="1">
      <alignment vertical="top" wrapText="1"/>
    </xf>
    <xf numFmtId="0" fontId="90" fillId="0" borderId="3" xfId="0" applyFont="1" applyBorder="1" applyAlignment="1">
      <alignment vertical="top" wrapText="1"/>
    </xf>
    <xf numFmtId="0" fontId="90" fillId="0" borderId="0" xfId="0" applyFont="1" applyAlignment="1">
      <alignment wrapText="1"/>
    </xf>
    <xf numFmtId="0" fontId="106" fillId="0" borderId="3" xfId="0" applyFont="1" applyBorder="1" applyAlignment="1">
      <alignment vertical="top" wrapText="1"/>
    </xf>
    <xf numFmtId="0" fontId="104" fillId="14" borderId="21" xfId="0" applyFont="1" applyFill="1" applyBorder="1" applyAlignment="1">
      <alignment vertical="top" wrapText="1"/>
    </xf>
    <xf numFmtId="0" fontId="90" fillId="0" borderId="3" xfId="0" applyFont="1" applyBorder="1" applyAlignment="1">
      <alignment horizontal="left" vertical="top" wrapText="1"/>
    </xf>
    <xf numFmtId="0" fontId="107" fillId="0" borderId="3" xfId="0" applyFont="1" applyBorder="1" applyAlignment="1">
      <alignment vertical="top" wrapText="1"/>
    </xf>
    <xf numFmtId="0" fontId="105" fillId="0" borderId="3" xfId="0" applyFont="1" applyBorder="1" applyAlignment="1">
      <alignment vertical="top" wrapText="1"/>
    </xf>
    <xf numFmtId="0" fontId="64" fillId="11" borderId="0" xfId="0" applyFont="1" applyFill="1" applyAlignment="1">
      <alignment vertical="top" wrapText="1"/>
    </xf>
    <xf numFmtId="0" fontId="107" fillId="11" borderId="3" xfId="0" applyFont="1" applyFill="1" applyBorder="1" applyAlignment="1">
      <alignment vertical="top" wrapText="1"/>
    </xf>
    <xf numFmtId="0" fontId="104" fillId="0" borderId="0" xfId="0" applyFont="1" applyAlignment="1">
      <alignment vertical="top" wrapText="1"/>
    </xf>
    <xf numFmtId="0" fontId="71" fillId="0" borderId="12" xfId="0" applyFont="1" applyBorder="1" applyAlignment="1">
      <alignment vertical="top" wrapText="1"/>
    </xf>
    <xf numFmtId="14" fontId="66" fillId="0" borderId="19" xfId="0" applyNumberFormat="1" applyFont="1" applyBorder="1" applyAlignment="1">
      <alignment vertical="top" wrapText="1"/>
    </xf>
    <xf numFmtId="15" fontId="66" fillId="0" borderId="0" xfId="54" applyNumberFormat="1" applyFont="1" applyAlignment="1">
      <alignment horizontal="left" vertical="top"/>
    </xf>
    <xf numFmtId="0" fontId="6" fillId="0" borderId="0" xfId="4" applyAlignment="1" applyProtection="1">
      <alignment vertical="top" wrapText="1"/>
      <protection locked="0"/>
    </xf>
    <xf numFmtId="14" fontId="66" fillId="0" borderId="12" xfId="0" applyNumberFormat="1" applyFont="1" applyBorder="1" applyAlignment="1">
      <alignment vertical="top" wrapText="1"/>
    </xf>
    <xf numFmtId="0" fontId="90" fillId="0" borderId="21" xfId="0" applyFont="1" applyBorder="1" applyAlignment="1">
      <alignment horizontal="center" vertical="center"/>
    </xf>
    <xf numFmtId="0" fontId="90" fillId="0" borderId="0" xfId="0" applyFont="1" applyAlignment="1">
      <alignment horizontal="center" vertical="top" wrapText="1"/>
    </xf>
    <xf numFmtId="0" fontId="90" fillId="11" borderId="24" xfId="0" applyFont="1" applyFill="1" applyBorder="1" applyAlignment="1">
      <alignment horizontal="center" vertical="top" wrapText="1"/>
    </xf>
    <xf numFmtId="0" fontId="90" fillId="0" borderId="0" xfId="0" applyFont="1" applyAlignment="1">
      <alignment horizontal="center" vertical="top"/>
    </xf>
    <xf numFmtId="0" fontId="104" fillId="14" borderId="12" xfId="0" applyFont="1" applyFill="1" applyBorder="1" applyAlignment="1">
      <alignment horizontal="center" vertical="top" wrapText="1"/>
    </xf>
    <xf numFmtId="0" fontId="90" fillId="24" borderId="12" xfId="0" applyFont="1" applyFill="1" applyBorder="1" applyAlignment="1">
      <alignment horizontal="center" vertical="top" wrapText="1"/>
    </xf>
    <xf numFmtId="0" fontId="90" fillId="22" borderId="21" xfId="0" applyFont="1" applyFill="1" applyBorder="1" applyAlignment="1">
      <alignment horizontal="center" vertical="top"/>
    </xf>
    <xf numFmtId="0" fontId="60" fillId="16" borderId="12" xfId="0" applyFont="1" applyFill="1" applyBorder="1" applyAlignment="1">
      <alignment vertical="top" wrapText="1"/>
    </xf>
    <xf numFmtId="0" fontId="63" fillId="13" borderId="12" xfId="0" applyFont="1" applyFill="1" applyBorder="1" applyAlignment="1">
      <alignment horizontal="right" vertical="top"/>
    </xf>
    <xf numFmtId="0" fontId="101" fillId="13" borderId="12" xfId="0" applyFont="1" applyFill="1" applyBorder="1" applyAlignment="1">
      <alignment vertical="top" wrapText="1"/>
    </xf>
    <xf numFmtId="0" fontId="90" fillId="13" borderId="21" xfId="0" applyFont="1" applyFill="1" applyBorder="1" applyAlignment="1">
      <alignment horizontal="center" vertical="top"/>
    </xf>
    <xf numFmtId="0" fontId="66" fillId="25" borderId="12" xfId="0" applyFont="1" applyFill="1" applyBorder="1" applyAlignment="1">
      <alignment vertical="top" wrapText="1"/>
    </xf>
    <xf numFmtId="0" fontId="90" fillId="16" borderId="21" xfId="0" applyFont="1" applyFill="1" applyBorder="1" applyAlignment="1">
      <alignment horizontal="center" vertical="top"/>
    </xf>
    <xf numFmtId="0" fontId="90" fillId="13" borderId="21" xfId="0" applyFont="1" applyFill="1" applyBorder="1" applyAlignment="1">
      <alignment horizontal="center" vertical="center"/>
    </xf>
    <xf numFmtId="0" fontId="60" fillId="13" borderId="12" xfId="0" applyFont="1" applyFill="1" applyBorder="1" applyAlignment="1">
      <alignment vertical="top" wrapText="1"/>
    </xf>
    <xf numFmtId="0" fontId="66" fillId="0" borderId="0" xfId="0" applyFont="1" applyAlignment="1">
      <alignment wrapText="1"/>
    </xf>
    <xf numFmtId="0" fontId="66" fillId="0" borderId="0" xfId="0" applyFont="1" applyAlignment="1">
      <alignment horizontal="center" wrapText="1"/>
    </xf>
    <xf numFmtId="0" fontId="89" fillId="0" borderId="0" xfId="0" applyFont="1" applyAlignment="1">
      <alignment vertical="top" wrapText="1"/>
    </xf>
    <xf numFmtId="0" fontId="54" fillId="0" borderId="0" xfId="0" applyFont="1"/>
    <xf numFmtId="0" fontId="108" fillId="0" borderId="0" xfId="0" applyFont="1"/>
    <xf numFmtId="0" fontId="54" fillId="0" borderId="0" xfId="0" applyFont="1" applyAlignment="1">
      <alignment horizontal="left"/>
    </xf>
    <xf numFmtId="0" fontId="55" fillId="0" borderId="0" xfId="0" applyFont="1" applyAlignment="1">
      <alignment horizontal="left"/>
    </xf>
    <xf numFmtId="0" fontId="79" fillId="0" borderId="0" xfId="0" applyFont="1" applyAlignment="1">
      <alignment vertical="top" wrapText="1"/>
    </xf>
    <xf numFmtId="14" fontId="66" fillId="0" borderId="1" xfId="0" applyNumberFormat="1" applyFont="1" applyBorder="1" applyAlignment="1">
      <alignment horizontal="left" vertical="top" wrapText="1"/>
    </xf>
    <xf numFmtId="0" fontId="66" fillId="0" borderId="1" xfId="0" applyFont="1" applyBorder="1" applyAlignment="1">
      <alignment horizontal="left" vertical="top" wrapText="1"/>
    </xf>
    <xf numFmtId="0" fontId="84" fillId="0" borderId="3" xfId="0" applyFont="1" applyBorder="1" applyAlignment="1">
      <alignment vertical="top" wrapText="1"/>
    </xf>
    <xf numFmtId="0" fontId="93" fillId="0" borderId="0" xfId="0" applyFont="1" applyAlignment="1" applyProtection="1">
      <alignment horizontal="left" vertical="center" wrapText="1"/>
      <protection locked="0"/>
    </xf>
    <xf numFmtId="0" fontId="66" fillId="22" borderId="12" xfId="0" applyFont="1" applyFill="1" applyBorder="1" applyAlignment="1">
      <alignment horizontal="left" vertical="top" wrapText="1"/>
    </xf>
    <xf numFmtId="0" fontId="66" fillId="22" borderId="12" xfId="0" applyFont="1" applyFill="1" applyBorder="1" applyAlignment="1">
      <alignment vertical="top" wrapText="1"/>
    </xf>
    <xf numFmtId="14" fontId="66" fillId="22" borderId="12" xfId="0" applyNumberFormat="1" applyFont="1" applyFill="1" applyBorder="1" applyAlignment="1">
      <alignment vertical="top" wrapText="1"/>
    </xf>
    <xf numFmtId="0" fontId="66" fillId="22" borderId="12" xfId="0" quotePrefix="1" applyFont="1" applyFill="1" applyBorder="1" applyAlignment="1">
      <alignment vertical="top" wrapText="1"/>
    </xf>
    <xf numFmtId="3" fontId="18" fillId="0" borderId="0" xfId="0" applyNumberFormat="1" applyFont="1" applyAlignment="1">
      <alignment wrapText="1"/>
    </xf>
    <xf numFmtId="0" fontId="60" fillId="22" borderId="12" xfId="0" applyFont="1" applyFill="1" applyBorder="1" applyAlignment="1">
      <alignment vertical="top" wrapText="1"/>
    </xf>
    <xf numFmtId="49" fontId="109" fillId="22" borderId="43" xfId="0" applyNumberFormat="1" applyFont="1" applyFill="1" applyBorder="1" applyAlignment="1">
      <alignment horizontal="left" vertical="center" wrapText="1"/>
    </xf>
    <xf numFmtId="14" fontId="66" fillId="0" borderId="13" xfId="0" applyNumberFormat="1" applyFont="1" applyBorder="1" applyAlignment="1">
      <alignment vertical="top" wrapText="1"/>
    </xf>
    <xf numFmtId="49" fontId="110" fillId="0" borderId="43" xfId="0" applyNumberFormat="1" applyFont="1" applyBorder="1" applyAlignment="1">
      <alignment horizontal="left" vertical="center" wrapText="1"/>
    </xf>
    <xf numFmtId="4" fontId="93" fillId="0" borderId="12" xfId="0" applyNumberFormat="1" applyFont="1" applyBorder="1" applyAlignment="1" applyProtection="1">
      <alignment horizontal="center" vertical="top" wrapText="1"/>
      <protection locked="0"/>
    </xf>
    <xf numFmtId="0" fontId="111" fillId="26" borderId="45" xfId="0" applyFont="1" applyFill="1" applyBorder="1" applyAlignment="1" applyProtection="1">
      <alignment horizontal="left" vertical="center" wrapText="1"/>
      <protection hidden="1"/>
    </xf>
    <xf numFmtId="49" fontId="109" fillId="0" borderId="0" xfId="0" applyNumberFormat="1" applyFont="1" applyAlignment="1" applyProtection="1">
      <alignment horizontal="left" vertical="center" wrapText="1"/>
      <protection locked="0"/>
    </xf>
    <xf numFmtId="49" fontId="109" fillId="0" borderId="0" xfId="0" applyNumberFormat="1" applyFont="1" applyAlignment="1" applyProtection="1">
      <alignment horizontal="center" vertical="center" wrapText="1"/>
      <protection locked="0"/>
    </xf>
    <xf numFmtId="0" fontId="90" fillId="0" borderId="21" xfId="0" applyFont="1" applyBorder="1" applyAlignment="1">
      <alignment horizontal="center" vertical="center" wrapText="1"/>
    </xf>
    <xf numFmtId="49" fontId="104" fillId="0" borderId="12" xfId="0" applyNumberFormat="1" applyFont="1" applyBorder="1" applyAlignment="1">
      <alignment vertical="top"/>
    </xf>
    <xf numFmtId="0" fontId="104" fillId="0" borderId="12" xfId="0" applyFont="1" applyBorder="1" applyAlignment="1">
      <alignment horizontal="left" vertical="top"/>
    </xf>
    <xf numFmtId="49" fontId="104" fillId="0" borderId="0" xfId="0" applyNumberFormat="1" applyFont="1" applyAlignment="1">
      <alignment vertical="top"/>
    </xf>
    <xf numFmtId="0" fontId="104" fillId="0" borderId="0" xfId="0" applyFont="1" applyAlignment="1">
      <alignment horizontal="left" vertical="top"/>
    </xf>
    <xf numFmtId="49" fontId="104" fillId="11" borderId="12" xfId="0" applyNumberFormat="1" applyFont="1" applyFill="1" applyBorder="1" applyAlignment="1">
      <alignment vertical="top"/>
    </xf>
    <xf numFmtId="0" fontId="90" fillId="11" borderId="23" xfId="0" applyFont="1" applyFill="1" applyBorder="1" applyAlignment="1">
      <alignment vertical="top" wrapText="1"/>
    </xf>
    <xf numFmtId="0" fontId="90" fillId="11" borderId="24" xfId="0" applyFont="1" applyFill="1" applyBorder="1" applyAlignment="1">
      <alignment vertical="top" wrapText="1"/>
    </xf>
    <xf numFmtId="0" fontId="104" fillId="0" borderId="0" xfId="0" applyFont="1" applyAlignment="1">
      <alignment vertical="top"/>
    </xf>
    <xf numFmtId="0" fontId="114" fillId="0" borderId="0" xfId="0" applyFont="1" applyAlignment="1">
      <alignment horizontal="left" vertical="top"/>
    </xf>
    <xf numFmtId="0" fontId="114" fillId="0" borderId="0" xfId="0" applyFont="1" applyAlignment="1">
      <alignment vertical="top"/>
    </xf>
    <xf numFmtId="0" fontId="104" fillId="11" borderId="12" xfId="0" applyFont="1" applyFill="1" applyBorder="1" applyAlignment="1">
      <alignment vertical="top" wrapText="1"/>
    </xf>
    <xf numFmtId="14" fontId="90" fillId="0" borderId="12" xfId="0" applyNumberFormat="1" applyFont="1" applyBorder="1" applyAlignment="1">
      <alignment horizontal="left" vertical="top" wrapText="1"/>
    </xf>
    <xf numFmtId="0" fontId="105" fillId="0" borderId="0" xfId="0" applyFont="1"/>
    <xf numFmtId="0" fontId="90" fillId="0" borderId="0" xfId="0" applyFont="1" applyAlignment="1">
      <alignment vertical="top"/>
    </xf>
    <xf numFmtId="0" fontId="115" fillId="0" borderId="0" xfId="0" applyFont="1" applyAlignment="1">
      <alignment vertical="top"/>
    </xf>
    <xf numFmtId="0" fontId="114" fillId="14" borderId="12" xfId="0" applyFont="1" applyFill="1" applyBorder="1" applyAlignment="1">
      <alignment vertical="top"/>
    </xf>
    <xf numFmtId="0" fontId="104" fillId="14" borderId="12" xfId="0" applyFont="1" applyFill="1" applyBorder="1" applyAlignment="1">
      <alignment vertical="top" wrapText="1"/>
    </xf>
    <xf numFmtId="0" fontId="114" fillId="14" borderId="12" xfId="0" applyFont="1" applyFill="1" applyBorder="1" applyAlignment="1">
      <alignment vertical="top" wrapText="1"/>
    </xf>
    <xf numFmtId="0" fontId="114" fillId="24" borderId="12" xfId="0" applyFont="1" applyFill="1" applyBorder="1" applyAlignment="1">
      <alignment vertical="top"/>
    </xf>
    <xf numFmtId="0" fontId="104" fillId="24" borderId="12" xfId="0" applyFont="1" applyFill="1" applyBorder="1" applyAlignment="1">
      <alignment vertical="top" wrapText="1"/>
    </xf>
    <xf numFmtId="0" fontId="105" fillId="24" borderId="12" xfId="0" applyFont="1" applyFill="1" applyBorder="1" applyAlignment="1">
      <alignment vertical="top" wrapText="1"/>
    </xf>
    <xf numFmtId="0" fontId="114" fillId="0" borderId="12" xfId="0" applyFont="1" applyBorder="1" applyAlignment="1">
      <alignment horizontal="right" vertical="top"/>
    </xf>
    <xf numFmtId="0" fontId="104" fillId="27" borderId="12" xfId="0" applyFont="1" applyFill="1" applyBorder="1" applyAlignment="1">
      <alignment vertical="center" wrapText="1"/>
    </xf>
    <xf numFmtId="0" fontId="116" fillId="0" borderId="12" xfId="0" applyFont="1" applyBorder="1" applyAlignment="1">
      <alignment vertical="top" wrapText="1"/>
    </xf>
    <xf numFmtId="0" fontId="90" fillId="22" borderId="21" xfId="0" applyFont="1" applyFill="1" applyBorder="1" applyAlignment="1">
      <alignment vertical="top"/>
    </xf>
    <xf numFmtId="0" fontId="117" fillId="0" borderId="12" xfId="0" applyFont="1" applyBorder="1" applyAlignment="1">
      <alignment vertical="top" wrapText="1"/>
    </xf>
    <xf numFmtId="0" fontId="104" fillId="16" borderId="12" xfId="0" applyFont="1" applyFill="1" applyBorder="1" applyAlignment="1">
      <alignment vertical="top" wrapText="1"/>
    </xf>
    <xf numFmtId="0" fontId="117" fillId="16" borderId="12" xfId="0" applyFont="1" applyFill="1" applyBorder="1" applyAlignment="1">
      <alignment vertical="top" wrapText="1"/>
    </xf>
    <xf numFmtId="0" fontId="90" fillId="13" borderId="21" xfId="0" applyFont="1" applyFill="1" applyBorder="1" applyAlignment="1">
      <alignment vertical="top"/>
    </xf>
    <xf numFmtId="0" fontId="116" fillId="16" borderId="12" xfId="0" applyFont="1" applyFill="1" applyBorder="1" applyAlignment="1">
      <alignment vertical="top" wrapText="1"/>
    </xf>
    <xf numFmtId="0" fontId="90" fillId="13" borderId="12" xfId="0" applyFont="1" applyFill="1" applyBorder="1" applyAlignment="1">
      <alignment vertical="top" wrapText="1"/>
    </xf>
    <xf numFmtId="0" fontId="90" fillId="13" borderId="21" xfId="0" applyFont="1" applyFill="1" applyBorder="1" applyAlignment="1">
      <alignment vertical="top" wrapText="1"/>
    </xf>
    <xf numFmtId="49" fontId="109" fillId="0" borderId="43" xfId="0" applyNumberFormat="1" applyFont="1" applyBorder="1" applyAlignment="1">
      <alignment horizontal="left" vertical="center" wrapText="1"/>
    </xf>
    <xf numFmtId="0" fontId="59" fillId="0" borderId="0" xfId="0" applyFont="1" applyAlignment="1">
      <alignment vertical="center" wrapText="1"/>
    </xf>
    <xf numFmtId="4" fontId="93" fillId="0" borderId="44" xfId="0" applyNumberFormat="1" applyFont="1" applyBorder="1" applyAlignment="1">
      <alignment horizontal="right" vertical="center" wrapText="1"/>
    </xf>
    <xf numFmtId="0" fontId="70" fillId="0" borderId="0" xfId="0" applyFont="1" applyAlignment="1">
      <alignment horizontal="left" vertical="top" wrapText="1"/>
    </xf>
    <xf numFmtId="14" fontId="93" fillId="0" borderId="19" xfId="54" applyNumberFormat="1" applyFont="1" applyBorder="1" applyAlignment="1">
      <alignment vertical="top" wrapText="1"/>
    </xf>
    <xf numFmtId="0" fontId="69" fillId="0" borderId="0" xfId="0" applyFont="1" applyAlignment="1">
      <alignment vertical="top"/>
    </xf>
    <xf numFmtId="0" fontId="66" fillId="0" borderId="0" xfId="0" applyFont="1" applyAlignment="1">
      <alignment vertical="top"/>
    </xf>
    <xf numFmtId="0" fontId="66" fillId="0" borderId="0" xfId="0" applyFont="1" applyAlignment="1">
      <alignment horizontal="center" vertical="top"/>
    </xf>
    <xf numFmtId="0" fontId="66" fillId="0" borderId="0" xfId="0" applyFont="1"/>
    <xf numFmtId="0" fontId="75" fillId="0" borderId="0" xfId="0" applyFont="1" applyAlignment="1">
      <alignment horizontal="center" vertical="top"/>
    </xf>
    <xf numFmtId="0" fontId="67" fillId="0" borderId="0" xfId="0" applyFont="1" applyAlignment="1">
      <alignment horizontal="center" vertical="top"/>
    </xf>
    <xf numFmtId="0" fontId="67" fillId="0" borderId="0" xfId="0" applyFont="1" applyAlignment="1">
      <alignment horizontal="center" vertical="center"/>
    </xf>
    <xf numFmtId="0" fontId="66" fillId="0" borderId="0" xfId="0" applyFont="1" applyAlignment="1">
      <alignment horizontal="center" vertical="center"/>
    </xf>
    <xf numFmtId="0" fontId="69" fillId="0" borderId="0" xfId="0" applyFont="1" applyAlignment="1" applyProtection="1">
      <alignment horizontal="left" vertical="top" wrapText="1"/>
      <protection locked="0"/>
    </xf>
    <xf numFmtId="0" fontId="66" fillId="0" borderId="0" xfId="0" applyFont="1" applyAlignment="1">
      <alignment horizontal="center"/>
    </xf>
    <xf numFmtId="0" fontId="69" fillId="11" borderId="0" xfId="0" applyFont="1" applyFill="1" applyAlignment="1">
      <alignment wrapText="1"/>
    </xf>
    <xf numFmtId="0" fontId="66" fillId="11" borderId="0" xfId="0" applyFont="1" applyFill="1" applyAlignment="1">
      <alignment wrapText="1"/>
    </xf>
    <xf numFmtId="0" fontId="69" fillId="11" borderId="0" xfId="0" applyFont="1" applyFill="1" applyAlignment="1">
      <alignment vertical="top"/>
    </xf>
    <xf numFmtId="0" fontId="66" fillId="11" borderId="0" xfId="0" applyFont="1" applyFill="1" applyAlignment="1">
      <alignment vertical="top"/>
    </xf>
    <xf numFmtId="0" fontId="69" fillId="0" borderId="0" xfId="0" applyFont="1" applyAlignment="1" applyProtection="1">
      <alignment vertical="top" wrapText="1"/>
      <protection locked="0"/>
    </xf>
    <xf numFmtId="0" fontId="0" fillId="0" borderId="0" xfId="0" applyAlignment="1" applyProtection="1">
      <alignment vertical="top" wrapText="1"/>
      <protection locked="0"/>
    </xf>
    <xf numFmtId="0" fontId="66" fillId="0" borderId="46" xfId="0" applyFont="1" applyBorder="1" applyAlignment="1" applyProtection="1">
      <alignment horizontal="left" vertical="top"/>
      <protection locked="0"/>
    </xf>
    <xf numFmtId="0" fontId="66" fillId="0" borderId="47" xfId="0" applyFont="1" applyBorder="1" applyAlignment="1" applyProtection="1">
      <alignment horizontal="left" vertical="top"/>
      <protection locked="0"/>
    </xf>
    <xf numFmtId="0" fontId="66" fillId="0" borderId="48" xfId="0" applyFont="1" applyBorder="1" applyAlignment="1" applyProtection="1">
      <alignment horizontal="left" vertical="top"/>
      <protection locked="0"/>
    </xf>
    <xf numFmtId="0" fontId="66" fillId="0" borderId="46" xfId="0" applyFont="1" applyBorder="1" applyAlignment="1" applyProtection="1">
      <alignment horizontal="left" vertical="top" wrapText="1"/>
      <protection locked="0"/>
    </xf>
    <xf numFmtId="0" fontId="66" fillId="0" borderId="48" xfId="0" applyFont="1" applyBorder="1" applyAlignment="1" applyProtection="1">
      <alignment horizontal="left" vertical="top" wrapText="1"/>
      <protection locked="0"/>
    </xf>
    <xf numFmtId="0" fontId="70" fillId="14" borderId="23" xfId="0" applyFont="1" applyFill="1" applyBorder="1" applyAlignment="1" applyProtection="1">
      <alignment vertical="top" wrapText="1"/>
      <protection locked="0"/>
    </xf>
    <xf numFmtId="0" fontId="0" fillId="14" borderId="24" xfId="0" applyFill="1" applyBorder="1" applyAlignment="1" applyProtection="1">
      <alignment vertical="top" wrapText="1"/>
      <protection locked="0"/>
    </xf>
    <xf numFmtId="0" fontId="0" fillId="14" borderId="21" xfId="0" applyFill="1" applyBorder="1" applyAlignment="1" applyProtection="1">
      <alignment vertical="top" wrapText="1"/>
      <protection locked="0"/>
    </xf>
    <xf numFmtId="0" fontId="93" fillId="0" borderId="0" xfId="0" applyFont="1" applyAlignment="1" applyProtection="1">
      <alignment horizontal="left" vertical="center" wrapText="1"/>
      <protection locked="0"/>
    </xf>
    <xf numFmtId="0" fontId="66" fillId="13" borderId="0" xfId="0" applyFont="1" applyFill="1" applyAlignment="1">
      <alignment horizontal="left" vertical="top" wrapText="1"/>
    </xf>
    <xf numFmtId="0" fontId="78" fillId="14" borderId="12" xfId="0" applyFont="1" applyFill="1" applyBorder="1" applyAlignment="1">
      <alignment horizontal="left" vertical="center" wrapText="1"/>
    </xf>
    <xf numFmtId="0" fontId="70" fillId="14" borderId="12" xfId="0" applyFont="1" applyFill="1" applyBorder="1" applyAlignment="1">
      <alignment vertical="top" wrapText="1"/>
    </xf>
    <xf numFmtId="0" fontId="0" fillId="14" borderId="12" xfId="0" applyFill="1" applyBorder="1" applyAlignment="1">
      <alignment vertical="top" wrapText="1"/>
    </xf>
    <xf numFmtId="0" fontId="0" fillId="22" borderId="23" xfId="0" applyFill="1" applyBorder="1" applyAlignment="1">
      <alignment horizontal="left"/>
    </xf>
    <xf numFmtId="0" fontId="0" fillId="22" borderId="21" xfId="0" applyFill="1" applyBorder="1" applyAlignment="1">
      <alignment horizontal="left"/>
    </xf>
    <xf numFmtId="0" fontId="66" fillId="0" borderId="0" xfId="0" applyFont="1" applyAlignment="1">
      <alignment horizontal="center" wrapText="1"/>
    </xf>
    <xf numFmtId="0" fontId="70" fillId="15" borderId="15" xfId="55" applyFont="1" applyFill="1" applyBorder="1" applyAlignment="1">
      <alignment horizontal="left" vertical="top"/>
    </xf>
    <xf numFmtId="0" fontId="70" fillId="15" borderId="17" xfId="55" applyFont="1" applyFill="1" applyBorder="1" applyAlignment="1">
      <alignment horizontal="left" vertical="top"/>
    </xf>
    <xf numFmtId="0" fontId="70" fillId="15" borderId="18" xfId="55" applyFont="1" applyFill="1" applyBorder="1" applyAlignment="1">
      <alignment horizontal="left" vertical="top"/>
    </xf>
    <xf numFmtId="0" fontId="112" fillId="15" borderId="20" xfId="0" applyFont="1" applyFill="1" applyBorder="1" applyAlignment="1">
      <alignment horizontal="center" vertical="top" wrapText="1"/>
    </xf>
    <xf numFmtId="0" fontId="66" fillId="15" borderId="20" xfId="0" applyFont="1" applyFill="1" applyBorder="1" applyAlignment="1">
      <alignment horizontal="center" vertical="top" wrapText="1"/>
    </xf>
    <xf numFmtId="0" fontId="72" fillId="19" borderId="25" xfId="0" applyFont="1" applyFill="1" applyBorder="1" applyAlignment="1">
      <alignment horizontal="left" vertical="top" wrapText="1"/>
    </xf>
    <xf numFmtId="0" fontId="72" fillId="19" borderId="32" xfId="0" applyFont="1" applyFill="1" applyBorder="1" applyAlignment="1">
      <alignment horizontal="left" vertical="top" wrapText="1"/>
    </xf>
    <xf numFmtId="0" fontId="72" fillId="19" borderId="28" xfId="0" applyFont="1" applyFill="1" applyBorder="1" applyAlignment="1">
      <alignment horizontal="left" vertical="top" wrapText="1"/>
    </xf>
    <xf numFmtId="0" fontId="8" fillId="0" borderId="0" xfId="0" applyFont="1" applyAlignment="1">
      <alignment horizontal="center" wrapText="1"/>
    </xf>
    <xf numFmtId="0" fontId="7" fillId="10" borderId="23" xfId="0" applyFont="1" applyFill="1" applyBorder="1"/>
    <xf numFmtId="0" fontId="0" fillId="10" borderId="21" xfId="0" applyFill="1" applyBorder="1"/>
    <xf numFmtId="0" fontId="8" fillId="0" borderId="0" xfId="0" applyFont="1" applyAlignment="1">
      <alignment horizontal="left" vertical="top" wrapText="1"/>
    </xf>
    <xf numFmtId="0" fontId="44" fillId="0" borderId="0" xfId="0" applyFont="1" applyAlignment="1">
      <alignment horizontal="left" vertical="top" wrapText="1"/>
    </xf>
    <xf numFmtId="0" fontId="0" fillId="0" borderId="0" xfId="0" applyAlignment="1">
      <alignment horizontal="left" vertical="top" wrapText="1"/>
    </xf>
    <xf numFmtId="0" fontId="66" fillId="0" borderId="17" xfId="0" applyFont="1" applyBorder="1" applyAlignment="1">
      <alignment vertical="top" wrapText="1"/>
    </xf>
    <xf numFmtId="0" fontId="66" fillId="0" borderId="17" xfId="0" applyFont="1" applyBorder="1" applyAlignment="1">
      <alignment vertical="top"/>
    </xf>
    <xf numFmtId="0" fontId="75" fillId="0" borderId="0" xfId="0" applyFont="1" applyAlignment="1">
      <alignment horizontal="center" vertical="top" wrapText="1"/>
    </xf>
    <xf numFmtId="0" fontId="66" fillId="0" borderId="0" xfId="54" applyFont="1" applyAlignment="1">
      <alignment horizontal="left" vertical="top"/>
    </xf>
    <xf numFmtId="0" fontId="75" fillId="0" borderId="0" xfId="54" applyFont="1" applyAlignment="1">
      <alignment horizontal="center" vertical="top"/>
    </xf>
    <xf numFmtId="0" fontId="66" fillId="0" borderId="18" xfId="54" applyFont="1" applyBorder="1" applyAlignment="1">
      <alignment horizontal="left" vertical="top"/>
    </xf>
    <xf numFmtId="0" fontId="66" fillId="0" borderId="20" xfId="54" applyFont="1" applyBorder="1" applyAlignment="1">
      <alignment horizontal="left" vertical="top"/>
    </xf>
    <xf numFmtId="0" fontId="75" fillId="0" borderId="0" xfId="54" applyFont="1" applyAlignment="1">
      <alignment horizontal="center" vertical="top" wrapText="1"/>
    </xf>
    <xf numFmtId="0" fontId="66" fillId="0" borderId="0" xfId="54" applyFont="1" applyAlignment="1">
      <alignment horizontal="left" vertical="top" wrapText="1"/>
    </xf>
    <xf numFmtId="0" fontId="66" fillId="0" borderId="3" xfId="54" applyFont="1" applyBorder="1" applyAlignment="1">
      <alignment horizontal="left" vertical="top" wrapText="1"/>
    </xf>
    <xf numFmtId="0" fontId="66" fillId="0" borderId="17" xfId="54" applyFont="1" applyBorder="1" applyAlignment="1">
      <alignment horizontal="left" vertical="top"/>
    </xf>
    <xf numFmtId="0" fontId="70" fillId="0" borderId="0" xfId="54" applyFont="1" applyAlignment="1">
      <alignment horizontal="left" vertical="top"/>
    </xf>
    <xf numFmtId="0" fontId="67" fillId="0" borderId="0" xfId="54" applyFont="1" applyAlignment="1">
      <alignment horizontal="center" vertical="top"/>
    </xf>
    <xf numFmtId="0" fontId="67" fillId="0" borderId="3" xfId="54" applyFont="1" applyBorder="1" applyAlignment="1">
      <alignment horizontal="center" vertical="top"/>
    </xf>
    <xf numFmtId="0" fontId="113" fillId="0" borderId="33" xfId="54" applyFont="1" applyBorder="1" applyAlignment="1">
      <alignment horizontal="left" vertical="center" wrapText="1"/>
    </xf>
    <xf numFmtId="0" fontId="113" fillId="0" borderId="34" xfId="54" applyFont="1" applyBorder="1" applyAlignment="1">
      <alignment horizontal="left" vertical="center" wrapText="1"/>
    </xf>
    <xf numFmtId="0" fontId="113" fillId="0" borderId="35" xfId="54" applyFont="1" applyBorder="1" applyAlignment="1">
      <alignment horizontal="left" vertical="center" wrapText="1"/>
    </xf>
    <xf numFmtId="0" fontId="65" fillId="0" borderId="24" xfId="54" applyFont="1" applyBorder="1" applyAlignment="1" applyProtection="1">
      <alignment horizontal="center" vertical="center" wrapText="1"/>
      <protection locked="0"/>
    </xf>
    <xf numFmtId="0" fontId="67" fillId="0" borderId="0" xfId="53" applyFont="1" applyAlignment="1">
      <alignment horizontal="left" vertical="top" wrapText="1"/>
    </xf>
    <xf numFmtId="0" fontId="17" fillId="4" borderId="36" xfId="0" applyFont="1" applyFill="1" applyBorder="1" applyAlignment="1">
      <alignment vertical="top" wrapText="1"/>
    </xf>
    <xf numFmtId="0" fontId="17" fillId="4" borderId="5" xfId="0" applyFont="1" applyFill="1" applyBorder="1" applyAlignment="1">
      <alignment vertical="top" wrapText="1"/>
    </xf>
    <xf numFmtId="49" fontId="12" fillId="3" borderId="37" xfId="0" applyNumberFormat="1" applyFont="1" applyFill="1" applyBorder="1" applyAlignment="1">
      <alignment wrapText="1"/>
    </xf>
    <xf numFmtId="49" fontId="12" fillId="3" borderId="2" xfId="0" applyNumberFormat="1" applyFont="1" applyFill="1" applyBorder="1" applyAlignment="1">
      <alignment wrapText="1"/>
    </xf>
    <xf numFmtId="0" fontId="12" fillId="3" borderId="0" xfId="0" applyFont="1" applyFill="1" applyAlignment="1">
      <alignment horizontal="left" vertical="top" wrapText="1"/>
    </xf>
    <xf numFmtId="0" fontId="12" fillId="3" borderId="4" xfId="0" applyFont="1" applyFill="1" applyBorder="1" applyAlignment="1">
      <alignment horizontal="left" vertical="top" wrapText="1"/>
    </xf>
    <xf numFmtId="0" fontId="14" fillId="4" borderId="36" xfId="0" applyFont="1" applyFill="1" applyBorder="1" applyAlignment="1">
      <alignment vertical="top" wrapText="1"/>
    </xf>
    <xf numFmtId="0" fontId="14" fillId="4" borderId="38" xfId="0" applyFont="1" applyFill="1" applyBorder="1" applyAlignment="1">
      <alignment vertical="top" wrapText="1"/>
    </xf>
    <xf numFmtId="0" fontId="14" fillId="4" borderId="39" xfId="0" applyFont="1" applyFill="1" applyBorder="1" applyAlignment="1">
      <alignment vertical="top" wrapText="1"/>
    </xf>
    <xf numFmtId="0" fontId="16" fillId="0" borderId="25" xfId="0" applyFont="1" applyBorder="1" applyAlignment="1">
      <alignment horizontal="center" vertical="top" wrapText="1"/>
    </xf>
    <xf numFmtId="0" fontId="16" fillId="0" borderId="32" xfId="0" applyFont="1" applyBorder="1" applyAlignment="1">
      <alignment horizontal="center" vertical="top" wrapText="1"/>
    </xf>
    <xf numFmtId="0" fontId="16" fillId="0" borderId="28" xfId="0" applyFont="1" applyBorder="1" applyAlignment="1">
      <alignment horizontal="center" vertical="top" wrapText="1"/>
    </xf>
    <xf numFmtId="0" fontId="16" fillId="0" borderId="40" xfId="0" applyFont="1" applyBorder="1" applyAlignment="1">
      <alignment horizontal="center" vertical="top" wrapText="1"/>
    </xf>
    <xf numFmtId="0" fontId="16" fillId="0" borderId="0" xfId="0" applyFont="1" applyAlignment="1">
      <alignment horizontal="center" vertical="top" wrapText="1"/>
    </xf>
    <xf numFmtId="0" fontId="15" fillId="0" borderId="25" xfId="0" applyFont="1" applyBorder="1" applyAlignment="1">
      <alignment horizontal="left" vertical="top" wrapText="1"/>
    </xf>
    <xf numFmtId="0" fontId="15" fillId="0" borderId="32" xfId="0" applyFont="1" applyBorder="1" applyAlignment="1">
      <alignment horizontal="left" vertical="top" wrapText="1"/>
    </xf>
    <xf numFmtId="0" fontId="15" fillId="0" borderId="28" xfId="0" applyFont="1" applyBorder="1" applyAlignment="1">
      <alignment horizontal="left" vertical="top" wrapText="1"/>
    </xf>
    <xf numFmtId="0" fontId="70" fillId="0" borderId="12" xfId="52" applyFont="1" applyBorder="1" applyAlignment="1" applyProtection="1">
      <alignment vertical="top" wrapText="1"/>
      <protection locked="0"/>
    </xf>
    <xf numFmtId="15" fontId="66" fillId="0" borderId="12" xfId="52" applyNumberFormat="1" applyFont="1" applyBorder="1" applyAlignment="1" applyProtection="1">
      <alignment vertical="top" wrapText="1"/>
      <protection locked="0"/>
    </xf>
  </cellXfs>
  <cellStyles count="57">
    <cellStyle name="Comma 2" xfId="1" xr:uid="{68906BB7-DB52-45AC-A585-CF94F1825A7F}"/>
    <cellStyle name="Comma 3" xfId="2" xr:uid="{41805E83-492C-4FF1-B00E-AB96815D72C6}"/>
    <cellStyle name="Currency 2" xfId="3" xr:uid="{FD4798B9-5AD2-42CB-A75F-2901226FB043}"/>
    <cellStyle name="Hyperlink" xfId="4" builtinId="8"/>
    <cellStyle name="Hyperlink 2" xfId="5" xr:uid="{9FD98730-E5AC-4B7A-946A-0F5B4BBC7873}"/>
    <cellStyle name="Hyperlink 2 2" xfId="6" xr:uid="{021B9EBE-B2A4-488C-A19B-4AB238DE052C}"/>
    <cellStyle name="Hyperlink 2 3" xfId="7" xr:uid="{51D495F9-8F90-490C-800F-9AA536749A82}"/>
    <cellStyle name="Hyperlink 3" xfId="8" xr:uid="{09110644-F81D-47EB-9369-A0DC0DDEBC6D}"/>
    <cellStyle name="Normal" xfId="0" builtinId="0"/>
    <cellStyle name="Normal 2" xfId="9" xr:uid="{140FFF36-5B57-45F6-898B-876805B622A8}"/>
    <cellStyle name="Normal 2 2" xfId="10" xr:uid="{641B215D-8551-4A31-A227-99D0868532F4}"/>
    <cellStyle name="Normal 2 2 2" xfId="11" xr:uid="{92343A85-0F14-4F47-8110-8D6FCFAF8941}"/>
    <cellStyle name="Normal 2 2 2 2" xfId="12" xr:uid="{EA6DED30-2CA7-43E3-8D09-2425FF330A1E}"/>
    <cellStyle name="Normal 2 2 2 2 2" xfId="13" xr:uid="{74A97982-774E-437A-85D5-8093502BDDCE}"/>
    <cellStyle name="Normal 2 2 2 3" xfId="14" xr:uid="{3BB5C573-1284-4FC1-8408-5130649BDEFD}"/>
    <cellStyle name="Normal 2 2 3" xfId="15" xr:uid="{1967D7C2-E582-4448-8A11-5DD69C78287A}"/>
    <cellStyle name="Normal 2 2 3 2" xfId="16" xr:uid="{9A4AECEA-BA0D-48FF-B975-FF3D7E1F3B49}"/>
    <cellStyle name="Normal 2 2 3 3" xfId="17" xr:uid="{09668615-4B7C-4229-B8E6-6FC62C69BB06}"/>
    <cellStyle name="Normal 2 2 4" xfId="18" xr:uid="{390FC3EF-5D3F-4B0B-8A83-1EDBF91E84CF}"/>
    <cellStyle name="Normal 2 2 4 2" xfId="19" xr:uid="{C6B94948-977B-407B-9763-74D60875EC9C}"/>
    <cellStyle name="Normal 2 2 5" xfId="20" xr:uid="{3C4C26BE-205E-4A49-AE53-C461F6D1B7D1}"/>
    <cellStyle name="Normal 2 2 6" xfId="21" xr:uid="{5B853D46-E028-4284-A4EB-45BF988377FD}"/>
    <cellStyle name="Normal 2 2 7" xfId="22" xr:uid="{29E0F7E8-A45F-40F2-8030-8C53971C54D0}"/>
    <cellStyle name="Normal 2 3" xfId="23" xr:uid="{400CDE2E-D198-47AB-8D5F-DC4FB9C40E5A}"/>
    <cellStyle name="Normal 2 3 2" xfId="24" xr:uid="{B5C4F394-417C-4E90-9E10-128107858411}"/>
    <cellStyle name="Normal 2 3 3" xfId="25" xr:uid="{303F5A43-CAA3-4B72-B91E-B4DCD7AACF1C}"/>
    <cellStyle name="Normal 3" xfId="26" xr:uid="{F2757EA2-FA05-42C8-9327-32C833DF98D4}"/>
    <cellStyle name="Normal 3 2" xfId="27" xr:uid="{2868A663-C114-480B-A748-23141B329798}"/>
    <cellStyle name="Normal 3 2 2" xfId="28" xr:uid="{F9B3C419-524F-425F-B394-4012A8325A5C}"/>
    <cellStyle name="Normal 3 3" xfId="29" xr:uid="{0A3E6624-9210-4B9E-9B13-62D0FCDF59FF}"/>
    <cellStyle name="Normal 3 4" xfId="30" xr:uid="{7F105F3C-AB03-4935-8B71-F0EB993A4484}"/>
    <cellStyle name="Normal 3 5" xfId="31" xr:uid="{D4093754-A828-412F-AB5B-213FE4DD092B}"/>
    <cellStyle name="Normal 3 6" xfId="32" xr:uid="{D18EF73D-6F71-4212-A13A-B160ED48ED95}"/>
    <cellStyle name="Normal 4" xfId="33" xr:uid="{85E8CB53-0D3D-43D8-821D-1F13FDD34F61}"/>
    <cellStyle name="Normal 4 2" xfId="34" xr:uid="{CA9DE3E3-52FF-4546-A894-913B190177A2}"/>
    <cellStyle name="Normal 5" xfId="35" xr:uid="{AEFB3AE0-AAC4-47DA-9AB4-E996B99A6C7F}"/>
    <cellStyle name="Normal 5 2" xfId="36" xr:uid="{B4346549-592F-49CF-A514-D1CB51B5FDC7}"/>
    <cellStyle name="Normal 5 2 2" xfId="37" xr:uid="{6C695BD4-571E-41D0-B84C-D6D422059C45}"/>
    <cellStyle name="Normal 5 2 2 2" xfId="38" xr:uid="{526C3062-4C91-4F14-91CF-A99B54DA7D9A}"/>
    <cellStyle name="Normal 5 2 3" xfId="39" xr:uid="{8E4B7FA7-281A-48AF-9D5B-9D02341BEBF8}"/>
    <cellStyle name="Normal 5 2 4" xfId="40" xr:uid="{A662C64C-0F9B-45DF-9EE2-814BB145D1C3}"/>
    <cellStyle name="Normal 5 3" xfId="41" xr:uid="{2B12A936-5590-44E0-A0E0-3A6F1466C93B}"/>
    <cellStyle name="Normal 5 3 2" xfId="42" xr:uid="{C3E9B9D9-2E85-4C94-8ABA-48ED48F4830C}"/>
    <cellStyle name="Normal 5 3 3" xfId="43" xr:uid="{8951A1A9-0DE1-4757-AF48-8A8CD2478551}"/>
    <cellStyle name="Normal 5 4" xfId="44" xr:uid="{241810D7-0809-46A7-8B9A-FC1E3BDE994C}"/>
    <cellStyle name="Normal 5 4 2" xfId="45" xr:uid="{DD9B0006-62E2-4662-828B-A939FE72C21E}"/>
    <cellStyle name="Normal 5 5" xfId="46" xr:uid="{B2BA959B-880B-4D8E-A93B-75ED6552B60B}"/>
    <cellStyle name="Normal 5 6" xfId="47" xr:uid="{4F087118-4EB7-40AF-9F78-BB25CF3DCD7F}"/>
    <cellStyle name="Normal 6" xfId="48" xr:uid="{8E2427BC-6EF6-4800-A20D-5CEB3B642F60}"/>
    <cellStyle name="Normal 6 2" xfId="49" xr:uid="{EEF5E920-AA6C-484A-AE31-86A92535921F}"/>
    <cellStyle name="Normal 7" xfId="50" xr:uid="{DC28E606-6CC1-4E41-A932-89F36728076C}"/>
    <cellStyle name="Normal_2011 RA Coilte SHC Summary v10 - no names" xfId="51" xr:uid="{4228DA11-B39D-4E65-856D-2880018AF088}"/>
    <cellStyle name="Normal_RT-COC-001-13 Report spreadsheet" xfId="52" xr:uid="{A49B022E-B39F-4C78-BAC8-F392331CCD70}"/>
    <cellStyle name="Normal_RT-COC-001-18 Report spreadsheet" xfId="53" xr:uid="{71954D2B-D4CA-449D-A97C-5A61BE9890E5}"/>
    <cellStyle name="Normal_RT-FM-001-03 Forest cert report template" xfId="54" xr:uid="{9EDE4ADE-F987-4495-AB75-4BEE988AA4FE}"/>
    <cellStyle name="Normal_T&amp;M RA report 2005 draft 2" xfId="55" xr:uid="{29F7EAF2-9A70-494F-924F-D14BC749AFD1}"/>
    <cellStyle name="Percent 2" xfId="56" xr:uid="{0ADF94D8-2AA9-4C90-977E-F7EBC1D22ED3}"/>
  </cellStyles>
  <dxfs count="19">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rgb="FFFFFF00"/>
        </patternFill>
      </fill>
    </dxf>
    <dxf>
      <fill>
        <patternFill>
          <bgColor rgb="FFFFFFCC"/>
        </patternFill>
      </fill>
    </dxf>
    <dxf>
      <fill>
        <patternFill>
          <bgColor theme="0" tint="-0.14996795556505021"/>
        </patternFill>
      </fill>
    </dxf>
    <dxf>
      <fill>
        <patternFill>
          <bgColor theme="7" tint="0.79998168889431442"/>
        </patternFill>
      </fill>
    </dxf>
    <dxf>
      <fill>
        <patternFill>
          <bgColor rgb="FFFFFF00"/>
        </patternFill>
      </fill>
    </dxf>
    <dxf>
      <fill>
        <patternFill>
          <bgColor rgb="FFFFFFCC"/>
        </patternFill>
      </fill>
    </dxf>
    <dxf>
      <fill>
        <patternFill>
          <bgColor theme="0" tint="-0.14996795556505021"/>
        </patternFill>
      </fill>
    </dxf>
    <dxf>
      <fill>
        <patternFill>
          <bgColor rgb="FFFFFF00"/>
        </patternFill>
      </fill>
    </dxf>
    <dxf>
      <fill>
        <patternFill>
          <bgColor rgb="FFFFFFCC"/>
        </patternFill>
      </fill>
    </dxf>
    <dxf>
      <fill>
        <patternFill>
          <bgColor theme="0" tint="-0.14996795556505021"/>
        </patternFill>
      </fill>
    </dxf>
    <dxf>
      <fill>
        <patternFill>
          <bgColor theme="7"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4.emf"/></Relationships>
</file>

<file path=xl/drawings/_rels/drawing3.xml.rels><?xml version="1.0" encoding="UTF-8" standalone="yes"?>
<Relationships xmlns="http://schemas.openxmlformats.org/package/2006/relationships"><Relationship Id="rId3" Type="http://schemas.openxmlformats.org/officeDocument/2006/relationships/image" Target="../media/image7.jpeg"/><Relationship Id="rId2" Type="http://schemas.openxmlformats.org/officeDocument/2006/relationships/image" Target="../media/image6.jpeg"/><Relationship Id="rId1" Type="http://schemas.openxmlformats.org/officeDocument/2006/relationships/image" Target="../media/image5.jpeg"/><Relationship Id="rId4" Type="http://schemas.openxmlformats.org/officeDocument/2006/relationships/image" Target="../media/image8.jpeg"/></Relationships>
</file>

<file path=xl/drawings/_rels/drawing4.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image" Target="../media/image10.jpeg"/><Relationship Id="rId1" Type="http://schemas.openxmlformats.org/officeDocument/2006/relationships/image" Target="../media/image9.jpeg"/><Relationship Id="rId4" Type="http://schemas.openxmlformats.org/officeDocument/2006/relationships/image" Target="../media/image12.png"/></Relationships>
</file>

<file path=xl/drawings/_rels/drawing5.xml.rels><?xml version="1.0" encoding="UTF-8" standalone="yes"?>
<Relationships xmlns="http://schemas.openxmlformats.org/package/2006/relationships"><Relationship Id="rId1" Type="http://schemas.openxmlformats.org/officeDocument/2006/relationships/image" Target="../media/image13.png"/></Relationships>
</file>

<file path=xl/drawings/_rels/drawing6.xml.rels><?xml version="1.0" encoding="UTF-8" standalone="yes"?>
<Relationships xmlns="http://schemas.openxmlformats.org/package/2006/relationships"><Relationship Id="rId1" Type="http://schemas.openxmlformats.org/officeDocument/2006/relationships/image" Target="../media/image14.jpeg"/></Relationships>
</file>

<file path=xl/drawings/_rels/drawing7.xml.rels><?xml version="1.0" encoding="UTF-8" standalone="yes"?>
<Relationships xmlns="http://schemas.openxmlformats.org/package/2006/relationships"><Relationship Id="rId2" Type="http://schemas.openxmlformats.org/officeDocument/2006/relationships/image" Target="../media/image16.jpeg"/><Relationship Id="rId1" Type="http://schemas.openxmlformats.org/officeDocument/2006/relationships/image" Target="../media/image15.jpeg"/></Relationships>
</file>

<file path=xl/drawings/drawing1.xml><?xml version="1.0" encoding="utf-8"?>
<xdr:wsDr xmlns:xdr="http://schemas.openxmlformats.org/drawingml/2006/spreadsheetDrawing" xmlns:a="http://schemas.openxmlformats.org/drawingml/2006/main">
  <xdr:twoCellAnchor>
    <xdr:from>
      <xdr:col>0</xdr:col>
      <xdr:colOff>1043940</xdr:colOff>
      <xdr:row>0</xdr:row>
      <xdr:rowOff>525780</xdr:rowOff>
    </xdr:from>
    <xdr:to>
      <xdr:col>0</xdr:col>
      <xdr:colOff>411480</xdr:colOff>
      <xdr:row>0</xdr:row>
      <xdr:rowOff>4130040</xdr:rowOff>
    </xdr:to>
    <xdr:pic>
      <xdr:nvPicPr>
        <xdr:cNvPr id="54110" name="Picture 1">
          <a:extLst>
            <a:ext uri="{FF2B5EF4-FFF2-40B4-BE49-F238E27FC236}">
              <a16:creationId xmlns:a16="http://schemas.microsoft.com/office/drawing/2014/main" id="{FE16844D-129D-4898-E747-597A2EF98D9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1480" y="525780"/>
          <a:ext cx="0" cy="1546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502920</xdr:colOff>
      <xdr:row>0</xdr:row>
      <xdr:rowOff>467360</xdr:rowOff>
    </xdr:from>
    <xdr:to>
      <xdr:col>6</xdr:col>
      <xdr:colOff>533400</xdr:colOff>
      <xdr:row>0</xdr:row>
      <xdr:rowOff>1803400</xdr:rowOff>
    </xdr:to>
    <xdr:pic>
      <xdr:nvPicPr>
        <xdr:cNvPr id="54111" name="Picture 3">
          <a:extLst>
            <a:ext uri="{FF2B5EF4-FFF2-40B4-BE49-F238E27FC236}">
              <a16:creationId xmlns:a16="http://schemas.microsoft.com/office/drawing/2014/main" id="{D1C43C61-A0FA-C4A6-5B30-797D9D2C5C8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951220" y="467360"/>
          <a:ext cx="1109980" cy="1336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203835</xdr:colOff>
      <xdr:row>0</xdr:row>
      <xdr:rowOff>286385</xdr:rowOff>
    </xdr:from>
    <xdr:to>
      <xdr:col>2</xdr:col>
      <xdr:colOff>1120775</xdr:colOff>
      <xdr:row>0</xdr:row>
      <xdr:rowOff>1508125</xdr:rowOff>
    </xdr:to>
    <xdr:pic>
      <xdr:nvPicPr>
        <xdr:cNvPr id="54112" name="Picture 2">
          <a:extLst>
            <a:ext uri="{FF2B5EF4-FFF2-40B4-BE49-F238E27FC236}">
              <a16:creationId xmlns:a16="http://schemas.microsoft.com/office/drawing/2014/main" id="{DF090B05-FBDA-FCB6-61EF-80C3A35A55ED}"/>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03835" y="286385"/>
          <a:ext cx="2155190" cy="1221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152400</xdr:colOff>
      <xdr:row>24</xdr:row>
      <xdr:rowOff>83820</xdr:rowOff>
    </xdr:from>
    <xdr:to>
      <xdr:col>3</xdr:col>
      <xdr:colOff>0</xdr:colOff>
      <xdr:row>47</xdr:row>
      <xdr:rowOff>0</xdr:rowOff>
    </xdr:to>
    <xdr:pic>
      <xdr:nvPicPr>
        <xdr:cNvPr id="45415" name="Picture 1">
          <a:extLst>
            <a:ext uri="{FF2B5EF4-FFF2-40B4-BE49-F238E27FC236}">
              <a16:creationId xmlns:a16="http://schemas.microsoft.com/office/drawing/2014/main" id="{6D1250D6-1929-1A7D-2697-809D7EBBC78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12984480"/>
          <a:ext cx="7216140" cy="39471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251460</xdr:colOff>
      <xdr:row>18</xdr:row>
      <xdr:rowOff>152400</xdr:rowOff>
    </xdr:to>
    <xdr:pic>
      <xdr:nvPicPr>
        <xdr:cNvPr id="55633" name="Picture 1">
          <a:extLst>
            <a:ext uri="{FF2B5EF4-FFF2-40B4-BE49-F238E27FC236}">
              <a16:creationId xmlns:a16="http://schemas.microsoft.com/office/drawing/2014/main" id="{CB4F8AB4-EBBD-C51A-B7C0-9F3EE36B3DF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5737860" cy="33070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9</xdr:col>
      <xdr:colOff>251460</xdr:colOff>
      <xdr:row>37</xdr:row>
      <xdr:rowOff>15240</xdr:rowOff>
    </xdr:to>
    <xdr:pic>
      <xdr:nvPicPr>
        <xdr:cNvPr id="55634" name="Picture 2">
          <a:extLst>
            <a:ext uri="{FF2B5EF4-FFF2-40B4-BE49-F238E27FC236}">
              <a16:creationId xmlns:a16="http://schemas.microsoft.com/office/drawing/2014/main" id="{B2ADCC5D-4ADF-EE26-8AB3-F07DFBC93DC6}"/>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3329940"/>
          <a:ext cx="5737860" cy="3169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37</xdr:row>
      <xdr:rowOff>0</xdr:rowOff>
    </xdr:from>
    <xdr:to>
      <xdr:col>9</xdr:col>
      <xdr:colOff>251460</xdr:colOff>
      <xdr:row>80</xdr:row>
      <xdr:rowOff>3810</xdr:rowOff>
    </xdr:to>
    <xdr:pic>
      <xdr:nvPicPr>
        <xdr:cNvPr id="55635" name="Picture 3">
          <a:extLst>
            <a:ext uri="{FF2B5EF4-FFF2-40B4-BE49-F238E27FC236}">
              <a16:creationId xmlns:a16="http://schemas.microsoft.com/office/drawing/2014/main" id="{3EED3467-E48E-F932-536E-287AA1A62D75}"/>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6484620"/>
          <a:ext cx="5737860" cy="75361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80</xdr:row>
      <xdr:rowOff>0</xdr:rowOff>
    </xdr:from>
    <xdr:to>
      <xdr:col>9</xdr:col>
      <xdr:colOff>251460</xdr:colOff>
      <xdr:row>123</xdr:row>
      <xdr:rowOff>3810</xdr:rowOff>
    </xdr:to>
    <xdr:pic>
      <xdr:nvPicPr>
        <xdr:cNvPr id="55636" name="Picture 4">
          <a:extLst>
            <a:ext uri="{FF2B5EF4-FFF2-40B4-BE49-F238E27FC236}">
              <a16:creationId xmlns:a16="http://schemas.microsoft.com/office/drawing/2014/main" id="{8C1E892A-F6EA-A36C-CE1E-9FAC8AA4E55F}"/>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0" y="14020800"/>
          <a:ext cx="5737860" cy="75361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14</xdr:col>
      <xdr:colOff>114300</xdr:colOff>
      <xdr:row>69</xdr:row>
      <xdr:rowOff>160020</xdr:rowOff>
    </xdr:to>
    <xdr:pic>
      <xdr:nvPicPr>
        <xdr:cNvPr id="58419" name="Picture 1">
          <a:extLst>
            <a:ext uri="{FF2B5EF4-FFF2-40B4-BE49-F238E27FC236}">
              <a16:creationId xmlns:a16="http://schemas.microsoft.com/office/drawing/2014/main" id="{DF852E92-201D-A71E-5A25-8DFC57551EC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648700" cy="12252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71</xdr:row>
      <xdr:rowOff>0</xdr:rowOff>
    </xdr:from>
    <xdr:to>
      <xdr:col>13</xdr:col>
      <xdr:colOff>213360</xdr:colOff>
      <xdr:row>140</xdr:row>
      <xdr:rowOff>160020</xdr:rowOff>
    </xdr:to>
    <xdr:pic>
      <xdr:nvPicPr>
        <xdr:cNvPr id="58420" name="Picture 2">
          <a:extLst>
            <a:ext uri="{FF2B5EF4-FFF2-40B4-BE49-F238E27FC236}">
              <a16:creationId xmlns:a16="http://schemas.microsoft.com/office/drawing/2014/main" id="{EFF6983A-A4D5-C2D2-A347-8ECF2A76CF8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2443460"/>
          <a:ext cx="8138160" cy="12252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142</xdr:row>
      <xdr:rowOff>0</xdr:rowOff>
    </xdr:from>
    <xdr:to>
      <xdr:col>5</xdr:col>
      <xdr:colOff>480060</xdr:colOff>
      <xdr:row>192</xdr:row>
      <xdr:rowOff>30480</xdr:rowOff>
    </xdr:to>
    <xdr:pic>
      <xdr:nvPicPr>
        <xdr:cNvPr id="58421" name="Picture 3">
          <a:extLst>
            <a:ext uri="{FF2B5EF4-FFF2-40B4-BE49-F238E27FC236}">
              <a16:creationId xmlns:a16="http://schemas.microsoft.com/office/drawing/2014/main" id="{C82460F6-33F9-361C-0894-9CF200D7E43C}"/>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24886920"/>
          <a:ext cx="3528060" cy="8793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193</xdr:row>
      <xdr:rowOff>0</xdr:rowOff>
    </xdr:from>
    <xdr:to>
      <xdr:col>6</xdr:col>
      <xdr:colOff>22860</xdr:colOff>
      <xdr:row>241</xdr:row>
      <xdr:rowOff>152400</xdr:rowOff>
    </xdr:to>
    <xdr:pic>
      <xdr:nvPicPr>
        <xdr:cNvPr id="58422" name="Picture 4">
          <a:extLst>
            <a:ext uri="{FF2B5EF4-FFF2-40B4-BE49-F238E27FC236}">
              <a16:creationId xmlns:a16="http://schemas.microsoft.com/office/drawing/2014/main" id="{69CBCC27-3569-8A08-ACEC-41B71EA00118}"/>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0" y="33825180"/>
          <a:ext cx="3680460" cy="8564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220980</xdr:colOff>
      <xdr:row>26</xdr:row>
      <xdr:rowOff>3863340</xdr:rowOff>
    </xdr:from>
    <xdr:to>
      <xdr:col>18</xdr:col>
      <xdr:colOff>1905</xdr:colOff>
      <xdr:row>69</xdr:row>
      <xdr:rowOff>68580</xdr:rowOff>
    </xdr:to>
    <xdr:pic>
      <xdr:nvPicPr>
        <xdr:cNvPr id="49519" name="Picture 2">
          <a:extLst>
            <a:ext uri="{FF2B5EF4-FFF2-40B4-BE49-F238E27FC236}">
              <a16:creationId xmlns:a16="http://schemas.microsoft.com/office/drawing/2014/main" id="{E7A87CA2-E4C8-3DC8-8302-6751F2A572D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61" t="16890" r="59476" b="9261"/>
        <a:stretch>
          <a:fillRect/>
        </a:stretch>
      </xdr:blipFill>
      <xdr:spPr bwMode="auto">
        <a:xfrm>
          <a:off x="220980" y="8008620"/>
          <a:ext cx="12595860" cy="7429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762000</xdr:colOff>
      <xdr:row>0</xdr:row>
      <xdr:rowOff>552450</xdr:rowOff>
    </xdr:from>
    <xdr:to>
      <xdr:col>0</xdr:col>
      <xdr:colOff>2124075</xdr:colOff>
      <xdr:row>0</xdr:row>
      <xdr:rowOff>1447800</xdr:rowOff>
    </xdr:to>
    <xdr:pic>
      <xdr:nvPicPr>
        <xdr:cNvPr id="22456" name="Picture 4">
          <a:extLst>
            <a:ext uri="{FF2B5EF4-FFF2-40B4-BE49-F238E27FC236}">
              <a16:creationId xmlns:a16="http://schemas.microsoft.com/office/drawing/2014/main" id="{C474C9D7-9C24-378F-F674-327CD2328DC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0" y="552450"/>
          <a:ext cx="1362075"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3</xdr:col>
      <xdr:colOff>1238250</xdr:colOff>
      <xdr:row>0</xdr:row>
      <xdr:rowOff>152400</xdr:rowOff>
    </xdr:from>
    <xdr:to>
      <xdr:col>3</xdr:col>
      <xdr:colOff>2419350</xdr:colOff>
      <xdr:row>0</xdr:row>
      <xdr:rowOff>1628775</xdr:rowOff>
    </xdr:to>
    <xdr:pic>
      <xdr:nvPicPr>
        <xdr:cNvPr id="61452" name="Picture 3">
          <a:extLst>
            <a:ext uri="{FF2B5EF4-FFF2-40B4-BE49-F238E27FC236}">
              <a16:creationId xmlns:a16="http://schemas.microsoft.com/office/drawing/2014/main" id="{BA43D9A5-13E6-9C7F-F917-FCBF746460E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86375" y="152400"/>
          <a:ext cx="1181100" cy="1476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104775</xdr:colOff>
      <xdr:row>0</xdr:row>
      <xdr:rowOff>361951</xdr:rowOff>
    </xdr:from>
    <xdr:to>
      <xdr:col>1</xdr:col>
      <xdr:colOff>188595</xdr:colOff>
      <xdr:row>0</xdr:row>
      <xdr:rowOff>1447801</xdr:rowOff>
    </xdr:to>
    <xdr:pic>
      <xdr:nvPicPr>
        <xdr:cNvPr id="61453" name="Picture 4">
          <a:extLst>
            <a:ext uri="{FF2B5EF4-FFF2-40B4-BE49-F238E27FC236}">
              <a16:creationId xmlns:a16="http://schemas.microsoft.com/office/drawing/2014/main" id="{9D309379-CE50-FE3C-E1E8-1205C7D31EFD}"/>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4775" y="361951"/>
          <a:ext cx="164592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xelj\Downloads\Completed%20by%20client_FM%20evaluation%20report_SL_013015_Mondi%20South%20Africa%20(Pty)%20Ltd_2025_S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Questions"/>
      <sheetName val="Data Vocab ML"/>
      <sheetName val="Data Vocab SL"/>
      <sheetName val="Data Vocab Pesticides"/>
      <sheetName val="Conversion"/>
      <sheetName val="Changes Log"/>
      <sheetName val="Index"/>
      <sheetName val="0 Cover"/>
      <sheetName val="1 CH, CB"/>
      <sheetName val="2 Eval"/>
      <sheetName val="3 Team"/>
      <sheetName val="4 Itinerary"/>
      <sheetName val="5 FME"/>
      <sheetName val="6 Group"/>
      <sheetName val="7 MUs"/>
      <sheetName val="8 Spp"/>
      <sheetName val="9 NTFPs"/>
      <sheetName val="10 Pesticides"/>
      <sheetName val="11 Plan"/>
      <sheetName val="12 Comments"/>
      <sheetName val="13 Complaints"/>
      <sheetName val="14 CARs"/>
      <sheetName val="15 Review"/>
      <sheetName val="16 ES Impacts"/>
      <sheetName val="17 ES Sponsors"/>
      <sheetName val="18 P&amp;C"/>
      <sheetName val="19 NFSS Indicators"/>
      <sheetName val="23 Reg Module"/>
      <sheetName val="30 Annexes"/>
      <sheetName val="40 Errors"/>
      <sheetName val="41 Translations"/>
      <sheetName val="A0 SA Cert Cover"/>
      <sheetName val="A00 AAF"/>
      <sheetName val="A1 FM checklist"/>
      <sheetName val="A1.1 Pesticides"/>
      <sheetName val="A1.2 IFL "/>
      <sheetName val="A1.3 Conversion"/>
      <sheetName val="A1.4 Deforestation"/>
      <sheetName val="A2 Sampling"/>
      <sheetName val="A3 Group checklist"/>
      <sheetName val="A4 ES checklist"/>
      <sheetName val="A5 NTFP checklist"/>
      <sheetName val="A6 SLIMF &amp; CF Remote"/>
      <sheetName val="A7 Remote audits"/>
      <sheetName val="A8 Glossary"/>
      <sheetName val="A9 ILO conventions"/>
      <sheetName val="A10 Opening &amp; Closing"/>
      <sheetName val="A11 Guidance"/>
      <sheetName val="A12a Product schedule"/>
      <sheetName val="A12b ES schedule "/>
      <sheetName val="ESRI_MAPINFO_SHEE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vmlDrawing" Target="../drawings/vmlDrawing8.vml"/></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9.v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www.mondigroup.com/" TargetMode="External"/><Relationship Id="rId1" Type="http://schemas.openxmlformats.org/officeDocument/2006/relationships/hyperlink" Target="mailto:brent.corcoran@mondigroup.com" TargetMode="External"/></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6.bin"/></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6.xml"/><Relationship Id="rId1" Type="http://schemas.openxmlformats.org/officeDocument/2006/relationships/printerSettings" Target="../printerSettings/printerSettings17.bin"/><Relationship Id="rId4" Type="http://schemas.openxmlformats.org/officeDocument/2006/relationships/comments" Target="../comments9.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7.xml"/><Relationship Id="rId1" Type="http://schemas.openxmlformats.org/officeDocument/2006/relationships/printerSettings" Target="../printerSettings/printerSettings18.bin"/><Relationship Id="rId4" Type="http://schemas.openxmlformats.org/officeDocument/2006/relationships/comments" Target="../comments10.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6F6D71-C80B-4D99-8FE5-4FA6168ED6A5}">
  <sheetPr>
    <tabColor rgb="FF92D050"/>
  </sheetPr>
  <dimension ref="A1:H32"/>
  <sheetViews>
    <sheetView tabSelected="1" view="pageBreakPreview" zoomScaleNormal="75" zoomScaleSheetLayoutView="100" workbookViewId="0">
      <selection activeCell="D3" sqref="D3"/>
    </sheetView>
  </sheetViews>
  <sheetFormatPr defaultColWidth="9" defaultRowHeight="12.75"/>
  <cols>
    <col min="1" max="1" width="6" style="33" customWidth="1"/>
    <col min="2" max="2" width="12.5703125" style="33" customWidth="1"/>
    <col min="3" max="3" width="19.140625" style="33" customWidth="1"/>
    <col min="4" max="4" width="29" style="33" customWidth="1"/>
    <col min="5" max="5" width="14.85546875" style="33" customWidth="1"/>
    <col min="6" max="6" width="16.140625" style="33" customWidth="1"/>
    <col min="7" max="7" width="15.42578125" style="33" customWidth="1"/>
    <col min="8" max="16384" width="9" style="33"/>
  </cols>
  <sheetData>
    <row r="1" spans="1:8" ht="163.5" customHeight="1">
      <c r="A1" s="537"/>
      <c r="B1" s="538"/>
      <c r="C1" s="538"/>
      <c r="D1" s="31" t="s">
        <v>0</v>
      </c>
      <c r="E1" s="540"/>
      <c r="F1" s="540"/>
      <c r="G1" s="32"/>
    </row>
    <row r="2" spans="1:8">
      <c r="H2" s="34"/>
    </row>
    <row r="3" spans="1:8" ht="61.5" customHeight="1">
      <c r="A3" s="541" t="s">
        <v>1</v>
      </c>
      <c r="B3" s="542"/>
      <c r="C3" s="542"/>
      <c r="D3" s="308" t="s">
        <v>2</v>
      </c>
      <c r="E3" s="374"/>
      <c r="F3" s="374"/>
      <c r="H3" s="36"/>
    </row>
    <row r="4" spans="1:8" ht="18">
      <c r="A4" s="37"/>
      <c r="B4" s="38"/>
      <c r="D4" s="35"/>
      <c r="H4" s="36"/>
    </row>
    <row r="5" spans="1:8" s="39" customFormat="1" ht="18">
      <c r="A5" s="543" t="s">
        <v>3</v>
      </c>
      <c r="B5" s="544"/>
      <c r="C5" s="544"/>
      <c r="D5" s="308" t="s">
        <v>2</v>
      </c>
      <c r="E5" s="370"/>
      <c r="F5" s="370"/>
      <c r="H5" s="40"/>
    </row>
    <row r="6" spans="1:8" s="39" customFormat="1" ht="18">
      <c r="A6" s="41" t="s">
        <v>4</v>
      </c>
      <c r="B6" s="42"/>
      <c r="D6" s="369" t="s">
        <v>5</v>
      </c>
      <c r="E6" s="370"/>
      <c r="F6" s="370"/>
      <c r="H6" s="40"/>
    </row>
    <row r="7" spans="1:8" s="39" customFormat="1" ht="62.45" customHeight="1">
      <c r="A7" s="531" t="s">
        <v>6</v>
      </c>
      <c r="B7" s="532"/>
      <c r="C7" s="532"/>
      <c r="D7" s="545" t="s">
        <v>7</v>
      </c>
      <c r="E7" s="546"/>
      <c r="F7" s="546"/>
      <c r="H7" s="40"/>
    </row>
    <row r="8" spans="1:8" s="39" customFormat="1" ht="37.5" customHeight="1">
      <c r="A8" s="41" t="s">
        <v>8</v>
      </c>
      <c r="D8" s="539" t="s">
        <v>9</v>
      </c>
      <c r="E8" s="539"/>
      <c r="F8" s="370"/>
      <c r="H8" s="40"/>
    </row>
    <row r="9" spans="1:8" s="39" customFormat="1" ht="37.5" customHeight="1">
      <c r="A9" s="244" t="s">
        <v>10</v>
      </c>
      <c r="B9" s="220"/>
      <c r="C9" s="220"/>
      <c r="D9" s="371" t="s">
        <v>11</v>
      </c>
      <c r="E9" s="372"/>
      <c r="F9" s="370"/>
      <c r="H9" s="40"/>
    </row>
    <row r="10" spans="1:8" s="39" customFormat="1" ht="18">
      <c r="A10" s="41" t="s">
        <v>12</v>
      </c>
      <c r="B10" s="42"/>
      <c r="D10" s="373">
        <v>44712</v>
      </c>
      <c r="E10" s="370"/>
      <c r="F10" s="370"/>
      <c r="H10" s="40"/>
    </row>
    <row r="11" spans="1:8" s="39" customFormat="1" ht="18">
      <c r="A11" s="531" t="s">
        <v>13</v>
      </c>
      <c r="B11" s="532"/>
      <c r="C11" s="532"/>
      <c r="D11" s="373">
        <v>46537</v>
      </c>
      <c r="E11" s="370"/>
      <c r="F11" s="370"/>
      <c r="H11" s="40"/>
    </row>
    <row r="12" spans="1:8" s="39" customFormat="1" ht="18">
      <c r="A12" s="41"/>
      <c r="B12" s="42"/>
    </row>
    <row r="13" spans="1:8" s="39" customFormat="1" ht="18">
      <c r="B13" s="42"/>
    </row>
    <row r="14" spans="1:8" s="39" customFormat="1" ht="42.75">
      <c r="A14" s="43"/>
      <c r="B14" s="44" t="s">
        <v>14</v>
      </c>
      <c r="C14" s="44" t="s">
        <v>15</v>
      </c>
      <c r="D14" s="44" t="s">
        <v>16</v>
      </c>
      <c r="E14" s="44" t="s">
        <v>17</v>
      </c>
      <c r="F14" s="45" t="s">
        <v>18</v>
      </c>
      <c r="G14" s="46"/>
    </row>
    <row r="15" spans="1:8" s="39" customFormat="1" ht="14.25" hidden="1">
      <c r="A15" s="375" t="s">
        <v>19</v>
      </c>
      <c r="B15" s="367"/>
      <c r="C15" s="367"/>
      <c r="D15" s="367"/>
      <c r="E15" s="367"/>
      <c r="F15" s="368"/>
      <c r="G15" s="46"/>
    </row>
    <row r="16" spans="1:8" s="39" customFormat="1" ht="62.25" customHeight="1">
      <c r="A16" s="613" t="s">
        <v>20</v>
      </c>
      <c r="B16" s="614" t="s">
        <v>21</v>
      </c>
      <c r="C16" s="614" t="s">
        <v>22</v>
      </c>
      <c r="D16" s="614" t="s">
        <v>23</v>
      </c>
      <c r="E16" s="614" t="s">
        <v>24</v>
      </c>
      <c r="F16" s="614" t="s">
        <v>24</v>
      </c>
      <c r="G16" s="47"/>
    </row>
    <row r="17" spans="1:7" s="39" customFormat="1" ht="28.5">
      <c r="A17" s="613" t="s">
        <v>25</v>
      </c>
      <c r="B17" s="614" t="s">
        <v>26</v>
      </c>
      <c r="C17" s="614">
        <v>45282</v>
      </c>
      <c r="D17" s="614" t="s">
        <v>27</v>
      </c>
      <c r="E17" s="614" t="s">
        <v>24</v>
      </c>
      <c r="F17" s="614" t="s">
        <v>24</v>
      </c>
      <c r="G17" s="47"/>
    </row>
    <row r="18" spans="1:7" s="39" customFormat="1" ht="28.5">
      <c r="A18" s="613" t="s">
        <v>28</v>
      </c>
      <c r="B18" s="614" t="s">
        <v>29</v>
      </c>
      <c r="C18" s="614">
        <v>45624</v>
      </c>
      <c r="D18" s="614" t="s">
        <v>30</v>
      </c>
      <c r="E18" s="614" t="s">
        <v>24</v>
      </c>
      <c r="F18" s="614" t="s">
        <v>24</v>
      </c>
      <c r="G18" s="47"/>
    </row>
    <row r="19" spans="1:7" s="39" customFormat="1" ht="28.5">
      <c r="A19" s="613" t="s">
        <v>31</v>
      </c>
      <c r="B19" s="614" t="s">
        <v>32</v>
      </c>
      <c r="C19" s="614">
        <v>46000</v>
      </c>
      <c r="D19" s="614" t="s">
        <v>33</v>
      </c>
      <c r="E19" s="614" t="s">
        <v>24</v>
      </c>
      <c r="F19" s="614" t="s">
        <v>24</v>
      </c>
      <c r="G19" s="47"/>
    </row>
    <row r="20" spans="1:7" s="39" customFormat="1" ht="14.25">
      <c r="A20" s="613" t="s">
        <v>34</v>
      </c>
      <c r="B20" s="614"/>
      <c r="C20" s="614"/>
      <c r="D20" s="614"/>
      <c r="E20" s="614"/>
      <c r="F20" s="614"/>
      <c r="G20" s="47"/>
    </row>
    <row r="21" spans="1:7" s="39" customFormat="1" ht="18">
      <c r="B21" s="42"/>
    </row>
    <row r="22" spans="1:7" s="39" customFormat="1" ht="18" customHeight="1">
      <c r="A22" s="536" t="s">
        <v>35</v>
      </c>
      <c r="B22" s="536"/>
      <c r="C22" s="536"/>
      <c r="D22" s="536"/>
      <c r="E22" s="536"/>
      <c r="F22" s="536"/>
    </row>
    <row r="23" spans="1:7" ht="14.25">
      <c r="A23" s="533" t="s">
        <v>36</v>
      </c>
      <c r="B23" s="534"/>
      <c r="C23" s="534"/>
      <c r="D23" s="534"/>
      <c r="E23" s="534"/>
      <c r="F23" s="534"/>
      <c r="G23" s="32"/>
    </row>
    <row r="24" spans="1:7" ht="14.25">
      <c r="A24" s="48"/>
      <c r="B24" s="48"/>
    </row>
    <row r="25" spans="1:7" ht="14.25">
      <c r="A25" s="533" t="s">
        <v>37</v>
      </c>
      <c r="B25" s="534"/>
      <c r="C25" s="534"/>
      <c r="D25" s="534"/>
      <c r="E25" s="534"/>
      <c r="F25" s="534"/>
      <c r="G25" s="32"/>
    </row>
    <row r="26" spans="1:7" ht="14.25">
      <c r="A26" s="533" t="s">
        <v>38</v>
      </c>
      <c r="B26" s="534"/>
      <c r="C26" s="534"/>
      <c r="D26" s="534"/>
      <c r="E26" s="534"/>
      <c r="F26" s="534"/>
      <c r="G26" s="32"/>
    </row>
    <row r="27" spans="1:7" ht="14.25">
      <c r="A27" s="533" t="s">
        <v>39</v>
      </c>
      <c r="B27" s="534"/>
      <c r="C27" s="534"/>
      <c r="D27" s="534"/>
      <c r="E27" s="534"/>
      <c r="F27" s="534"/>
      <c r="G27" s="32"/>
    </row>
    <row r="28" spans="1:7" ht="14.25">
      <c r="A28" s="49"/>
      <c r="B28" s="49"/>
    </row>
    <row r="29" spans="1:7" ht="14.25">
      <c r="A29" s="535" t="s">
        <v>40</v>
      </c>
      <c r="B29" s="534"/>
      <c r="C29" s="534"/>
      <c r="D29" s="534"/>
      <c r="E29" s="534"/>
      <c r="F29" s="534"/>
      <c r="G29" s="32"/>
    </row>
    <row r="30" spans="1:7" ht="14.25">
      <c r="A30" s="535" t="s">
        <v>41</v>
      </c>
      <c r="B30" s="534"/>
      <c r="C30" s="534"/>
      <c r="D30" s="534"/>
      <c r="E30" s="534"/>
      <c r="F30" s="534"/>
      <c r="G30" s="32"/>
    </row>
    <row r="32" spans="1:7">
      <c r="A32" s="33" t="s">
        <v>42</v>
      </c>
    </row>
  </sheetData>
  <sheetProtection formatCells="0" formatColumns="0" formatRows="0" insertColumns="0" insertRows="0" insertHyperlinks="0" deleteColumns="0" deleteRows="0" selectLockedCells="1"/>
  <mergeCells count="15">
    <mergeCell ref="A1:C1"/>
    <mergeCell ref="D8:E8"/>
    <mergeCell ref="E1:F1"/>
    <mergeCell ref="A3:C3"/>
    <mergeCell ref="A5:C5"/>
    <mergeCell ref="A7:C7"/>
    <mergeCell ref="D7:F7"/>
    <mergeCell ref="A11:C11"/>
    <mergeCell ref="A27:F27"/>
    <mergeCell ref="A29:F29"/>
    <mergeCell ref="A30:F30"/>
    <mergeCell ref="A23:F23"/>
    <mergeCell ref="A25:F25"/>
    <mergeCell ref="A26:F26"/>
    <mergeCell ref="A22:F22"/>
  </mergeCells>
  <phoneticPr fontId="4" type="noConversion"/>
  <pageMargins left="0.75" right="0.75" top="1" bottom="1" header="0.5" footer="0.5"/>
  <pageSetup paperSize="9" scale="72" orientation="portrait" horizontalDpi="4294967294" r:id="rId1"/>
  <headerFooter alignWithMargins="0"/>
  <drawing r:id="rId2"/>
  <legacyDrawing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90D96B-5DAD-4685-8012-7D09F538039C}">
  <sheetPr>
    <tabColor rgb="FF92D050"/>
  </sheetPr>
  <dimension ref="A1:C72"/>
  <sheetViews>
    <sheetView view="pageBreakPreview" topLeftCell="A29" zoomScaleNormal="100" workbookViewId="0">
      <selection activeCell="A29" sqref="A29"/>
    </sheetView>
  </sheetViews>
  <sheetFormatPr defaultColWidth="9" defaultRowHeight="14.25"/>
  <cols>
    <col min="1" max="1" width="7.140625" style="149" customWidth="1"/>
    <col min="2" max="2" width="80.42578125" style="56" customWidth="1"/>
    <col min="3" max="3" width="1.42578125" style="56" customWidth="1"/>
    <col min="4" max="16384" width="9" style="32"/>
  </cols>
  <sheetData>
    <row r="1" spans="1:3" ht="28.5">
      <c r="A1" s="130">
        <v>8</v>
      </c>
      <c r="B1" s="131" t="s">
        <v>566</v>
      </c>
      <c r="C1" s="118"/>
    </row>
    <row r="2" spans="1:3">
      <c r="A2" s="132">
        <v>8.1</v>
      </c>
      <c r="B2" s="133" t="s">
        <v>467</v>
      </c>
      <c r="C2" s="118"/>
    </row>
    <row r="3" spans="1:3">
      <c r="A3" s="132"/>
      <c r="B3" s="134"/>
      <c r="C3" s="122"/>
    </row>
    <row r="4" spans="1:3">
      <c r="A4" s="132"/>
      <c r="B4" s="121" t="s">
        <v>373</v>
      </c>
      <c r="C4" s="122"/>
    </row>
    <row r="5" spans="1:3" ht="57">
      <c r="A5" s="132"/>
      <c r="B5" s="82" t="s">
        <v>567</v>
      </c>
      <c r="C5" s="122"/>
    </row>
    <row r="6" spans="1:3" ht="28.5">
      <c r="A6" s="132"/>
      <c r="B6" s="82" t="s">
        <v>568</v>
      </c>
      <c r="C6" s="122"/>
    </row>
    <row r="7" spans="1:3" ht="85.5">
      <c r="A7" s="132"/>
      <c r="B7" s="82" t="s">
        <v>569</v>
      </c>
      <c r="C7" s="122"/>
    </row>
    <row r="8" spans="1:3" ht="85.5">
      <c r="A8" s="132"/>
      <c r="B8" s="82" t="s">
        <v>570</v>
      </c>
      <c r="C8" s="122"/>
    </row>
    <row r="9" spans="1:3" ht="71.25">
      <c r="A9" s="132"/>
      <c r="B9" s="82" t="s">
        <v>571</v>
      </c>
      <c r="C9" s="122"/>
    </row>
    <row r="10" spans="1:3" ht="42.75">
      <c r="A10" s="132"/>
      <c r="B10" s="82" t="s">
        <v>572</v>
      </c>
      <c r="C10" s="122"/>
    </row>
    <row r="11" spans="1:3">
      <c r="A11" s="132"/>
      <c r="B11" s="123"/>
      <c r="C11" s="122"/>
    </row>
    <row r="12" spans="1:3">
      <c r="A12" s="132" t="s">
        <v>573</v>
      </c>
      <c r="B12" s="32" t="s">
        <v>574</v>
      </c>
      <c r="C12" s="122"/>
    </row>
    <row r="13" spans="1:3">
      <c r="A13" s="132"/>
      <c r="B13" s="32"/>
      <c r="C13" s="122"/>
    </row>
    <row r="14" spans="1:3">
      <c r="A14" s="132" t="s">
        <v>575</v>
      </c>
      <c r="B14" s="32" t="s">
        <v>576</v>
      </c>
      <c r="C14" s="122"/>
    </row>
    <row r="15" spans="1:3">
      <c r="A15" s="132"/>
      <c r="B15" s="135"/>
      <c r="C15" s="122"/>
    </row>
    <row r="16" spans="1:3">
      <c r="A16" s="132">
        <v>8.1999999999999993</v>
      </c>
      <c r="B16" s="136" t="s">
        <v>485</v>
      </c>
      <c r="C16" s="118"/>
    </row>
    <row r="17" spans="1:3" ht="54.75" customHeight="1">
      <c r="A17" s="132"/>
      <c r="B17" s="134" t="s">
        <v>577</v>
      </c>
      <c r="C17" s="122"/>
    </row>
    <row r="18" spans="1:3" ht="15" customHeight="1">
      <c r="A18" s="132"/>
      <c r="B18" s="138" t="s">
        <v>578</v>
      </c>
      <c r="C18" s="122"/>
    </row>
    <row r="19" spans="1:3">
      <c r="A19" s="132"/>
      <c r="B19" s="135"/>
      <c r="C19" s="122"/>
    </row>
    <row r="20" spans="1:3">
      <c r="A20" s="132">
        <v>8.3000000000000007</v>
      </c>
      <c r="B20" s="136" t="s">
        <v>487</v>
      </c>
      <c r="C20" s="118"/>
    </row>
    <row r="21" spans="1:3">
      <c r="A21" s="132"/>
      <c r="B21" s="137" t="s">
        <v>488</v>
      </c>
      <c r="C21" s="118"/>
    </row>
    <row r="22" spans="1:3" ht="85.5">
      <c r="A22" s="132"/>
      <c r="B22" s="138" t="s">
        <v>579</v>
      </c>
      <c r="C22" s="122"/>
    </row>
    <row r="23" spans="1:3" ht="71.25">
      <c r="A23" s="132"/>
      <c r="B23" s="138" t="s">
        <v>580</v>
      </c>
      <c r="C23" s="122"/>
    </row>
    <row r="24" spans="1:3">
      <c r="A24" s="132"/>
      <c r="B24" s="138" t="s">
        <v>491</v>
      </c>
      <c r="C24" s="122"/>
    </row>
    <row r="25" spans="1:3">
      <c r="A25" s="132"/>
      <c r="B25" s="138"/>
      <c r="C25" s="122"/>
    </row>
    <row r="26" spans="1:3">
      <c r="A26" s="132" t="s">
        <v>581</v>
      </c>
      <c r="B26" s="139" t="s">
        <v>400</v>
      </c>
      <c r="C26" s="118"/>
    </row>
    <row r="27" spans="1:3">
      <c r="A27" s="132"/>
      <c r="B27" s="138" t="s">
        <v>547</v>
      </c>
      <c r="C27" s="122"/>
    </row>
    <row r="28" spans="1:3">
      <c r="A28" s="132"/>
      <c r="B28" s="135"/>
      <c r="C28" s="122"/>
    </row>
    <row r="29" spans="1:3">
      <c r="A29" s="132">
        <v>8.4</v>
      </c>
      <c r="B29" s="136" t="s">
        <v>412</v>
      </c>
      <c r="C29" s="126"/>
    </row>
    <row r="30" spans="1:3" ht="171">
      <c r="A30" s="132" t="s">
        <v>582</v>
      </c>
      <c r="B30" s="121" t="s">
        <v>414</v>
      </c>
      <c r="C30" s="143"/>
    </row>
    <row r="31" spans="1:3" ht="57">
      <c r="A31" s="132" t="s">
        <v>583</v>
      </c>
      <c r="B31" s="51" t="s">
        <v>497</v>
      </c>
      <c r="C31" s="126"/>
    </row>
    <row r="32" spans="1:3">
      <c r="A32" s="132"/>
      <c r="B32" s="121"/>
      <c r="C32" s="126"/>
    </row>
    <row r="33" spans="1:3">
      <c r="A33" s="132"/>
      <c r="B33" s="142" t="s">
        <v>498</v>
      </c>
      <c r="C33" s="127"/>
    </row>
    <row r="34" spans="1:3">
      <c r="A34" s="132"/>
      <c r="B34" s="141"/>
      <c r="C34" s="122"/>
    </row>
    <row r="35" spans="1:3" ht="85.5">
      <c r="A35" s="132"/>
      <c r="B35" s="477" t="s">
        <v>499</v>
      </c>
      <c r="C35" s="118"/>
    </row>
    <row r="36" spans="1:3">
      <c r="A36" s="132"/>
      <c r="B36" s="138" t="s">
        <v>584</v>
      </c>
      <c r="C36" s="122"/>
    </row>
    <row r="37" spans="1:3">
      <c r="A37" s="132"/>
      <c r="B37" s="144"/>
      <c r="C37" s="122"/>
    </row>
    <row r="38" spans="1:3">
      <c r="A38" s="132" t="s">
        <v>585</v>
      </c>
      <c r="B38" s="139" t="s">
        <v>503</v>
      </c>
      <c r="C38" s="122"/>
    </row>
    <row r="39" spans="1:3" ht="85.5">
      <c r="A39" s="132"/>
      <c r="B39" s="50" t="s">
        <v>586</v>
      </c>
      <c r="C39" s="122"/>
    </row>
    <row r="40" spans="1:3">
      <c r="A40" s="132"/>
      <c r="B40" s="135"/>
      <c r="C40" s="118"/>
    </row>
    <row r="41" spans="1:3">
      <c r="A41" s="132">
        <v>8.5</v>
      </c>
      <c r="B41" s="136" t="s">
        <v>505</v>
      </c>
      <c r="C41" s="127"/>
    </row>
    <row r="42" spans="1:3">
      <c r="A42" s="132"/>
      <c r="B42" s="134" t="s">
        <v>587</v>
      </c>
      <c r="C42" s="122"/>
    </row>
    <row r="43" spans="1:3">
      <c r="A43" s="132"/>
      <c r="B43" s="138" t="s">
        <v>588</v>
      </c>
      <c r="C43" s="118"/>
    </row>
    <row r="44" spans="1:3">
      <c r="A44" s="132"/>
      <c r="B44" s="138" t="s">
        <v>589</v>
      </c>
      <c r="C44" s="127"/>
    </row>
    <row r="45" spans="1:3">
      <c r="A45" s="132"/>
      <c r="B45" s="138" t="s">
        <v>590</v>
      </c>
      <c r="C45" s="122"/>
    </row>
    <row r="46" spans="1:3">
      <c r="A46" s="132"/>
      <c r="B46" s="138" t="s">
        <v>591</v>
      </c>
      <c r="C46" s="118"/>
    </row>
    <row r="47" spans="1:3">
      <c r="A47" s="132"/>
      <c r="B47" s="135"/>
      <c r="C47" s="122"/>
    </row>
    <row r="48" spans="1:3">
      <c r="A48" s="132">
        <v>8.6</v>
      </c>
      <c r="B48" s="136" t="s">
        <v>511</v>
      </c>
      <c r="C48" s="122"/>
    </row>
    <row r="49" spans="1:3" ht="28.5">
      <c r="A49" s="132"/>
      <c r="B49" s="134" t="s">
        <v>512</v>
      </c>
      <c r="C49" s="118"/>
    </row>
    <row r="50" spans="1:3">
      <c r="A50" s="132"/>
      <c r="B50" s="135"/>
      <c r="C50" s="122"/>
    </row>
    <row r="51" spans="1:3">
      <c r="A51" s="132">
        <v>8.6999999999999993</v>
      </c>
      <c r="B51" s="136" t="s">
        <v>407</v>
      </c>
      <c r="C51" s="118"/>
    </row>
    <row r="52" spans="1:3">
      <c r="A52" s="132"/>
      <c r="B52" s="134" t="s">
        <v>592</v>
      </c>
      <c r="C52" s="122"/>
    </row>
    <row r="53" spans="1:3">
      <c r="A53" s="132"/>
      <c r="B53" s="144"/>
      <c r="C53" s="122"/>
    </row>
    <row r="54" spans="1:3">
      <c r="A54" s="132"/>
      <c r="B54" s="144"/>
      <c r="C54" s="122"/>
    </row>
    <row r="55" spans="1:3">
      <c r="A55" s="132"/>
      <c r="B55" s="138"/>
      <c r="C55" s="122"/>
    </row>
    <row r="56" spans="1:3">
      <c r="A56" s="132"/>
      <c r="B56" s="135"/>
    </row>
    <row r="57" spans="1:3">
      <c r="A57" s="146" t="s">
        <v>593</v>
      </c>
      <c r="B57" s="136" t="s">
        <v>518</v>
      </c>
    </row>
    <row r="58" spans="1:3" ht="71.25">
      <c r="A58" s="132"/>
      <c r="B58" s="134" t="s">
        <v>594</v>
      </c>
    </row>
    <row r="59" spans="1:3">
      <c r="A59" s="132"/>
      <c r="B59" s="135"/>
    </row>
    <row r="60" spans="1:3" ht="57">
      <c r="A60" s="132" t="s">
        <v>595</v>
      </c>
      <c r="B60" s="136" t="s">
        <v>520</v>
      </c>
    </row>
    <row r="61" spans="1:3" ht="28.5">
      <c r="A61" s="132"/>
      <c r="B61" s="134" t="s">
        <v>521</v>
      </c>
    </row>
    <row r="62" spans="1:3">
      <c r="A62" s="132"/>
      <c r="B62" s="135"/>
    </row>
    <row r="63" spans="1:3">
      <c r="A63" s="132" t="s">
        <v>596</v>
      </c>
      <c r="B63" s="136" t="s">
        <v>523</v>
      </c>
    </row>
    <row r="64" spans="1:3" ht="57">
      <c r="A64" s="132"/>
      <c r="B64" s="134" t="s">
        <v>524</v>
      </c>
    </row>
    <row r="65" spans="1:2">
      <c r="A65" s="132"/>
      <c r="B65" s="135"/>
    </row>
    <row r="66" spans="1:2">
      <c r="A66" s="132">
        <v>8.11</v>
      </c>
      <c r="B66" s="136" t="s">
        <v>525</v>
      </c>
    </row>
    <row r="67" spans="1:2" ht="28.5">
      <c r="A67" s="132"/>
      <c r="B67" s="134" t="s">
        <v>526</v>
      </c>
    </row>
    <row r="68" spans="1:2">
      <c r="A68" s="132" t="s">
        <v>437</v>
      </c>
      <c r="B68" s="139" t="s">
        <v>438</v>
      </c>
    </row>
    <row r="69" spans="1:2" ht="25.5">
      <c r="A69" s="147" t="s">
        <v>527</v>
      </c>
      <c r="B69" s="138" t="s">
        <v>424</v>
      </c>
    </row>
    <row r="70" spans="1:2">
      <c r="A70" s="147"/>
      <c r="B70" s="138"/>
    </row>
    <row r="71" spans="1:2" ht="25.5">
      <c r="A71" s="147" t="s">
        <v>597</v>
      </c>
      <c r="B71" s="138"/>
    </row>
    <row r="72" spans="1:2">
      <c r="A72" s="148" t="s">
        <v>529</v>
      </c>
      <c r="B72" s="135"/>
    </row>
  </sheetData>
  <phoneticPr fontId="4" type="noConversion"/>
  <pageMargins left="0.75" right="0.75" top="1" bottom="1" header="0.5" footer="0.5"/>
  <pageSetup paperSize="9" orientation="portrait" r:id="rId1"/>
  <headerFooter alignWithMargins="0"/>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377AED-CC22-4DBB-AD43-694D341E4AB4}">
  <dimension ref="A1:C75"/>
  <sheetViews>
    <sheetView view="pageBreakPreview" zoomScaleNormal="100" workbookViewId="0"/>
  </sheetViews>
  <sheetFormatPr defaultColWidth="9" defaultRowHeight="14.25"/>
  <cols>
    <col min="1" max="1" width="7.140625" style="149" customWidth="1"/>
    <col min="2" max="2" width="80.42578125" style="56" customWidth="1"/>
    <col min="3" max="3" width="2" style="56" customWidth="1"/>
    <col min="4" max="16384" width="9" style="32"/>
  </cols>
  <sheetData>
    <row r="1" spans="1:3" ht="28.5">
      <c r="A1" s="130">
        <v>9</v>
      </c>
      <c r="B1" s="131" t="s">
        <v>598</v>
      </c>
      <c r="C1" s="55"/>
    </row>
    <row r="2" spans="1:3">
      <c r="A2" s="132">
        <v>9.1</v>
      </c>
      <c r="B2" s="133" t="s">
        <v>467</v>
      </c>
      <c r="C2" s="55"/>
    </row>
    <row r="3" spans="1:3">
      <c r="A3" s="132"/>
      <c r="B3" s="134"/>
    </row>
    <row r="4" spans="1:3">
      <c r="A4" s="132"/>
      <c r="B4" s="121" t="s">
        <v>373</v>
      </c>
    </row>
    <row r="5" spans="1:3">
      <c r="A5" s="132"/>
      <c r="B5" s="123" t="s">
        <v>599</v>
      </c>
    </row>
    <row r="6" spans="1:3">
      <c r="A6" s="132"/>
      <c r="B6" s="123" t="s">
        <v>600</v>
      </c>
    </row>
    <row r="7" spans="1:3">
      <c r="A7" s="132"/>
      <c r="B7" s="123" t="s">
        <v>601</v>
      </c>
    </row>
    <row r="8" spans="1:3">
      <c r="A8" s="132"/>
      <c r="B8" s="123" t="s">
        <v>602</v>
      </c>
    </row>
    <row r="9" spans="1:3">
      <c r="A9" s="132"/>
      <c r="B9" s="123" t="s">
        <v>602</v>
      </c>
    </row>
    <row r="10" spans="1:3">
      <c r="A10" s="132"/>
      <c r="B10" s="123" t="s">
        <v>603</v>
      </c>
    </row>
    <row r="11" spans="1:3">
      <c r="A11" s="132"/>
      <c r="B11" s="123" t="s">
        <v>604</v>
      </c>
    </row>
    <row r="12" spans="1:3">
      <c r="A12" s="132"/>
      <c r="B12" s="123" t="s">
        <v>605</v>
      </c>
    </row>
    <row r="13" spans="1:3">
      <c r="A13" s="132"/>
      <c r="B13" s="123"/>
    </row>
    <row r="14" spans="1:3">
      <c r="A14" s="132" t="s">
        <v>606</v>
      </c>
      <c r="B14" s="32" t="s">
        <v>607</v>
      </c>
    </row>
    <row r="15" spans="1:3">
      <c r="A15" s="132"/>
      <c r="B15" s="32"/>
    </row>
    <row r="16" spans="1:3">
      <c r="A16" s="132" t="s">
        <v>608</v>
      </c>
      <c r="B16" s="32" t="s">
        <v>609</v>
      </c>
    </row>
    <row r="17" spans="1:3">
      <c r="A17" s="132"/>
      <c r="B17" s="135"/>
    </row>
    <row r="18" spans="1:3">
      <c r="A18" s="132">
        <v>9.1999999999999993</v>
      </c>
      <c r="B18" s="136" t="s">
        <v>485</v>
      </c>
      <c r="C18" s="55"/>
    </row>
    <row r="19" spans="1:3" ht="56.25" customHeight="1">
      <c r="A19" s="132"/>
      <c r="B19" s="150" t="s">
        <v>577</v>
      </c>
    </row>
    <row r="20" spans="1:3" ht="15.75" customHeight="1">
      <c r="A20" s="132"/>
      <c r="B20" s="253"/>
    </row>
    <row r="21" spans="1:3">
      <c r="A21" s="132"/>
      <c r="B21" s="135"/>
    </row>
    <row r="22" spans="1:3">
      <c r="A22" s="132">
        <v>9.3000000000000007</v>
      </c>
      <c r="B22" s="136" t="s">
        <v>487</v>
      </c>
      <c r="C22" s="55"/>
    </row>
    <row r="23" spans="1:3">
      <c r="A23" s="132"/>
      <c r="B23" s="137" t="s">
        <v>488</v>
      </c>
      <c r="C23" s="55"/>
    </row>
    <row r="24" spans="1:3">
      <c r="A24" s="132"/>
      <c r="B24" s="138" t="s">
        <v>610</v>
      </c>
    </row>
    <row r="25" spans="1:3">
      <c r="A25" s="132"/>
      <c r="B25" s="138" t="s">
        <v>611</v>
      </c>
    </row>
    <row r="26" spans="1:3">
      <c r="A26" s="132"/>
      <c r="B26" s="138" t="s">
        <v>612</v>
      </c>
    </row>
    <row r="27" spans="1:3">
      <c r="A27" s="132"/>
      <c r="B27" s="138" t="s">
        <v>491</v>
      </c>
    </row>
    <row r="28" spans="1:3">
      <c r="A28" s="132"/>
      <c r="B28" s="138"/>
    </row>
    <row r="29" spans="1:3">
      <c r="A29" s="132" t="s">
        <v>613</v>
      </c>
      <c r="B29" s="139" t="s">
        <v>400</v>
      </c>
      <c r="C29" s="55"/>
    </row>
    <row r="30" spans="1:3">
      <c r="A30" s="132"/>
      <c r="B30" s="138"/>
    </row>
    <row r="31" spans="1:3">
      <c r="A31" s="132"/>
      <c r="B31" s="135"/>
    </row>
    <row r="32" spans="1:3">
      <c r="A32" s="132">
        <v>9.4</v>
      </c>
      <c r="B32" s="136" t="s">
        <v>412</v>
      </c>
      <c r="C32" s="58"/>
    </row>
    <row r="33" spans="1:3" ht="171">
      <c r="A33" s="132" t="s">
        <v>614</v>
      </c>
      <c r="B33" s="121" t="s">
        <v>414</v>
      </c>
      <c r="C33" s="153"/>
    </row>
    <row r="34" spans="1:3" ht="57">
      <c r="A34" s="132" t="s">
        <v>615</v>
      </c>
      <c r="B34" s="51" t="s">
        <v>497</v>
      </c>
      <c r="C34" s="58"/>
    </row>
    <row r="35" spans="1:3">
      <c r="A35" s="132"/>
      <c r="B35" s="121"/>
      <c r="C35" s="58"/>
    </row>
    <row r="36" spans="1:3">
      <c r="A36" s="132"/>
      <c r="B36" s="142" t="s">
        <v>498</v>
      </c>
      <c r="C36" s="57"/>
    </row>
    <row r="37" spans="1:3">
      <c r="A37" s="132"/>
      <c r="B37" s="141"/>
    </row>
    <row r="38" spans="1:3" ht="85.5">
      <c r="A38" s="132"/>
      <c r="B38" s="141" t="s">
        <v>499</v>
      </c>
      <c r="C38" s="55"/>
    </row>
    <row r="39" spans="1:3">
      <c r="A39" s="132"/>
      <c r="B39" s="144" t="s">
        <v>500</v>
      </c>
    </row>
    <row r="40" spans="1:3">
      <c r="A40" s="132"/>
      <c r="B40" s="144"/>
    </row>
    <row r="41" spans="1:3">
      <c r="A41" s="132" t="s">
        <v>616</v>
      </c>
      <c r="B41" s="139" t="s">
        <v>503</v>
      </c>
    </row>
    <row r="42" spans="1:3" ht="99.75">
      <c r="A42" s="132"/>
      <c r="B42" s="285" t="s">
        <v>617</v>
      </c>
    </row>
    <row r="43" spans="1:3">
      <c r="A43" s="132"/>
      <c r="B43" s="135"/>
      <c r="C43" s="55"/>
    </row>
    <row r="44" spans="1:3">
      <c r="A44" s="132">
        <v>9.5</v>
      </c>
      <c r="B44" s="136" t="s">
        <v>505</v>
      </c>
      <c r="C44" s="57"/>
    </row>
    <row r="45" spans="1:3">
      <c r="A45" s="132"/>
      <c r="B45" s="145" t="s">
        <v>618</v>
      </c>
      <c r="C45" s="57"/>
    </row>
    <row r="46" spans="1:3">
      <c r="A46" s="132"/>
      <c r="B46" s="144" t="s">
        <v>507</v>
      </c>
      <c r="C46" s="57"/>
    </row>
    <row r="47" spans="1:3">
      <c r="A47" s="132"/>
      <c r="B47" s="144" t="s">
        <v>508</v>
      </c>
      <c r="C47" s="50"/>
    </row>
    <row r="48" spans="1:3">
      <c r="A48" s="132"/>
      <c r="B48" s="144" t="s">
        <v>619</v>
      </c>
      <c r="C48" s="51"/>
    </row>
    <row r="49" spans="1:3">
      <c r="A49" s="132"/>
      <c r="B49" s="144" t="s">
        <v>556</v>
      </c>
      <c r="C49" s="52"/>
    </row>
    <row r="50" spans="1:3">
      <c r="A50" s="132"/>
      <c r="B50" s="138"/>
      <c r="C50" s="50"/>
    </row>
    <row r="51" spans="1:3">
      <c r="A51" s="132"/>
      <c r="B51" s="135"/>
      <c r="C51" s="55"/>
    </row>
    <row r="52" spans="1:3">
      <c r="A52" s="132">
        <v>9.6</v>
      </c>
      <c r="B52" s="136" t="s">
        <v>511</v>
      </c>
      <c r="C52" s="57"/>
    </row>
    <row r="53" spans="1:3" ht="28.5">
      <c r="A53" s="132"/>
      <c r="B53" s="134" t="s">
        <v>512</v>
      </c>
      <c r="C53" s="122"/>
    </row>
    <row r="54" spans="1:3">
      <c r="A54" s="132"/>
      <c r="B54" s="135"/>
      <c r="C54" s="118"/>
    </row>
    <row r="55" spans="1:3">
      <c r="A55" s="132">
        <v>9.6999999999999993</v>
      </c>
      <c r="B55" s="136" t="s">
        <v>407</v>
      </c>
      <c r="C55" s="122"/>
    </row>
    <row r="56" spans="1:3" ht="28.5">
      <c r="A56" s="132"/>
      <c r="B56" s="145" t="s">
        <v>620</v>
      </c>
      <c r="C56" s="122"/>
    </row>
    <row r="57" spans="1:3" ht="28.5">
      <c r="A57" s="132"/>
      <c r="B57" s="144" t="s">
        <v>621</v>
      </c>
      <c r="C57" s="118"/>
    </row>
    <row r="58" spans="1:3">
      <c r="A58" s="132"/>
      <c r="B58" s="144" t="s">
        <v>516</v>
      </c>
      <c r="C58" s="122"/>
    </row>
    <row r="59" spans="1:3">
      <c r="A59" s="132"/>
      <c r="B59" s="138"/>
      <c r="C59" s="118"/>
    </row>
    <row r="60" spans="1:3">
      <c r="A60" s="146" t="s">
        <v>622</v>
      </c>
      <c r="B60" s="136" t="s">
        <v>518</v>
      </c>
      <c r="C60" s="122"/>
    </row>
    <row r="61" spans="1:3" ht="42.75">
      <c r="A61" s="132"/>
      <c r="B61" s="145" t="s">
        <v>623</v>
      </c>
      <c r="C61" s="122"/>
    </row>
    <row r="62" spans="1:3">
      <c r="A62" s="132"/>
      <c r="B62" s="135"/>
      <c r="C62" s="122"/>
    </row>
    <row r="63" spans="1:3" ht="57">
      <c r="A63" s="132" t="s">
        <v>624</v>
      </c>
      <c r="B63" s="136" t="s">
        <v>520</v>
      </c>
      <c r="C63" s="122"/>
    </row>
    <row r="64" spans="1:3" ht="28.5">
      <c r="A64" s="132"/>
      <c r="B64" s="145" t="s">
        <v>521</v>
      </c>
    </row>
    <row r="65" spans="1:2">
      <c r="A65" s="132"/>
      <c r="B65" s="135"/>
    </row>
    <row r="66" spans="1:2">
      <c r="A66" s="132" t="s">
        <v>625</v>
      </c>
      <c r="B66" s="136" t="s">
        <v>523</v>
      </c>
    </row>
    <row r="67" spans="1:2" ht="57">
      <c r="A67" s="132"/>
      <c r="B67" s="134" t="s">
        <v>524</v>
      </c>
    </row>
    <row r="68" spans="1:2">
      <c r="A68" s="132"/>
      <c r="B68" s="135"/>
    </row>
    <row r="69" spans="1:2">
      <c r="A69" s="132">
        <v>9.11</v>
      </c>
      <c r="B69" s="136" t="s">
        <v>525</v>
      </c>
    </row>
    <row r="70" spans="1:2" ht="28.5">
      <c r="A70" s="132"/>
      <c r="B70" s="134" t="s">
        <v>526</v>
      </c>
    </row>
    <row r="71" spans="1:2">
      <c r="A71" s="132" t="s">
        <v>437</v>
      </c>
      <c r="B71" s="139" t="s">
        <v>438</v>
      </c>
    </row>
    <row r="72" spans="1:2" ht="25.5">
      <c r="A72" s="147" t="s">
        <v>527</v>
      </c>
      <c r="B72" s="138"/>
    </row>
    <row r="73" spans="1:2">
      <c r="A73" s="147"/>
      <c r="B73" s="138"/>
    </row>
    <row r="74" spans="1:2" ht="25.5">
      <c r="A74" s="147" t="s">
        <v>597</v>
      </c>
      <c r="B74" s="138"/>
    </row>
    <row r="75" spans="1:2">
      <c r="A75" s="148" t="s">
        <v>529</v>
      </c>
      <c r="B75" s="135"/>
    </row>
  </sheetData>
  <phoneticPr fontId="4" type="noConversion"/>
  <pageMargins left="0.75" right="0.75" top="1" bottom="1" header="0.5" footer="0.5"/>
  <pageSetup paperSize="9" orientation="portrait" r:id="rId1"/>
  <headerFooter alignWithMargins="0"/>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640EB8-E3BE-4DEC-91E4-64E8BF4145BA}">
  <sheetPr>
    <tabColor rgb="FF92D050"/>
  </sheetPr>
  <dimension ref="A1:E630"/>
  <sheetViews>
    <sheetView view="pageBreakPreview" zoomScaleNormal="81" zoomScaleSheetLayoutView="100" workbookViewId="0"/>
  </sheetViews>
  <sheetFormatPr defaultColWidth="9" defaultRowHeight="15"/>
  <cols>
    <col min="1" max="1" width="6.42578125" style="496" customWidth="1"/>
    <col min="2" max="2" width="6" style="497" customWidth="1"/>
    <col min="3" max="3" width="98.5703125" style="429" customWidth="1"/>
    <col min="4" max="4" width="8.5703125" style="434" customWidth="1"/>
    <col min="5" max="5" width="23.85546875" style="429" customWidth="1"/>
    <col min="6" max="16384" width="9" style="249"/>
  </cols>
  <sheetData>
    <row r="1" spans="1:5">
      <c r="A1" s="494" t="s">
        <v>626</v>
      </c>
      <c r="B1" s="495"/>
      <c r="C1" s="415"/>
      <c r="D1" s="428"/>
    </row>
    <row r="2" spans="1:5">
      <c r="D2" s="454"/>
    </row>
    <row r="3" spans="1:5">
      <c r="B3" s="498" t="s">
        <v>627</v>
      </c>
      <c r="C3" s="499"/>
      <c r="D3" s="455"/>
      <c r="E3" s="500"/>
    </row>
    <row r="4" spans="1:5">
      <c r="B4" s="501"/>
      <c r="D4" s="454"/>
      <c r="E4" s="502"/>
    </row>
    <row r="5" spans="1:5">
      <c r="B5" s="503"/>
      <c r="C5" s="504" t="s">
        <v>628</v>
      </c>
      <c r="D5" s="454"/>
      <c r="E5" s="502"/>
    </row>
    <row r="6" spans="1:5">
      <c r="B6" s="503"/>
      <c r="C6" s="415" t="s">
        <v>629</v>
      </c>
      <c r="D6" s="454"/>
      <c r="E6" s="502"/>
    </row>
    <row r="7" spans="1:5">
      <c r="B7" s="503"/>
      <c r="C7" s="504" t="s">
        <v>630</v>
      </c>
      <c r="D7" s="454"/>
      <c r="E7" s="502"/>
    </row>
    <row r="8" spans="1:5">
      <c r="B8" s="503"/>
      <c r="C8" s="415" t="s">
        <v>5</v>
      </c>
      <c r="D8" s="454"/>
      <c r="E8" s="502"/>
    </row>
    <row r="9" spans="1:5">
      <c r="B9" s="503"/>
      <c r="C9" s="504" t="s">
        <v>631</v>
      </c>
      <c r="D9" s="454"/>
      <c r="E9" s="502"/>
    </row>
    <row r="10" spans="1:5">
      <c r="B10" s="503"/>
      <c r="C10" s="505" t="s">
        <v>632</v>
      </c>
      <c r="D10" s="454"/>
      <c r="E10" s="502"/>
    </row>
    <row r="11" spans="1:5">
      <c r="B11" s="506"/>
      <c r="C11" s="507"/>
      <c r="D11" s="456"/>
      <c r="E11" s="507"/>
    </row>
    <row r="12" spans="1:5">
      <c r="B12" s="506"/>
      <c r="C12" s="508" t="s">
        <v>633</v>
      </c>
      <c r="D12" s="456"/>
      <c r="E12" s="507"/>
    </row>
    <row r="13" spans="1:5">
      <c r="B13" s="376"/>
      <c r="C13" s="507"/>
      <c r="D13" s="456"/>
      <c r="E13" s="507"/>
    </row>
    <row r="14" spans="1:5" ht="30">
      <c r="B14" s="509" t="s">
        <v>634</v>
      </c>
      <c r="C14" s="510" t="s">
        <v>635</v>
      </c>
      <c r="D14" s="457" t="s">
        <v>636</v>
      </c>
      <c r="E14" s="511" t="s">
        <v>637</v>
      </c>
    </row>
    <row r="15" spans="1:5">
      <c r="B15" s="512" t="s">
        <v>638</v>
      </c>
      <c r="C15" s="513" t="s">
        <v>639</v>
      </c>
      <c r="D15" s="458"/>
      <c r="E15" s="514"/>
    </row>
    <row r="16" spans="1:5" ht="38.25" customHeight="1">
      <c r="B16" s="515" t="s">
        <v>20</v>
      </c>
      <c r="C16" s="415" t="s">
        <v>640</v>
      </c>
      <c r="D16" s="430" t="s">
        <v>177</v>
      </c>
      <c r="E16" s="431"/>
    </row>
    <row r="17" spans="2:5">
      <c r="B17" s="515" t="s">
        <v>25</v>
      </c>
      <c r="C17" s="415" t="s">
        <v>641</v>
      </c>
      <c r="D17" s="430" t="s">
        <v>177</v>
      </c>
      <c r="E17" s="431"/>
    </row>
    <row r="18" spans="2:5">
      <c r="B18" s="515" t="s">
        <v>28</v>
      </c>
      <c r="C18" s="415" t="s">
        <v>642</v>
      </c>
      <c r="D18" s="430" t="s">
        <v>177</v>
      </c>
      <c r="E18" s="431"/>
    </row>
    <row r="19" spans="2:5">
      <c r="B19" s="515" t="s">
        <v>31</v>
      </c>
      <c r="C19" s="415" t="s">
        <v>643</v>
      </c>
      <c r="D19" s="430" t="s">
        <v>177</v>
      </c>
      <c r="E19" s="431"/>
    </row>
    <row r="20" spans="2:5">
      <c r="B20" s="515" t="s">
        <v>34</v>
      </c>
      <c r="C20" s="415"/>
      <c r="D20" s="430"/>
      <c r="E20" s="431"/>
    </row>
    <row r="21" spans="2:5" ht="30">
      <c r="B21" s="512" t="s">
        <v>638</v>
      </c>
      <c r="C21" s="513" t="s">
        <v>644</v>
      </c>
      <c r="D21" s="458"/>
      <c r="E21" s="514"/>
    </row>
    <row r="22" spans="2:5" ht="32.25" customHeight="1">
      <c r="B22" s="515" t="s">
        <v>20</v>
      </c>
      <c r="C22" s="415" t="s">
        <v>640</v>
      </c>
      <c r="D22" s="430" t="s">
        <v>177</v>
      </c>
      <c r="E22" s="431"/>
    </row>
    <row r="23" spans="2:5">
      <c r="B23" s="515" t="s">
        <v>25</v>
      </c>
      <c r="C23" s="415" t="s">
        <v>641</v>
      </c>
      <c r="D23" s="430" t="s">
        <v>177</v>
      </c>
      <c r="E23" s="431"/>
    </row>
    <row r="24" spans="2:5">
      <c r="B24" s="515" t="s">
        <v>28</v>
      </c>
      <c r="C24" s="415" t="s">
        <v>645</v>
      </c>
      <c r="D24" s="430" t="s">
        <v>177</v>
      </c>
      <c r="E24" s="431"/>
    </row>
    <row r="25" spans="2:5">
      <c r="B25" s="515" t="s">
        <v>31</v>
      </c>
      <c r="C25" s="415" t="s">
        <v>646</v>
      </c>
      <c r="D25" s="430" t="s">
        <v>177</v>
      </c>
      <c r="E25" s="431"/>
    </row>
    <row r="26" spans="2:5">
      <c r="B26" s="515" t="s">
        <v>34</v>
      </c>
      <c r="C26" s="415"/>
      <c r="D26" s="430"/>
      <c r="E26" s="431"/>
    </row>
    <row r="27" spans="2:5" ht="46.5" customHeight="1">
      <c r="B27" s="512" t="s">
        <v>647</v>
      </c>
      <c r="C27" s="516" t="s">
        <v>648</v>
      </c>
      <c r="D27" s="458"/>
      <c r="E27" s="514"/>
    </row>
    <row r="28" spans="2:5" ht="34.5" customHeight="1">
      <c r="B28" s="515" t="s">
        <v>20</v>
      </c>
      <c r="C28" s="415" t="s">
        <v>640</v>
      </c>
      <c r="D28" s="430" t="s">
        <v>177</v>
      </c>
      <c r="E28" s="431"/>
    </row>
    <row r="29" spans="2:5">
      <c r="B29" s="515" t="s">
        <v>25</v>
      </c>
      <c r="C29" s="415" t="s">
        <v>641</v>
      </c>
      <c r="D29" s="430" t="s">
        <v>177</v>
      </c>
      <c r="E29" s="431"/>
    </row>
    <row r="30" spans="2:5">
      <c r="B30" s="515" t="s">
        <v>28</v>
      </c>
      <c r="C30" s="415" t="s">
        <v>649</v>
      </c>
      <c r="D30" s="430" t="s">
        <v>177</v>
      </c>
      <c r="E30" s="431"/>
    </row>
    <row r="31" spans="2:5">
      <c r="B31" s="515" t="s">
        <v>31</v>
      </c>
      <c r="C31" s="415" t="s">
        <v>650</v>
      </c>
      <c r="D31" s="430" t="s">
        <v>177</v>
      </c>
      <c r="E31" s="431"/>
    </row>
    <row r="32" spans="2:5">
      <c r="B32" s="515" t="s">
        <v>34</v>
      </c>
      <c r="C32" s="415"/>
      <c r="D32" s="430"/>
      <c r="E32" s="431"/>
    </row>
    <row r="33" spans="2:5">
      <c r="B33" s="376"/>
      <c r="C33" s="507"/>
      <c r="D33" s="456"/>
      <c r="E33" s="507"/>
    </row>
    <row r="34" spans="2:5">
      <c r="B34" s="377" t="s">
        <v>651</v>
      </c>
      <c r="C34" s="378" t="s">
        <v>652</v>
      </c>
      <c r="D34" s="416" t="s">
        <v>636</v>
      </c>
      <c r="E34" s="377" t="s">
        <v>637</v>
      </c>
    </row>
    <row r="35" spans="2:5">
      <c r="B35" s="377" t="s">
        <v>653</v>
      </c>
      <c r="C35" s="378" t="s">
        <v>654</v>
      </c>
      <c r="D35" s="416"/>
      <c r="E35" s="377"/>
    </row>
    <row r="36" spans="2:5" ht="240">
      <c r="B36" s="377" t="s">
        <v>48</v>
      </c>
      <c r="C36" s="378" t="s">
        <v>655</v>
      </c>
      <c r="D36" s="417"/>
      <c r="E36" s="379"/>
    </row>
    <row r="37" spans="2:5" ht="225">
      <c r="B37" s="377"/>
      <c r="C37" s="378" t="s">
        <v>656</v>
      </c>
      <c r="D37" s="417"/>
      <c r="E37" s="379"/>
    </row>
    <row r="38" spans="2:5" ht="45">
      <c r="B38" s="380" t="s">
        <v>20</v>
      </c>
      <c r="C38" s="517" t="s">
        <v>657</v>
      </c>
      <c r="D38" s="453" t="s">
        <v>658</v>
      </c>
      <c r="E38" s="427"/>
    </row>
    <row r="39" spans="2:5">
      <c r="B39" s="380" t="s">
        <v>25</v>
      </c>
      <c r="C39" s="393" t="s">
        <v>659</v>
      </c>
      <c r="D39" s="433" t="s">
        <v>177</v>
      </c>
      <c r="E39" s="427"/>
    </row>
    <row r="40" spans="2:5" ht="120">
      <c r="B40" s="380" t="s">
        <v>28</v>
      </c>
      <c r="C40" s="415" t="s">
        <v>660</v>
      </c>
      <c r="D40" s="433" t="s">
        <v>658</v>
      </c>
      <c r="E40" s="427"/>
    </row>
    <row r="41" spans="2:5">
      <c r="B41" s="380" t="s">
        <v>31</v>
      </c>
      <c r="C41" s="415" t="s">
        <v>661</v>
      </c>
      <c r="D41" s="433" t="s">
        <v>177</v>
      </c>
      <c r="E41" s="427"/>
    </row>
    <row r="42" spans="2:5">
      <c r="B42" s="380" t="s">
        <v>34</v>
      </c>
      <c r="C42" s="415"/>
      <c r="D42" s="433"/>
      <c r="E42" s="427"/>
    </row>
    <row r="43" spans="2:5" ht="90">
      <c r="B43" s="377" t="s">
        <v>52</v>
      </c>
      <c r="C43" s="378" t="s">
        <v>662</v>
      </c>
      <c r="D43" s="459"/>
      <c r="E43" s="518"/>
    </row>
    <row r="44" spans="2:5" ht="30">
      <c r="B44" s="380" t="s">
        <v>20</v>
      </c>
      <c r="C44" s="381" t="s">
        <v>663</v>
      </c>
      <c r="D44" s="453" t="s">
        <v>658</v>
      </c>
      <c r="E44" s="427"/>
    </row>
    <row r="45" spans="2:5">
      <c r="B45" s="380" t="s">
        <v>25</v>
      </c>
      <c r="C45" s="393" t="s">
        <v>659</v>
      </c>
      <c r="D45" s="433" t="s">
        <v>177</v>
      </c>
      <c r="E45" s="427"/>
    </row>
    <row r="46" spans="2:5" ht="105">
      <c r="B46" s="380" t="s">
        <v>28</v>
      </c>
      <c r="C46" s="415" t="s">
        <v>664</v>
      </c>
      <c r="D46" s="433" t="s">
        <v>658</v>
      </c>
      <c r="E46" s="427"/>
    </row>
    <row r="47" spans="2:5">
      <c r="B47" s="380" t="s">
        <v>31</v>
      </c>
      <c r="C47" s="415" t="s">
        <v>661</v>
      </c>
      <c r="D47" s="433" t="s">
        <v>177</v>
      </c>
      <c r="E47" s="427"/>
    </row>
    <row r="48" spans="2:5">
      <c r="B48" s="380" t="s">
        <v>34</v>
      </c>
      <c r="C48" s="415"/>
      <c r="D48" s="433"/>
      <c r="E48" s="427"/>
    </row>
    <row r="49" spans="2:5" ht="30">
      <c r="B49" s="377" t="s">
        <v>61</v>
      </c>
      <c r="C49" s="378" t="s">
        <v>665</v>
      </c>
      <c r="D49" s="459"/>
      <c r="E49" s="518"/>
    </row>
    <row r="50" spans="2:5" ht="135">
      <c r="B50" s="377"/>
      <c r="C50" s="378" t="s">
        <v>666</v>
      </c>
      <c r="D50" s="459"/>
      <c r="E50" s="518"/>
    </row>
    <row r="51" spans="2:5">
      <c r="B51" s="380" t="s">
        <v>20</v>
      </c>
      <c r="C51" s="381" t="s">
        <v>667</v>
      </c>
      <c r="D51" s="453" t="s">
        <v>658</v>
      </c>
      <c r="E51" s="427"/>
    </row>
    <row r="52" spans="2:5">
      <c r="B52" s="380" t="s">
        <v>25</v>
      </c>
      <c r="C52" s="393" t="s">
        <v>659</v>
      </c>
      <c r="D52" s="433" t="s">
        <v>177</v>
      </c>
      <c r="E52" s="427"/>
    </row>
    <row r="53" spans="2:5" ht="75">
      <c r="B53" s="380" t="s">
        <v>28</v>
      </c>
      <c r="C53" s="381" t="s">
        <v>668</v>
      </c>
      <c r="D53" s="453" t="s">
        <v>658</v>
      </c>
      <c r="E53" s="427"/>
    </row>
    <row r="54" spans="2:5">
      <c r="B54" s="380" t="s">
        <v>31</v>
      </c>
      <c r="C54" s="415" t="s">
        <v>661</v>
      </c>
      <c r="D54" s="433"/>
      <c r="E54" s="427"/>
    </row>
    <row r="55" spans="2:5">
      <c r="B55" s="380" t="s">
        <v>34</v>
      </c>
      <c r="C55" s="415"/>
      <c r="D55" s="433"/>
      <c r="E55" s="427"/>
    </row>
    <row r="56" spans="2:5" ht="210">
      <c r="B56" s="377" t="s">
        <v>65</v>
      </c>
      <c r="C56" s="378" t="s">
        <v>669</v>
      </c>
      <c r="D56" s="459"/>
      <c r="E56" s="518"/>
    </row>
    <row r="57" spans="2:5" ht="103.35" customHeight="1">
      <c r="B57" s="380" t="s">
        <v>20</v>
      </c>
      <c r="C57" s="393" t="s">
        <v>670</v>
      </c>
      <c r="D57" s="453" t="s">
        <v>658</v>
      </c>
      <c r="E57" s="427"/>
    </row>
    <row r="58" spans="2:5">
      <c r="B58" s="380" t="s">
        <v>25</v>
      </c>
      <c r="C58" s="393" t="s">
        <v>659</v>
      </c>
      <c r="D58" s="433" t="s">
        <v>177</v>
      </c>
      <c r="E58" s="427"/>
    </row>
    <row r="59" spans="2:5">
      <c r="B59" s="380" t="s">
        <v>28</v>
      </c>
      <c r="C59" s="415" t="s">
        <v>671</v>
      </c>
      <c r="D59" s="433" t="s">
        <v>658</v>
      </c>
      <c r="E59" s="427"/>
    </row>
    <row r="60" spans="2:5">
      <c r="B60" s="380" t="s">
        <v>31</v>
      </c>
      <c r="C60" s="415" t="s">
        <v>661</v>
      </c>
      <c r="D60" s="433" t="s">
        <v>177</v>
      </c>
      <c r="E60" s="427"/>
    </row>
    <row r="61" spans="2:5">
      <c r="B61" s="380" t="s">
        <v>34</v>
      </c>
      <c r="C61" s="415"/>
      <c r="D61" s="433"/>
      <c r="E61" s="427"/>
    </row>
    <row r="62" spans="2:5">
      <c r="B62" s="377" t="s">
        <v>672</v>
      </c>
      <c r="C62" s="378" t="s">
        <v>673</v>
      </c>
      <c r="D62" s="459"/>
      <c r="E62" s="518"/>
    </row>
    <row r="63" spans="2:5" ht="270">
      <c r="B63" s="377" t="s">
        <v>69</v>
      </c>
      <c r="C63" s="378" t="s">
        <v>674</v>
      </c>
      <c r="D63" s="459"/>
      <c r="E63" s="518"/>
    </row>
    <row r="64" spans="2:5" ht="135">
      <c r="B64" s="377"/>
      <c r="C64" s="378" t="s">
        <v>675</v>
      </c>
      <c r="D64" s="459"/>
      <c r="E64" s="518"/>
    </row>
    <row r="65" spans="2:5" ht="300">
      <c r="B65" s="380" t="s">
        <v>20</v>
      </c>
      <c r="C65" s="381" t="s">
        <v>676</v>
      </c>
      <c r="D65" s="453" t="s">
        <v>658</v>
      </c>
      <c r="E65" s="427"/>
    </row>
    <row r="66" spans="2:5">
      <c r="B66" s="380" t="s">
        <v>25</v>
      </c>
      <c r="C66" s="393" t="s">
        <v>659</v>
      </c>
      <c r="D66" s="433" t="s">
        <v>177</v>
      </c>
      <c r="E66" s="427"/>
    </row>
    <row r="67" spans="2:5" ht="30">
      <c r="B67" s="380" t="s">
        <v>28</v>
      </c>
      <c r="C67" s="415" t="s">
        <v>677</v>
      </c>
      <c r="D67" s="433" t="s">
        <v>658</v>
      </c>
      <c r="E67" s="427"/>
    </row>
    <row r="68" spans="2:5">
      <c r="B68" s="380" t="s">
        <v>31</v>
      </c>
      <c r="C68" s="415" t="s">
        <v>661</v>
      </c>
      <c r="D68" s="433" t="s">
        <v>177</v>
      </c>
      <c r="E68" s="427"/>
    </row>
    <row r="69" spans="2:5">
      <c r="B69" s="380" t="s">
        <v>34</v>
      </c>
      <c r="C69" s="415"/>
      <c r="D69" s="433"/>
      <c r="E69" s="427"/>
    </row>
    <row r="70" spans="2:5" ht="135">
      <c r="B70" s="377" t="s">
        <v>71</v>
      </c>
      <c r="C70" s="378" t="s">
        <v>678</v>
      </c>
      <c r="D70" s="459"/>
      <c r="E70" s="518"/>
    </row>
    <row r="71" spans="2:5" ht="60">
      <c r="B71" s="380" t="s">
        <v>20</v>
      </c>
      <c r="C71" s="381" t="s">
        <v>679</v>
      </c>
      <c r="D71" s="453" t="s">
        <v>658</v>
      </c>
      <c r="E71" s="427"/>
    </row>
    <row r="72" spans="2:5">
      <c r="B72" s="380" t="s">
        <v>25</v>
      </c>
      <c r="C72" s="393" t="s">
        <v>659</v>
      </c>
      <c r="D72" s="433" t="s">
        <v>177</v>
      </c>
      <c r="E72" s="427"/>
    </row>
    <row r="73" spans="2:5" ht="30">
      <c r="B73" s="380" t="s">
        <v>28</v>
      </c>
      <c r="C73" s="415" t="s">
        <v>680</v>
      </c>
      <c r="D73" s="433" t="s">
        <v>658</v>
      </c>
      <c r="E73" s="427"/>
    </row>
    <row r="74" spans="2:5">
      <c r="B74" s="380" t="s">
        <v>31</v>
      </c>
      <c r="C74" s="415" t="s">
        <v>661</v>
      </c>
      <c r="D74" s="433" t="s">
        <v>177</v>
      </c>
      <c r="E74" s="427"/>
    </row>
    <row r="75" spans="2:5">
      <c r="B75" s="380" t="s">
        <v>34</v>
      </c>
      <c r="C75" s="415"/>
      <c r="D75" s="433"/>
      <c r="E75" s="427"/>
    </row>
    <row r="76" spans="2:5" ht="135">
      <c r="B76" s="377" t="s">
        <v>74</v>
      </c>
      <c r="C76" s="378" t="s">
        <v>681</v>
      </c>
      <c r="D76" s="459"/>
      <c r="E76" s="518"/>
    </row>
    <row r="77" spans="2:5" ht="30">
      <c r="B77" s="380" t="s">
        <v>20</v>
      </c>
      <c r="C77" s="381" t="s">
        <v>682</v>
      </c>
      <c r="D77" s="453" t="s">
        <v>658</v>
      </c>
      <c r="E77" s="427"/>
    </row>
    <row r="78" spans="2:5">
      <c r="B78" s="380" t="s">
        <v>25</v>
      </c>
      <c r="C78" s="393" t="s">
        <v>659</v>
      </c>
      <c r="D78" s="433" t="s">
        <v>177</v>
      </c>
      <c r="E78" s="427"/>
    </row>
    <row r="79" spans="2:5" ht="30">
      <c r="B79" s="380" t="s">
        <v>28</v>
      </c>
      <c r="C79" s="415" t="s">
        <v>683</v>
      </c>
      <c r="D79" s="433" t="s">
        <v>658</v>
      </c>
      <c r="E79" s="427"/>
    </row>
    <row r="80" spans="2:5">
      <c r="B80" s="380" t="s">
        <v>31</v>
      </c>
      <c r="C80" s="415" t="s">
        <v>661</v>
      </c>
      <c r="D80" s="433" t="s">
        <v>177</v>
      </c>
      <c r="E80" s="427"/>
    </row>
    <row r="81" spans="2:5">
      <c r="B81" s="380" t="s">
        <v>34</v>
      </c>
      <c r="C81" s="415"/>
      <c r="D81" s="433"/>
      <c r="E81" s="427"/>
    </row>
    <row r="82" spans="2:5" ht="135">
      <c r="B82" s="377" t="s">
        <v>77</v>
      </c>
      <c r="C82" s="378" t="s">
        <v>684</v>
      </c>
      <c r="D82" s="459"/>
      <c r="E82" s="518"/>
    </row>
    <row r="83" spans="2:5" ht="105">
      <c r="B83" s="380" t="s">
        <v>20</v>
      </c>
      <c r="C83" s="381" t="s">
        <v>685</v>
      </c>
      <c r="D83" s="453" t="s">
        <v>658</v>
      </c>
      <c r="E83" s="427"/>
    </row>
    <row r="84" spans="2:5">
      <c r="B84" s="380" t="s">
        <v>25</v>
      </c>
      <c r="C84" s="393" t="s">
        <v>659</v>
      </c>
      <c r="D84" s="433" t="s">
        <v>177</v>
      </c>
      <c r="E84" s="427"/>
    </row>
    <row r="85" spans="2:5" ht="165">
      <c r="B85" s="380" t="s">
        <v>28</v>
      </c>
      <c r="C85" s="381" t="s">
        <v>686</v>
      </c>
      <c r="D85" s="453" t="s">
        <v>658</v>
      </c>
      <c r="E85" s="427"/>
    </row>
    <row r="86" spans="2:5">
      <c r="B86" s="380" t="s">
        <v>31</v>
      </c>
      <c r="C86" s="415" t="s">
        <v>661</v>
      </c>
      <c r="D86" s="433" t="s">
        <v>177</v>
      </c>
      <c r="E86" s="427"/>
    </row>
    <row r="87" spans="2:5">
      <c r="B87" s="380" t="s">
        <v>34</v>
      </c>
      <c r="C87" s="415"/>
      <c r="D87" s="433"/>
      <c r="E87" s="427"/>
    </row>
    <row r="88" spans="2:5">
      <c r="B88" s="377" t="s">
        <v>687</v>
      </c>
      <c r="C88" s="378" t="s">
        <v>688</v>
      </c>
      <c r="D88" s="459"/>
      <c r="E88" s="518"/>
    </row>
    <row r="89" spans="2:5" ht="60">
      <c r="B89" s="377" t="s">
        <v>110</v>
      </c>
      <c r="C89" s="378" t="s">
        <v>689</v>
      </c>
      <c r="D89" s="459"/>
      <c r="E89" s="518"/>
    </row>
    <row r="90" spans="2:5" ht="75">
      <c r="B90" s="380" t="s">
        <v>20</v>
      </c>
      <c r="C90" s="393" t="s">
        <v>690</v>
      </c>
      <c r="D90" s="453" t="s">
        <v>658</v>
      </c>
      <c r="E90" s="427" t="s">
        <v>691</v>
      </c>
    </row>
    <row r="91" spans="2:5">
      <c r="B91" s="380" t="s">
        <v>25</v>
      </c>
      <c r="C91" s="393" t="s">
        <v>692</v>
      </c>
      <c r="D91" s="433" t="s">
        <v>658</v>
      </c>
      <c r="E91" s="427"/>
    </row>
    <row r="92" spans="2:5" ht="60">
      <c r="B92" s="380" t="s">
        <v>28</v>
      </c>
      <c r="C92" s="415" t="s">
        <v>693</v>
      </c>
      <c r="D92" s="433" t="s">
        <v>658</v>
      </c>
      <c r="E92" s="427"/>
    </row>
    <row r="93" spans="2:5">
      <c r="B93" s="380" t="s">
        <v>31</v>
      </c>
      <c r="C93" s="415" t="s">
        <v>661</v>
      </c>
      <c r="D93" s="433" t="s">
        <v>177</v>
      </c>
      <c r="E93" s="427"/>
    </row>
    <row r="94" spans="2:5">
      <c r="B94" s="380" t="s">
        <v>34</v>
      </c>
      <c r="C94" s="415"/>
      <c r="D94" s="433"/>
      <c r="E94" s="427"/>
    </row>
    <row r="95" spans="2:5" ht="195">
      <c r="B95" s="377" t="s">
        <v>694</v>
      </c>
      <c r="C95" s="378" t="s">
        <v>695</v>
      </c>
      <c r="D95" s="459"/>
      <c r="E95" s="518"/>
    </row>
    <row r="96" spans="2:5" ht="120">
      <c r="B96" s="380" t="s">
        <v>20</v>
      </c>
      <c r="C96" s="393" t="s">
        <v>696</v>
      </c>
      <c r="D96" s="453" t="s">
        <v>658</v>
      </c>
      <c r="E96" s="427" t="s">
        <v>691</v>
      </c>
    </row>
    <row r="97" spans="2:5">
      <c r="B97" s="380" t="s">
        <v>25</v>
      </c>
      <c r="C97" s="393" t="s">
        <v>659</v>
      </c>
      <c r="D97" s="433" t="s">
        <v>177</v>
      </c>
      <c r="E97" s="427"/>
    </row>
    <row r="98" spans="2:5" ht="75">
      <c r="B98" s="380" t="s">
        <v>28</v>
      </c>
      <c r="C98" s="415" t="s">
        <v>697</v>
      </c>
      <c r="D98" s="433" t="s">
        <v>658</v>
      </c>
      <c r="E98" s="427"/>
    </row>
    <row r="99" spans="2:5">
      <c r="B99" s="380" t="s">
        <v>31</v>
      </c>
      <c r="C99" s="415" t="s">
        <v>661</v>
      </c>
      <c r="D99" s="433" t="s">
        <v>177</v>
      </c>
      <c r="E99" s="427"/>
    </row>
    <row r="100" spans="2:5">
      <c r="B100" s="380" t="s">
        <v>34</v>
      </c>
      <c r="C100" s="415"/>
      <c r="D100" s="433"/>
      <c r="E100" s="427"/>
    </row>
    <row r="101" spans="2:5">
      <c r="B101" s="377" t="s">
        <v>698</v>
      </c>
      <c r="C101" s="378" t="s">
        <v>699</v>
      </c>
      <c r="D101" s="459"/>
      <c r="E101" s="518"/>
    </row>
    <row r="102" spans="2:5">
      <c r="B102" s="377">
        <v>2.1</v>
      </c>
      <c r="C102" s="378" t="s">
        <v>700</v>
      </c>
      <c r="D102" s="459"/>
      <c r="E102" s="518"/>
    </row>
    <row r="103" spans="2:5" ht="150">
      <c r="B103" s="377" t="s">
        <v>701</v>
      </c>
      <c r="C103" s="378" t="s">
        <v>702</v>
      </c>
      <c r="D103" s="459"/>
      <c r="E103" s="518"/>
    </row>
    <row r="104" spans="2:5" ht="255">
      <c r="B104" s="380" t="s">
        <v>20</v>
      </c>
      <c r="C104" s="519" t="s">
        <v>703</v>
      </c>
      <c r="D104" s="453" t="s">
        <v>658</v>
      </c>
      <c r="E104" s="427"/>
    </row>
    <row r="105" spans="2:5" ht="105">
      <c r="B105" s="380" t="s">
        <v>25</v>
      </c>
      <c r="C105" s="393" t="s">
        <v>704</v>
      </c>
      <c r="D105" s="433" t="s">
        <v>658</v>
      </c>
      <c r="E105" s="432"/>
    </row>
    <row r="106" spans="2:5">
      <c r="B106" s="380" t="s">
        <v>28</v>
      </c>
      <c r="C106" s="429" t="s">
        <v>705</v>
      </c>
      <c r="D106" s="434" t="s">
        <v>177</v>
      </c>
      <c r="E106" s="427"/>
    </row>
    <row r="107" spans="2:5" ht="60">
      <c r="B107" s="380" t="s">
        <v>31</v>
      </c>
      <c r="C107" s="415" t="s">
        <v>706</v>
      </c>
      <c r="D107" s="433" t="s">
        <v>658</v>
      </c>
      <c r="E107" s="427"/>
    </row>
    <row r="108" spans="2:5">
      <c r="B108" s="380" t="s">
        <v>34</v>
      </c>
      <c r="C108" s="415"/>
      <c r="D108" s="433"/>
      <c r="E108" s="427"/>
    </row>
    <row r="109" spans="2:5" ht="300.95" customHeight="1">
      <c r="B109" s="377" t="s">
        <v>707</v>
      </c>
      <c r="C109" s="378" t="s">
        <v>708</v>
      </c>
      <c r="D109" s="459"/>
      <c r="E109" s="518"/>
    </row>
    <row r="110" spans="2:5" ht="75">
      <c r="B110" s="380" t="s">
        <v>20</v>
      </c>
      <c r="C110" s="393" t="s">
        <v>709</v>
      </c>
      <c r="D110" s="453" t="s">
        <v>658</v>
      </c>
      <c r="E110" s="427"/>
    </row>
    <row r="111" spans="2:5" ht="105">
      <c r="B111" s="380" t="s">
        <v>25</v>
      </c>
      <c r="C111" s="393" t="s">
        <v>710</v>
      </c>
      <c r="D111" s="453" t="s">
        <v>658</v>
      </c>
      <c r="E111" s="427"/>
    </row>
    <row r="112" spans="2:5">
      <c r="B112" s="380" t="s">
        <v>28</v>
      </c>
      <c r="C112" s="429" t="s">
        <v>705</v>
      </c>
      <c r="D112" s="493" t="s">
        <v>177</v>
      </c>
      <c r="E112" s="427"/>
    </row>
    <row r="113" spans="2:5" ht="45">
      <c r="B113" s="380" t="s">
        <v>31</v>
      </c>
      <c r="C113" s="415" t="s">
        <v>711</v>
      </c>
      <c r="D113" s="433" t="s">
        <v>658</v>
      </c>
      <c r="E113" s="427"/>
    </row>
    <row r="114" spans="2:5">
      <c r="B114" s="380" t="s">
        <v>34</v>
      </c>
      <c r="C114" s="415"/>
      <c r="D114" s="433"/>
      <c r="E114" s="427"/>
    </row>
    <row r="115" spans="2:5" ht="30">
      <c r="B115" s="377">
        <v>2.2000000000000002</v>
      </c>
      <c r="C115" s="378" t="s">
        <v>712</v>
      </c>
      <c r="D115" s="459"/>
      <c r="E115" s="518"/>
    </row>
    <row r="116" spans="2:5" ht="270">
      <c r="B116" s="377" t="s">
        <v>713</v>
      </c>
      <c r="C116" s="378" t="s">
        <v>714</v>
      </c>
      <c r="D116" s="459"/>
      <c r="E116" s="518"/>
    </row>
    <row r="117" spans="2:5" ht="60">
      <c r="B117" s="380" t="s">
        <v>20</v>
      </c>
      <c r="C117" s="393" t="s">
        <v>715</v>
      </c>
      <c r="D117" s="453" t="s">
        <v>658</v>
      </c>
      <c r="E117" s="427"/>
    </row>
    <row r="118" spans="2:5" ht="60">
      <c r="B118" s="380" t="s">
        <v>25</v>
      </c>
      <c r="C118" s="517" t="s">
        <v>716</v>
      </c>
      <c r="D118" s="453" t="s">
        <v>658</v>
      </c>
      <c r="E118" s="427"/>
    </row>
    <row r="119" spans="2:5">
      <c r="B119" s="380" t="s">
        <v>28</v>
      </c>
      <c r="C119" s="429" t="s">
        <v>705</v>
      </c>
      <c r="D119" s="493" t="s">
        <v>177</v>
      </c>
      <c r="E119" s="427"/>
    </row>
    <row r="120" spans="2:5" ht="90">
      <c r="B120" s="380" t="s">
        <v>31</v>
      </c>
      <c r="C120" s="415" t="s">
        <v>717</v>
      </c>
      <c r="D120" s="433" t="s">
        <v>658</v>
      </c>
      <c r="E120" s="427"/>
    </row>
    <row r="121" spans="2:5">
      <c r="B121" s="380" t="s">
        <v>34</v>
      </c>
      <c r="C121" s="415"/>
      <c r="D121" s="433"/>
      <c r="E121" s="427"/>
    </row>
    <row r="122" spans="2:5" ht="225">
      <c r="B122" s="377" t="s">
        <v>718</v>
      </c>
      <c r="C122" s="378" t="s">
        <v>719</v>
      </c>
      <c r="D122" s="459"/>
      <c r="E122" s="518"/>
    </row>
    <row r="123" spans="2:5" ht="105">
      <c r="B123" s="380" t="s">
        <v>20</v>
      </c>
      <c r="C123" s="415" t="s">
        <v>720</v>
      </c>
      <c r="D123" s="453" t="s">
        <v>658</v>
      </c>
      <c r="E123" s="427"/>
    </row>
    <row r="124" spans="2:5" ht="90">
      <c r="B124" s="380" t="s">
        <v>25</v>
      </c>
      <c r="C124" s="415" t="s">
        <v>721</v>
      </c>
      <c r="D124" s="453" t="s">
        <v>658</v>
      </c>
      <c r="E124" s="427"/>
    </row>
    <row r="125" spans="2:5">
      <c r="B125" s="380" t="s">
        <v>28</v>
      </c>
      <c r="C125" s="429" t="s">
        <v>705</v>
      </c>
      <c r="D125" s="493" t="s">
        <v>177</v>
      </c>
      <c r="E125" s="427"/>
    </row>
    <row r="126" spans="2:5" ht="105">
      <c r="B126" s="380" t="s">
        <v>31</v>
      </c>
      <c r="C126" s="415" t="s">
        <v>722</v>
      </c>
      <c r="D126" s="433" t="s">
        <v>658</v>
      </c>
      <c r="E126" s="427"/>
    </row>
    <row r="127" spans="2:5">
      <c r="B127" s="380" t="s">
        <v>34</v>
      </c>
      <c r="C127" s="415"/>
      <c r="D127" s="433"/>
      <c r="E127" s="427"/>
    </row>
    <row r="128" spans="2:5" ht="240">
      <c r="B128" s="377" t="s">
        <v>723</v>
      </c>
      <c r="C128" s="378" t="s">
        <v>724</v>
      </c>
      <c r="D128" s="459"/>
      <c r="E128" s="518"/>
    </row>
    <row r="129" spans="2:5" ht="269.10000000000002" customHeight="1">
      <c r="B129" s="380" t="s">
        <v>20</v>
      </c>
      <c r="C129" s="415" t="s">
        <v>725</v>
      </c>
      <c r="D129" s="453" t="s">
        <v>658</v>
      </c>
      <c r="E129" s="427" t="s">
        <v>726</v>
      </c>
    </row>
    <row r="130" spans="2:5" ht="210">
      <c r="B130" s="380" t="s">
        <v>25</v>
      </c>
      <c r="C130" s="415" t="s">
        <v>727</v>
      </c>
      <c r="D130" s="433" t="s">
        <v>658</v>
      </c>
      <c r="E130" s="427"/>
    </row>
    <row r="131" spans="2:5" ht="210">
      <c r="B131" s="380" t="s">
        <v>28</v>
      </c>
      <c r="C131" s="415" t="s">
        <v>728</v>
      </c>
      <c r="D131" s="433" t="s">
        <v>658</v>
      </c>
      <c r="E131" s="427"/>
    </row>
    <row r="132" spans="2:5" ht="75">
      <c r="B132" s="380" t="s">
        <v>31</v>
      </c>
      <c r="C132" s="415" t="s">
        <v>729</v>
      </c>
      <c r="D132" s="433" t="s">
        <v>658</v>
      </c>
      <c r="E132" s="427"/>
    </row>
    <row r="133" spans="2:5">
      <c r="B133" s="380" t="s">
        <v>34</v>
      </c>
      <c r="C133" s="415"/>
      <c r="D133" s="433"/>
      <c r="E133" s="427"/>
    </row>
    <row r="134" spans="2:5" ht="225">
      <c r="B134" s="377" t="s">
        <v>730</v>
      </c>
      <c r="C134" s="378" t="s">
        <v>731</v>
      </c>
      <c r="D134" s="459"/>
      <c r="E134" s="518"/>
    </row>
    <row r="135" spans="2:5" ht="135">
      <c r="B135" s="380" t="s">
        <v>20</v>
      </c>
      <c r="C135" s="393" t="s">
        <v>732</v>
      </c>
      <c r="D135" s="453" t="s">
        <v>658</v>
      </c>
      <c r="E135" s="427"/>
    </row>
    <row r="136" spans="2:5" ht="120">
      <c r="B136" s="380" t="s">
        <v>25</v>
      </c>
      <c r="C136" s="393" t="s">
        <v>733</v>
      </c>
      <c r="D136" s="433" t="s">
        <v>658</v>
      </c>
      <c r="E136" s="432"/>
    </row>
    <row r="137" spans="2:5">
      <c r="B137" s="380" t="s">
        <v>28</v>
      </c>
      <c r="C137" s="429" t="s">
        <v>705</v>
      </c>
      <c r="D137" s="493" t="s">
        <v>177</v>
      </c>
      <c r="E137" s="427"/>
    </row>
    <row r="138" spans="2:5" ht="75">
      <c r="B138" s="380" t="s">
        <v>31</v>
      </c>
      <c r="C138" s="415" t="s">
        <v>734</v>
      </c>
      <c r="D138" s="433" t="s">
        <v>658</v>
      </c>
      <c r="E138" s="427"/>
    </row>
    <row r="139" spans="2:5">
      <c r="B139" s="380" t="s">
        <v>34</v>
      </c>
      <c r="C139" s="415"/>
      <c r="D139" s="433"/>
      <c r="E139" s="427"/>
    </row>
    <row r="140" spans="2:5" ht="30">
      <c r="B140" s="377">
        <v>2.2999999999999998</v>
      </c>
      <c r="C140" s="378" t="s">
        <v>735</v>
      </c>
      <c r="D140" s="459"/>
      <c r="E140" s="518"/>
    </row>
    <row r="141" spans="2:5" ht="75">
      <c r="B141" s="383" t="s">
        <v>736</v>
      </c>
      <c r="C141" s="384" t="s">
        <v>737</v>
      </c>
      <c r="D141" s="459"/>
      <c r="E141" s="518"/>
    </row>
    <row r="142" spans="2:5" ht="135">
      <c r="B142" s="377" t="s">
        <v>738</v>
      </c>
      <c r="C142" s="378" t="s">
        <v>739</v>
      </c>
      <c r="D142" s="459"/>
      <c r="E142" s="518"/>
    </row>
    <row r="143" spans="2:5" ht="135">
      <c r="B143" s="380" t="s">
        <v>20</v>
      </c>
      <c r="C143" s="393" t="s">
        <v>740</v>
      </c>
      <c r="D143" s="453" t="s">
        <v>658</v>
      </c>
      <c r="E143" s="427"/>
    </row>
    <row r="144" spans="2:5" ht="135">
      <c r="B144" s="380" t="s">
        <v>25</v>
      </c>
      <c r="C144" s="393" t="s">
        <v>741</v>
      </c>
      <c r="D144" s="453" t="s">
        <v>658</v>
      </c>
      <c r="E144" s="432"/>
    </row>
    <row r="145" spans="2:5">
      <c r="B145" s="380" t="s">
        <v>28</v>
      </c>
      <c r="C145" s="429" t="s">
        <v>705</v>
      </c>
      <c r="D145" s="493" t="s">
        <v>177</v>
      </c>
      <c r="E145" s="427"/>
    </row>
    <row r="146" spans="2:5" ht="30" customHeight="1">
      <c r="B146" s="380" t="s">
        <v>31</v>
      </c>
      <c r="C146" s="415" t="s">
        <v>742</v>
      </c>
      <c r="D146" s="433" t="s">
        <v>658</v>
      </c>
      <c r="E146" s="427"/>
    </row>
    <row r="147" spans="2:5">
      <c r="B147" s="380" t="s">
        <v>34</v>
      </c>
      <c r="C147" s="415"/>
      <c r="D147" s="433"/>
      <c r="E147" s="427"/>
    </row>
    <row r="148" spans="2:5" ht="255">
      <c r="B148" s="377" t="s">
        <v>743</v>
      </c>
      <c r="C148" s="378" t="s">
        <v>744</v>
      </c>
      <c r="D148" s="459"/>
      <c r="E148" s="518"/>
    </row>
    <row r="149" spans="2:5" ht="90">
      <c r="B149" s="380" t="s">
        <v>20</v>
      </c>
      <c r="C149" s="393" t="s">
        <v>745</v>
      </c>
      <c r="D149" s="453" t="s">
        <v>658</v>
      </c>
      <c r="E149" s="427"/>
    </row>
    <row r="150" spans="2:5" ht="105">
      <c r="B150" s="380" t="s">
        <v>25</v>
      </c>
      <c r="C150" s="393" t="s">
        <v>746</v>
      </c>
      <c r="D150" s="453" t="s">
        <v>658</v>
      </c>
      <c r="E150" s="427"/>
    </row>
    <row r="151" spans="2:5">
      <c r="B151" s="380" t="s">
        <v>28</v>
      </c>
      <c r="C151" s="429" t="s">
        <v>705</v>
      </c>
      <c r="D151" s="493" t="s">
        <v>177</v>
      </c>
      <c r="E151" s="427"/>
    </row>
    <row r="152" spans="2:5" ht="45">
      <c r="B152" s="380" t="s">
        <v>31</v>
      </c>
      <c r="C152" s="415" t="s">
        <v>747</v>
      </c>
      <c r="D152" s="433" t="s">
        <v>658</v>
      </c>
      <c r="E152" s="427"/>
    </row>
    <row r="153" spans="2:5">
      <c r="B153" s="380" t="s">
        <v>34</v>
      </c>
      <c r="C153" s="415"/>
      <c r="D153" s="433"/>
      <c r="E153" s="427"/>
    </row>
    <row r="154" spans="2:5" ht="165">
      <c r="B154" s="377" t="s">
        <v>748</v>
      </c>
      <c r="C154" s="378" t="s">
        <v>749</v>
      </c>
      <c r="D154" s="459"/>
      <c r="E154" s="518"/>
    </row>
    <row r="155" spans="2:5" ht="120">
      <c r="B155" s="380" t="s">
        <v>20</v>
      </c>
      <c r="C155" s="393" t="s">
        <v>750</v>
      </c>
      <c r="D155" s="453" t="s">
        <v>658</v>
      </c>
      <c r="E155" s="427"/>
    </row>
    <row r="156" spans="2:5" ht="105">
      <c r="B156" s="380" t="s">
        <v>25</v>
      </c>
      <c r="C156" s="393" t="s">
        <v>746</v>
      </c>
      <c r="D156" s="433" t="s">
        <v>658</v>
      </c>
      <c r="E156" s="432"/>
    </row>
    <row r="157" spans="2:5">
      <c r="B157" s="380" t="s">
        <v>28</v>
      </c>
      <c r="C157" s="429" t="s">
        <v>705</v>
      </c>
      <c r="D157" s="493" t="s">
        <v>177</v>
      </c>
      <c r="E157" s="427"/>
    </row>
    <row r="158" spans="2:5" ht="51" customHeight="1">
      <c r="B158" s="380" t="s">
        <v>31</v>
      </c>
      <c r="C158" s="415" t="s">
        <v>747</v>
      </c>
      <c r="D158" s="433" t="s">
        <v>658</v>
      </c>
      <c r="E158" s="427"/>
    </row>
    <row r="159" spans="2:5">
      <c r="B159" s="380" t="s">
        <v>34</v>
      </c>
      <c r="C159" s="415"/>
      <c r="D159" s="433"/>
      <c r="E159" s="427"/>
    </row>
    <row r="160" spans="2:5" ht="180">
      <c r="B160" s="377" t="s">
        <v>751</v>
      </c>
      <c r="C160" s="378" t="s">
        <v>752</v>
      </c>
      <c r="D160" s="459"/>
      <c r="E160" s="518"/>
    </row>
    <row r="161" spans="2:5" ht="105">
      <c r="B161" s="380" t="s">
        <v>20</v>
      </c>
      <c r="C161" s="393" t="s">
        <v>753</v>
      </c>
      <c r="D161" s="453" t="s">
        <v>658</v>
      </c>
      <c r="E161" s="427"/>
    </row>
    <row r="162" spans="2:5" ht="150">
      <c r="B162" s="380" t="s">
        <v>25</v>
      </c>
      <c r="C162" s="393" t="s">
        <v>754</v>
      </c>
      <c r="D162" s="433" t="s">
        <v>658</v>
      </c>
      <c r="E162" s="427"/>
    </row>
    <row r="163" spans="2:5">
      <c r="B163" s="380" t="s">
        <v>28</v>
      </c>
      <c r="C163" s="429" t="s">
        <v>705</v>
      </c>
      <c r="D163" s="493" t="s">
        <v>177</v>
      </c>
      <c r="E163" s="427"/>
    </row>
    <row r="164" spans="2:5" ht="90">
      <c r="B164" s="380" t="s">
        <v>31</v>
      </c>
      <c r="C164" s="415" t="s">
        <v>755</v>
      </c>
      <c r="D164" s="433" t="s">
        <v>658</v>
      </c>
      <c r="E164" s="427"/>
    </row>
    <row r="165" spans="2:5">
      <c r="B165" s="380" t="s">
        <v>34</v>
      </c>
      <c r="C165" s="415"/>
      <c r="D165" s="433"/>
      <c r="E165" s="427"/>
    </row>
    <row r="166" spans="2:5" ht="30">
      <c r="B166" s="377">
        <v>2.4</v>
      </c>
      <c r="C166" s="378" t="s">
        <v>756</v>
      </c>
      <c r="D166" s="459"/>
      <c r="E166" s="518"/>
    </row>
    <row r="167" spans="2:5" ht="150">
      <c r="B167" s="377" t="s">
        <v>757</v>
      </c>
      <c r="C167" s="378" t="s">
        <v>758</v>
      </c>
      <c r="D167" s="459"/>
      <c r="E167" s="518"/>
    </row>
    <row r="168" spans="2:5" ht="75">
      <c r="B168" s="380" t="s">
        <v>20</v>
      </c>
      <c r="C168" s="413" t="s">
        <v>759</v>
      </c>
      <c r="D168" s="453" t="s">
        <v>658</v>
      </c>
      <c r="E168" s="427"/>
    </row>
    <row r="169" spans="2:5" ht="90">
      <c r="B169" s="380" t="s">
        <v>25</v>
      </c>
      <c r="C169" s="413" t="s">
        <v>760</v>
      </c>
      <c r="D169" s="453" t="s">
        <v>658</v>
      </c>
      <c r="E169" s="427"/>
    </row>
    <row r="170" spans="2:5">
      <c r="B170" s="380" t="s">
        <v>28</v>
      </c>
      <c r="C170" s="429" t="s">
        <v>705</v>
      </c>
      <c r="D170" s="493" t="s">
        <v>177</v>
      </c>
      <c r="E170" s="427"/>
    </row>
    <row r="171" spans="2:5" ht="60">
      <c r="B171" s="380" t="s">
        <v>31</v>
      </c>
      <c r="C171" s="415" t="s">
        <v>761</v>
      </c>
      <c r="D171" s="433" t="s">
        <v>658</v>
      </c>
      <c r="E171" s="427"/>
    </row>
    <row r="172" spans="2:5">
      <c r="B172" s="380" t="s">
        <v>34</v>
      </c>
      <c r="C172" s="415"/>
      <c r="D172" s="433"/>
      <c r="E172" s="427"/>
    </row>
    <row r="173" spans="2:5">
      <c r="B173" s="377" t="s">
        <v>762</v>
      </c>
      <c r="C173" s="378" t="s">
        <v>763</v>
      </c>
      <c r="D173" s="459"/>
      <c r="E173" s="518"/>
    </row>
    <row r="174" spans="2:5" ht="210">
      <c r="B174" s="377"/>
      <c r="C174" s="378" t="s">
        <v>764</v>
      </c>
      <c r="D174" s="459"/>
      <c r="E174" s="518"/>
    </row>
    <row r="175" spans="2:5">
      <c r="B175" s="377">
        <v>3.1</v>
      </c>
      <c r="C175" s="378" t="s">
        <v>765</v>
      </c>
      <c r="D175" s="459"/>
      <c r="E175" s="518"/>
    </row>
    <row r="176" spans="2:5" ht="285">
      <c r="B176" s="377" t="s">
        <v>766</v>
      </c>
      <c r="C176" s="378" t="s">
        <v>767</v>
      </c>
      <c r="D176" s="459"/>
      <c r="E176" s="518"/>
    </row>
    <row r="177" spans="2:5" ht="144.75" customHeight="1">
      <c r="B177" s="380" t="s">
        <v>20</v>
      </c>
      <c r="C177" s="520" t="s">
        <v>768</v>
      </c>
      <c r="D177" s="453" t="s">
        <v>658</v>
      </c>
      <c r="E177" s="432"/>
    </row>
    <row r="178" spans="2:5" ht="165">
      <c r="B178" s="380"/>
      <c r="C178" s="521" t="s">
        <v>769</v>
      </c>
      <c r="D178" s="453" t="s">
        <v>658</v>
      </c>
      <c r="E178" s="432"/>
    </row>
    <row r="179" spans="2:5" ht="165">
      <c r="B179" s="380"/>
      <c r="C179" s="521" t="s">
        <v>770</v>
      </c>
      <c r="D179" s="453" t="s">
        <v>658</v>
      </c>
      <c r="E179" s="432"/>
    </row>
    <row r="180" spans="2:5" ht="120">
      <c r="B180" s="380" t="s">
        <v>25</v>
      </c>
      <c r="C180" s="521" t="s">
        <v>771</v>
      </c>
      <c r="D180" s="412" t="s">
        <v>658</v>
      </c>
      <c r="E180" s="432"/>
    </row>
    <row r="181" spans="2:5">
      <c r="B181" s="380" t="s">
        <v>28</v>
      </c>
      <c r="C181" s="415" t="s">
        <v>661</v>
      </c>
      <c r="D181" s="433" t="s">
        <v>177</v>
      </c>
      <c r="E181" s="427"/>
    </row>
    <row r="182" spans="2:5" ht="105">
      <c r="B182" s="380" t="s">
        <v>31</v>
      </c>
      <c r="C182" s="415" t="s">
        <v>772</v>
      </c>
      <c r="D182" s="433" t="s">
        <v>658</v>
      </c>
      <c r="E182" s="427"/>
    </row>
    <row r="183" spans="2:5">
      <c r="B183" s="380" t="s">
        <v>34</v>
      </c>
      <c r="C183" s="415"/>
      <c r="D183" s="433"/>
      <c r="E183" s="427"/>
    </row>
    <row r="184" spans="2:5" ht="255">
      <c r="B184" s="377" t="s">
        <v>773</v>
      </c>
      <c r="C184" s="378" t="s">
        <v>774</v>
      </c>
      <c r="D184" s="459"/>
      <c r="E184" s="518"/>
    </row>
    <row r="185" spans="2:5" ht="126" customHeight="1">
      <c r="B185" s="380" t="s">
        <v>20</v>
      </c>
      <c r="C185" s="415" t="s">
        <v>775</v>
      </c>
      <c r="D185" s="453" t="s">
        <v>658</v>
      </c>
      <c r="E185" s="427"/>
    </row>
    <row r="186" spans="2:5" ht="90">
      <c r="B186" s="380" t="s">
        <v>25</v>
      </c>
      <c r="C186" s="415" t="s">
        <v>776</v>
      </c>
      <c r="D186" s="433" t="s">
        <v>658</v>
      </c>
      <c r="E186" s="427"/>
    </row>
    <row r="187" spans="2:5">
      <c r="B187" s="380" t="s">
        <v>28</v>
      </c>
      <c r="C187" s="415" t="s">
        <v>661</v>
      </c>
      <c r="D187" s="433" t="s">
        <v>177</v>
      </c>
      <c r="E187" s="427"/>
    </row>
    <row r="188" spans="2:5" ht="123" customHeight="1">
      <c r="B188" s="380" t="s">
        <v>31</v>
      </c>
      <c r="C188" s="415" t="s">
        <v>777</v>
      </c>
      <c r="D188" s="433" t="s">
        <v>658</v>
      </c>
      <c r="E188" s="427"/>
    </row>
    <row r="189" spans="2:5">
      <c r="B189" s="380" t="s">
        <v>34</v>
      </c>
      <c r="C189" s="415"/>
      <c r="D189" s="433"/>
      <c r="E189" s="427"/>
    </row>
    <row r="190" spans="2:5" ht="135">
      <c r="B190" s="377" t="s">
        <v>324</v>
      </c>
      <c r="C190" s="378" t="s">
        <v>778</v>
      </c>
      <c r="D190" s="459"/>
      <c r="E190" s="518"/>
    </row>
    <row r="191" spans="2:5" ht="75">
      <c r="B191" s="396" t="s">
        <v>20</v>
      </c>
      <c r="C191" s="397" t="s">
        <v>323</v>
      </c>
      <c r="D191" s="424" t="s">
        <v>779</v>
      </c>
      <c r="E191" s="425" t="s">
        <v>780</v>
      </c>
    </row>
    <row r="192" spans="2:5" ht="105">
      <c r="B192" s="380" t="s">
        <v>25</v>
      </c>
      <c r="C192" s="382" t="s">
        <v>781</v>
      </c>
      <c r="D192" s="433" t="s">
        <v>658</v>
      </c>
      <c r="E192" s="427"/>
    </row>
    <row r="193" spans="2:5">
      <c r="B193" s="380" t="s">
        <v>28</v>
      </c>
      <c r="C193" s="415" t="s">
        <v>661</v>
      </c>
      <c r="D193" s="433" t="s">
        <v>177</v>
      </c>
      <c r="E193" s="427"/>
    </row>
    <row r="194" spans="2:5" ht="75">
      <c r="B194" s="380" t="s">
        <v>31</v>
      </c>
      <c r="C194" s="415" t="s">
        <v>782</v>
      </c>
      <c r="D194" s="433" t="s">
        <v>658</v>
      </c>
      <c r="E194" s="427"/>
    </row>
    <row r="195" spans="2:5">
      <c r="B195" s="380" t="s">
        <v>34</v>
      </c>
      <c r="C195" s="415"/>
      <c r="D195" s="433"/>
      <c r="E195" s="427"/>
    </row>
    <row r="196" spans="2:5" ht="60">
      <c r="B196" s="377" t="s">
        <v>783</v>
      </c>
      <c r="C196" s="378" t="s">
        <v>784</v>
      </c>
      <c r="D196" s="459"/>
      <c r="E196" s="518"/>
    </row>
    <row r="197" spans="2:5" ht="75">
      <c r="B197" s="380" t="s">
        <v>20</v>
      </c>
      <c r="C197" s="519" t="s">
        <v>785</v>
      </c>
      <c r="D197" s="453" t="s">
        <v>658</v>
      </c>
      <c r="E197" s="427"/>
    </row>
    <row r="198" spans="2:5" ht="75">
      <c r="B198" s="380" t="s">
        <v>25</v>
      </c>
      <c r="C198" s="519" t="s">
        <v>786</v>
      </c>
      <c r="D198" s="453" t="s">
        <v>658</v>
      </c>
      <c r="E198" s="427"/>
    </row>
    <row r="199" spans="2:5" ht="15.75" customHeight="1">
      <c r="B199" s="380" t="s">
        <v>28</v>
      </c>
      <c r="C199" s="415" t="s">
        <v>661</v>
      </c>
      <c r="D199" s="433" t="s">
        <v>177</v>
      </c>
      <c r="E199" s="427"/>
    </row>
    <row r="200" spans="2:5" ht="45">
      <c r="B200" s="380" t="s">
        <v>31</v>
      </c>
      <c r="C200" s="415" t="s">
        <v>787</v>
      </c>
      <c r="D200" s="433" t="s">
        <v>658</v>
      </c>
      <c r="E200" s="427"/>
    </row>
    <row r="201" spans="2:5">
      <c r="B201" s="380" t="s">
        <v>34</v>
      </c>
      <c r="C201" s="415"/>
      <c r="D201" s="433"/>
      <c r="E201" s="427"/>
    </row>
    <row r="202" spans="2:5" ht="105">
      <c r="B202" s="377" t="s">
        <v>331</v>
      </c>
      <c r="C202" s="378" t="s">
        <v>788</v>
      </c>
      <c r="D202" s="459"/>
      <c r="E202" s="518"/>
    </row>
    <row r="203" spans="2:5" ht="75">
      <c r="B203" s="396" t="s">
        <v>20</v>
      </c>
      <c r="C203" s="397" t="s">
        <v>330</v>
      </c>
      <c r="D203" s="424" t="s">
        <v>779</v>
      </c>
      <c r="E203" s="425" t="s">
        <v>789</v>
      </c>
    </row>
    <row r="204" spans="2:5" ht="135">
      <c r="B204" s="380" t="s">
        <v>25</v>
      </c>
      <c r="C204" s="415" t="s">
        <v>790</v>
      </c>
      <c r="D204" s="433" t="s">
        <v>658</v>
      </c>
      <c r="E204" s="427"/>
    </row>
    <row r="205" spans="2:5">
      <c r="B205" s="380" t="s">
        <v>28</v>
      </c>
      <c r="C205" s="415" t="s">
        <v>661</v>
      </c>
      <c r="D205" s="433" t="s">
        <v>177</v>
      </c>
      <c r="E205" s="427"/>
    </row>
    <row r="206" spans="2:5" ht="30">
      <c r="B206" s="380" t="s">
        <v>31</v>
      </c>
      <c r="C206" s="415" t="s">
        <v>791</v>
      </c>
      <c r="D206" s="433" t="s">
        <v>658</v>
      </c>
      <c r="E206" s="427"/>
    </row>
    <row r="207" spans="2:5">
      <c r="B207" s="380" t="s">
        <v>34</v>
      </c>
      <c r="C207" s="415"/>
      <c r="D207" s="433"/>
      <c r="E207" s="427"/>
    </row>
    <row r="208" spans="2:5" ht="150">
      <c r="B208" s="377" t="s">
        <v>792</v>
      </c>
      <c r="C208" s="378" t="s">
        <v>793</v>
      </c>
      <c r="D208" s="459"/>
      <c r="E208" s="518"/>
    </row>
    <row r="209" spans="2:5" ht="90">
      <c r="B209" s="380" t="s">
        <v>20</v>
      </c>
      <c r="C209" s="517" t="s">
        <v>794</v>
      </c>
      <c r="D209" s="453" t="s">
        <v>658</v>
      </c>
      <c r="E209" s="427"/>
    </row>
    <row r="210" spans="2:5" ht="135">
      <c r="B210" s="380" t="s">
        <v>25</v>
      </c>
      <c r="C210" s="517" t="s">
        <v>795</v>
      </c>
      <c r="D210" s="453" t="s">
        <v>658</v>
      </c>
      <c r="E210" s="427"/>
    </row>
    <row r="211" spans="2:5">
      <c r="B211" s="380" t="s">
        <v>28</v>
      </c>
      <c r="C211" s="415" t="s">
        <v>661</v>
      </c>
      <c r="D211" s="433" t="s">
        <v>177</v>
      </c>
      <c r="E211" s="427"/>
    </row>
    <row r="212" spans="2:5" ht="30">
      <c r="B212" s="380" t="s">
        <v>31</v>
      </c>
      <c r="C212" s="415" t="s">
        <v>796</v>
      </c>
      <c r="D212" s="433" t="s">
        <v>658</v>
      </c>
      <c r="E212" s="427"/>
    </row>
    <row r="213" spans="2:5">
      <c r="B213" s="380" t="s">
        <v>34</v>
      </c>
      <c r="C213" s="415"/>
      <c r="D213" s="433"/>
      <c r="E213" s="427"/>
    </row>
    <row r="214" spans="2:5" ht="150">
      <c r="B214" s="377" t="s">
        <v>797</v>
      </c>
      <c r="C214" s="378" t="s">
        <v>798</v>
      </c>
      <c r="D214" s="459"/>
      <c r="E214" s="518"/>
    </row>
    <row r="215" spans="2:5" ht="90">
      <c r="B215" s="380" t="s">
        <v>20</v>
      </c>
      <c r="C215" s="517" t="s">
        <v>799</v>
      </c>
      <c r="D215" s="453" t="s">
        <v>658</v>
      </c>
      <c r="E215" s="427"/>
    </row>
    <row r="216" spans="2:5" ht="75">
      <c r="B216" s="380" t="s">
        <v>25</v>
      </c>
      <c r="C216" s="517" t="s">
        <v>800</v>
      </c>
      <c r="D216" s="453" t="s">
        <v>658</v>
      </c>
      <c r="E216" s="427"/>
    </row>
    <row r="217" spans="2:5">
      <c r="B217" s="380" t="s">
        <v>28</v>
      </c>
      <c r="C217" s="415" t="s">
        <v>661</v>
      </c>
      <c r="D217" s="433" t="s">
        <v>177</v>
      </c>
      <c r="E217" s="427"/>
    </row>
    <row r="218" spans="2:5" ht="30">
      <c r="B218" s="380" t="s">
        <v>31</v>
      </c>
      <c r="C218" s="415" t="s">
        <v>801</v>
      </c>
      <c r="D218" s="433" t="s">
        <v>658</v>
      </c>
      <c r="E218" s="427"/>
    </row>
    <row r="219" spans="2:5">
      <c r="B219" s="380" t="s">
        <v>34</v>
      </c>
      <c r="C219" s="415"/>
      <c r="D219" s="433"/>
      <c r="E219" s="427"/>
    </row>
    <row r="220" spans="2:5" ht="45">
      <c r="B220" s="377">
        <v>3.2</v>
      </c>
      <c r="C220" s="378" t="s">
        <v>802</v>
      </c>
      <c r="D220" s="459"/>
      <c r="E220" s="518"/>
    </row>
    <row r="221" spans="2:5" ht="45">
      <c r="B221" s="383" t="s">
        <v>736</v>
      </c>
      <c r="C221" s="384" t="s">
        <v>803</v>
      </c>
      <c r="D221" s="459"/>
      <c r="E221" s="518"/>
    </row>
    <row r="222" spans="2:5" ht="105">
      <c r="B222" s="377" t="s">
        <v>399</v>
      </c>
      <c r="C222" s="378" t="s">
        <v>804</v>
      </c>
      <c r="D222" s="459"/>
      <c r="E222" s="518"/>
    </row>
    <row r="223" spans="2:5" ht="90">
      <c r="B223" s="380" t="s">
        <v>20</v>
      </c>
      <c r="C223" s="393" t="s">
        <v>805</v>
      </c>
      <c r="D223" s="453" t="s">
        <v>658</v>
      </c>
      <c r="E223" s="427"/>
    </row>
    <row r="224" spans="2:5" ht="90">
      <c r="B224" s="380" t="s">
        <v>25</v>
      </c>
      <c r="C224" s="393" t="s">
        <v>806</v>
      </c>
      <c r="D224" s="465" t="s">
        <v>658</v>
      </c>
      <c r="E224" s="427"/>
    </row>
    <row r="225" spans="2:5">
      <c r="B225" s="380" t="s">
        <v>28</v>
      </c>
      <c r="C225" s="415" t="s">
        <v>661</v>
      </c>
      <c r="D225" s="433" t="s">
        <v>177</v>
      </c>
      <c r="E225" s="427"/>
    </row>
    <row r="226" spans="2:5" ht="60">
      <c r="B226" s="380" t="s">
        <v>31</v>
      </c>
      <c r="C226" s="415" t="s">
        <v>807</v>
      </c>
      <c r="D226" s="433" t="s">
        <v>658</v>
      </c>
      <c r="E226" s="427"/>
    </row>
    <row r="227" spans="2:5">
      <c r="B227" s="380" t="s">
        <v>34</v>
      </c>
      <c r="C227" s="415"/>
      <c r="D227" s="433"/>
      <c r="E227" s="427"/>
    </row>
    <row r="228" spans="2:5" ht="170.45" customHeight="1">
      <c r="B228" s="377" t="s">
        <v>319</v>
      </c>
      <c r="C228" s="378" t="s">
        <v>808</v>
      </c>
      <c r="D228" s="459"/>
      <c r="E228" s="518"/>
    </row>
    <row r="229" spans="2:5" ht="210">
      <c r="B229" s="380" t="s">
        <v>20</v>
      </c>
      <c r="C229" s="393" t="s">
        <v>809</v>
      </c>
      <c r="D229" s="453" t="s">
        <v>658</v>
      </c>
      <c r="E229" s="427" t="s">
        <v>810</v>
      </c>
    </row>
    <row r="230" spans="2:5" ht="135">
      <c r="B230" s="461" t="s">
        <v>25</v>
      </c>
      <c r="C230" s="467" t="s">
        <v>811</v>
      </c>
      <c r="D230" s="463"/>
      <c r="E230" s="522" t="s">
        <v>812</v>
      </c>
    </row>
    <row r="231" spans="2:5" ht="45">
      <c r="B231" s="380" t="s">
        <v>28</v>
      </c>
      <c r="C231" s="415" t="s">
        <v>813</v>
      </c>
      <c r="D231" s="433" t="s">
        <v>658</v>
      </c>
      <c r="E231" s="427"/>
    </row>
    <row r="232" spans="2:5" ht="60">
      <c r="B232" s="380" t="s">
        <v>31</v>
      </c>
      <c r="C232" s="415" t="s">
        <v>814</v>
      </c>
      <c r="D232" s="433" t="s">
        <v>658</v>
      </c>
      <c r="E232" s="427"/>
    </row>
    <row r="233" spans="2:5">
      <c r="B233" s="380" t="s">
        <v>34</v>
      </c>
      <c r="C233" s="415"/>
      <c r="D233" s="433"/>
      <c r="E233" s="427"/>
    </row>
    <row r="234" spans="2:5" ht="285">
      <c r="B234" s="377" t="s">
        <v>815</v>
      </c>
      <c r="C234" s="378" t="s">
        <v>816</v>
      </c>
      <c r="D234" s="459"/>
      <c r="E234" s="518"/>
    </row>
    <row r="235" spans="2:5" ht="248.25" customHeight="1">
      <c r="B235" s="380" t="s">
        <v>20</v>
      </c>
      <c r="C235" s="523" t="s">
        <v>817</v>
      </c>
      <c r="D235" s="453" t="s">
        <v>658</v>
      </c>
      <c r="E235" s="427"/>
    </row>
    <row r="236" spans="2:5" ht="235.35" customHeight="1">
      <c r="B236" s="380" t="s">
        <v>25</v>
      </c>
      <c r="C236" s="523" t="s">
        <v>818</v>
      </c>
      <c r="D236" s="433" t="s">
        <v>658</v>
      </c>
      <c r="E236" s="432"/>
    </row>
    <row r="237" spans="2:5">
      <c r="B237" s="380" t="s">
        <v>28</v>
      </c>
      <c r="C237" s="415" t="s">
        <v>661</v>
      </c>
      <c r="D237" s="433" t="s">
        <v>177</v>
      </c>
      <c r="E237" s="427"/>
    </row>
    <row r="238" spans="2:5" ht="90">
      <c r="B238" s="380" t="s">
        <v>31</v>
      </c>
      <c r="C238" s="415" t="s">
        <v>819</v>
      </c>
      <c r="D238" s="433" t="s">
        <v>658</v>
      </c>
      <c r="E238" s="427"/>
    </row>
    <row r="239" spans="2:5">
      <c r="B239" s="380" t="s">
        <v>34</v>
      </c>
      <c r="C239" s="415"/>
      <c r="D239" s="433"/>
      <c r="E239" s="427"/>
    </row>
    <row r="240" spans="2:5" ht="195">
      <c r="B240" s="377" t="s">
        <v>336</v>
      </c>
      <c r="C240" s="378" t="s">
        <v>820</v>
      </c>
      <c r="D240" s="459"/>
      <c r="E240" s="518"/>
    </row>
    <row r="241" spans="2:5" ht="120">
      <c r="B241" s="396" t="s">
        <v>20</v>
      </c>
      <c r="C241" s="397" t="s">
        <v>821</v>
      </c>
      <c r="D241" s="424" t="s">
        <v>779</v>
      </c>
      <c r="E241" s="425" t="s">
        <v>822</v>
      </c>
    </row>
    <row r="242" spans="2:5" ht="90">
      <c r="B242" s="380" t="s">
        <v>25</v>
      </c>
      <c r="C242" s="460" t="s">
        <v>823</v>
      </c>
      <c r="D242" s="433" t="s">
        <v>658</v>
      </c>
      <c r="E242" s="432"/>
    </row>
    <row r="243" spans="2:5">
      <c r="B243" s="380" t="s">
        <v>28</v>
      </c>
      <c r="C243" s="415" t="s">
        <v>661</v>
      </c>
      <c r="D243" s="433" t="s">
        <v>177</v>
      </c>
      <c r="E243" s="427"/>
    </row>
    <row r="244" spans="2:5" ht="45">
      <c r="B244" s="380" t="s">
        <v>31</v>
      </c>
      <c r="C244" s="415" t="s">
        <v>824</v>
      </c>
      <c r="D244" s="433" t="s">
        <v>658</v>
      </c>
      <c r="E244" s="427"/>
    </row>
    <row r="245" spans="2:5">
      <c r="B245" s="380" t="s">
        <v>34</v>
      </c>
      <c r="C245" s="415"/>
      <c r="D245" s="433"/>
      <c r="E245" s="427"/>
    </row>
    <row r="246" spans="2:5" ht="90">
      <c r="B246" s="377" t="s">
        <v>825</v>
      </c>
      <c r="C246" s="378" t="s">
        <v>826</v>
      </c>
      <c r="D246" s="459"/>
      <c r="E246" s="518"/>
    </row>
    <row r="247" spans="2:5" ht="120">
      <c r="B247" s="380" t="s">
        <v>20</v>
      </c>
      <c r="C247" s="517" t="s">
        <v>827</v>
      </c>
      <c r="D247" s="453" t="s">
        <v>658</v>
      </c>
      <c r="E247" s="427"/>
    </row>
    <row r="248" spans="2:5" ht="91.5" customHeight="1">
      <c r="B248" s="380" t="s">
        <v>25</v>
      </c>
      <c r="C248" s="517" t="s">
        <v>828</v>
      </c>
      <c r="D248" s="433" t="s">
        <v>658</v>
      </c>
      <c r="E248" s="427"/>
    </row>
    <row r="249" spans="2:5">
      <c r="B249" s="380" t="s">
        <v>28</v>
      </c>
      <c r="C249" s="415" t="s">
        <v>661</v>
      </c>
      <c r="D249" s="433" t="s">
        <v>177</v>
      </c>
      <c r="E249" s="427"/>
    </row>
    <row r="250" spans="2:5" ht="90">
      <c r="B250" s="380" t="s">
        <v>31</v>
      </c>
      <c r="C250" s="415" t="s">
        <v>829</v>
      </c>
      <c r="D250" s="433" t="s">
        <v>658</v>
      </c>
      <c r="E250" s="427"/>
    </row>
    <row r="251" spans="2:5">
      <c r="B251" s="380" t="s">
        <v>34</v>
      </c>
      <c r="C251" s="415"/>
      <c r="D251" s="433"/>
      <c r="E251" s="427"/>
    </row>
    <row r="252" spans="2:5" ht="210">
      <c r="B252" s="377" t="s">
        <v>359</v>
      </c>
      <c r="C252" s="378" t="s">
        <v>830</v>
      </c>
      <c r="D252" s="459"/>
      <c r="E252" s="518"/>
    </row>
    <row r="253" spans="2:5" ht="195">
      <c r="B253" s="380" t="s">
        <v>20</v>
      </c>
      <c r="C253" s="393" t="s">
        <v>831</v>
      </c>
      <c r="D253" s="453" t="s">
        <v>658</v>
      </c>
      <c r="E253" s="427"/>
    </row>
    <row r="254" spans="2:5" ht="30">
      <c r="B254" s="461" t="s">
        <v>25</v>
      </c>
      <c r="C254" s="462" t="s">
        <v>358</v>
      </c>
      <c r="D254" s="463"/>
      <c r="E254" s="522" t="s">
        <v>832</v>
      </c>
    </row>
    <row r="255" spans="2:5" ht="135">
      <c r="B255" s="380" t="s">
        <v>28</v>
      </c>
      <c r="C255" s="415" t="s">
        <v>361</v>
      </c>
      <c r="D255" s="433" t="s">
        <v>658</v>
      </c>
      <c r="E255" s="427"/>
    </row>
    <row r="256" spans="2:5" ht="135">
      <c r="B256" s="380" t="s">
        <v>31</v>
      </c>
      <c r="C256" s="415" t="s">
        <v>833</v>
      </c>
      <c r="D256" s="433" t="s">
        <v>658</v>
      </c>
      <c r="E256" s="427"/>
    </row>
    <row r="257" spans="2:5">
      <c r="B257" s="380" t="s">
        <v>34</v>
      </c>
      <c r="C257" s="415"/>
      <c r="D257" s="433"/>
      <c r="E257" s="427"/>
    </row>
    <row r="258" spans="2:5" ht="90">
      <c r="B258" s="377" t="s">
        <v>834</v>
      </c>
      <c r="C258" s="378" t="s">
        <v>835</v>
      </c>
      <c r="D258" s="459"/>
      <c r="E258" s="518"/>
    </row>
    <row r="259" spans="2:5" ht="45">
      <c r="B259" s="380" t="s">
        <v>20</v>
      </c>
      <c r="C259" s="393" t="s">
        <v>836</v>
      </c>
      <c r="D259" s="433" t="s">
        <v>177</v>
      </c>
      <c r="E259" s="427"/>
    </row>
    <row r="260" spans="2:5" ht="45">
      <c r="B260" s="380" t="s">
        <v>25</v>
      </c>
      <c r="C260" s="393" t="s">
        <v>837</v>
      </c>
      <c r="D260" s="433" t="s">
        <v>658</v>
      </c>
      <c r="E260" s="427"/>
    </row>
    <row r="261" spans="2:5">
      <c r="B261" s="380" t="s">
        <v>28</v>
      </c>
      <c r="C261" s="415" t="s">
        <v>661</v>
      </c>
      <c r="D261" s="433" t="s">
        <v>177</v>
      </c>
      <c r="E261" s="427"/>
    </row>
    <row r="262" spans="2:5" ht="90">
      <c r="B262" s="380" t="s">
        <v>31</v>
      </c>
      <c r="C262" s="415" t="s">
        <v>838</v>
      </c>
      <c r="D262" s="433" t="s">
        <v>658</v>
      </c>
      <c r="E262" s="427"/>
    </row>
    <row r="263" spans="2:5">
      <c r="B263" s="380" t="s">
        <v>34</v>
      </c>
      <c r="C263" s="415"/>
      <c r="D263" s="433"/>
      <c r="E263" s="427"/>
    </row>
    <row r="264" spans="2:5">
      <c r="B264" s="377">
        <v>3.3</v>
      </c>
      <c r="C264" s="378" t="s">
        <v>839</v>
      </c>
      <c r="D264" s="459"/>
      <c r="E264" s="518"/>
    </row>
    <row r="265" spans="2:5" ht="180">
      <c r="B265" s="377" t="s">
        <v>840</v>
      </c>
      <c r="C265" s="378" t="s">
        <v>841</v>
      </c>
      <c r="D265" s="459"/>
      <c r="E265" s="518"/>
    </row>
    <row r="266" spans="2:5" ht="180">
      <c r="B266" s="380" t="s">
        <v>20</v>
      </c>
      <c r="C266" s="393" t="s">
        <v>842</v>
      </c>
      <c r="D266" s="453" t="s">
        <v>658</v>
      </c>
      <c r="E266" s="427"/>
    </row>
    <row r="267" spans="2:5" ht="75">
      <c r="B267" s="380" t="s">
        <v>25</v>
      </c>
      <c r="C267" s="382" t="s">
        <v>843</v>
      </c>
      <c r="D267" s="433" t="s">
        <v>658</v>
      </c>
      <c r="E267" s="427"/>
    </row>
    <row r="268" spans="2:5">
      <c r="B268" s="380" t="s">
        <v>28</v>
      </c>
      <c r="C268" s="415" t="s">
        <v>661</v>
      </c>
      <c r="D268" s="433" t="s">
        <v>177</v>
      </c>
      <c r="E268" s="427"/>
    </row>
    <row r="269" spans="2:5" ht="105">
      <c r="B269" s="380" t="s">
        <v>31</v>
      </c>
      <c r="C269" s="415" t="s">
        <v>844</v>
      </c>
      <c r="D269" s="433" t="s">
        <v>658</v>
      </c>
      <c r="E269" s="427"/>
    </row>
    <row r="270" spans="2:5">
      <c r="B270" s="380" t="s">
        <v>34</v>
      </c>
      <c r="C270" s="415"/>
      <c r="D270" s="433"/>
      <c r="E270" s="427"/>
    </row>
    <row r="271" spans="2:5" ht="60">
      <c r="B271" s="377" t="s">
        <v>845</v>
      </c>
      <c r="C271" s="378" t="s">
        <v>846</v>
      </c>
      <c r="D271" s="459"/>
      <c r="E271" s="518"/>
    </row>
    <row r="272" spans="2:5" ht="75">
      <c r="B272" s="380" t="s">
        <v>20</v>
      </c>
      <c r="C272" s="381" t="s">
        <v>847</v>
      </c>
      <c r="D272" s="453" t="s">
        <v>658</v>
      </c>
      <c r="E272" s="427"/>
    </row>
    <row r="273" spans="2:5" ht="75">
      <c r="B273" s="380" t="s">
        <v>25</v>
      </c>
      <c r="C273" s="381" t="s">
        <v>848</v>
      </c>
      <c r="D273" s="433" t="s">
        <v>658</v>
      </c>
      <c r="E273" s="427"/>
    </row>
    <row r="274" spans="2:5">
      <c r="B274" s="380" t="s">
        <v>28</v>
      </c>
      <c r="C274" s="415" t="s">
        <v>661</v>
      </c>
      <c r="D274" s="433" t="s">
        <v>177</v>
      </c>
      <c r="E274" s="427"/>
    </row>
    <row r="275" spans="2:5">
      <c r="B275" s="380" t="s">
        <v>31</v>
      </c>
      <c r="C275" s="415" t="s">
        <v>849</v>
      </c>
      <c r="D275" s="433" t="s">
        <v>658</v>
      </c>
      <c r="E275" s="427"/>
    </row>
    <row r="276" spans="2:5">
      <c r="B276" s="380" t="s">
        <v>34</v>
      </c>
      <c r="C276" s="415"/>
      <c r="D276" s="433"/>
      <c r="E276" s="427"/>
    </row>
    <row r="277" spans="2:5">
      <c r="B277" s="377">
        <v>4</v>
      </c>
      <c r="C277" s="378" t="s">
        <v>850</v>
      </c>
      <c r="D277" s="459"/>
      <c r="E277" s="518"/>
    </row>
    <row r="278" spans="2:5" ht="30">
      <c r="B278" s="377">
        <v>4.0999999999999996</v>
      </c>
      <c r="C278" s="378" t="s">
        <v>851</v>
      </c>
      <c r="D278" s="459"/>
      <c r="E278" s="518"/>
    </row>
    <row r="279" spans="2:5" ht="180">
      <c r="B279" s="377" t="s">
        <v>852</v>
      </c>
      <c r="C279" s="378" t="s">
        <v>853</v>
      </c>
      <c r="D279" s="459"/>
      <c r="E279" s="518"/>
    </row>
    <row r="280" spans="2:5" ht="90">
      <c r="B280" s="380" t="s">
        <v>20</v>
      </c>
      <c r="C280" s="415" t="s">
        <v>854</v>
      </c>
      <c r="D280" s="453" t="s">
        <v>658</v>
      </c>
      <c r="E280" s="427"/>
    </row>
    <row r="281" spans="2:5">
      <c r="B281" s="380" t="s">
        <v>25</v>
      </c>
      <c r="C281" s="393" t="s">
        <v>659</v>
      </c>
      <c r="D281" s="433" t="s">
        <v>177</v>
      </c>
      <c r="E281" s="427"/>
    </row>
    <row r="282" spans="2:5" ht="105">
      <c r="B282" s="380" t="s">
        <v>28</v>
      </c>
      <c r="C282" s="415" t="s">
        <v>855</v>
      </c>
      <c r="D282" s="433" t="s">
        <v>658</v>
      </c>
      <c r="E282" s="427"/>
    </row>
    <row r="283" spans="2:5">
      <c r="B283" s="380" t="s">
        <v>31</v>
      </c>
      <c r="C283" s="415"/>
      <c r="D283" s="433"/>
      <c r="E283" s="427"/>
    </row>
    <row r="284" spans="2:5">
      <c r="B284" s="380" t="s">
        <v>34</v>
      </c>
      <c r="C284" s="415"/>
      <c r="D284" s="433"/>
      <c r="E284" s="427"/>
    </row>
    <row r="285" spans="2:5" ht="180">
      <c r="B285" s="377" t="s">
        <v>856</v>
      </c>
      <c r="C285" s="378" t="s">
        <v>857</v>
      </c>
      <c r="D285" s="459"/>
      <c r="E285" s="518"/>
    </row>
    <row r="286" spans="2:5" ht="105">
      <c r="B286" s="380" t="s">
        <v>20</v>
      </c>
      <c r="C286" s="415" t="s">
        <v>858</v>
      </c>
      <c r="D286" s="453" t="s">
        <v>658</v>
      </c>
      <c r="E286" s="427"/>
    </row>
    <row r="287" spans="2:5">
      <c r="B287" s="380" t="s">
        <v>25</v>
      </c>
      <c r="C287" s="393" t="s">
        <v>659</v>
      </c>
      <c r="D287" s="433" t="s">
        <v>177</v>
      </c>
      <c r="E287" s="427"/>
    </row>
    <row r="288" spans="2:5" ht="135">
      <c r="B288" s="380" t="s">
        <v>28</v>
      </c>
      <c r="C288" s="415" t="s">
        <v>859</v>
      </c>
      <c r="D288" s="433" t="s">
        <v>658</v>
      </c>
      <c r="E288" s="427"/>
    </row>
    <row r="289" spans="2:5">
      <c r="B289" s="380" t="s">
        <v>31</v>
      </c>
      <c r="C289" s="415"/>
      <c r="D289" s="433"/>
      <c r="E289" s="427"/>
    </row>
    <row r="290" spans="2:5">
      <c r="B290" s="380" t="s">
        <v>34</v>
      </c>
      <c r="C290" s="415"/>
      <c r="D290" s="433"/>
      <c r="E290" s="427"/>
    </row>
    <row r="291" spans="2:5" ht="255">
      <c r="B291" s="377" t="s">
        <v>860</v>
      </c>
      <c r="C291" s="378" t="s">
        <v>861</v>
      </c>
      <c r="D291" s="459"/>
      <c r="E291" s="518"/>
    </row>
    <row r="292" spans="2:5" ht="60">
      <c r="B292" s="380" t="s">
        <v>20</v>
      </c>
      <c r="C292" s="415" t="s">
        <v>862</v>
      </c>
      <c r="D292" s="453" t="s">
        <v>658</v>
      </c>
      <c r="E292" s="427"/>
    </row>
    <row r="293" spans="2:5">
      <c r="B293" s="380" t="s">
        <v>25</v>
      </c>
      <c r="C293" s="393" t="s">
        <v>659</v>
      </c>
      <c r="D293" s="433" t="s">
        <v>177</v>
      </c>
      <c r="E293" s="427"/>
    </row>
    <row r="294" spans="2:5" ht="105">
      <c r="B294" s="380" t="s">
        <v>28</v>
      </c>
      <c r="C294" s="415" t="s">
        <v>863</v>
      </c>
      <c r="D294" s="433" t="s">
        <v>658</v>
      </c>
      <c r="E294" s="427"/>
    </row>
    <row r="295" spans="2:5">
      <c r="B295" s="380" t="s">
        <v>31</v>
      </c>
      <c r="C295" s="415"/>
      <c r="D295" s="433"/>
      <c r="E295" s="427"/>
    </row>
    <row r="296" spans="2:5">
      <c r="B296" s="380" t="s">
        <v>34</v>
      </c>
      <c r="C296" s="415"/>
      <c r="D296" s="433"/>
      <c r="E296" s="427"/>
    </row>
    <row r="297" spans="2:5" ht="105">
      <c r="B297" s="377" t="s">
        <v>864</v>
      </c>
      <c r="C297" s="378" t="s">
        <v>865</v>
      </c>
      <c r="D297" s="459"/>
      <c r="E297" s="518"/>
    </row>
    <row r="298" spans="2:5" ht="30">
      <c r="B298" s="380" t="s">
        <v>20</v>
      </c>
      <c r="C298" s="415" t="s">
        <v>866</v>
      </c>
      <c r="D298" s="453" t="s">
        <v>658</v>
      </c>
      <c r="E298" s="427"/>
    </row>
    <row r="299" spans="2:5">
      <c r="B299" s="380" t="s">
        <v>25</v>
      </c>
      <c r="C299" s="393" t="s">
        <v>659</v>
      </c>
      <c r="D299" s="433" t="s">
        <v>177</v>
      </c>
      <c r="E299" s="427"/>
    </row>
    <row r="300" spans="2:5" ht="45">
      <c r="B300" s="380" t="s">
        <v>28</v>
      </c>
      <c r="C300" s="415" t="s">
        <v>867</v>
      </c>
      <c r="D300" s="433" t="s">
        <v>658</v>
      </c>
      <c r="E300" s="427"/>
    </row>
    <row r="301" spans="2:5">
      <c r="B301" s="380" t="s">
        <v>31</v>
      </c>
      <c r="C301" s="415"/>
      <c r="D301" s="433"/>
      <c r="E301" s="427"/>
    </row>
    <row r="302" spans="2:5">
      <c r="B302" s="380" t="s">
        <v>34</v>
      </c>
      <c r="C302" s="415"/>
      <c r="D302" s="433"/>
      <c r="E302" s="427"/>
    </row>
    <row r="303" spans="2:5">
      <c r="B303" s="377">
        <v>4.2</v>
      </c>
      <c r="C303" s="378" t="s">
        <v>868</v>
      </c>
      <c r="D303" s="459"/>
      <c r="E303" s="518"/>
    </row>
    <row r="304" spans="2:5" ht="210">
      <c r="B304" s="377" t="s">
        <v>869</v>
      </c>
      <c r="C304" s="378" t="s">
        <v>870</v>
      </c>
      <c r="D304" s="459"/>
      <c r="E304" s="518"/>
    </row>
    <row r="305" spans="2:5" ht="180">
      <c r="B305" s="377"/>
      <c r="C305" s="378" t="s">
        <v>871</v>
      </c>
      <c r="D305" s="459"/>
      <c r="E305" s="518"/>
    </row>
    <row r="306" spans="2:5" ht="30">
      <c r="B306" s="380" t="s">
        <v>20</v>
      </c>
      <c r="C306" s="415" t="s">
        <v>872</v>
      </c>
      <c r="D306" s="453" t="s">
        <v>658</v>
      </c>
      <c r="E306" s="427"/>
    </row>
    <row r="307" spans="2:5">
      <c r="B307" s="380" t="s">
        <v>25</v>
      </c>
      <c r="C307" s="393" t="s">
        <v>659</v>
      </c>
      <c r="D307" s="433" t="s">
        <v>177</v>
      </c>
      <c r="E307" s="427"/>
    </row>
    <row r="308" spans="2:5" ht="60">
      <c r="B308" s="380" t="s">
        <v>28</v>
      </c>
      <c r="C308" s="415" t="s">
        <v>873</v>
      </c>
      <c r="D308" s="433" t="s">
        <v>658</v>
      </c>
      <c r="E308" s="427"/>
    </row>
    <row r="309" spans="2:5">
      <c r="B309" s="380" t="s">
        <v>31</v>
      </c>
      <c r="C309" s="415"/>
      <c r="D309" s="433"/>
      <c r="E309" s="427"/>
    </row>
    <row r="310" spans="2:5">
      <c r="B310" s="380" t="s">
        <v>34</v>
      </c>
      <c r="C310" s="415"/>
      <c r="D310" s="433"/>
      <c r="E310" s="427"/>
    </row>
    <row r="311" spans="2:5" ht="195">
      <c r="B311" s="377" t="s">
        <v>874</v>
      </c>
      <c r="C311" s="378" t="s">
        <v>875</v>
      </c>
      <c r="D311" s="459"/>
      <c r="E311" s="518" t="s">
        <v>876</v>
      </c>
    </row>
    <row r="312" spans="2:5" ht="30">
      <c r="B312" s="380" t="s">
        <v>20</v>
      </c>
      <c r="C312" s="415" t="s">
        <v>877</v>
      </c>
      <c r="D312" s="453" t="s">
        <v>658</v>
      </c>
      <c r="E312" s="427"/>
    </row>
    <row r="313" spans="2:5">
      <c r="B313" s="380" t="s">
        <v>25</v>
      </c>
      <c r="C313" s="393" t="s">
        <v>659</v>
      </c>
      <c r="D313" s="433" t="s">
        <v>177</v>
      </c>
      <c r="E313" s="427"/>
    </row>
    <row r="314" spans="2:5" ht="120">
      <c r="B314" s="380" t="s">
        <v>28</v>
      </c>
      <c r="C314" s="415" t="s">
        <v>878</v>
      </c>
      <c r="D314" s="433" t="s">
        <v>658</v>
      </c>
      <c r="E314" s="427"/>
    </row>
    <row r="315" spans="2:5">
      <c r="B315" s="380" t="s">
        <v>31</v>
      </c>
      <c r="C315" s="415"/>
      <c r="D315" s="433"/>
      <c r="E315" s="427"/>
    </row>
    <row r="316" spans="2:5">
      <c r="B316" s="380" t="s">
        <v>34</v>
      </c>
      <c r="C316" s="415"/>
      <c r="D316" s="433"/>
      <c r="E316" s="427"/>
    </row>
    <row r="317" spans="2:5" ht="225">
      <c r="B317" s="377" t="s">
        <v>879</v>
      </c>
      <c r="C317" s="378" t="s">
        <v>880</v>
      </c>
      <c r="D317" s="459"/>
      <c r="E317" s="518"/>
    </row>
    <row r="318" spans="2:5" ht="180">
      <c r="B318" s="380" t="s">
        <v>20</v>
      </c>
      <c r="C318" s="393" t="s">
        <v>881</v>
      </c>
      <c r="D318" s="453" t="s">
        <v>658</v>
      </c>
      <c r="E318" s="427"/>
    </row>
    <row r="319" spans="2:5">
      <c r="B319" s="380" t="s">
        <v>25</v>
      </c>
      <c r="C319" s="393" t="s">
        <v>659</v>
      </c>
      <c r="D319" s="433" t="s">
        <v>177</v>
      </c>
      <c r="E319" s="427"/>
    </row>
    <row r="320" spans="2:5" ht="165">
      <c r="B320" s="380" t="s">
        <v>28</v>
      </c>
      <c r="C320" s="393" t="s">
        <v>882</v>
      </c>
      <c r="D320" s="433" t="s">
        <v>658</v>
      </c>
      <c r="E320" s="427"/>
    </row>
    <row r="321" spans="2:5">
      <c r="B321" s="380" t="s">
        <v>31</v>
      </c>
      <c r="C321" s="415"/>
      <c r="D321" s="433"/>
      <c r="E321" s="427"/>
    </row>
    <row r="322" spans="2:5">
      <c r="B322" s="380" t="s">
        <v>34</v>
      </c>
      <c r="C322" s="415"/>
      <c r="D322" s="433"/>
      <c r="E322" s="427"/>
    </row>
    <row r="323" spans="2:5">
      <c r="B323" s="377">
        <v>4.3</v>
      </c>
      <c r="C323" s="378" t="s">
        <v>883</v>
      </c>
      <c r="D323" s="459"/>
      <c r="E323" s="518"/>
    </row>
    <row r="324" spans="2:5" ht="120">
      <c r="B324" s="377" t="s">
        <v>884</v>
      </c>
      <c r="C324" s="378" t="s">
        <v>885</v>
      </c>
      <c r="D324" s="459"/>
      <c r="E324" s="518"/>
    </row>
    <row r="325" spans="2:5" ht="165">
      <c r="B325" s="380" t="s">
        <v>20</v>
      </c>
      <c r="C325" s="393" t="s">
        <v>886</v>
      </c>
      <c r="D325" s="453" t="s">
        <v>658</v>
      </c>
      <c r="E325" s="427"/>
    </row>
    <row r="326" spans="2:5">
      <c r="B326" s="380" t="s">
        <v>25</v>
      </c>
      <c r="C326" s="393" t="s">
        <v>659</v>
      </c>
      <c r="D326" s="433" t="s">
        <v>177</v>
      </c>
      <c r="E326" s="427"/>
    </row>
    <row r="327" spans="2:5" ht="165">
      <c r="B327" s="380" t="s">
        <v>28</v>
      </c>
      <c r="C327" s="393" t="s">
        <v>887</v>
      </c>
      <c r="D327" s="433" t="s">
        <v>658</v>
      </c>
      <c r="E327" s="427"/>
    </row>
    <row r="328" spans="2:5">
      <c r="B328" s="380" t="s">
        <v>31</v>
      </c>
      <c r="C328" s="415"/>
      <c r="D328" s="433"/>
      <c r="E328" s="427"/>
    </row>
    <row r="329" spans="2:5">
      <c r="B329" s="380" t="s">
        <v>34</v>
      </c>
      <c r="C329" s="415"/>
      <c r="D329" s="433"/>
      <c r="E329" s="427"/>
    </row>
    <row r="330" spans="2:5" ht="135">
      <c r="B330" s="377" t="s">
        <v>888</v>
      </c>
      <c r="C330" s="378" t="s">
        <v>889</v>
      </c>
      <c r="D330" s="459"/>
      <c r="E330" s="518"/>
    </row>
    <row r="331" spans="2:5" ht="135">
      <c r="B331" s="380" t="s">
        <v>20</v>
      </c>
      <c r="C331" s="393" t="s">
        <v>890</v>
      </c>
      <c r="D331" s="453" t="s">
        <v>658</v>
      </c>
      <c r="E331" s="427"/>
    </row>
    <row r="332" spans="2:5">
      <c r="B332" s="380" t="s">
        <v>25</v>
      </c>
      <c r="C332" s="393" t="s">
        <v>659</v>
      </c>
      <c r="D332" s="433" t="s">
        <v>177</v>
      </c>
      <c r="E332" s="427"/>
    </row>
    <row r="333" spans="2:5" ht="150">
      <c r="B333" s="380" t="s">
        <v>28</v>
      </c>
      <c r="C333" s="393" t="s">
        <v>891</v>
      </c>
      <c r="D333" s="433" t="s">
        <v>658</v>
      </c>
      <c r="E333" s="427"/>
    </row>
    <row r="334" spans="2:5">
      <c r="B334" s="380" t="s">
        <v>31</v>
      </c>
      <c r="C334" s="415"/>
      <c r="D334" s="433"/>
      <c r="E334" s="427"/>
    </row>
    <row r="335" spans="2:5">
      <c r="B335" s="380" t="s">
        <v>34</v>
      </c>
      <c r="C335" s="415"/>
      <c r="D335" s="433"/>
      <c r="E335" s="427"/>
    </row>
    <row r="336" spans="2:5" ht="75">
      <c r="B336" s="377" t="s">
        <v>892</v>
      </c>
      <c r="C336" s="378" t="s">
        <v>893</v>
      </c>
      <c r="D336" s="459"/>
      <c r="E336" s="518"/>
    </row>
    <row r="337" spans="2:5" ht="270">
      <c r="B337" s="380" t="s">
        <v>20</v>
      </c>
      <c r="C337" s="393" t="s">
        <v>894</v>
      </c>
      <c r="D337" s="453" t="s">
        <v>658</v>
      </c>
      <c r="E337" s="427"/>
    </row>
    <row r="338" spans="2:5">
      <c r="B338" s="380" t="s">
        <v>25</v>
      </c>
      <c r="C338" s="393" t="s">
        <v>659</v>
      </c>
      <c r="D338" s="433" t="s">
        <v>177</v>
      </c>
      <c r="E338" s="427"/>
    </row>
    <row r="339" spans="2:5" ht="165">
      <c r="B339" s="380" t="s">
        <v>28</v>
      </c>
      <c r="C339" s="393" t="s">
        <v>895</v>
      </c>
      <c r="D339" s="433" t="s">
        <v>658</v>
      </c>
      <c r="E339" s="427"/>
    </row>
    <row r="340" spans="2:5">
      <c r="B340" s="380" t="s">
        <v>31</v>
      </c>
      <c r="C340" s="415"/>
      <c r="D340" s="433"/>
      <c r="E340" s="427"/>
    </row>
    <row r="341" spans="2:5">
      <c r="B341" s="380" t="s">
        <v>34</v>
      </c>
      <c r="C341" s="415"/>
      <c r="D341" s="433"/>
      <c r="E341" s="427"/>
    </row>
    <row r="342" spans="2:5" ht="105">
      <c r="B342" s="377" t="s">
        <v>896</v>
      </c>
      <c r="C342" s="378" t="s">
        <v>897</v>
      </c>
      <c r="D342" s="459"/>
      <c r="E342" s="518"/>
    </row>
    <row r="343" spans="2:5" ht="90">
      <c r="B343" s="380" t="s">
        <v>20</v>
      </c>
      <c r="C343" s="393" t="s">
        <v>898</v>
      </c>
      <c r="D343" s="453" t="s">
        <v>658</v>
      </c>
      <c r="E343" s="427"/>
    </row>
    <row r="344" spans="2:5">
      <c r="B344" s="380" t="s">
        <v>25</v>
      </c>
      <c r="C344" s="393" t="s">
        <v>659</v>
      </c>
      <c r="D344" s="433" t="s">
        <v>177</v>
      </c>
      <c r="E344" s="427"/>
    </row>
    <row r="345" spans="2:5" ht="90">
      <c r="B345" s="380" t="s">
        <v>28</v>
      </c>
      <c r="C345" s="393" t="s">
        <v>899</v>
      </c>
      <c r="D345" s="433" t="s">
        <v>658</v>
      </c>
      <c r="E345" s="427"/>
    </row>
    <row r="346" spans="2:5">
      <c r="B346" s="380" t="s">
        <v>31</v>
      </c>
      <c r="C346" s="415"/>
      <c r="D346" s="433"/>
      <c r="E346" s="427"/>
    </row>
    <row r="347" spans="2:5">
      <c r="B347" s="380" t="s">
        <v>34</v>
      </c>
      <c r="C347" s="415"/>
      <c r="D347" s="433"/>
      <c r="E347" s="427"/>
    </row>
    <row r="348" spans="2:5">
      <c r="B348" s="377">
        <v>5</v>
      </c>
      <c r="C348" s="378" t="s">
        <v>900</v>
      </c>
      <c r="D348" s="459"/>
      <c r="E348" s="518"/>
    </row>
    <row r="349" spans="2:5">
      <c r="B349" s="377">
        <v>5.0999999999999996</v>
      </c>
      <c r="C349" s="378" t="s">
        <v>901</v>
      </c>
      <c r="D349" s="459"/>
      <c r="E349" s="518"/>
    </row>
    <row r="350" spans="2:5" ht="210">
      <c r="B350" s="377" t="s">
        <v>902</v>
      </c>
      <c r="C350" s="378" t="s">
        <v>903</v>
      </c>
      <c r="D350" s="459"/>
      <c r="E350" s="518"/>
    </row>
    <row r="351" spans="2:5" ht="105">
      <c r="B351" s="380" t="s">
        <v>20</v>
      </c>
      <c r="C351" s="415" t="s">
        <v>904</v>
      </c>
      <c r="D351" s="453" t="s">
        <v>658</v>
      </c>
      <c r="E351" s="427"/>
    </row>
    <row r="352" spans="2:5" ht="120">
      <c r="B352" s="380" t="s">
        <v>25</v>
      </c>
      <c r="C352" s="415" t="s">
        <v>905</v>
      </c>
      <c r="D352" s="433" t="s">
        <v>658</v>
      </c>
      <c r="E352" s="427"/>
    </row>
    <row r="353" spans="2:5">
      <c r="B353" s="380" t="s">
        <v>28</v>
      </c>
      <c r="C353" s="415"/>
      <c r="D353" s="433"/>
      <c r="E353" s="427"/>
    </row>
    <row r="354" spans="2:5">
      <c r="B354" s="380" t="s">
        <v>31</v>
      </c>
      <c r="C354" s="415"/>
      <c r="D354" s="433"/>
      <c r="E354" s="427"/>
    </row>
    <row r="355" spans="2:5">
      <c r="B355" s="380" t="s">
        <v>34</v>
      </c>
      <c r="C355" s="415"/>
      <c r="D355" s="433"/>
      <c r="E355" s="427"/>
    </row>
    <row r="356" spans="2:5">
      <c r="B356" s="377">
        <v>5.2</v>
      </c>
      <c r="C356" s="378" t="s">
        <v>906</v>
      </c>
      <c r="D356" s="459"/>
      <c r="E356" s="518"/>
    </row>
    <row r="357" spans="2:5" ht="135">
      <c r="B357" s="377" t="s">
        <v>907</v>
      </c>
      <c r="C357" s="378" t="s">
        <v>908</v>
      </c>
      <c r="D357" s="459"/>
      <c r="E357" s="518"/>
    </row>
    <row r="358" spans="2:5" ht="345">
      <c r="B358" s="377"/>
      <c r="C358" s="378" t="s">
        <v>909</v>
      </c>
      <c r="D358" s="459"/>
      <c r="E358" s="518"/>
    </row>
    <row r="359" spans="2:5" ht="135">
      <c r="B359" s="380" t="s">
        <v>20</v>
      </c>
      <c r="C359" s="517" t="s">
        <v>910</v>
      </c>
      <c r="D359" s="453" t="s">
        <v>658</v>
      </c>
      <c r="E359" s="427"/>
    </row>
    <row r="360" spans="2:5" ht="135">
      <c r="B360" s="380" t="s">
        <v>25</v>
      </c>
      <c r="C360" s="517" t="s">
        <v>910</v>
      </c>
      <c r="D360" s="453" t="s">
        <v>658</v>
      </c>
      <c r="E360" s="427"/>
    </row>
    <row r="361" spans="2:5">
      <c r="B361" s="380" t="s">
        <v>28</v>
      </c>
      <c r="C361" s="415"/>
      <c r="D361" s="433"/>
      <c r="E361" s="427"/>
    </row>
    <row r="362" spans="2:5">
      <c r="B362" s="380" t="s">
        <v>31</v>
      </c>
      <c r="C362" s="415"/>
      <c r="D362" s="433"/>
      <c r="E362" s="427"/>
    </row>
    <row r="363" spans="2:5">
      <c r="B363" s="380" t="s">
        <v>34</v>
      </c>
      <c r="C363" s="415"/>
      <c r="D363" s="433"/>
      <c r="E363" s="427"/>
    </row>
    <row r="364" spans="2:5" ht="315">
      <c r="B364" s="377" t="s">
        <v>911</v>
      </c>
      <c r="C364" s="378" t="s">
        <v>912</v>
      </c>
      <c r="D364" s="459"/>
      <c r="E364" s="518"/>
    </row>
    <row r="365" spans="2:5" ht="90">
      <c r="B365" s="380" t="s">
        <v>20</v>
      </c>
      <c r="C365" s="517" t="s">
        <v>913</v>
      </c>
      <c r="D365" s="453" t="s">
        <v>658</v>
      </c>
      <c r="E365" s="427"/>
    </row>
    <row r="366" spans="2:5" ht="90">
      <c r="B366" s="380" t="s">
        <v>25</v>
      </c>
      <c r="C366" s="517" t="s">
        <v>913</v>
      </c>
      <c r="D366" s="453" t="s">
        <v>658</v>
      </c>
      <c r="E366" s="427"/>
    </row>
    <row r="367" spans="2:5">
      <c r="B367" s="380" t="s">
        <v>28</v>
      </c>
      <c r="C367" s="415"/>
      <c r="D367" s="433"/>
      <c r="E367" s="427"/>
    </row>
    <row r="368" spans="2:5">
      <c r="B368" s="380" t="s">
        <v>31</v>
      </c>
      <c r="C368" s="415"/>
      <c r="D368" s="433"/>
      <c r="E368" s="427"/>
    </row>
    <row r="369" spans="2:5">
      <c r="B369" s="380" t="s">
        <v>34</v>
      </c>
      <c r="C369" s="415"/>
      <c r="D369" s="433"/>
      <c r="E369" s="427"/>
    </row>
    <row r="370" spans="2:5" ht="225">
      <c r="B370" s="377" t="s">
        <v>914</v>
      </c>
      <c r="C370" s="378" t="s">
        <v>915</v>
      </c>
      <c r="D370" s="459"/>
      <c r="E370" s="518"/>
    </row>
    <row r="371" spans="2:5" ht="120">
      <c r="B371" s="380" t="s">
        <v>20</v>
      </c>
      <c r="C371" s="517" t="s">
        <v>916</v>
      </c>
      <c r="D371" s="453" t="s">
        <v>658</v>
      </c>
      <c r="E371" s="427"/>
    </row>
    <row r="372" spans="2:5" ht="120">
      <c r="B372" s="380" t="s">
        <v>25</v>
      </c>
      <c r="C372" s="517" t="s">
        <v>916</v>
      </c>
      <c r="D372" s="453" t="s">
        <v>658</v>
      </c>
      <c r="E372" s="427"/>
    </row>
    <row r="373" spans="2:5">
      <c r="B373" s="380" t="s">
        <v>28</v>
      </c>
      <c r="C373" s="415"/>
      <c r="D373" s="433"/>
      <c r="E373" s="427"/>
    </row>
    <row r="374" spans="2:5">
      <c r="B374" s="380" t="s">
        <v>31</v>
      </c>
      <c r="C374" s="415"/>
      <c r="D374" s="433"/>
      <c r="E374" s="427"/>
    </row>
    <row r="375" spans="2:5">
      <c r="B375" s="380" t="s">
        <v>34</v>
      </c>
      <c r="C375" s="415"/>
      <c r="D375" s="433"/>
      <c r="E375" s="427"/>
    </row>
    <row r="376" spans="2:5" ht="45">
      <c r="B376" s="377" t="s">
        <v>917</v>
      </c>
      <c r="C376" s="378" t="s">
        <v>918</v>
      </c>
      <c r="D376" s="459"/>
      <c r="E376" s="518"/>
    </row>
    <row r="377" spans="2:5" ht="30">
      <c r="B377" s="380" t="s">
        <v>20</v>
      </c>
      <c r="C377" s="517" t="s">
        <v>919</v>
      </c>
      <c r="D377" s="453" t="s">
        <v>658</v>
      </c>
      <c r="E377" s="427"/>
    </row>
    <row r="378" spans="2:5" ht="30">
      <c r="B378" s="380" t="s">
        <v>25</v>
      </c>
      <c r="C378" s="517" t="s">
        <v>919</v>
      </c>
      <c r="D378" s="433" t="s">
        <v>658</v>
      </c>
      <c r="E378" s="427"/>
    </row>
    <row r="379" spans="2:5">
      <c r="B379" s="380" t="s">
        <v>28</v>
      </c>
      <c r="C379" s="415"/>
      <c r="D379" s="433"/>
      <c r="E379" s="427"/>
    </row>
    <row r="380" spans="2:5">
      <c r="B380" s="380" t="s">
        <v>31</v>
      </c>
      <c r="C380" s="415"/>
      <c r="D380" s="433"/>
      <c r="E380" s="427"/>
    </row>
    <row r="381" spans="2:5">
      <c r="B381" s="380" t="s">
        <v>34</v>
      </c>
      <c r="C381" s="415"/>
      <c r="D381" s="433"/>
      <c r="E381" s="427"/>
    </row>
    <row r="382" spans="2:5" ht="90">
      <c r="B382" s="377" t="s">
        <v>920</v>
      </c>
      <c r="C382" s="378" t="s">
        <v>921</v>
      </c>
      <c r="D382" s="459"/>
      <c r="E382" s="518"/>
    </row>
    <row r="383" spans="2:5">
      <c r="B383" s="380" t="s">
        <v>20</v>
      </c>
      <c r="C383" s="517" t="s">
        <v>922</v>
      </c>
      <c r="D383" s="453" t="s">
        <v>658</v>
      </c>
      <c r="E383" s="427"/>
    </row>
    <row r="384" spans="2:5" ht="75">
      <c r="B384" s="380" t="s">
        <v>25</v>
      </c>
      <c r="C384" s="517" t="s">
        <v>923</v>
      </c>
      <c r="D384" s="453" t="s">
        <v>658</v>
      </c>
      <c r="E384" s="427"/>
    </row>
    <row r="385" spans="2:5">
      <c r="B385" s="380" t="s">
        <v>28</v>
      </c>
      <c r="C385" s="415"/>
      <c r="D385" s="433"/>
      <c r="E385" s="427"/>
    </row>
    <row r="386" spans="2:5">
      <c r="B386" s="380" t="s">
        <v>31</v>
      </c>
      <c r="C386" s="415"/>
      <c r="D386" s="433"/>
      <c r="E386" s="427"/>
    </row>
    <row r="387" spans="2:5">
      <c r="B387" s="380" t="s">
        <v>34</v>
      </c>
      <c r="C387" s="415"/>
      <c r="D387" s="433"/>
      <c r="E387" s="427"/>
    </row>
    <row r="388" spans="2:5" ht="120">
      <c r="B388" s="377" t="s">
        <v>924</v>
      </c>
      <c r="C388" s="378" t="s">
        <v>925</v>
      </c>
      <c r="D388" s="459"/>
      <c r="E388" s="518"/>
    </row>
    <row r="389" spans="2:5" ht="120">
      <c r="B389" s="380" t="s">
        <v>20</v>
      </c>
      <c r="C389" s="415" t="s">
        <v>926</v>
      </c>
      <c r="D389" s="453" t="s">
        <v>658</v>
      </c>
      <c r="E389" s="427"/>
    </row>
    <row r="390" spans="2:5" ht="105">
      <c r="B390" s="380" t="s">
        <v>25</v>
      </c>
      <c r="C390" s="415" t="s">
        <v>927</v>
      </c>
      <c r="D390" s="433" t="s">
        <v>658</v>
      </c>
      <c r="E390" s="432"/>
    </row>
    <row r="391" spans="2:5">
      <c r="B391" s="380" t="s">
        <v>28</v>
      </c>
      <c r="C391" s="415"/>
      <c r="D391" s="433"/>
      <c r="E391" s="427"/>
    </row>
    <row r="392" spans="2:5">
      <c r="B392" s="380" t="s">
        <v>31</v>
      </c>
      <c r="C392" s="415"/>
      <c r="D392" s="433"/>
      <c r="E392" s="427"/>
    </row>
    <row r="393" spans="2:5">
      <c r="B393" s="380" t="s">
        <v>34</v>
      </c>
      <c r="C393" s="415"/>
      <c r="D393" s="433"/>
      <c r="E393" s="427"/>
    </row>
    <row r="394" spans="2:5">
      <c r="B394" s="377">
        <v>5.3</v>
      </c>
      <c r="C394" s="378" t="s">
        <v>928</v>
      </c>
      <c r="D394" s="459"/>
      <c r="E394" s="518"/>
    </row>
    <row r="395" spans="2:5" ht="315">
      <c r="B395" s="377" t="s">
        <v>445</v>
      </c>
      <c r="C395" s="378" t="s">
        <v>929</v>
      </c>
      <c r="D395" s="459"/>
      <c r="E395" s="518"/>
    </row>
    <row r="396" spans="2:5" ht="270">
      <c r="B396" s="380" t="s">
        <v>20</v>
      </c>
      <c r="C396" s="414" t="s">
        <v>930</v>
      </c>
      <c r="D396" s="453" t="s">
        <v>658</v>
      </c>
      <c r="E396" s="427"/>
    </row>
    <row r="397" spans="2:5" ht="270">
      <c r="B397" s="380" t="s">
        <v>25</v>
      </c>
      <c r="C397" s="414" t="s">
        <v>930</v>
      </c>
      <c r="D397" s="453" t="s">
        <v>658</v>
      </c>
      <c r="E397" s="427"/>
    </row>
    <row r="398" spans="2:5">
      <c r="B398" s="380" t="s">
        <v>28</v>
      </c>
      <c r="C398" s="415"/>
      <c r="D398" s="433"/>
      <c r="E398" s="426"/>
    </row>
    <row r="399" spans="2:5">
      <c r="B399" s="380" t="s">
        <v>31</v>
      </c>
      <c r="C399" s="415"/>
      <c r="D399" s="433"/>
      <c r="E399" s="427"/>
    </row>
    <row r="400" spans="2:5">
      <c r="B400" s="380" t="s">
        <v>34</v>
      </c>
      <c r="C400" s="415"/>
      <c r="D400" s="433"/>
      <c r="E400" s="427"/>
    </row>
    <row r="401" spans="2:5" ht="180">
      <c r="B401" s="377" t="s">
        <v>450</v>
      </c>
      <c r="C401" s="378" t="s">
        <v>931</v>
      </c>
      <c r="D401" s="459"/>
      <c r="E401" s="518"/>
    </row>
    <row r="402" spans="2:5" ht="90">
      <c r="B402" s="380" t="s">
        <v>20</v>
      </c>
      <c r="C402" s="393" t="s">
        <v>932</v>
      </c>
      <c r="D402" s="453" t="s">
        <v>658</v>
      </c>
      <c r="E402" s="427"/>
    </row>
    <row r="403" spans="2:5" ht="90">
      <c r="B403" s="380" t="s">
        <v>25</v>
      </c>
      <c r="C403" s="393" t="s">
        <v>933</v>
      </c>
      <c r="D403" s="433" t="s">
        <v>658</v>
      </c>
      <c r="E403" s="427"/>
    </row>
    <row r="404" spans="2:5">
      <c r="B404" s="380" t="s">
        <v>28</v>
      </c>
      <c r="C404" s="415"/>
      <c r="D404" s="433"/>
      <c r="E404" s="427"/>
    </row>
    <row r="405" spans="2:5">
      <c r="B405" s="380" t="s">
        <v>31</v>
      </c>
      <c r="C405" s="415"/>
      <c r="D405" s="433"/>
      <c r="E405" s="427"/>
    </row>
    <row r="406" spans="2:5">
      <c r="B406" s="380" t="s">
        <v>34</v>
      </c>
      <c r="C406" s="415"/>
      <c r="D406" s="433"/>
      <c r="E406" s="427"/>
    </row>
    <row r="407" spans="2:5" ht="45">
      <c r="B407" s="377" t="s">
        <v>934</v>
      </c>
      <c r="C407" s="378" t="s">
        <v>935</v>
      </c>
      <c r="D407" s="459"/>
      <c r="E407" s="518"/>
    </row>
    <row r="408" spans="2:5" ht="345">
      <c r="B408" s="377"/>
      <c r="C408" s="378" t="s">
        <v>936</v>
      </c>
      <c r="D408" s="459"/>
      <c r="E408" s="518"/>
    </row>
    <row r="409" spans="2:5" ht="105">
      <c r="B409" s="380" t="s">
        <v>20</v>
      </c>
      <c r="C409" s="393" t="s">
        <v>937</v>
      </c>
      <c r="D409" s="453" t="s">
        <v>658</v>
      </c>
      <c r="E409" s="427"/>
    </row>
    <row r="410" spans="2:5" ht="105">
      <c r="B410" s="380" t="s">
        <v>25</v>
      </c>
      <c r="C410" s="393" t="s">
        <v>938</v>
      </c>
      <c r="D410" s="433" t="s">
        <v>658</v>
      </c>
      <c r="E410" s="427"/>
    </row>
    <row r="411" spans="2:5">
      <c r="B411" s="380" t="s">
        <v>28</v>
      </c>
      <c r="C411" s="415"/>
      <c r="D411" s="433"/>
      <c r="E411" s="427"/>
    </row>
    <row r="412" spans="2:5">
      <c r="B412" s="380" t="s">
        <v>31</v>
      </c>
      <c r="C412" s="415"/>
      <c r="D412" s="433"/>
      <c r="E412" s="427"/>
    </row>
    <row r="413" spans="2:5">
      <c r="B413" s="380" t="s">
        <v>34</v>
      </c>
      <c r="C413" s="415"/>
      <c r="D413" s="433"/>
      <c r="E413" s="427"/>
    </row>
    <row r="414" spans="2:5" ht="375">
      <c r="B414" s="377" t="s">
        <v>939</v>
      </c>
      <c r="C414" s="378" t="s">
        <v>940</v>
      </c>
      <c r="D414" s="459"/>
      <c r="E414" s="518"/>
    </row>
    <row r="415" spans="2:5" ht="45">
      <c r="B415" s="380" t="s">
        <v>20</v>
      </c>
      <c r="C415" s="517" t="s">
        <v>941</v>
      </c>
      <c r="D415" s="453" t="s">
        <v>658</v>
      </c>
      <c r="E415" s="427"/>
    </row>
    <row r="416" spans="2:5" ht="45">
      <c r="B416" s="380" t="s">
        <v>25</v>
      </c>
      <c r="C416" s="517" t="s">
        <v>942</v>
      </c>
      <c r="D416" s="453" t="s">
        <v>658</v>
      </c>
      <c r="E416" s="427"/>
    </row>
    <row r="417" spans="2:5">
      <c r="B417" s="380" t="s">
        <v>28</v>
      </c>
      <c r="C417" s="415"/>
      <c r="D417" s="433"/>
      <c r="E417" s="427"/>
    </row>
    <row r="418" spans="2:5">
      <c r="B418" s="380" t="s">
        <v>31</v>
      </c>
      <c r="C418" s="415"/>
      <c r="D418" s="433"/>
      <c r="E418" s="427"/>
    </row>
    <row r="419" spans="2:5">
      <c r="B419" s="380" t="s">
        <v>34</v>
      </c>
      <c r="C419" s="415"/>
      <c r="D419" s="433"/>
      <c r="E419" s="427"/>
    </row>
    <row r="420" spans="2:5" ht="300">
      <c r="B420" s="377" t="s">
        <v>363</v>
      </c>
      <c r="C420" s="378" t="s">
        <v>943</v>
      </c>
      <c r="D420" s="459"/>
      <c r="E420" s="518"/>
    </row>
    <row r="421" spans="2:5" ht="75">
      <c r="B421" s="380" t="s">
        <v>20</v>
      </c>
      <c r="C421" s="517" t="s">
        <v>944</v>
      </c>
      <c r="D421" s="453" t="s">
        <v>658</v>
      </c>
      <c r="E421" s="427"/>
    </row>
    <row r="422" spans="2:5" ht="30">
      <c r="B422" s="380" t="s">
        <v>25</v>
      </c>
      <c r="C422" s="524" t="s">
        <v>362</v>
      </c>
      <c r="D422" s="466" t="s">
        <v>658</v>
      </c>
      <c r="E422" s="525" t="s">
        <v>945</v>
      </c>
    </row>
    <row r="423" spans="2:5" ht="45">
      <c r="B423" s="380" t="s">
        <v>28</v>
      </c>
      <c r="C423" s="415" t="s">
        <v>946</v>
      </c>
      <c r="D423" s="433" t="s">
        <v>658</v>
      </c>
      <c r="E423" s="426"/>
    </row>
    <row r="424" spans="2:5">
      <c r="B424" s="380" t="s">
        <v>31</v>
      </c>
      <c r="C424" s="415"/>
      <c r="D424" s="433"/>
      <c r="E424" s="427"/>
    </row>
    <row r="425" spans="2:5">
      <c r="B425" s="380" t="s">
        <v>34</v>
      </c>
      <c r="C425" s="415"/>
      <c r="D425" s="433"/>
      <c r="E425" s="427"/>
    </row>
    <row r="426" spans="2:5" ht="375">
      <c r="B426" s="377" t="s">
        <v>947</v>
      </c>
      <c r="C426" s="378" t="s">
        <v>948</v>
      </c>
      <c r="D426" s="459"/>
      <c r="E426" s="518"/>
    </row>
    <row r="427" spans="2:5" ht="120">
      <c r="B427" s="380" t="s">
        <v>20</v>
      </c>
      <c r="C427" s="393" t="s">
        <v>949</v>
      </c>
      <c r="D427" s="453" t="s">
        <v>658</v>
      </c>
      <c r="E427" s="427"/>
    </row>
    <row r="428" spans="2:5" ht="78.75" customHeight="1">
      <c r="B428" s="380" t="s">
        <v>25</v>
      </c>
      <c r="C428" s="393" t="s">
        <v>950</v>
      </c>
      <c r="D428" s="453" t="s">
        <v>658</v>
      </c>
      <c r="E428" s="432"/>
    </row>
    <row r="429" spans="2:5">
      <c r="B429" s="380" t="s">
        <v>28</v>
      </c>
      <c r="C429" s="415"/>
      <c r="D429" s="433"/>
      <c r="E429" s="427"/>
    </row>
    <row r="430" spans="2:5">
      <c r="B430" s="380" t="s">
        <v>31</v>
      </c>
      <c r="C430" s="415"/>
      <c r="D430" s="433"/>
      <c r="E430" s="427"/>
    </row>
    <row r="431" spans="2:5">
      <c r="B431" s="380" t="s">
        <v>34</v>
      </c>
      <c r="C431" s="415"/>
      <c r="D431" s="433"/>
      <c r="E431" s="427"/>
    </row>
    <row r="432" spans="2:5" ht="405">
      <c r="B432" s="377" t="s">
        <v>343</v>
      </c>
      <c r="C432" s="378" t="s">
        <v>951</v>
      </c>
      <c r="D432" s="459"/>
      <c r="E432" s="518"/>
    </row>
    <row r="433" spans="2:5" ht="240">
      <c r="B433" s="377"/>
      <c r="C433" s="378" t="s">
        <v>952</v>
      </c>
      <c r="D433" s="459"/>
      <c r="E433" s="518"/>
    </row>
    <row r="434" spans="2:5" ht="180">
      <c r="B434" s="380" t="s">
        <v>20</v>
      </c>
      <c r="C434" s="415" t="s">
        <v>953</v>
      </c>
      <c r="D434" s="453" t="s">
        <v>658</v>
      </c>
      <c r="E434" s="426" t="s">
        <v>954</v>
      </c>
    </row>
    <row r="435" spans="2:5" ht="120">
      <c r="B435" s="380" t="s">
        <v>25</v>
      </c>
      <c r="C435" s="393" t="s">
        <v>955</v>
      </c>
      <c r="D435" s="433" t="s">
        <v>658</v>
      </c>
      <c r="E435" s="427"/>
    </row>
    <row r="436" spans="2:5">
      <c r="B436" s="380" t="s">
        <v>28</v>
      </c>
      <c r="C436" s="415"/>
      <c r="D436" s="433"/>
      <c r="E436" s="427"/>
    </row>
    <row r="437" spans="2:5">
      <c r="B437" s="380" t="s">
        <v>31</v>
      </c>
      <c r="C437" s="415"/>
      <c r="D437" s="433"/>
      <c r="E437" s="427"/>
    </row>
    <row r="438" spans="2:5">
      <c r="B438" s="380" t="s">
        <v>34</v>
      </c>
      <c r="C438" s="415"/>
      <c r="D438" s="433"/>
      <c r="E438" s="427"/>
    </row>
    <row r="439" spans="2:5" ht="165">
      <c r="B439" s="377" t="s">
        <v>956</v>
      </c>
      <c r="C439" s="378" t="s">
        <v>957</v>
      </c>
      <c r="D439" s="459"/>
      <c r="E439" s="518"/>
    </row>
    <row r="440" spans="2:5" ht="135">
      <c r="B440" s="380" t="s">
        <v>20</v>
      </c>
      <c r="C440" s="393" t="s">
        <v>958</v>
      </c>
      <c r="D440" s="453" t="s">
        <v>658</v>
      </c>
      <c r="E440" s="427"/>
    </row>
    <row r="441" spans="2:5" ht="101.25" customHeight="1">
      <c r="B441" s="380" t="s">
        <v>25</v>
      </c>
      <c r="C441" s="393" t="s">
        <v>959</v>
      </c>
      <c r="D441" s="433" t="s">
        <v>658</v>
      </c>
      <c r="E441" s="427"/>
    </row>
    <row r="442" spans="2:5">
      <c r="B442" s="380" t="s">
        <v>28</v>
      </c>
      <c r="C442" s="415"/>
      <c r="D442" s="433"/>
      <c r="E442" s="427"/>
    </row>
    <row r="443" spans="2:5">
      <c r="B443" s="380" t="s">
        <v>31</v>
      </c>
      <c r="C443" s="415"/>
      <c r="D443" s="433"/>
      <c r="E443" s="427"/>
    </row>
    <row r="444" spans="2:5">
      <c r="B444" s="380" t="s">
        <v>34</v>
      </c>
      <c r="C444" s="415"/>
      <c r="D444" s="433"/>
      <c r="E444" s="427"/>
    </row>
    <row r="445" spans="2:5" ht="210">
      <c r="B445" s="377" t="s">
        <v>960</v>
      </c>
      <c r="C445" s="378" t="s">
        <v>961</v>
      </c>
      <c r="D445" s="459"/>
      <c r="E445" s="518"/>
    </row>
    <row r="446" spans="2:5" ht="210">
      <c r="B446" s="377"/>
      <c r="C446" s="378" t="s">
        <v>962</v>
      </c>
      <c r="D446" s="459"/>
      <c r="E446" s="518"/>
    </row>
    <row r="447" spans="2:5" ht="45">
      <c r="B447" s="380" t="s">
        <v>20</v>
      </c>
      <c r="C447" s="393" t="s">
        <v>963</v>
      </c>
      <c r="D447" s="453" t="s">
        <v>658</v>
      </c>
      <c r="E447" s="427"/>
    </row>
    <row r="448" spans="2:5">
      <c r="B448" s="380" t="s">
        <v>25</v>
      </c>
      <c r="C448" s="393" t="s">
        <v>964</v>
      </c>
      <c r="D448" s="433" t="s">
        <v>658</v>
      </c>
      <c r="E448" s="427"/>
    </row>
    <row r="449" spans="2:5">
      <c r="B449" s="380" t="s">
        <v>28</v>
      </c>
      <c r="C449" s="415"/>
      <c r="D449" s="433"/>
      <c r="E449" s="427"/>
    </row>
    <row r="450" spans="2:5">
      <c r="B450" s="380" t="s">
        <v>31</v>
      </c>
      <c r="C450" s="415"/>
      <c r="D450" s="433"/>
      <c r="E450" s="427"/>
    </row>
    <row r="451" spans="2:5">
      <c r="B451" s="380" t="s">
        <v>34</v>
      </c>
      <c r="C451" s="415"/>
      <c r="D451" s="433"/>
      <c r="E451" s="427"/>
    </row>
    <row r="452" spans="2:5">
      <c r="B452" s="377">
        <v>6</v>
      </c>
      <c r="C452" s="378" t="s">
        <v>965</v>
      </c>
      <c r="D452" s="459"/>
      <c r="E452" s="518"/>
    </row>
    <row r="453" spans="2:5">
      <c r="B453" s="377">
        <v>6.1</v>
      </c>
      <c r="C453" s="378" t="s">
        <v>966</v>
      </c>
      <c r="D453" s="459"/>
      <c r="E453" s="518"/>
    </row>
    <row r="454" spans="2:5" ht="105">
      <c r="B454" s="377" t="s">
        <v>967</v>
      </c>
      <c r="C454" s="378" t="s">
        <v>968</v>
      </c>
      <c r="D454" s="459"/>
      <c r="E454" s="518"/>
    </row>
    <row r="455" spans="2:5" ht="45">
      <c r="B455" s="380" t="s">
        <v>20</v>
      </c>
      <c r="C455" s="415" t="s">
        <v>969</v>
      </c>
      <c r="D455" s="453" t="s">
        <v>658</v>
      </c>
      <c r="E455" s="427"/>
    </row>
    <row r="456" spans="2:5">
      <c r="B456" s="380" t="s">
        <v>25</v>
      </c>
      <c r="C456" s="393" t="s">
        <v>659</v>
      </c>
      <c r="D456" s="433" t="s">
        <v>177</v>
      </c>
      <c r="E456" s="427"/>
    </row>
    <row r="457" spans="2:5" ht="105">
      <c r="B457" s="380" t="s">
        <v>28</v>
      </c>
      <c r="C457" s="415" t="s">
        <v>970</v>
      </c>
      <c r="D457" s="433" t="s">
        <v>658</v>
      </c>
      <c r="E457" s="427"/>
    </row>
    <row r="458" spans="2:5">
      <c r="B458" s="380" t="s">
        <v>31</v>
      </c>
      <c r="C458" s="415"/>
      <c r="D458" s="433"/>
      <c r="E458" s="427"/>
    </row>
    <row r="459" spans="2:5">
      <c r="B459" s="380" t="s">
        <v>34</v>
      </c>
      <c r="C459" s="415"/>
      <c r="D459" s="433"/>
      <c r="E459" s="427"/>
    </row>
    <row r="460" spans="2:5">
      <c r="B460" s="377">
        <v>6.2</v>
      </c>
      <c r="C460" s="378" t="s">
        <v>971</v>
      </c>
      <c r="D460" s="459"/>
      <c r="E460" s="518"/>
    </row>
    <row r="461" spans="2:5" ht="330">
      <c r="B461" s="377" t="s">
        <v>972</v>
      </c>
      <c r="C461" s="378" t="s">
        <v>973</v>
      </c>
      <c r="D461" s="459"/>
      <c r="E461" s="518"/>
    </row>
    <row r="462" spans="2:5" ht="165">
      <c r="B462" s="380" t="s">
        <v>20</v>
      </c>
      <c r="C462" s="415" t="s">
        <v>974</v>
      </c>
      <c r="D462" s="453" t="s">
        <v>658</v>
      </c>
      <c r="E462" s="427"/>
    </row>
    <row r="463" spans="2:5">
      <c r="B463" s="380" t="s">
        <v>25</v>
      </c>
      <c r="C463" s="393" t="s">
        <v>659</v>
      </c>
      <c r="D463" s="433" t="s">
        <v>177</v>
      </c>
      <c r="E463" s="427"/>
    </row>
    <row r="464" spans="2:5" ht="135">
      <c r="B464" s="380" t="s">
        <v>28</v>
      </c>
      <c r="C464" s="415" t="s">
        <v>975</v>
      </c>
      <c r="D464" s="433" t="s">
        <v>658</v>
      </c>
      <c r="E464" s="427"/>
    </row>
    <row r="465" spans="2:5">
      <c r="B465" s="380" t="s">
        <v>31</v>
      </c>
      <c r="C465" s="415"/>
      <c r="D465" s="433"/>
      <c r="E465" s="427"/>
    </row>
    <row r="466" spans="2:5">
      <c r="B466" s="380" t="s">
        <v>34</v>
      </c>
      <c r="C466" s="415"/>
      <c r="D466" s="433"/>
      <c r="E466" s="427"/>
    </row>
    <row r="467" spans="2:5" ht="267.60000000000002" customHeight="1">
      <c r="B467" s="377" t="s">
        <v>313</v>
      </c>
      <c r="C467" s="378" t="s">
        <v>976</v>
      </c>
      <c r="D467" s="459"/>
      <c r="E467" s="518"/>
    </row>
    <row r="468" spans="2:5" ht="105">
      <c r="B468" s="380" t="s">
        <v>20</v>
      </c>
      <c r="C468" s="415" t="s">
        <v>977</v>
      </c>
      <c r="D468" s="453" t="s">
        <v>658</v>
      </c>
      <c r="E468" s="427" t="s">
        <v>978</v>
      </c>
    </row>
    <row r="469" spans="2:5">
      <c r="B469" s="380" t="s">
        <v>25</v>
      </c>
      <c r="C469" s="393" t="s">
        <v>659</v>
      </c>
      <c r="D469" s="433" t="s">
        <v>177</v>
      </c>
      <c r="E469" s="427"/>
    </row>
    <row r="470" spans="2:5" ht="75">
      <c r="B470" s="380" t="s">
        <v>28</v>
      </c>
      <c r="C470" s="415" t="s">
        <v>979</v>
      </c>
      <c r="D470" s="433" t="s">
        <v>658</v>
      </c>
      <c r="E470" s="427"/>
    </row>
    <row r="471" spans="2:5">
      <c r="B471" s="380" t="s">
        <v>31</v>
      </c>
      <c r="C471" s="415"/>
      <c r="D471" s="433"/>
      <c r="E471" s="427"/>
    </row>
    <row r="472" spans="2:5">
      <c r="B472" s="380" t="s">
        <v>34</v>
      </c>
      <c r="C472" s="415"/>
      <c r="D472" s="433"/>
      <c r="E472" s="427"/>
    </row>
    <row r="473" spans="2:5" ht="240">
      <c r="B473" s="377" t="s">
        <v>980</v>
      </c>
      <c r="C473" s="378" t="s">
        <v>981</v>
      </c>
      <c r="D473" s="459"/>
      <c r="E473" s="518"/>
    </row>
    <row r="474" spans="2:5" ht="90">
      <c r="B474" s="380" t="s">
        <v>20</v>
      </c>
      <c r="C474" s="415" t="s">
        <v>982</v>
      </c>
      <c r="D474" s="453" t="s">
        <v>658</v>
      </c>
      <c r="E474" s="427"/>
    </row>
    <row r="475" spans="2:5">
      <c r="B475" s="380" t="s">
        <v>25</v>
      </c>
      <c r="C475" s="393" t="s">
        <v>659</v>
      </c>
      <c r="D475" s="433" t="s">
        <v>177</v>
      </c>
      <c r="E475" s="427"/>
    </row>
    <row r="476" spans="2:5" ht="120">
      <c r="B476" s="380" t="s">
        <v>28</v>
      </c>
      <c r="C476" s="415" t="s">
        <v>983</v>
      </c>
      <c r="D476" s="433" t="s">
        <v>658</v>
      </c>
      <c r="E476" s="427"/>
    </row>
    <row r="477" spans="2:5">
      <c r="B477" s="380" t="s">
        <v>31</v>
      </c>
      <c r="C477" s="415"/>
      <c r="D477" s="433"/>
      <c r="E477" s="427"/>
    </row>
    <row r="478" spans="2:5">
      <c r="B478" s="380" t="s">
        <v>34</v>
      </c>
      <c r="C478" s="415"/>
      <c r="D478" s="433"/>
      <c r="E478" s="427"/>
    </row>
    <row r="479" spans="2:5" ht="90">
      <c r="B479" s="377" t="s">
        <v>984</v>
      </c>
      <c r="C479" s="378" t="s">
        <v>985</v>
      </c>
      <c r="D479" s="459"/>
      <c r="E479" s="518"/>
    </row>
    <row r="480" spans="2:5" ht="75">
      <c r="B480" s="380" t="s">
        <v>20</v>
      </c>
      <c r="C480" s="517" t="s">
        <v>986</v>
      </c>
      <c r="D480" s="453" t="s">
        <v>658</v>
      </c>
      <c r="E480" s="427"/>
    </row>
    <row r="481" spans="2:5">
      <c r="B481" s="380" t="s">
        <v>25</v>
      </c>
      <c r="C481" s="393" t="s">
        <v>659</v>
      </c>
      <c r="D481" s="433" t="s">
        <v>177</v>
      </c>
      <c r="E481" s="427"/>
    </row>
    <row r="482" spans="2:5" ht="90">
      <c r="B482" s="380" t="s">
        <v>28</v>
      </c>
      <c r="C482" s="517" t="s">
        <v>987</v>
      </c>
      <c r="D482" s="433" t="s">
        <v>658</v>
      </c>
      <c r="E482" s="427"/>
    </row>
    <row r="483" spans="2:5">
      <c r="B483" s="380" t="s">
        <v>31</v>
      </c>
      <c r="C483" s="415"/>
      <c r="D483" s="433"/>
      <c r="E483" s="427"/>
    </row>
    <row r="484" spans="2:5">
      <c r="B484" s="380" t="s">
        <v>34</v>
      </c>
      <c r="C484" s="415"/>
      <c r="D484" s="433"/>
      <c r="E484" s="427"/>
    </row>
    <row r="485" spans="2:5" ht="150">
      <c r="B485" s="377" t="s">
        <v>988</v>
      </c>
      <c r="C485" s="378" t="s">
        <v>989</v>
      </c>
      <c r="D485" s="459"/>
      <c r="E485" s="518"/>
    </row>
    <row r="486" spans="2:5" ht="75">
      <c r="B486" s="380" t="s">
        <v>20</v>
      </c>
      <c r="C486" s="415" t="s">
        <v>990</v>
      </c>
      <c r="D486" s="453" t="s">
        <v>658</v>
      </c>
      <c r="E486" s="427"/>
    </row>
    <row r="487" spans="2:5">
      <c r="B487" s="380" t="s">
        <v>25</v>
      </c>
      <c r="C487" s="393" t="s">
        <v>659</v>
      </c>
      <c r="D487" s="433" t="s">
        <v>177</v>
      </c>
      <c r="E487" s="427"/>
    </row>
    <row r="488" spans="2:5" ht="90">
      <c r="B488" s="380" t="s">
        <v>28</v>
      </c>
      <c r="C488" s="415" t="s">
        <v>991</v>
      </c>
      <c r="D488" s="433" t="s">
        <v>658</v>
      </c>
      <c r="E488" s="427"/>
    </row>
    <row r="489" spans="2:5">
      <c r="B489" s="380" t="s">
        <v>31</v>
      </c>
      <c r="C489" s="415"/>
      <c r="D489" s="433"/>
      <c r="E489" s="427"/>
    </row>
    <row r="490" spans="2:5">
      <c r="B490" s="380" t="s">
        <v>34</v>
      </c>
      <c r="C490" s="415"/>
      <c r="D490" s="433"/>
      <c r="E490" s="427"/>
    </row>
    <row r="491" spans="2:5" ht="150">
      <c r="B491" s="377" t="s">
        <v>347</v>
      </c>
      <c r="C491" s="378" t="s">
        <v>992</v>
      </c>
      <c r="D491" s="459"/>
      <c r="E491" s="518"/>
    </row>
    <row r="492" spans="2:5" ht="105">
      <c r="B492" s="380" t="s">
        <v>20</v>
      </c>
      <c r="C492" s="415" t="s">
        <v>993</v>
      </c>
      <c r="D492" s="453" t="s">
        <v>658</v>
      </c>
      <c r="E492" s="427" t="s">
        <v>994</v>
      </c>
    </row>
    <row r="493" spans="2:5">
      <c r="B493" s="380" t="s">
        <v>25</v>
      </c>
      <c r="C493" s="393" t="s">
        <v>659</v>
      </c>
      <c r="D493" s="433" t="s">
        <v>177</v>
      </c>
      <c r="E493" s="427"/>
    </row>
    <row r="494" spans="2:5" ht="120">
      <c r="B494" s="380" t="s">
        <v>28</v>
      </c>
      <c r="C494" s="415" t="s">
        <v>995</v>
      </c>
      <c r="D494" s="433" t="s">
        <v>658</v>
      </c>
      <c r="E494" s="427"/>
    </row>
    <row r="495" spans="2:5">
      <c r="B495" s="380" t="s">
        <v>31</v>
      </c>
      <c r="C495" s="415"/>
      <c r="D495" s="433"/>
      <c r="E495" s="427"/>
    </row>
    <row r="496" spans="2:5">
      <c r="B496" s="380" t="s">
        <v>34</v>
      </c>
      <c r="C496" s="415"/>
      <c r="D496" s="433"/>
      <c r="E496" s="427"/>
    </row>
    <row r="497" spans="2:5" ht="165">
      <c r="B497" s="377" t="s">
        <v>996</v>
      </c>
      <c r="C497" s="378" t="s">
        <v>997</v>
      </c>
      <c r="D497" s="459"/>
      <c r="E497" s="518"/>
    </row>
    <row r="498" spans="2:5" ht="90">
      <c r="B498" s="380" t="s">
        <v>20</v>
      </c>
      <c r="C498" s="413" t="s">
        <v>998</v>
      </c>
      <c r="D498" s="453" t="s">
        <v>658</v>
      </c>
      <c r="E498" s="427"/>
    </row>
    <row r="499" spans="2:5">
      <c r="B499" s="380" t="s">
        <v>25</v>
      </c>
      <c r="C499" s="393" t="s">
        <v>659</v>
      </c>
      <c r="D499" s="433" t="s">
        <v>177</v>
      </c>
      <c r="E499" s="427"/>
    </row>
    <row r="500" spans="2:5" ht="105">
      <c r="B500" s="380" t="s">
        <v>28</v>
      </c>
      <c r="C500" s="413" t="s">
        <v>999</v>
      </c>
      <c r="D500" s="433" t="s">
        <v>658</v>
      </c>
      <c r="E500" s="427"/>
    </row>
    <row r="501" spans="2:5">
      <c r="B501" s="380" t="s">
        <v>31</v>
      </c>
      <c r="C501" s="415"/>
      <c r="D501" s="433"/>
      <c r="E501" s="427"/>
    </row>
    <row r="502" spans="2:5">
      <c r="B502" s="380" t="s">
        <v>34</v>
      </c>
      <c r="C502" s="415"/>
      <c r="D502" s="433"/>
      <c r="E502" s="427"/>
    </row>
    <row r="503" spans="2:5" ht="90">
      <c r="B503" s="377" t="s">
        <v>1000</v>
      </c>
      <c r="C503" s="378" t="s">
        <v>1001</v>
      </c>
      <c r="D503" s="459"/>
      <c r="E503" s="518"/>
    </row>
    <row r="504" spans="2:5" ht="30">
      <c r="B504" s="380" t="s">
        <v>20</v>
      </c>
      <c r="C504" s="517" t="s">
        <v>1002</v>
      </c>
      <c r="D504" s="433" t="s">
        <v>177</v>
      </c>
      <c r="E504" s="427"/>
    </row>
    <row r="505" spans="2:5">
      <c r="B505" s="380" t="s">
        <v>25</v>
      </c>
      <c r="C505" s="393" t="s">
        <v>659</v>
      </c>
      <c r="D505" s="433" t="s">
        <v>177</v>
      </c>
      <c r="E505" s="427"/>
    </row>
    <row r="506" spans="2:5" ht="30">
      <c r="B506" s="380" t="s">
        <v>28</v>
      </c>
      <c r="C506" s="517" t="s">
        <v>1002</v>
      </c>
      <c r="D506" s="433" t="s">
        <v>177</v>
      </c>
      <c r="E506" s="427"/>
    </row>
    <row r="507" spans="2:5">
      <c r="B507" s="380" t="s">
        <v>31</v>
      </c>
      <c r="C507" s="415"/>
      <c r="D507" s="433"/>
      <c r="E507" s="427"/>
    </row>
    <row r="508" spans="2:5">
      <c r="B508" s="380" t="s">
        <v>34</v>
      </c>
      <c r="C508" s="415"/>
      <c r="D508" s="433"/>
      <c r="E508" s="427"/>
    </row>
    <row r="509" spans="2:5">
      <c r="B509" s="377">
        <v>6.3</v>
      </c>
      <c r="C509" s="378" t="s">
        <v>1003</v>
      </c>
      <c r="D509" s="459"/>
      <c r="E509" s="518"/>
    </row>
    <row r="510" spans="2:5" ht="90">
      <c r="B510" s="377" t="s">
        <v>492</v>
      </c>
      <c r="C510" s="378" t="s">
        <v>1004</v>
      </c>
      <c r="D510" s="459"/>
      <c r="E510" s="518"/>
    </row>
    <row r="511" spans="2:5" ht="118.5" customHeight="1">
      <c r="B511" s="380" t="s">
        <v>20</v>
      </c>
      <c r="C511" s="393" t="s">
        <v>1005</v>
      </c>
      <c r="D511" s="453" t="s">
        <v>658</v>
      </c>
      <c r="E511" s="427"/>
    </row>
    <row r="512" spans="2:5">
      <c r="B512" s="380" t="s">
        <v>25</v>
      </c>
      <c r="C512" s="393" t="s">
        <v>659</v>
      </c>
      <c r="D512" s="433" t="s">
        <v>177</v>
      </c>
      <c r="E512" s="427"/>
    </row>
    <row r="513" spans="2:5" ht="120">
      <c r="B513" s="380" t="s">
        <v>28</v>
      </c>
      <c r="C513" s="393" t="s">
        <v>1006</v>
      </c>
      <c r="D513" s="433" t="s">
        <v>658</v>
      </c>
      <c r="E513" s="427"/>
    </row>
    <row r="514" spans="2:5">
      <c r="B514" s="380" t="s">
        <v>31</v>
      </c>
      <c r="C514" s="415"/>
      <c r="D514" s="433"/>
      <c r="E514" s="427"/>
    </row>
    <row r="515" spans="2:5">
      <c r="B515" s="380" t="s">
        <v>34</v>
      </c>
      <c r="C515" s="415"/>
      <c r="D515" s="433"/>
      <c r="E515" s="427"/>
    </row>
    <row r="516" spans="2:5">
      <c r="B516" s="377" t="s">
        <v>1007</v>
      </c>
      <c r="C516" s="378" t="s">
        <v>1008</v>
      </c>
      <c r="D516" s="459"/>
      <c r="E516" s="518"/>
    </row>
    <row r="517" spans="2:5" ht="360">
      <c r="B517" s="377"/>
      <c r="C517" s="378" t="s">
        <v>1009</v>
      </c>
      <c r="D517" s="459"/>
      <c r="E517" s="518"/>
    </row>
    <row r="518" spans="2:5" ht="165">
      <c r="B518" s="380" t="s">
        <v>20</v>
      </c>
      <c r="C518" s="393" t="s">
        <v>1010</v>
      </c>
      <c r="D518" s="453" t="s">
        <v>658</v>
      </c>
      <c r="E518" s="427"/>
    </row>
    <row r="519" spans="2:5">
      <c r="B519" s="380" t="s">
        <v>25</v>
      </c>
      <c r="C519" s="393" t="s">
        <v>659</v>
      </c>
      <c r="D519" s="433" t="s">
        <v>177</v>
      </c>
      <c r="E519" s="427"/>
    </row>
    <row r="520" spans="2:5" ht="135">
      <c r="B520" s="380" t="s">
        <v>28</v>
      </c>
      <c r="C520" s="393" t="s">
        <v>1011</v>
      </c>
      <c r="D520" s="433" t="s">
        <v>658</v>
      </c>
      <c r="E520" s="427"/>
    </row>
    <row r="521" spans="2:5">
      <c r="B521" s="380" t="s">
        <v>31</v>
      </c>
      <c r="C521" s="415"/>
      <c r="D521" s="433"/>
      <c r="E521" s="427"/>
    </row>
    <row r="522" spans="2:5">
      <c r="B522" s="380" t="s">
        <v>34</v>
      </c>
      <c r="C522" s="415"/>
      <c r="D522" s="433"/>
      <c r="E522" s="427"/>
    </row>
    <row r="523" spans="2:5" ht="120">
      <c r="B523" s="377" t="s">
        <v>1012</v>
      </c>
      <c r="C523" s="378" t="s">
        <v>1013</v>
      </c>
      <c r="D523" s="459"/>
      <c r="E523" s="518"/>
    </row>
    <row r="524" spans="2:5" ht="90">
      <c r="B524" s="380" t="s">
        <v>20</v>
      </c>
      <c r="C524" s="393" t="s">
        <v>1014</v>
      </c>
      <c r="D524" s="453" t="s">
        <v>658</v>
      </c>
      <c r="E524" s="427"/>
    </row>
    <row r="525" spans="2:5">
      <c r="B525" s="380" t="s">
        <v>25</v>
      </c>
      <c r="C525" s="393" t="s">
        <v>659</v>
      </c>
      <c r="D525" s="433" t="s">
        <v>177</v>
      </c>
      <c r="E525" s="427"/>
    </row>
    <row r="526" spans="2:5" ht="120">
      <c r="B526" s="380" t="s">
        <v>28</v>
      </c>
      <c r="C526" s="393" t="s">
        <v>1015</v>
      </c>
      <c r="D526" s="433" t="s">
        <v>658</v>
      </c>
      <c r="E526" s="427"/>
    </row>
    <row r="527" spans="2:5">
      <c r="B527" s="380" t="s">
        <v>31</v>
      </c>
      <c r="C527" s="415"/>
      <c r="D527" s="433"/>
      <c r="E527" s="427"/>
    </row>
    <row r="528" spans="2:5">
      <c r="B528" s="380" t="s">
        <v>34</v>
      </c>
      <c r="C528" s="415"/>
      <c r="D528" s="433"/>
      <c r="E528" s="427"/>
    </row>
    <row r="529" spans="2:5" ht="105">
      <c r="B529" s="377" t="s">
        <v>1016</v>
      </c>
      <c r="C529" s="378" t="s">
        <v>1017</v>
      </c>
      <c r="D529" s="459"/>
      <c r="E529" s="518"/>
    </row>
    <row r="530" spans="2:5" ht="45">
      <c r="B530" s="380" t="s">
        <v>20</v>
      </c>
      <c r="C530" s="381" t="s">
        <v>1018</v>
      </c>
      <c r="D530" s="453" t="s">
        <v>658</v>
      </c>
      <c r="E530" s="427"/>
    </row>
    <row r="531" spans="2:5" ht="45">
      <c r="B531" s="380"/>
      <c r="C531" s="381" t="s">
        <v>1019</v>
      </c>
      <c r="D531" s="453" t="s">
        <v>658</v>
      </c>
      <c r="E531" s="427"/>
    </row>
    <row r="532" spans="2:5" ht="45">
      <c r="B532" s="380"/>
      <c r="C532" s="381" t="s">
        <v>1020</v>
      </c>
      <c r="D532" s="453" t="s">
        <v>658</v>
      </c>
      <c r="E532" s="427"/>
    </row>
    <row r="533" spans="2:5">
      <c r="B533" s="380" t="s">
        <v>25</v>
      </c>
      <c r="C533" s="393" t="s">
        <v>659</v>
      </c>
      <c r="D533" s="433" t="s">
        <v>177</v>
      </c>
      <c r="E533" s="427"/>
    </row>
    <row r="534" spans="2:5" ht="75">
      <c r="B534" s="380" t="s">
        <v>28</v>
      </c>
      <c r="C534" s="381" t="s">
        <v>1021</v>
      </c>
      <c r="D534" s="433" t="s">
        <v>658</v>
      </c>
      <c r="E534" s="427"/>
    </row>
    <row r="535" spans="2:5">
      <c r="B535" s="380" t="s">
        <v>31</v>
      </c>
      <c r="C535" s="415"/>
      <c r="D535" s="433"/>
      <c r="E535" s="427"/>
    </row>
    <row r="536" spans="2:5">
      <c r="B536" s="380" t="s">
        <v>34</v>
      </c>
      <c r="C536" s="415"/>
      <c r="D536" s="433"/>
      <c r="E536" s="427"/>
    </row>
    <row r="537" spans="2:5" ht="195">
      <c r="B537" s="377" t="s">
        <v>1022</v>
      </c>
      <c r="C537" s="378" t="s">
        <v>1023</v>
      </c>
      <c r="D537" s="459"/>
      <c r="E537" s="518"/>
    </row>
    <row r="538" spans="2:5" ht="105">
      <c r="B538" s="380" t="s">
        <v>20</v>
      </c>
      <c r="C538" s="393" t="s">
        <v>1024</v>
      </c>
      <c r="D538" s="453" t="s">
        <v>658</v>
      </c>
      <c r="E538" s="427"/>
    </row>
    <row r="539" spans="2:5">
      <c r="B539" s="380" t="s">
        <v>25</v>
      </c>
      <c r="C539" s="393" t="s">
        <v>659</v>
      </c>
      <c r="D539" s="433" t="s">
        <v>177</v>
      </c>
      <c r="E539" s="427"/>
    </row>
    <row r="540" spans="2:5" ht="105">
      <c r="B540" s="380" t="s">
        <v>28</v>
      </c>
      <c r="C540" s="393" t="s">
        <v>1025</v>
      </c>
      <c r="D540" s="433" t="s">
        <v>658</v>
      </c>
      <c r="E540" s="427"/>
    </row>
    <row r="541" spans="2:5">
      <c r="B541" s="380" t="s">
        <v>31</v>
      </c>
      <c r="C541" s="415"/>
      <c r="D541" s="433"/>
      <c r="E541" s="427"/>
    </row>
    <row r="542" spans="2:5">
      <c r="B542" s="380" t="s">
        <v>34</v>
      </c>
      <c r="C542" s="415"/>
      <c r="D542" s="433"/>
      <c r="E542" s="427"/>
    </row>
    <row r="543" spans="2:5">
      <c r="B543" s="377">
        <v>6.4</v>
      </c>
      <c r="C543" s="378" t="s">
        <v>1026</v>
      </c>
      <c r="D543" s="459"/>
      <c r="E543" s="518"/>
    </row>
    <row r="544" spans="2:5" ht="135">
      <c r="B544" s="377" t="s">
        <v>495</v>
      </c>
      <c r="C544" s="378" t="s">
        <v>1027</v>
      </c>
      <c r="D544" s="459"/>
      <c r="E544" s="518"/>
    </row>
    <row r="545" spans="2:5" ht="165">
      <c r="B545" s="380" t="s">
        <v>20</v>
      </c>
      <c r="C545" s="393" t="s">
        <v>1028</v>
      </c>
      <c r="D545" s="453" t="s">
        <v>658</v>
      </c>
      <c r="E545" s="427"/>
    </row>
    <row r="546" spans="2:5">
      <c r="B546" s="380" t="s">
        <v>25</v>
      </c>
      <c r="C546" s="393" t="s">
        <v>659</v>
      </c>
      <c r="D546" s="433" t="s">
        <v>177</v>
      </c>
      <c r="E546" s="427"/>
    </row>
    <row r="547" spans="2:5" ht="195">
      <c r="B547" s="380" t="s">
        <v>28</v>
      </c>
      <c r="C547" s="517" t="s">
        <v>1029</v>
      </c>
      <c r="D547" s="433" t="s">
        <v>658</v>
      </c>
      <c r="E547" s="427"/>
    </row>
    <row r="548" spans="2:5">
      <c r="B548" s="380" t="s">
        <v>31</v>
      </c>
      <c r="C548" s="415"/>
      <c r="D548" s="433"/>
      <c r="E548" s="427"/>
    </row>
    <row r="549" spans="2:5">
      <c r="B549" s="380" t="s">
        <v>34</v>
      </c>
      <c r="C549" s="415"/>
      <c r="D549" s="433"/>
      <c r="E549" s="427"/>
    </row>
    <row r="550" spans="2:5" ht="90">
      <c r="B550" s="377" t="s">
        <v>496</v>
      </c>
      <c r="C550" s="378" t="s">
        <v>1030</v>
      </c>
      <c r="D550" s="459"/>
      <c r="E550" s="518"/>
    </row>
    <row r="551" spans="2:5" ht="90">
      <c r="B551" s="380" t="s">
        <v>20</v>
      </c>
      <c r="C551" s="381" t="s">
        <v>1031</v>
      </c>
      <c r="D551" s="453" t="s">
        <v>658</v>
      </c>
      <c r="E551" s="427"/>
    </row>
    <row r="552" spans="2:5">
      <c r="B552" s="380" t="s">
        <v>25</v>
      </c>
      <c r="C552" s="393" t="s">
        <v>659</v>
      </c>
      <c r="D552" s="433" t="s">
        <v>177</v>
      </c>
      <c r="E552" s="427"/>
    </row>
    <row r="553" spans="2:5" ht="90">
      <c r="B553" s="380" t="s">
        <v>28</v>
      </c>
      <c r="C553" s="517" t="s">
        <v>1032</v>
      </c>
      <c r="D553" s="433" t="s">
        <v>658</v>
      </c>
      <c r="E553" s="427"/>
    </row>
    <row r="554" spans="2:5">
      <c r="B554" s="380" t="s">
        <v>31</v>
      </c>
      <c r="C554" s="415"/>
      <c r="D554" s="433"/>
      <c r="E554" s="427"/>
    </row>
    <row r="555" spans="2:5">
      <c r="B555" s="380" t="s">
        <v>34</v>
      </c>
      <c r="C555" s="415"/>
      <c r="D555" s="433"/>
      <c r="E555" s="427"/>
    </row>
    <row r="556" spans="2:5" ht="225">
      <c r="B556" s="377" t="s">
        <v>502</v>
      </c>
      <c r="C556" s="378" t="s">
        <v>1033</v>
      </c>
      <c r="D556" s="459"/>
      <c r="E556" s="518"/>
    </row>
    <row r="557" spans="2:5" ht="75">
      <c r="B557" s="380" t="s">
        <v>20</v>
      </c>
      <c r="C557" s="517" t="s">
        <v>1034</v>
      </c>
      <c r="D557" s="453" t="s">
        <v>658</v>
      </c>
      <c r="E557" s="427"/>
    </row>
    <row r="558" spans="2:5">
      <c r="B558" s="380" t="s">
        <v>25</v>
      </c>
      <c r="C558" s="393" t="s">
        <v>659</v>
      </c>
      <c r="D558" s="433" t="s">
        <v>177</v>
      </c>
      <c r="E558" s="427"/>
    </row>
    <row r="559" spans="2:5" ht="105">
      <c r="B559" s="380" t="s">
        <v>28</v>
      </c>
      <c r="C559" s="517" t="s">
        <v>1035</v>
      </c>
      <c r="D559" s="433" t="s">
        <v>658</v>
      </c>
      <c r="E559" s="427"/>
    </row>
    <row r="560" spans="2:5">
      <c r="B560" s="380" t="s">
        <v>31</v>
      </c>
      <c r="C560" s="517"/>
      <c r="D560" s="433"/>
      <c r="E560" s="427"/>
    </row>
    <row r="561" spans="2:5">
      <c r="B561" s="380" t="s">
        <v>34</v>
      </c>
      <c r="C561" s="415"/>
      <c r="D561" s="433"/>
      <c r="E561" s="427"/>
    </row>
    <row r="562" spans="2:5">
      <c r="B562" s="377">
        <v>7</v>
      </c>
      <c r="C562" s="378" t="s">
        <v>1036</v>
      </c>
      <c r="D562" s="459"/>
      <c r="E562" s="518"/>
    </row>
    <row r="563" spans="2:5">
      <c r="B563" s="377">
        <v>7.1</v>
      </c>
      <c r="C563" s="378" t="s">
        <v>1037</v>
      </c>
      <c r="D563" s="459"/>
      <c r="E563" s="518"/>
    </row>
    <row r="564" spans="2:5" ht="270">
      <c r="B564" s="377" t="s">
        <v>1038</v>
      </c>
      <c r="C564" s="378" t="s">
        <v>1039</v>
      </c>
      <c r="D564" s="459"/>
      <c r="E564" s="518"/>
    </row>
    <row r="565" spans="2:5">
      <c r="B565" s="380" t="s">
        <v>20</v>
      </c>
      <c r="C565" s="415" t="s">
        <v>1040</v>
      </c>
      <c r="D565" s="453" t="s">
        <v>658</v>
      </c>
      <c r="E565" s="427"/>
    </row>
    <row r="566" spans="2:5">
      <c r="B566" s="380" t="s">
        <v>25</v>
      </c>
      <c r="C566" s="393" t="s">
        <v>659</v>
      </c>
      <c r="D566" s="433" t="s">
        <v>177</v>
      </c>
      <c r="E566" s="427"/>
    </row>
    <row r="567" spans="2:5">
      <c r="B567" s="380" t="s">
        <v>28</v>
      </c>
      <c r="C567" s="415" t="s">
        <v>705</v>
      </c>
      <c r="D567" s="433" t="s">
        <v>177</v>
      </c>
      <c r="E567" s="427"/>
    </row>
    <row r="568" spans="2:5">
      <c r="B568" s="380" t="s">
        <v>31</v>
      </c>
      <c r="C568" s="415" t="s">
        <v>1041</v>
      </c>
      <c r="D568" s="433" t="s">
        <v>658</v>
      </c>
      <c r="E568" s="427"/>
    </row>
    <row r="569" spans="2:5">
      <c r="B569" s="380" t="s">
        <v>34</v>
      </c>
      <c r="C569" s="415"/>
      <c r="D569" s="433"/>
      <c r="E569" s="427"/>
    </row>
    <row r="570" spans="2:5" ht="270">
      <c r="B570" s="377" t="s">
        <v>1042</v>
      </c>
      <c r="C570" s="378" t="s">
        <v>1043</v>
      </c>
      <c r="D570" s="459"/>
      <c r="E570" s="518"/>
    </row>
    <row r="571" spans="2:5" ht="135">
      <c r="B571" s="380" t="s">
        <v>20</v>
      </c>
      <c r="C571" s="393" t="s">
        <v>1044</v>
      </c>
      <c r="D571" s="453" t="s">
        <v>658</v>
      </c>
      <c r="E571" s="427"/>
    </row>
    <row r="572" spans="2:5">
      <c r="B572" s="380" t="s">
        <v>25</v>
      </c>
      <c r="C572" s="393" t="s">
        <v>659</v>
      </c>
      <c r="D572" s="433" t="s">
        <v>177</v>
      </c>
      <c r="E572" s="427"/>
    </row>
    <row r="573" spans="2:5">
      <c r="B573" s="380" t="s">
        <v>28</v>
      </c>
      <c r="C573" s="415" t="s">
        <v>705</v>
      </c>
      <c r="D573" s="433" t="s">
        <v>177</v>
      </c>
      <c r="E573" s="427"/>
    </row>
    <row r="574" spans="2:5" ht="75">
      <c r="B574" s="380" t="s">
        <v>31</v>
      </c>
      <c r="C574" s="415" t="s">
        <v>1045</v>
      </c>
      <c r="D574" s="433" t="s">
        <v>658</v>
      </c>
      <c r="E574" s="427"/>
    </row>
    <row r="575" spans="2:5">
      <c r="B575" s="380" t="s">
        <v>34</v>
      </c>
      <c r="C575" s="415"/>
      <c r="D575" s="433"/>
      <c r="E575" s="427"/>
    </row>
    <row r="576" spans="2:5" ht="195">
      <c r="B576" s="377" t="s">
        <v>1046</v>
      </c>
      <c r="C576" s="378" t="s">
        <v>1047</v>
      </c>
      <c r="D576" s="459"/>
      <c r="E576" s="518"/>
    </row>
    <row r="577" spans="2:5" ht="210">
      <c r="B577" s="380" t="s">
        <v>20</v>
      </c>
      <c r="C577" s="393" t="s">
        <v>1048</v>
      </c>
      <c r="D577" s="453" t="s">
        <v>658</v>
      </c>
      <c r="E577" s="427" t="s">
        <v>726</v>
      </c>
    </row>
    <row r="578" spans="2:5">
      <c r="B578" s="380" t="s">
        <v>25</v>
      </c>
      <c r="C578" s="393" t="s">
        <v>659</v>
      </c>
      <c r="D578" s="433" t="s">
        <v>177</v>
      </c>
      <c r="E578" s="427"/>
    </row>
    <row r="579" spans="2:5" ht="285">
      <c r="B579" s="380" t="s">
        <v>28</v>
      </c>
      <c r="C579" s="415" t="s">
        <v>1049</v>
      </c>
      <c r="D579" s="433" t="s">
        <v>658</v>
      </c>
      <c r="E579" s="427"/>
    </row>
    <row r="580" spans="2:5" ht="60">
      <c r="B580" s="380" t="s">
        <v>31</v>
      </c>
      <c r="C580" s="415" t="s">
        <v>1050</v>
      </c>
      <c r="D580" s="433" t="s">
        <v>658</v>
      </c>
      <c r="E580" s="427"/>
    </row>
    <row r="581" spans="2:5">
      <c r="B581" s="380" t="s">
        <v>34</v>
      </c>
      <c r="C581" s="415"/>
      <c r="D581" s="433"/>
      <c r="E581" s="427"/>
    </row>
    <row r="582" spans="2:5">
      <c r="B582" s="377">
        <v>7.2</v>
      </c>
      <c r="C582" s="378" t="s">
        <v>1051</v>
      </c>
      <c r="D582" s="459"/>
      <c r="E582" s="518"/>
    </row>
    <row r="583" spans="2:5" ht="135">
      <c r="B583" s="377" t="s">
        <v>1052</v>
      </c>
      <c r="C583" s="378" t="s">
        <v>1053</v>
      </c>
      <c r="D583" s="459"/>
      <c r="E583" s="518"/>
    </row>
    <row r="584" spans="2:5" ht="60">
      <c r="B584" s="380" t="s">
        <v>20</v>
      </c>
      <c r="C584" s="415" t="s">
        <v>1054</v>
      </c>
      <c r="D584" s="453" t="s">
        <v>658</v>
      </c>
      <c r="E584" s="427"/>
    </row>
    <row r="585" spans="2:5">
      <c r="B585" s="380" t="s">
        <v>25</v>
      </c>
      <c r="C585" s="393" t="s">
        <v>659</v>
      </c>
      <c r="D585" s="433" t="s">
        <v>177</v>
      </c>
      <c r="E585" s="427"/>
    </row>
    <row r="586" spans="2:5">
      <c r="B586" s="380" t="s">
        <v>28</v>
      </c>
      <c r="C586" s="415" t="s">
        <v>705</v>
      </c>
      <c r="D586" s="433" t="s">
        <v>177</v>
      </c>
      <c r="E586" s="427"/>
    </row>
    <row r="587" spans="2:5" ht="30">
      <c r="B587" s="380" t="s">
        <v>31</v>
      </c>
      <c r="C587" s="415" t="s">
        <v>1055</v>
      </c>
      <c r="D587" s="433" t="s">
        <v>658</v>
      </c>
      <c r="E587" s="427"/>
    </row>
    <row r="588" spans="2:5">
      <c r="B588" s="380" t="s">
        <v>34</v>
      </c>
      <c r="C588" s="415"/>
      <c r="D588" s="433"/>
      <c r="E588" s="427"/>
    </row>
    <row r="589" spans="2:5" ht="180">
      <c r="B589" s="377" t="s">
        <v>1056</v>
      </c>
      <c r="C589" s="378" t="s">
        <v>1057</v>
      </c>
      <c r="D589" s="459"/>
      <c r="E589" s="518"/>
    </row>
    <row r="590" spans="2:5" ht="75">
      <c r="B590" s="380" t="s">
        <v>20</v>
      </c>
      <c r="C590" s="393" t="s">
        <v>1058</v>
      </c>
      <c r="D590" s="453" t="s">
        <v>658</v>
      </c>
      <c r="E590" s="427"/>
    </row>
    <row r="591" spans="2:5">
      <c r="B591" s="380" t="s">
        <v>25</v>
      </c>
      <c r="C591" s="393" t="s">
        <v>659</v>
      </c>
      <c r="D591" s="433" t="s">
        <v>177</v>
      </c>
      <c r="E591" s="427"/>
    </row>
    <row r="592" spans="2:5">
      <c r="B592" s="380" t="s">
        <v>28</v>
      </c>
      <c r="C592" s="415" t="s">
        <v>705</v>
      </c>
      <c r="D592" s="433" t="s">
        <v>177</v>
      </c>
      <c r="E592" s="427"/>
    </row>
    <row r="593" spans="2:5" ht="120">
      <c r="B593" s="380" t="s">
        <v>31</v>
      </c>
      <c r="C593" s="415" t="s">
        <v>1059</v>
      </c>
      <c r="D593" s="433" t="s">
        <v>658</v>
      </c>
      <c r="E593" s="427"/>
    </row>
    <row r="594" spans="2:5">
      <c r="B594" s="380" t="s">
        <v>34</v>
      </c>
      <c r="C594" s="415"/>
      <c r="D594" s="433"/>
      <c r="E594" s="427"/>
    </row>
    <row r="595" spans="2:5" ht="180">
      <c r="B595" s="377" t="s">
        <v>1060</v>
      </c>
      <c r="C595" s="378" t="s">
        <v>1061</v>
      </c>
      <c r="D595" s="459"/>
      <c r="E595" s="518"/>
    </row>
    <row r="596" spans="2:5" ht="285">
      <c r="B596" s="380" t="s">
        <v>20</v>
      </c>
      <c r="C596" s="393" t="s">
        <v>1062</v>
      </c>
      <c r="D596" s="453" t="s">
        <v>658</v>
      </c>
      <c r="E596" s="427"/>
    </row>
    <row r="597" spans="2:5">
      <c r="B597" s="380" t="s">
        <v>25</v>
      </c>
      <c r="C597" s="393" t="s">
        <v>659</v>
      </c>
      <c r="D597" s="433" t="s">
        <v>177</v>
      </c>
      <c r="E597" s="427"/>
    </row>
    <row r="598" spans="2:5">
      <c r="B598" s="380" t="s">
        <v>28</v>
      </c>
      <c r="C598" s="415" t="s">
        <v>705</v>
      </c>
      <c r="D598" s="433" t="s">
        <v>177</v>
      </c>
      <c r="E598" s="427"/>
    </row>
    <row r="599" spans="2:5" ht="60">
      <c r="B599" s="380" t="s">
        <v>31</v>
      </c>
      <c r="C599" s="415" t="s">
        <v>1063</v>
      </c>
      <c r="D599" s="433" t="s">
        <v>658</v>
      </c>
      <c r="E599" s="427"/>
    </row>
    <row r="600" spans="2:5">
      <c r="B600" s="380" t="s">
        <v>34</v>
      </c>
      <c r="C600" s="415"/>
      <c r="D600" s="433"/>
      <c r="E600" s="427"/>
    </row>
    <row r="601" spans="2:5" ht="120">
      <c r="B601" s="377" t="s">
        <v>1064</v>
      </c>
      <c r="C601" s="378" t="s">
        <v>1065</v>
      </c>
      <c r="D601" s="459"/>
      <c r="E601" s="518"/>
    </row>
    <row r="602" spans="2:5" ht="210">
      <c r="B602" s="380" t="s">
        <v>20</v>
      </c>
      <c r="C602" s="393" t="s">
        <v>1066</v>
      </c>
      <c r="D602" s="453" t="s">
        <v>658</v>
      </c>
      <c r="E602" s="427"/>
    </row>
    <row r="603" spans="2:5">
      <c r="B603" s="380" t="s">
        <v>25</v>
      </c>
      <c r="C603" s="393" t="s">
        <v>659</v>
      </c>
      <c r="D603" s="433" t="s">
        <v>177</v>
      </c>
      <c r="E603" s="427"/>
    </row>
    <row r="604" spans="2:5">
      <c r="B604" s="380" t="s">
        <v>28</v>
      </c>
      <c r="C604" s="415" t="s">
        <v>705</v>
      </c>
      <c r="D604" s="433" t="s">
        <v>177</v>
      </c>
      <c r="E604" s="427"/>
    </row>
    <row r="605" spans="2:5" ht="30">
      <c r="B605" s="380" t="s">
        <v>31</v>
      </c>
      <c r="C605" s="415" t="s">
        <v>1067</v>
      </c>
      <c r="D605" s="433" t="s">
        <v>658</v>
      </c>
      <c r="E605" s="427"/>
    </row>
    <row r="606" spans="2:5">
      <c r="B606" s="380" t="s">
        <v>34</v>
      </c>
      <c r="C606" s="415"/>
      <c r="D606" s="433"/>
      <c r="E606" s="427"/>
    </row>
    <row r="607" spans="2:5" ht="120">
      <c r="B607" s="377" t="s">
        <v>1068</v>
      </c>
      <c r="C607" s="378" t="s">
        <v>1069</v>
      </c>
      <c r="D607" s="459"/>
      <c r="E607" s="518"/>
    </row>
    <row r="608" spans="2:5" ht="180">
      <c r="B608" s="380" t="s">
        <v>20</v>
      </c>
      <c r="C608" s="393" t="s">
        <v>1070</v>
      </c>
      <c r="D608" s="453" t="s">
        <v>658</v>
      </c>
      <c r="E608" s="427"/>
    </row>
    <row r="609" spans="2:5">
      <c r="B609" s="380" t="s">
        <v>25</v>
      </c>
      <c r="C609" s="393" t="s">
        <v>659</v>
      </c>
      <c r="D609" s="433" t="s">
        <v>177</v>
      </c>
      <c r="E609" s="427"/>
    </row>
    <row r="610" spans="2:5">
      <c r="B610" s="380" t="s">
        <v>28</v>
      </c>
      <c r="C610" s="415" t="s">
        <v>705</v>
      </c>
      <c r="D610" s="433" t="s">
        <v>177</v>
      </c>
      <c r="E610" s="427"/>
    </row>
    <row r="611" spans="2:5" ht="45">
      <c r="B611" s="380" t="s">
        <v>31</v>
      </c>
      <c r="C611" s="415" t="s">
        <v>1071</v>
      </c>
      <c r="D611" s="433" t="s">
        <v>658</v>
      </c>
      <c r="E611" s="427"/>
    </row>
    <row r="612" spans="2:5">
      <c r="B612" s="380" t="s">
        <v>34</v>
      </c>
      <c r="C612" s="415"/>
      <c r="D612" s="433"/>
      <c r="E612" s="427"/>
    </row>
    <row r="613" spans="2:5" ht="120">
      <c r="B613" s="377" t="s">
        <v>1072</v>
      </c>
      <c r="C613" s="378" t="s">
        <v>1073</v>
      </c>
      <c r="D613" s="459"/>
      <c r="E613" s="518"/>
    </row>
    <row r="614" spans="2:5" ht="165">
      <c r="B614" s="380" t="s">
        <v>20</v>
      </c>
      <c r="C614" s="393" t="s">
        <v>1074</v>
      </c>
      <c r="D614" s="453" t="s">
        <v>658</v>
      </c>
      <c r="E614" s="427"/>
    </row>
    <row r="615" spans="2:5">
      <c r="B615" s="380" t="s">
        <v>25</v>
      </c>
      <c r="C615" s="393" t="s">
        <v>659</v>
      </c>
      <c r="D615" s="433" t="s">
        <v>177</v>
      </c>
      <c r="E615" s="427"/>
    </row>
    <row r="616" spans="2:5">
      <c r="B616" s="380" t="s">
        <v>28</v>
      </c>
      <c r="C616" s="415" t="s">
        <v>705</v>
      </c>
      <c r="D616" s="433" t="s">
        <v>177</v>
      </c>
      <c r="E616" s="427"/>
    </row>
    <row r="617" spans="2:5" ht="105">
      <c r="B617" s="380" t="s">
        <v>31</v>
      </c>
      <c r="C617" s="415" t="s">
        <v>1075</v>
      </c>
      <c r="D617" s="433" t="s">
        <v>658</v>
      </c>
      <c r="E617" s="427"/>
    </row>
    <row r="618" spans="2:5">
      <c r="B618" s="380" t="s">
        <v>34</v>
      </c>
      <c r="C618" s="415"/>
      <c r="D618" s="433"/>
      <c r="E618" s="427"/>
    </row>
    <row r="619" spans="2:5" ht="135">
      <c r="B619" s="377" t="s">
        <v>1076</v>
      </c>
      <c r="C619" s="378" t="s">
        <v>1077</v>
      </c>
      <c r="D619" s="459"/>
      <c r="E619" s="518"/>
    </row>
    <row r="620" spans="2:5" ht="90">
      <c r="B620" s="380" t="s">
        <v>20</v>
      </c>
      <c r="C620" s="393" t="s">
        <v>1078</v>
      </c>
      <c r="D620" s="453" t="s">
        <v>658</v>
      </c>
      <c r="E620" s="427"/>
    </row>
    <row r="621" spans="2:5">
      <c r="B621" s="380" t="s">
        <v>25</v>
      </c>
      <c r="C621" s="393" t="s">
        <v>659</v>
      </c>
      <c r="D621" s="433" t="s">
        <v>177</v>
      </c>
      <c r="E621" s="427"/>
    </row>
    <row r="622" spans="2:5">
      <c r="B622" s="380" t="s">
        <v>28</v>
      </c>
      <c r="C622" s="415" t="s">
        <v>705</v>
      </c>
      <c r="D622" s="433" t="s">
        <v>177</v>
      </c>
      <c r="E622" s="427"/>
    </row>
    <row r="623" spans="2:5" ht="30">
      <c r="B623" s="380" t="s">
        <v>31</v>
      </c>
      <c r="C623" s="415" t="s">
        <v>1079</v>
      </c>
      <c r="D623" s="433" t="s">
        <v>658</v>
      </c>
      <c r="E623" s="427"/>
    </row>
    <row r="624" spans="2:5">
      <c r="B624" s="380" t="s">
        <v>34</v>
      </c>
      <c r="C624" s="415"/>
      <c r="D624" s="433"/>
      <c r="E624" s="427"/>
    </row>
    <row r="625" spans="2:5" ht="75">
      <c r="B625" s="377" t="s">
        <v>1080</v>
      </c>
      <c r="C625" s="378" t="s">
        <v>1081</v>
      </c>
      <c r="D625" s="459"/>
      <c r="E625" s="518"/>
    </row>
    <row r="626" spans="2:5" ht="45">
      <c r="B626" s="380" t="s">
        <v>20</v>
      </c>
      <c r="C626" s="393" t="s">
        <v>1082</v>
      </c>
      <c r="D626" s="453" t="s">
        <v>658</v>
      </c>
      <c r="E626" s="427"/>
    </row>
    <row r="627" spans="2:5">
      <c r="B627" s="380" t="s">
        <v>25</v>
      </c>
      <c r="C627" s="393" t="s">
        <v>659</v>
      </c>
      <c r="D627" s="433" t="s">
        <v>177</v>
      </c>
      <c r="E627" s="427"/>
    </row>
    <row r="628" spans="2:5">
      <c r="B628" s="380" t="s">
        <v>28</v>
      </c>
      <c r="C628" s="415" t="s">
        <v>705</v>
      </c>
      <c r="D628" s="433" t="s">
        <v>177</v>
      </c>
      <c r="E628" s="427"/>
    </row>
    <row r="629" spans="2:5" ht="30">
      <c r="B629" s="380" t="s">
        <v>31</v>
      </c>
      <c r="C629" s="415" t="s">
        <v>1083</v>
      </c>
      <c r="D629" s="433" t="s">
        <v>658</v>
      </c>
      <c r="E629" s="427"/>
    </row>
    <row r="630" spans="2:5">
      <c r="B630" s="380" t="s">
        <v>34</v>
      </c>
      <c r="C630" s="415"/>
      <c r="D630" s="433"/>
      <c r="E630" s="427"/>
    </row>
  </sheetData>
  <autoFilter ref="E1" xr:uid="{90032F85-EB59-4342-9048-059A8863AE1D}"/>
  <conditionalFormatting sqref="C204">
    <cfRule type="expression" dxfId="10" priority="1" stopIfTrue="1">
      <formula>ISNUMBER(SEARCH("Closed",$J204))</formula>
    </cfRule>
    <cfRule type="expression" dxfId="9" priority="2" stopIfTrue="1">
      <formula>IF($B204="Minor", TRUE, FALSE)</formula>
    </cfRule>
    <cfRule type="expression" dxfId="8" priority="3" stopIfTrue="1">
      <formula>IF(OR($B204="Major",$B204="Pre-Condition"), TRUE, FALSE)</formula>
    </cfRule>
  </conditionalFormatting>
  <pageMargins left="0.7" right="0.7" top="0.75" bottom="0.75" header="0.3" footer="0.3"/>
  <pageSetup paperSize="9" scale="62" orientation="portrait" r:id="rId1"/>
  <rowBreaks count="1" manualBreakCount="1">
    <brk id="120"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FC0FE4-A807-4E69-B77C-523A6EDA0E21}">
  <sheetPr>
    <tabColor rgb="FF92D050"/>
  </sheetPr>
  <dimension ref="B1:H8"/>
  <sheetViews>
    <sheetView view="pageBreakPreview" zoomScaleNormal="100" zoomScaleSheetLayoutView="100" workbookViewId="0">
      <selection activeCell="I24" sqref="I24"/>
    </sheetView>
  </sheetViews>
  <sheetFormatPr defaultRowHeight="15"/>
  <cols>
    <col min="3" max="3" width="51.140625" customWidth="1"/>
  </cols>
  <sheetData>
    <row r="1" spans="2:8">
      <c r="B1" s="560" t="s">
        <v>1084</v>
      </c>
      <c r="C1" s="561"/>
      <c r="D1" s="387" t="s">
        <v>20</v>
      </c>
      <c r="E1" s="387" t="s">
        <v>25</v>
      </c>
      <c r="F1" s="387" t="s">
        <v>28</v>
      </c>
      <c r="G1" s="387" t="s">
        <v>31</v>
      </c>
      <c r="H1" s="387" t="s">
        <v>34</v>
      </c>
    </row>
    <row r="2" spans="2:8" ht="27.6" customHeight="1">
      <c r="B2" s="377" t="s">
        <v>651</v>
      </c>
      <c r="C2" s="378" t="s">
        <v>652</v>
      </c>
      <c r="D2" s="386" t="s">
        <v>564</v>
      </c>
      <c r="E2" s="386"/>
      <c r="F2" s="386" t="s">
        <v>564</v>
      </c>
      <c r="G2" s="386"/>
      <c r="H2" s="386"/>
    </row>
    <row r="3" spans="2:8" ht="35.450000000000003" customHeight="1">
      <c r="B3" s="377" t="s">
        <v>698</v>
      </c>
      <c r="C3" s="378" t="s">
        <v>699</v>
      </c>
      <c r="D3" s="386" t="s">
        <v>564</v>
      </c>
      <c r="E3" s="386" t="s">
        <v>564</v>
      </c>
      <c r="G3" s="386" t="s">
        <v>564</v>
      </c>
      <c r="H3" s="386" t="s">
        <v>564</v>
      </c>
    </row>
    <row r="4" spans="2:8" ht="26.45" customHeight="1">
      <c r="B4" s="377" t="s">
        <v>762</v>
      </c>
      <c r="C4" s="378" t="s">
        <v>763</v>
      </c>
      <c r="D4" s="386" t="s">
        <v>564</v>
      </c>
      <c r="E4" s="386" t="s">
        <v>564</v>
      </c>
      <c r="F4" s="386"/>
      <c r="G4" s="386" t="s">
        <v>564</v>
      </c>
      <c r="H4" s="386"/>
    </row>
    <row r="5" spans="2:8" ht="32.1" customHeight="1">
      <c r="B5" s="377">
        <v>4</v>
      </c>
      <c r="C5" s="378" t="s">
        <v>850</v>
      </c>
      <c r="D5" s="386" t="s">
        <v>564</v>
      </c>
      <c r="E5" s="386"/>
      <c r="F5" s="386" t="s">
        <v>564</v>
      </c>
      <c r="G5" s="386"/>
      <c r="H5" s="386" t="s">
        <v>564</v>
      </c>
    </row>
    <row r="6" spans="2:8" ht="38.1" customHeight="1">
      <c r="B6" s="377">
        <v>5</v>
      </c>
      <c r="C6" s="378" t="s">
        <v>900</v>
      </c>
      <c r="D6" s="386" t="s">
        <v>564</v>
      </c>
      <c r="E6" s="386" t="s">
        <v>564</v>
      </c>
      <c r="F6" s="386"/>
      <c r="G6" s="386"/>
      <c r="H6" s="386"/>
    </row>
    <row r="7" spans="2:8" ht="29.45" customHeight="1">
      <c r="B7" s="377">
        <v>6</v>
      </c>
      <c r="C7" s="378" t="s">
        <v>965</v>
      </c>
      <c r="D7" s="386" t="s">
        <v>564</v>
      </c>
      <c r="E7" s="386"/>
      <c r="F7" s="386" t="s">
        <v>564</v>
      </c>
      <c r="G7" s="386"/>
      <c r="H7" s="386" t="s">
        <v>564</v>
      </c>
    </row>
    <row r="8" spans="2:8" ht="27.6" customHeight="1">
      <c r="B8" s="377">
        <v>7</v>
      </c>
      <c r="C8" s="378" t="s">
        <v>1036</v>
      </c>
      <c r="D8" s="386" t="s">
        <v>564</v>
      </c>
      <c r="E8" s="386"/>
      <c r="G8" s="386" t="s">
        <v>564</v>
      </c>
      <c r="H8" s="386" t="s">
        <v>564</v>
      </c>
    </row>
  </sheetData>
  <mergeCells count="1">
    <mergeCell ref="B1:C1"/>
  </mergeCells>
  <pageMargins left="0.7" right="0.7" top="0.75" bottom="0.75" header="0.3" footer="0.3"/>
  <pageSetup paperSize="9" orientation="portrait" horizontalDpi="300" verticalDpi="3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3D1CFF-DC9F-4D10-8CB2-73C1A7FCA3AF}">
  <sheetPr>
    <tabColor rgb="FF92D050"/>
  </sheetPr>
  <dimension ref="A1:J36"/>
  <sheetViews>
    <sheetView view="pageBreakPreview" zoomScaleNormal="80" zoomScaleSheetLayoutView="100" workbookViewId="0">
      <selection activeCell="B20" sqref="B20"/>
    </sheetView>
  </sheetViews>
  <sheetFormatPr defaultColWidth="9.140625" defaultRowHeight="14.25"/>
  <cols>
    <col min="1" max="1" width="8.140625" style="33" customWidth="1"/>
    <col min="2" max="2" width="17.42578125" style="33" customWidth="1"/>
    <col min="3" max="3" width="5.140625" style="33" customWidth="1"/>
    <col min="4" max="4" width="11" style="33" customWidth="1"/>
    <col min="5" max="5" width="11.85546875" style="33" customWidth="1"/>
    <col min="6" max="6" width="9.140625" style="33" customWidth="1"/>
    <col min="7" max="7" width="16.140625" style="33" customWidth="1"/>
    <col min="8" max="8" width="96.85546875" style="33" customWidth="1"/>
    <col min="9" max="9" width="35.140625" style="33" customWidth="1"/>
    <col min="10" max="10" width="3.85546875" style="66" customWidth="1"/>
    <col min="11" max="16384" width="9.140625" style="32"/>
  </cols>
  <sheetData>
    <row r="1" spans="1:9" ht="15" customHeight="1">
      <c r="A1" s="288" t="s">
        <v>1085</v>
      </c>
      <c r="B1" s="289"/>
      <c r="C1" s="286"/>
      <c r="D1" s="286"/>
      <c r="E1" s="286"/>
      <c r="F1" s="286"/>
      <c r="G1" s="286"/>
      <c r="H1" s="286"/>
      <c r="I1" s="287"/>
    </row>
    <row r="2" spans="1:9" ht="76.5" customHeight="1">
      <c r="A2" s="63" t="s">
        <v>1086</v>
      </c>
      <c r="B2" s="290" t="s">
        <v>1087</v>
      </c>
      <c r="C2" s="291" t="s">
        <v>1088</v>
      </c>
      <c r="D2" s="64" t="s">
        <v>1089</v>
      </c>
      <c r="E2" s="64" t="s">
        <v>1090</v>
      </c>
      <c r="F2" s="64" t="s">
        <v>295</v>
      </c>
      <c r="G2" s="64" t="s">
        <v>1091</v>
      </c>
      <c r="H2" s="64" t="s">
        <v>1092</v>
      </c>
      <c r="I2" s="64" t="s">
        <v>1093</v>
      </c>
    </row>
    <row r="3" spans="1:9" ht="28.5" customHeight="1">
      <c r="A3" s="39" t="s">
        <v>20</v>
      </c>
      <c r="B3" s="390" t="s">
        <v>1094</v>
      </c>
      <c r="C3" s="39">
        <v>1</v>
      </c>
      <c r="D3" s="39" t="s">
        <v>108</v>
      </c>
      <c r="E3" s="39"/>
      <c r="F3" s="39" t="s">
        <v>108</v>
      </c>
      <c r="G3" s="39" t="s">
        <v>1095</v>
      </c>
      <c r="H3" s="391" t="s">
        <v>1096</v>
      </c>
      <c r="I3" s="69" t="s">
        <v>1097</v>
      </c>
    </row>
    <row r="4" spans="1:9" ht="87.75" customHeight="1">
      <c r="A4" s="389" t="s">
        <v>20</v>
      </c>
      <c r="B4" s="389" t="s">
        <v>1098</v>
      </c>
      <c r="C4" s="389">
        <v>2</v>
      </c>
      <c r="D4" s="389" t="s">
        <v>108</v>
      </c>
      <c r="E4" s="389"/>
      <c r="F4" s="389" t="s">
        <v>1099</v>
      </c>
      <c r="G4" s="388" t="s">
        <v>1100</v>
      </c>
      <c r="H4" s="388" t="s">
        <v>1101</v>
      </c>
      <c r="I4" s="388" t="s">
        <v>1102</v>
      </c>
    </row>
    <row r="5" spans="1:9" ht="25.5">
      <c r="A5" s="292" t="s">
        <v>25</v>
      </c>
      <c r="B5" s="292" t="s">
        <v>1103</v>
      </c>
      <c r="C5" s="292">
        <v>3</v>
      </c>
      <c r="D5" s="292" t="s">
        <v>108</v>
      </c>
      <c r="E5" s="292"/>
      <c r="F5" s="292" t="s">
        <v>108</v>
      </c>
      <c r="G5" s="292" t="s">
        <v>1100</v>
      </c>
      <c r="H5" s="293" t="s">
        <v>1104</v>
      </c>
      <c r="I5" s="293"/>
    </row>
    <row r="6" spans="1:9" ht="25.5">
      <c r="A6" s="292" t="s">
        <v>25</v>
      </c>
      <c r="B6" s="292" t="s">
        <v>1103</v>
      </c>
      <c r="C6" s="292">
        <v>4</v>
      </c>
      <c r="D6" s="292" t="s">
        <v>108</v>
      </c>
      <c r="E6" s="292"/>
      <c r="F6" s="292" t="s">
        <v>108</v>
      </c>
      <c r="G6" s="292" t="s">
        <v>1100</v>
      </c>
      <c r="H6" s="293" t="s">
        <v>1104</v>
      </c>
      <c r="I6" s="293"/>
    </row>
    <row r="7" spans="1:9" ht="25.5">
      <c r="A7" s="292" t="s">
        <v>25</v>
      </c>
      <c r="B7" s="292" t="s">
        <v>1103</v>
      </c>
      <c r="C7" s="292">
        <v>5</v>
      </c>
      <c r="D7" s="292" t="s">
        <v>108</v>
      </c>
      <c r="E7" s="292"/>
      <c r="F7" s="292" t="s">
        <v>108</v>
      </c>
      <c r="G7" s="292" t="s">
        <v>1100</v>
      </c>
      <c r="H7" s="293" t="s">
        <v>1104</v>
      </c>
      <c r="I7" s="293"/>
    </row>
    <row r="8" spans="1:9" ht="25.5">
      <c r="A8" s="292" t="s">
        <v>25</v>
      </c>
      <c r="B8" s="292" t="s">
        <v>1105</v>
      </c>
      <c r="C8" s="292">
        <v>6</v>
      </c>
      <c r="D8" s="292" t="s">
        <v>108</v>
      </c>
      <c r="E8" s="292"/>
      <c r="F8" s="292" t="s">
        <v>108</v>
      </c>
      <c r="G8" s="292" t="s">
        <v>1100</v>
      </c>
      <c r="H8" s="293" t="s">
        <v>1104</v>
      </c>
      <c r="I8" s="293"/>
    </row>
    <row r="9" spans="1:9" ht="25.5">
      <c r="A9" s="292" t="s">
        <v>25</v>
      </c>
      <c r="B9" s="292" t="s">
        <v>1103</v>
      </c>
      <c r="C9" s="292">
        <v>7</v>
      </c>
      <c r="D9" s="292" t="s">
        <v>108</v>
      </c>
      <c r="E9" s="292"/>
      <c r="F9" s="292" t="s">
        <v>108</v>
      </c>
      <c r="G9" s="292" t="s">
        <v>1100</v>
      </c>
      <c r="H9" s="293" t="s">
        <v>1104</v>
      </c>
      <c r="I9" s="293"/>
    </row>
    <row r="10" spans="1:9" ht="25.5">
      <c r="A10" s="292" t="s">
        <v>25</v>
      </c>
      <c r="B10" s="292" t="s">
        <v>1103</v>
      </c>
      <c r="C10" s="292">
        <v>8</v>
      </c>
      <c r="D10" s="292" t="s">
        <v>108</v>
      </c>
      <c r="E10" s="292"/>
      <c r="F10" s="292" t="s">
        <v>108</v>
      </c>
      <c r="G10" s="292" t="s">
        <v>1100</v>
      </c>
      <c r="H10" s="293" t="s">
        <v>1104</v>
      </c>
      <c r="I10" s="293"/>
    </row>
    <row r="11" spans="1:9" ht="25.5">
      <c r="A11" s="292" t="s">
        <v>25</v>
      </c>
      <c r="B11" s="292" t="s">
        <v>1106</v>
      </c>
      <c r="C11" s="292">
        <v>9</v>
      </c>
      <c r="D11" s="292" t="s">
        <v>108</v>
      </c>
      <c r="E11" s="292"/>
      <c r="F11" s="292" t="s">
        <v>108</v>
      </c>
      <c r="G11" s="292" t="s">
        <v>1107</v>
      </c>
      <c r="H11" s="293" t="s">
        <v>1108</v>
      </c>
      <c r="I11" s="293"/>
    </row>
    <row r="12" spans="1:9" ht="25.5">
      <c r="A12" s="292" t="s">
        <v>28</v>
      </c>
      <c r="B12" s="488" t="s">
        <v>1109</v>
      </c>
      <c r="C12" s="292">
        <v>1</v>
      </c>
      <c r="D12" s="292" t="s">
        <v>1110</v>
      </c>
      <c r="E12" s="292" t="s">
        <v>1111</v>
      </c>
      <c r="F12" s="292" t="s">
        <v>108</v>
      </c>
      <c r="G12" s="292" t="s">
        <v>1112</v>
      </c>
      <c r="H12" s="488" t="s">
        <v>1113</v>
      </c>
      <c r="I12" s="293" t="s">
        <v>1114</v>
      </c>
    </row>
    <row r="13" spans="1:9" ht="25.5">
      <c r="A13" s="292" t="s">
        <v>28</v>
      </c>
      <c r="B13" s="488" t="s">
        <v>1109</v>
      </c>
      <c r="C13" s="292">
        <v>2</v>
      </c>
      <c r="D13" s="292" t="s">
        <v>1110</v>
      </c>
      <c r="E13" s="292" t="s">
        <v>1111</v>
      </c>
      <c r="F13" s="292" t="s">
        <v>108</v>
      </c>
      <c r="G13" s="292" t="s">
        <v>1112</v>
      </c>
      <c r="H13" s="488" t="s">
        <v>1113</v>
      </c>
      <c r="I13" s="293" t="s">
        <v>1114</v>
      </c>
    </row>
    <row r="14" spans="1:9" ht="25.5">
      <c r="A14" s="292" t="s">
        <v>28</v>
      </c>
      <c r="B14" s="488" t="s">
        <v>1109</v>
      </c>
      <c r="C14" s="292">
        <v>3</v>
      </c>
      <c r="D14" s="292" t="s">
        <v>1115</v>
      </c>
      <c r="E14" s="292" t="s">
        <v>1111</v>
      </c>
      <c r="F14" s="292" t="s">
        <v>108</v>
      </c>
      <c r="G14" s="292" t="s">
        <v>1112</v>
      </c>
      <c r="H14" s="488" t="s">
        <v>1113</v>
      </c>
      <c r="I14" s="293" t="s">
        <v>1114</v>
      </c>
    </row>
    <row r="15" spans="1:9" ht="25.5">
      <c r="A15" s="292" t="s">
        <v>28</v>
      </c>
      <c r="B15" s="488" t="s">
        <v>1109</v>
      </c>
      <c r="C15" s="292">
        <v>4</v>
      </c>
      <c r="D15" s="292" t="s">
        <v>1115</v>
      </c>
      <c r="E15" s="292" t="s">
        <v>1111</v>
      </c>
      <c r="F15" s="292" t="s">
        <v>108</v>
      </c>
      <c r="G15" s="292" t="s">
        <v>1112</v>
      </c>
      <c r="H15" s="488" t="s">
        <v>1113</v>
      </c>
      <c r="I15" s="293" t="s">
        <v>1114</v>
      </c>
    </row>
    <row r="16" spans="1:9">
      <c r="A16" s="292" t="s">
        <v>28</v>
      </c>
      <c r="B16" s="33" t="s">
        <v>1109</v>
      </c>
      <c r="C16" s="292">
        <v>5</v>
      </c>
      <c r="D16" s="292" t="s">
        <v>1115</v>
      </c>
      <c r="E16" s="292" t="s">
        <v>1111</v>
      </c>
      <c r="F16" s="292" t="s">
        <v>108</v>
      </c>
      <c r="G16" s="292" t="s">
        <v>1112</v>
      </c>
      <c r="H16" s="488" t="s">
        <v>1113</v>
      </c>
      <c r="I16" s="293" t="s">
        <v>1114</v>
      </c>
    </row>
    <row r="17" spans="1:9" ht="38.25">
      <c r="A17" s="292" t="s">
        <v>28</v>
      </c>
      <c r="B17" s="488" t="s">
        <v>1116</v>
      </c>
      <c r="C17" s="292">
        <v>6</v>
      </c>
      <c r="D17" s="292" t="s">
        <v>1117</v>
      </c>
      <c r="E17" s="292" t="s">
        <v>1111</v>
      </c>
      <c r="F17" s="292" t="s">
        <v>108</v>
      </c>
      <c r="G17" s="292" t="s">
        <v>1112</v>
      </c>
      <c r="H17" s="488" t="s">
        <v>1118</v>
      </c>
      <c r="I17" s="293" t="s">
        <v>1114</v>
      </c>
    </row>
    <row r="18" spans="1:9" ht="51">
      <c r="A18" s="292" t="s">
        <v>28</v>
      </c>
      <c r="B18" s="488" t="s">
        <v>1119</v>
      </c>
      <c r="C18" s="292">
        <v>7</v>
      </c>
      <c r="D18" s="292" t="s">
        <v>1117</v>
      </c>
      <c r="E18" s="292" t="s">
        <v>1111</v>
      </c>
      <c r="F18" s="292" t="s">
        <v>108</v>
      </c>
      <c r="G18" s="292" t="s">
        <v>1112</v>
      </c>
      <c r="H18" s="488" t="s">
        <v>1120</v>
      </c>
      <c r="I18" s="293" t="s">
        <v>1114</v>
      </c>
    </row>
    <row r="19" spans="1:9">
      <c r="A19" s="292"/>
      <c r="B19" s="292"/>
      <c r="C19" s="292"/>
      <c r="D19" s="292"/>
      <c r="E19" s="292"/>
      <c r="F19" s="292"/>
      <c r="G19" s="292"/>
      <c r="H19" s="293"/>
      <c r="I19" s="293"/>
    </row>
    <row r="20" spans="1:9">
      <c r="A20" s="292" t="s">
        <v>31</v>
      </c>
      <c r="B20" s="292"/>
      <c r="C20" s="292"/>
      <c r="D20" s="292"/>
      <c r="E20" s="292"/>
      <c r="F20" s="292"/>
      <c r="G20" s="292"/>
      <c r="H20" s="293"/>
      <c r="I20" s="293"/>
    </row>
    <row r="21" spans="1:9">
      <c r="A21" s="292" t="s">
        <v>31</v>
      </c>
      <c r="B21" s="292"/>
      <c r="C21" s="292"/>
      <c r="D21" s="292"/>
      <c r="E21" s="292"/>
      <c r="F21" s="292"/>
      <c r="G21" s="292"/>
      <c r="H21" s="293"/>
      <c r="I21" s="293"/>
    </row>
    <row r="22" spans="1:9">
      <c r="A22" s="292" t="s">
        <v>31</v>
      </c>
      <c r="B22" s="292"/>
      <c r="C22" s="292"/>
      <c r="D22" s="292"/>
      <c r="E22" s="292"/>
      <c r="F22" s="292"/>
      <c r="G22" s="292"/>
      <c r="H22" s="293"/>
      <c r="I22" s="293"/>
    </row>
    <row r="23" spans="1:9">
      <c r="A23" s="292" t="s">
        <v>31</v>
      </c>
      <c r="B23" s="292"/>
      <c r="C23" s="292"/>
      <c r="D23" s="292"/>
      <c r="E23" s="292"/>
      <c r="F23" s="292"/>
      <c r="G23" s="292"/>
      <c r="H23" s="293"/>
      <c r="I23" s="293"/>
    </row>
    <row r="24" spans="1:9">
      <c r="A24" s="292" t="s">
        <v>31</v>
      </c>
      <c r="B24" s="292"/>
      <c r="C24" s="292"/>
      <c r="D24" s="292"/>
      <c r="E24" s="292"/>
      <c r="F24" s="292"/>
      <c r="G24" s="292"/>
      <c r="H24" s="293"/>
      <c r="I24" s="293"/>
    </row>
    <row r="25" spans="1:9">
      <c r="A25" s="292"/>
      <c r="B25" s="292"/>
      <c r="C25" s="292"/>
      <c r="D25" s="292"/>
      <c r="E25" s="292"/>
      <c r="F25" s="292"/>
      <c r="G25" s="292"/>
      <c r="H25" s="293"/>
      <c r="I25" s="293"/>
    </row>
    <row r="26" spans="1:9">
      <c r="A26" s="292"/>
      <c r="B26" s="292"/>
      <c r="C26" s="292"/>
      <c r="D26" s="292"/>
      <c r="E26" s="292"/>
      <c r="F26" s="292"/>
      <c r="G26" s="292"/>
      <c r="H26" s="293"/>
      <c r="I26" s="293"/>
    </row>
    <row r="27" spans="1:9">
      <c r="A27" s="292"/>
      <c r="B27" s="292"/>
      <c r="C27" s="292"/>
      <c r="D27" s="292"/>
      <c r="E27" s="292"/>
      <c r="F27" s="292"/>
      <c r="G27" s="292"/>
      <c r="H27" s="293"/>
      <c r="I27" s="293"/>
    </row>
    <row r="28" spans="1:9">
      <c r="A28" s="292"/>
      <c r="B28" s="292"/>
      <c r="C28" s="292"/>
      <c r="D28" s="292"/>
      <c r="E28" s="292"/>
      <c r="F28" s="292"/>
      <c r="G28" s="292"/>
      <c r="H28" s="293"/>
      <c r="I28" s="293"/>
    </row>
    <row r="29" spans="1:9">
      <c r="A29" s="292"/>
      <c r="B29" s="292"/>
      <c r="C29" s="292"/>
      <c r="D29" s="292"/>
      <c r="E29" s="292"/>
      <c r="F29" s="292"/>
      <c r="G29" s="292"/>
      <c r="H29" s="293"/>
      <c r="I29" s="293"/>
    </row>
    <row r="30" spans="1:9">
      <c r="A30" s="292"/>
      <c r="B30" s="292"/>
      <c r="C30" s="292"/>
      <c r="D30" s="292"/>
      <c r="E30" s="292"/>
      <c r="F30" s="292"/>
      <c r="G30" s="292"/>
      <c r="H30" s="293"/>
      <c r="I30" s="292"/>
    </row>
    <row r="31" spans="1:9">
      <c r="A31" s="292"/>
      <c r="B31" s="292"/>
      <c r="C31" s="292"/>
      <c r="D31" s="292"/>
      <c r="E31" s="292"/>
      <c r="F31" s="292"/>
      <c r="G31" s="292"/>
      <c r="H31" s="293"/>
      <c r="I31" s="292"/>
    </row>
    <row r="32" spans="1:9">
      <c r="A32" s="292"/>
      <c r="B32" s="292"/>
      <c r="C32" s="292"/>
      <c r="D32" s="292"/>
      <c r="E32" s="292"/>
      <c r="F32" s="292"/>
      <c r="G32" s="292"/>
      <c r="H32" s="293"/>
      <c r="I32" s="292"/>
    </row>
    <row r="33" spans="8:8">
      <c r="H33" s="294"/>
    </row>
    <row r="34" spans="8:8">
      <c r="H34" s="294"/>
    </row>
    <row r="35" spans="8:8">
      <c r="H35" s="294"/>
    </row>
    <row r="36" spans="8:8">
      <c r="H36" s="294"/>
    </row>
  </sheetData>
  <conditionalFormatting sqref="B12:B15">
    <cfRule type="expression" dxfId="7" priority="2">
      <formula>AND($I12, NOT($L12), B$4, ISBLANK(B12))</formula>
    </cfRule>
  </conditionalFormatting>
  <conditionalFormatting sqref="B17:B18">
    <cfRule type="expression" dxfId="6" priority="17">
      <formula>AND($I16, NOT($L16), B$4, ISBLANK(B17))</formula>
    </cfRule>
  </conditionalFormatting>
  <conditionalFormatting sqref="H12:H18">
    <cfRule type="expression" dxfId="5" priority="1">
      <formula>AND($I12, NOT($L12), H$4, ISBLANK(H12))</formula>
    </cfRule>
  </conditionalFormatting>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43AD2D-35DC-42A7-8B8C-663CC7ABC952}">
  <sheetPr>
    <tabColor rgb="FF92D050"/>
  </sheetPr>
  <dimension ref="A1:F15"/>
  <sheetViews>
    <sheetView workbookViewId="0">
      <selection activeCell="B1" sqref="B1"/>
    </sheetView>
  </sheetViews>
  <sheetFormatPr defaultRowHeight="15"/>
  <cols>
    <col min="1" max="1" width="20" customWidth="1"/>
    <col min="2" max="2" width="22.85546875" customWidth="1"/>
    <col min="3" max="3" width="38.140625" customWidth="1"/>
    <col min="6" max="6" width="58.5703125" customWidth="1"/>
  </cols>
  <sheetData>
    <row r="1" spans="1:6" ht="90">
      <c r="A1" s="490" t="s">
        <v>1121</v>
      </c>
      <c r="B1" s="490" t="s">
        <v>1122</v>
      </c>
      <c r="C1" s="490" t="s">
        <v>1123</v>
      </c>
      <c r="D1" s="490" t="s">
        <v>1124</v>
      </c>
      <c r="E1" s="490" t="s">
        <v>1125</v>
      </c>
      <c r="F1" s="490" t="s">
        <v>1126</v>
      </c>
    </row>
    <row r="2" spans="1:6" ht="409.5">
      <c r="A2" s="491" t="s">
        <v>1127</v>
      </c>
      <c r="B2" s="491" t="s">
        <v>1128</v>
      </c>
      <c r="C2" s="491" t="s">
        <v>1129</v>
      </c>
      <c r="D2" s="492" t="s">
        <v>1130</v>
      </c>
      <c r="E2" s="492" t="s">
        <v>262</v>
      </c>
      <c r="F2" s="491" t="s">
        <v>1131</v>
      </c>
    </row>
    <row r="3" spans="1:6" ht="156.75">
      <c r="A3" s="491" t="s">
        <v>1132</v>
      </c>
      <c r="B3" s="491" t="s">
        <v>1133</v>
      </c>
      <c r="C3" s="491" t="s">
        <v>1134</v>
      </c>
      <c r="D3" s="492" t="s">
        <v>1130</v>
      </c>
      <c r="E3" s="492" t="s">
        <v>262</v>
      </c>
      <c r="F3" s="491" t="s">
        <v>1135</v>
      </c>
    </row>
    <row r="4" spans="1:6" ht="409.5">
      <c r="A4" s="491" t="s">
        <v>1136</v>
      </c>
      <c r="B4" s="491" t="s">
        <v>1098</v>
      </c>
      <c r="C4" s="491" t="s">
        <v>1137</v>
      </c>
      <c r="D4" s="492" t="s">
        <v>1130</v>
      </c>
      <c r="E4" s="492" t="s">
        <v>262</v>
      </c>
      <c r="F4" s="491" t="s">
        <v>1138</v>
      </c>
    </row>
    <row r="5" spans="1:6" ht="42.75">
      <c r="A5" s="491" t="s">
        <v>1139</v>
      </c>
      <c r="B5" s="491" t="s">
        <v>1140</v>
      </c>
      <c r="C5" s="491" t="s">
        <v>1141</v>
      </c>
      <c r="D5" s="492" t="s">
        <v>1130</v>
      </c>
      <c r="E5" s="492" t="s">
        <v>262</v>
      </c>
      <c r="F5" s="491" t="s">
        <v>1135</v>
      </c>
    </row>
    <row r="6" spans="1:6" ht="270.75">
      <c r="A6" s="491" t="s">
        <v>1142</v>
      </c>
      <c r="B6" s="491" t="s">
        <v>1143</v>
      </c>
      <c r="C6" s="491" t="s">
        <v>1144</v>
      </c>
      <c r="D6" s="492" t="s">
        <v>1130</v>
      </c>
      <c r="E6" s="492" t="s">
        <v>262</v>
      </c>
      <c r="F6" s="491" t="s">
        <v>1135</v>
      </c>
    </row>
    <row r="7" spans="1:6" ht="156.75">
      <c r="A7" s="491" t="s">
        <v>1127</v>
      </c>
      <c r="B7" s="491" t="s">
        <v>1145</v>
      </c>
      <c r="C7" s="491" t="s">
        <v>1146</v>
      </c>
      <c r="D7" s="492" t="s">
        <v>262</v>
      </c>
      <c r="E7" s="492" t="s">
        <v>1130</v>
      </c>
      <c r="F7" s="491" t="s">
        <v>1147</v>
      </c>
    </row>
    <row r="8" spans="1:6" ht="114">
      <c r="A8" s="491" t="s">
        <v>1127</v>
      </c>
      <c r="B8" s="526" t="s">
        <v>1148</v>
      </c>
      <c r="C8" s="491" t="s">
        <v>1149</v>
      </c>
      <c r="D8" s="492" t="s">
        <v>262</v>
      </c>
      <c r="E8" s="492" t="s">
        <v>1130</v>
      </c>
      <c r="F8" s="491" t="s">
        <v>1147</v>
      </c>
    </row>
    <row r="9" spans="1:6" ht="114">
      <c r="A9" s="491" t="s">
        <v>1127</v>
      </c>
      <c r="B9" s="526" t="s">
        <v>1150</v>
      </c>
      <c r="C9" s="491" t="s">
        <v>1151</v>
      </c>
      <c r="D9" s="492" t="s">
        <v>262</v>
      </c>
      <c r="E9" s="492" t="s">
        <v>1130</v>
      </c>
      <c r="F9" s="491" t="s">
        <v>1147</v>
      </c>
    </row>
    <row r="10" spans="1:6" ht="156.75">
      <c r="A10" s="491" t="s">
        <v>1127</v>
      </c>
      <c r="B10" s="491" t="s">
        <v>1145</v>
      </c>
      <c r="C10" s="491" t="s">
        <v>1152</v>
      </c>
      <c r="D10" s="492" t="s">
        <v>262</v>
      </c>
      <c r="E10" s="492" t="s">
        <v>1130</v>
      </c>
      <c r="F10" s="491" t="s">
        <v>1147</v>
      </c>
    </row>
    <row r="11" spans="1:6" ht="99.75">
      <c r="A11" s="491" t="s">
        <v>1127</v>
      </c>
      <c r="B11" s="491" t="s">
        <v>1153</v>
      </c>
      <c r="C11" s="491" t="s">
        <v>1154</v>
      </c>
      <c r="D11" s="492" t="s">
        <v>262</v>
      </c>
      <c r="E11" s="492" t="s">
        <v>1130</v>
      </c>
      <c r="F11" s="491" t="s">
        <v>1147</v>
      </c>
    </row>
    <row r="12" spans="1:6" ht="85.5">
      <c r="A12" s="491" t="s">
        <v>1127</v>
      </c>
      <c r="B12" s="491" t="s">
        <v>1155</v>
      </c>
      <c r="C12" s="527" t="s">
        <v>1156</v>
      </c>
      <c r="D12" s="492" t="s">
        <v>262</v>
      </c>
      <c r="E12" s="492" t="s">
        <v>1130</v>
      </c>
      <c r="F12" s="491" t="s">
        <v>1147</v>
      </c>
    </row>
    <row r="13" spans="1:6" ht="42.75">
      <c r="A13" s="491" t="s">
        <v>1157</v>
      </c>
      <c r="B13" s="491" t="s">
        <v>1158</v>
      </c>
      <c r="C13" s="527" t="s">
        <v>1159</v>
      </c>
      <c r="D13" s="492" t="s">
        <v>262</v>
      </c>
      <c r="E13" s="492" t="s">
        <v>1130</v>
      </c>
      <c r="F13" s="526" t="s">
        <v>1160</v>
      </c>
    </row>
    <row r="14" spans="1:6" ht="28.5">
      <c r="A14" s="491" t="s">
        <v>1157</v>
      </c>
      <c r="B14" s="491" t="s">
        <v>1161</v>
      </c>
      <c r="C14" s="527" t="s">
        <v>1159</v>
      </c>
      <c r="D14" s="492" t="s">
        <v>262</v>
      </c>
      <c r="E14" s="492" t="s">
        <v>1130</v>
      </c>
      <c r="F14" s="526" t="s">
        <v>1160</v>
      </c>
    </row>
    <row r="15" spans="1:6" ht="28.5">
      <c r="A15" s="491" t="s">
        <v>1157</v>
      </c>
      <c r="B15" s="491" t="s">
        <v>1162</v>
      </c>
      <c r="C15" s="527" t="s">
        <v>1159</v>
      </c>
      <c r="D15" s="492" t="s">
        <v>262</v>
      </c>
      <c r="E15" s="492" t="s">
        <v>1130</v>
      </c>
      <c r="F15" s="526" t="s">
        <v>1160</v>
      </c>
    </row>
  </sheetData>
  <protectedRanges>
    <protectedRange sqref="A2:F7 A10:C11 D9:F12 C8:F8 A8:A9 C9 D13:E15" name="AllowSortFilter12"/>
    <protectedRange sqref="B8:B9" name="AllowSortFilter12_1"/>
    <protectedRange sqref="F13:F15" name="AllowSortFilter12_2"/>
  </protectedRanges>
  <conditionalFormatting sqref="A12:B15">
    <cfRule type="expression" dxfId="4" priority="2">
      <formula>AND($I12, NOT($L12), #REF!, ISBLANK(A12))</formula>
    </cfRule>
  </conditionalFormatting>
  <conditionalFormatting sqref="A2:F7 C8:F8 A8:A9 C9 D9:F12 A10:C11">
    <cfRule type="expression" dxfId="3" priority="24">
      <formula>AND($I2, NOT($L2), #REF!, ISBLANK(A2))</formula>
    </cfRule>
  </conditionalFormatting>
  <conditionalFormatting sqref="B8:B9">
    <cfRule type="expression" dxfId="2" priority="6">
      <formula>AND($I8, NOT($L8), B$4, ISBLANK(B8))</formula>
    </cfRule>
  </conditionalFormatting>
  <conditionalFormatting sqref="D13:E15">
    <cfRule type="expression" dxfId="1" priority="3">
      <formula>AND($I13, NOT($L13), #REF!, ISBLANK(D13))</formula>
    </cfRule>
  </conditionalFormatting>
  <conditionalFormatting sqref="F13:F15">
    <cfRule type="expression" dxfId="0" priority="1">
      <formula>AND($I13, NOT($L13), F$4, ISBLANK(F13))</formula>
    </cfRule>
  </conditionalFormatting>
  <pageMargins left="0.7" right="0.7" top="0.75" bottom="0.75" header="0.3" footer="0.3"/>
  <legacy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038ADF-39CA-4E32-B090-7876BE059402}">
  <sheetPr>
    <tabColor rgb="FF92D050"/>
  </sheetPr>
  <dimension ref="A1:E88"/>
  <sheetViews>
    <sheetView view="pageBreakPreview" zoomScaleNormal="100" zoomScaleSheetLayoutView="100" workbookViewId="0"/>
  </sheetViews>
  <sheetFormatPr defaultColWidth="9.140625" defaultRowHeight="14.25"/>
  <cols>
    <col min="1" max="1" width="24.42578125" style="32" customWidth="1"/>
    <col min="2" max="2" width="37" style="32" customWidth="1"/>
    <col min="3" max="3" width="26.140625" style="32" customWidth="1"/>
    <col min="4" max="16384" width="9.140625" style="32"/>
  </cols>
  <sheetData>
    <row r="1" spans="1:5" ht="21" customHeight="1">
      <c r="A1" s="62" t="s">
        <v>1163</v>
      </c>
      <c r="B1" s="470"/>
      <c r="C1"/>
      <c r="D1"/>
      <c r="E1"/>
    </row>
    <row r="2" spans="1:5" ht="28.5" customHeight="1">
      <c r="A2" s="469"/>
      <c r="B2" s="469"/>
      <c r="C2" s="469"/>
      <c r="D2" s="468"/>
      <c r="E2"/>
    </row>
    <row r="3" spans="1:5" ht="12.75" customHeight="1">
      <c r="A3" s="471" t="s">
        <v>1164</v>
      </c>
      <c r="B3"/>
      <c r="C3"/>
      <c r="D3"/>
      <c r="E3"/>
    </row>
    <row r="4" spans="1:5">
      <c r="A4" s="471" t="s">
        <v>1165</v>
      </c>
      <c r="B4" s="562"/>
      <c r="C4" s="562"/>
      <c r="D4" s="562"/>
      <c r="E4" s="468"/>
    </row>
    <row r="5" spans="1:5">
      <c r="A5" s="472" t="s">
        <v>1166</v>
      </c>
      <c r="B5" s="469"/>
      <c r="C5" s="469"/>
      <c r="D5" s="469"/>
      <c r="E5" s="468"/>
    </row>
    <row r="6" spans="1:5" ht="15">
      <c r="A6" s="473" t="s">
        <v>1167</v>
      </c>
      <c r="B6" s="62"/>
      <c r="C6" s="62"/>
      <c r="D6" s="62"/>
      <c r="E6"/>
    </row>
    <row r="7" spans="1:5" ht="15">
      <c r="A7" s="473" t="s">
        <v>1168</v>
      </c>
      <c r="B7"/>
      <c r="C7"/>
      <c r="D7"/>
      <c r="E7"/>
    </row>
    <row r="8" spans="1:5" ht="15">
      <c r="A8" s="473" t="s">
        <v>1169</v>
      </c>
      <c r="B8" s="62"/>
      <c r="C8"/>
      <c r="D8"/>
      <c r="E8"/>
    </row>
    <row r="9" spans="1:5" ht="15">
      <c r="A9" s="471" t="s">
        <v>1170</v>
      </c>
      <c r="B9"/>
      <c r="C9" s="72"/>
      <c r="D9"/>
      <c r="E9"/>
    </row>
    <row r="10" spans="1:5" ht="15">
      <c r="A10" s="471" t="s">
        <v>1171</v>
      </c>
      <c r="B10"/>
      <c r="C10" s="72"/>
      <c r="D10"/>
      <c r="E10"/>
    </row>
    <row r="11" spans="1:5" ht="15">
      <c r="A11" s="473" t="s">
        <v>1172</v>
      </c>
      <c r="B11"/>
      <c r="C11" s="72"/>
      <c r="D11"/>
      <c r="E11"/>
    </row>
    <row r="12" spans="1:5" ht="15">
      <c r="A12" s="473" t="s">
        <v>1173</v>
      </c>
      <c r="B12"/>
      <c r="C12" s="72"/>
      <c r="D12"/>
      <c r="E12"/>
    </row>
    <row r="13" spans="1:5" ht="15">
      <c r="A13" s="471" t="s">
        <v>1174</v>
      </c>
      <c r="B13"/>
      <c r="C13" s="72"/>
      <c r="D13"/>
      <c r="E13"/>
    </row>
    <row r="14" spans="1:5" ht="15">
      <c r="A14" s="471" t="s">
        <v>1175</v>
      </c>
      <c r="B14"/>
      <c r="C14" s="72"/>
      <c r="D14"/>
      <c r="E14"/>
    </row>
    <row r="15" spans="1:5" ht="15">
      <c r="A15" s="471" t="s">
        <v>1176</v>
      </c>
      <c r="B15"/>
      <c r="C15" s="72"/>
      <c r="D15"/>
      <c r="E15"/>
    </row>
    <row r="16" spans="1:5" ht="15">
      <c r="A16" s="472" t="s">
        <v>1177</v>
      </c>
      <c r="B16"/>
      <c r="C16" s="72"/>
      <c r="D16"/>
      <c r="E16"/>
    </row>
    <row r="17" spans="1:3" ht="15">
      <c r="A17" s="474" t="s">
        <v>1178</v>
      </c>
      <c r="B17"/>
      <c r="C17" s="72"/>
    </row>
    <row r="18" spans="1:3" ht="15">
      <c r="A18" s="472" t="s">
        <v>1179</v>
      </c>
      <c r="B18"/>
      <c r="C18" s="72"/>
    </row>
    <row r="19" spans="1:3" ht="15">
      <c r="A19" s="471" t="s">
        <v>1180</v>
      </c>
      <c r="B19"/>
      <c r="C19" s="72"/>
    </row>
    <row r="20" spans="1:3" ht="15">
      <c r="A20" s="471" t="s">
        <v>1181</v>
      </c>
      <c r="B20"/>
      <c r="C20" s="72"/>
    </row>
    <row r="21" spans="1:3" ht="15">
      <c r="A21" s="472" t="s">
        <v>1182</v>
      </c>
      <c r="B21"/>
      <c r="C21" s="72"/>
    </row>
    <row r="22" spans="1:3" ht="15">
      <c r="A22" s="472" t="s">
        <v>1183</v>
      </c>
      <c r="B22"/>
      <c r="C22" s="72"/>
    </row>
    <row r="23" spans="1:3" ht="15">
      <c r="A23" s="472" t="s">
        <v>1184</v>
      </c>
      <c r="B23"/>
      <c r="C23" s="72"/>
    </row>
    <row r="24" spans="1:3" ht="15">
      <c r="A24" s="471" t="s">
        <v>1185</v>
      </c>
      <c r="B24"/>
      <c r="C24" s="72"/>
    </row>
    <row r="25" spans="1:3">
      <c r="A25" s="471" t="s">
        <v>1186</v>
      </c>
      <c r="B25" s="62"/>
      <c r="C25" s="72"/>
    </row>
    <row r="26" spans="1:3" ht="15">
      <c r="A26" s="471" t="s">
        <v>1187</v>
      </c>
      <c r="B26"/>
      <c r="C26" s="72"/>
    </row>
    <row r="27" spans="1:3" ht="15">
      <c r="A27" s="471" t="s">
        <v>1188</v>
      </c>
      <c r="B27"/>
      <c r="C27" s="72"/>
    </row>
    <row r="28" spans="1:3" ht="15">
      <c r="A28" s="472" t="s">
        <v>1189</v>
      </c>
      <c r="B28"/>
      <c r="C28" s="72"/>
    </row>
    <row r="29" spans="1:3" ht="15">
      <c r="A29" s="473" t="s">
        <v>1190</v>
      </c>
      <c r="B29"/>
      <c r="C29" s="72"/>
    </row>
    <row r="30" spans="1:3" ht="15">
      <c r="A30" s="474" t="s">
        <v>1191</v>
      </c>
      <c r="B30"/>
      <c r="C30" s="72"/>
    </row>
    <row r="31" spans="1:3" ht="15">
      <c r="A31" s="471" t="s">
        <v>1192</v>
      </c>
      <c r="B31"/>
      <c r="C31" s="72"/>
    </row>
    <row r="32" spans="1:3" ht="15">
      <c r="A32" s="471" t="s">
        <v>1193</v>
      </c>
      <c r="B32"/>
      <c r="C32" s="72"/>
    </row>
    <row r="33" spans="1:3" ht="15">
      <c r="A33" s="471" t="s">
        <v>1194</v>
      </c>
      <c r="B33"/>
      <c r="C33" s="72"/>
    </row>
    <row r="34" spans="1:3" ht="15">
      <c r="A34" s="473" t="s">
        <v>1195</v>
      </c>
      <c r="B34"/>
      <c r="C34" s="72"/>
    </row>
    <row r="35" spans="1:3" ht="15">
      <c r="A35" s="473" t="s">
        <v>1196</v>
      </c>
      <c r="B35"/>
      <c r="C35" s="72"/>
    </row>
    <row r="36" spans="1:3" ht="15">
      <c r="A36" s="473" t="s">
        <v>1197</v>
      </c>
      <c r="B36"/>
      <c r="C36" s="72"/>
    </row>
    <row r="37" spans="1:3" ht="15">
      <c r="A37" s="473" t="s">
        <v>1198</v>
      </c>
      <c r="B37"/>
      <c r="C37" s="72"/>
    </row>
    <row r="38" spans="1:3" ht="15">
      <c r="A38" s="472" t="s">
        <v>1199</v>
      </c>
      <c r="B38"/>
      <c r="C38" s="72"/>
    </row>
    <row r="39" spans="1:3" ht="15">
      <c r="A39" s="472" t="s">
        <v>1200</v>
      </c>
      <c r="B39"/>
      <c r="C39" s="72"/>
    </row>
    <row r="40" spans="1:3" ht="15">
      <c r="A40" s="471" t="s">
        <v>1201</v>
      </c>
      <c r="B40"/>
      <c r="C40" s="72"/>
    </row>
    <row r="41" spans="1:3" ht="15">
      <c r="A41" s="471" t="s">
        <v>1202</v>
      </c>
      <c r="B41"/>
      <c r="C41" s="72"/>
    </row>
    <row r="42" spans="1:3" ht="15">
      <c r="A42" s="471" t="s">
        <v>1203</v>
      </c>
      <c r="B42"/>
      <c r="C42" s="72"/>
    </row>
    <row r="43" spans="1:3" ht="15">
      <c r="A43" s="471" t="s">
        <v>1204</v>
      </c>
      <c r="B43"/>
      <c r="C43"/>
    </row>
    <row r="44" spans="1:3" ht="15">
      <c r="A44" s="471" t="s">
        <v>1205</v>
      </c>
      <c r="B44"/>
      <c r="C44"/>
    </row>
    <row r="45" spans="1:3" ht="15">
      <c r="A45" s="471" t="s">
        <v>1206</v>
      </c>
      <c r="B45"/>
      <c r="C45"/>
    </row>
    <row r="46" spans="1:3" ht="15">
      <c r="A46" s="471" t="s">
        <v>1207</v>
      </c>
      <c r="B46"/>
      <c r="C46"/>
    </row>
    <row r="47" spans="1:3" ht="15">
      <c r="A47" s="472" t="s">
        <v>1208</v>
      </c>
      <c r="B47"/>
      <c r="C47"/>
    </row>
    <row r="48" spans="1:3" ht="15">
      <c r="A48" s="472" t="s">
        <v>1209</v>
      </c>
      <c r="B48"/>
      <c r="C48"/>
    </row>
    <row r="49" spans="1:3">
      <c r="A49" s="471" t="s">
        <v>1210</v>
      </c>
      <c r="B49" s="72"/>
    </row>
    <row r="50" spans="1:3">
      <c r="A50" s="472" t="s">
        <v>1211</v>
      </c>
      <c r="B50" s="72"/>
    </row>
    <row r="51" spans="1:3">
      <c r="A51" s="472" t="s">
        <v>1212</v>
      </c>
      <c r="B51" s="72"/>
    </row>
    <row r="52" spans="1:3">
      <c r="A52" s="471" t="s">
        <v>1213</v>
      </c>
      <c r="B52" s="72"/>
    </row>
    <row r="53" spans="1:3">
      <c r="A53" s="472" t="s">
        <v>1214</v>
      </c>
      <c r="B53" s="72"/>
    </row>
    <row r="54" spans="1:3">
      <c r="A54" s="472" t="s">
        <v>1215</v>
      </c>
      <c r="B54" s="72"/>
    </row>
    <row r="55" spans="1:3">
      <c r="A55" s="471" t="s">
        <v>1216</v>
      </c>
      <c r="B55" s="62"/>
      <c r="C55" s="399"/>
    </row>
    <row r="56" spans="1:3">
      <c r="A56" s="472" t="s">
        <v>1217</v>
      </c>
      <c r="B56" s="72"/>
      <c r="C56" s="399"/>
    </row>
    <row r="57" spans="1:3">
      <c r="A57" s="474" t="s">
        <v>1218</v>
      </c>
      <c r="B57" s="72"/>
      <c r="C57" s="399"/>
    </row>
    <row r="58" spans="1:3">
      <c r="A58" s="474" t="s">
        <v>1219</v>
      </c>
      <c r="B58" s="72"/>
      <c r="C58" s="399"/>
    </row>
    <row r="59" spans="1:3">
      <c r="A59" s="471" t="s">
        <v>1220</v>
      </c>
      <c r="B59" s="72"/>
      <c r="C59" s="399"/>
    </row>
    <row r="60" spans="1:3">
      <c r="A60" s="471" t="s">
        <v>1221</v>
      </c>
      <c r="B60" s="418"/>
      <c r="C60" s="399"/>
    </row>
    <row r="61" spans="1:3">
      <c r="A61" s="472" t="s">
        <v>1222</v>
      </c>
      <c r="B61" s="62"/>
      <c r="C61" s="399"/>
    </row>
    <row r="62" spans="1:3">
      <c r="B62" s="72"/>
      <c r="C62" s="399"/>
    </row>
    <row r="63" spans="1:3">
      <c r="B63" s="72"/>
      <c r="C63" s="399"/>
    </row>
    <row r="64" spans="1:3">
      <c r="B64" s="72"/>
      <c r="C64" s="399"/>
    </row>
    <row r="65" spans="2:3">
      <c r="B65" s="72"/>
      <c r="C65" s="399"/>
    </row>
    <row r="66" spans="2:3">
      <c r="B66" s="72"/>
      <c r="C66" s="399"/>
    </row>
    <row r="68" spans="2:3">
      <c r="B68" s="62"/>
    </row>
    <row r="69" spans="2:3">
      <c r="B69" s="72"/>
      <c r="C69" s="398"/>
    </row>
    <row r="70" spans="2:3">
      <c r="B70" s="72"/>
      <c r="C70" s="398"/>
    </row>
    <row r="71" spans="2:3">
      <c r="B71" s="62"/>
    </row>
    <row r="72" spans="2:3">
      <c r="B72" s="72"/>
      <c r="C72" s="399"/>
    </row>
    <row r="73" spans="2:3">
      <c r="B73" s="72"/>
      <c r="C73" s="399"/>
    </row>
    <row r="74" spans="2:3">
      <c r="B74" s="72"/>
      <c r="C74" s="399"/>
    </row>
    <row r="75" spans="2:3">
      <c r="B75" s="72"/>
      <c r="C75" s="399"/>
    </row>
    <row r="76" spans="2:3">
      <c r="B76" s="72"/>
      <c r="C76" s="399"/>
    </row>
    <row r="77" spans="2:3">
      <c r="B77" s="72"/>
      <c r="C77" s="399"/>
    </row>
    <row r="78" spans="2:3">
      <c r="B78" s="72"/>
      <c r="C78" s="399"/>
    </row>
    <row r="79" spans="2:3">
      <c r="B79" s="72"/>
      <c r="C79" s="399"/>
    </row>
    <row r="80" spans="2:3">
      <c r="B80" s="72"/>
      <c r="C80" s="399"/>
    </row>
    <row r="81" spans="2:3">
      <c r="B81" s="72"/>
      <c r="C81" s="399"/>
    </row>
    <row r="82" spans="2:3">
      <c r="B82" s="72"/>
      <c r="C82" s="399"/>
    </row>
    <row r="83" spans="2:3">
      <c r="B83" s="72"/>
      <c r="C83" s="399"/>
    </row>
    <row r="84" spans="2:3">
      <c r="B84" s="72"/>
      <c r="C84" s="399"/>
    </row>
    <row r="85" spans="2:3">
      <c r="B85" s="72"/>
      <c r="C85" s="399"/>
    </row>
    <row r="86" spans="2:3">
      <c r="B86" s="72"/>
      <c r="C86" s="399"/>
    </row>
    <row r="87" spans="2:3">
      <c r="B87" s="72"/>
      <c r="C87" s="399"/>
    </row>
    <row r="88" spans="2:3">
      <c r="B88" s="72"/>
      <c r="C88" s="399"/>
    </row>
  </sheetData>
  <mergeCells count="1">
    <mergeCell ref="B4:D4"/>
  </mergeCells>
  <phoneticPr fontId="4" type="noConversion"/>
  <pageMargins left="0.75" right="0.75" top="1" bottom="1" header="0.5" footer="0.5"/>
  <pageSetup paperSize="9" scale="91" orientation="portrait" horizontalDpi="4294967294"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493B9B-EA2A-4632-8BFA-9093F264AB5B}">
  <dimension ref="A1:D256"/>
  <sheetViews>
    <sheetView topLeftCell="A247" workbookViewId="0">
      <selection activeCell="F255" sqref="F255"/>
    </sheetView>
  </sheetViews>
  <sheetFormatPr defaultColWidth="8" defaultRowHeight="14.25"/>
  <cols>
    <col min="1" max="1" width="7.5703125" style="156" customWidth="1"/>
    <col min="2" max="2" width="70.85546875" style="175" customWidth="1"/>
    <col min="3" max="3" width="7" style="176" customWidth="1"/>
    <col min="4" max="4" width="8" style="177" customWidth="1"/>
    <col min="5" max="16384" width="8" style="160"/>
  </cols>
  <sheetData>
    <row r="1" spans="1:4">
      <c r="A1" s="156" t="s">
        <v>1223</v>
      </c>
      <c r="B1" s="157"/>
      <c r="C1" s="158"/>
      <c r="D1" s="159"/>
    </row>
    <row r="2" spans="1:4" ht="49.5" customHeight="1">
      <c r="A2" s="566" t="s">
        <v>1224</v>
      </c>
      <c r="B2" s="566"/>
      <c r="C2" s="252"/>
      <c r="D2" s="252"/>
    </row>
    <row r="3" spans="1:4" ht="42.75">
      <c r="A3" s="161" t="s">
        <v>1225</v>
      </c>
      <c r="B3" s="162" t="s">
        <v>1226</v>
      </c>
      <c r="C3" s="163" t="s">
        <v>636</v>
      </c>
      <c r="D3" s="162" t="s">
        <v>1227</v>
      </c>
    </row>
    <row r="4" spans="1:4">
      <c r="A4" s="164">
        <v>1.1000000000000001</v>
      </c>
      <c r="B4" s="165" t="s">
        <v>1228</v>
      </c>
      <c r="C4" s="201"/>
      <c r="D4" s="202"/>
    </row>
    <row r="5" spans="1:4">
      <c r="A5" s="166" t="s">
        <v>20</v>
      </c>
      <c r="B5" s="167"/>
      <c r="C5" s="168"/>
      <c r="D5" s="169"/>
    </row>
    <row r="6" spans="1:4">
      <c r="A6" s="170" t="s">
        <v>25</v>
      </c>
      <c r="B6" s="171"/>
      <c r="C6" s="172"/>
      <c r="D6" s="173"/>
    </row>
    <row r="7" spans="1:4">
      <c r="A7" s="170" t="s">
        <v>28</v>
      </c>
      <c r="B7" s="171"/>
      <c r="C7" s="172"/>
      <c r="D7" s="173"/>
    </row>
    <row r="8" spans="1:4">
      <c r="A8" s="170" t="s">
        <v>31</v>
      </c>
      <c r="B8" s="171"/>
      <c r="C8" s="172"/>
      <c r="D8" s="173"/>
    </row>
    <row r="9" spans="1:4">
      <c r="A9" s="170" t="s">
        <v>34</v>
      </c>
      <c r="B9" s="171"/>
      <c r="C9" s="172"/>
      <c r="D9" s="173"/>
    </row>
    <row r="10" spans="1:4">
      <c r="A10" s="174"/>
    </row>
    <row r="11" spans="1:4" ht="28.5">
      <c r="A11" s="164">
        <v>1.2</v>
      </c>
      <c r="B11" s="165" t="s">
        <v>1229</v>
      </c>
      <c r="C11" s="203"/>
      <c r="D11" s="204"/>
    </row>
    <row r="12" spans="1:4">
      <c r="A12" s="170" t="s">
        <v>20</v>
      </c>
      <c r="B12" s="178"/>
      <c r="C12" s="172"/>
      <c r="D12" s="173"/>
    </row>
    <row r="13" spans="1:4">
      <c r="A13" s="170" t="s">
        <v>25</v>
      </c>
      <c r="B13" s="171"/>
      <c r="C13" s="172"/>
      <c r="D13" s="173"/>
    </row>
    <row r="14" spans="1:4">
      <c r="A14" s="170" t="s">
        <v>28</v>
      </c>
      <c r="B14" s="171"/>
      <c r="C14" s="172"/>
      <c r="D14" s="173"/>
    </row>
    <row r="15" spans="1:4">
      <c r="A15" s="170" t="s">
        <v>31</v>
      </c>
      <c r="B15" s="171"/>
      <c r="C15" s="172"/>
      <c r="D15" s="173"/>
    </row>
    <row r="16" spans="1:4">
      <c r="A16" s="170" t="s">
        <v>34</v>
      </c>
      <c r="B16" s="171"/>
      <c r="C16" s="172"/>
      <c r="D16" s="173"/>
    </row>
    <row r="17" spans="1:4">
      <c r="A17" s="174"/>
    </row>
    <row r="18" spans="1:4" ht="28.5">
      <c r="A18" s="198">
        <v>1.3</v>
      </c>
      <c r="B18" s="199" t="s">
        <v>1230</v>
      </c>
      <c r="C18" s="205" t="s">
        <v>177</v>
      </c>
      <c r="D18" s="206" t="s">
        <v>177</v>
      </c>
    </row>
    <row r="19" spans="1:4">
      <c r="A19" s="174"/>
    </row>
    <row r="20" spans="1:4" ht="28.5">
      <c r="A20" s="164">
        <v>1.4</v>
      </c>
      <c r="B20" s="165" t="s">
        <v>1231</v>
      </c>
      <c r="C20" s="203"/>
      <c r="D20" s="204"/>
    </row>
    <row r="21" spans="1:4">
      <c r="A21" s="170" t="s">
        <v>20</v>
      </c>
      <c r="B21" s="171"/>
      <c r="C21" s="172"/>
      <c r="D21" s="173"/>
    </row>
    <row r="22" spans="1:4">
      <c r="A22" s="170" t="s">
        <v>25</v>
      </c>
      <c r="B22" s="171"/>
      <c r="C22" s="172"/>
      <c r="D22" s="173"/>
    </row>
    <row r="23" spans="1:4">
      <c r="A23" s="170" t="s">
        <v>28</v>
      </c>
      <c r="B23" s="171"/>
      <c r="C23" s="172"/>
      <c r="D23" s="173"/>
    </row>
    <row r="24" spans="1:4">
      <c r="A24" s="170" t="s">
        <v>31</v>
      </c>
      <c r="B24" s="171"/>
      <c r="C24" s="172"/>
      <c r="D24" s="173"/>
    </row>
    <row r="25" spans="1:4">
      <c r="A25" s="170" t="s">
        <v>34</v>
      </c>
      <c r="B25" s="171"/>
      <c r="C25" s="172"/>
      <c r="D25" s="173"/>
    </row>
    <row r="26" spans="1:4">
      <c r="A26" s="174"/>
    </row>
    <row r="27" spans="1:4" ht="154.5" customHeight="1">
      <c r="A27" s="179">
        <v>1.5</v>
      </c>
      <c r="B27" s="200" t="s">
        <v>1232</v>
      </c>
      <c r="C27" s="207"/>
      <c r="D27" s="208"/>
    </row>
    <row r="28" spans="1:4">
      <c r="A28" s="170" t="s">
        <v>20</v>
      </c>
      <c r="B28" s="209"/>
      <c r="C28" s="172"/>
      <c r="D28" s="173"/>
    </row>
    <row r="29" spans="1:4">
      <c r="A29" s="170" t="s">
        <v>25</v>
      </c>
      <c r="B29" s="171"/>
      <c r="C29" s="172"/>
      <c r="D29" s="173"/>
    </row>
    <row r="30" spans="1:4">
      <c r="A30" s="170" t="s">
        <v>28</v>
      </c>
      <c r="B30" s="171"/>
      <c r="C30" s="172"/>
      <c r="D30" s="173"/>
    </row>
    <row r="31" spans="1:4">
      <c r="A31" s="170" t="s">
        <v>31</v>
      </c>
      <c r="B31" s="171"/>
      <c r="C31" s="172"/>
      <c r="D31" s="173"/>
    </row>
    <row r="32" spans="1:4">
      <c r="A32" s="170" t="s">
        <v>34</v>
      </c>
      <c r="B32" s="171"/>
      <c r="C32" s="172"/>
      <c r="D32" s="173"/>
    </row>
    <row r="33" spans="1:4">
      <c r="A33" s="174"/>
    </row>
    <row r="34" spans="1:4" ht="72" customHeight="1">
      <c r="A34" s="181">
        <v>1.6</v>
      </c>
      <c r="B34" s="200" t="s">
        <v>1233</v>
      </c>
      <c r="C34" s="203"/>
      <c r="D34" s="204"/>
    </row>
    <row r="35" spans="1:4">
      <c r="A35" s="170" t="s">
        <v>20</v>
      </c>
      <c r="B35" s="171"/>
      <c r="C35" s="172"/>
      <c r="D35" s="173"/>
    </row>
    <row r="36" spans="1:4">
      <c r="A36" s="170" t="s">
        <v>25</v>
      </c>
      <c r="B36" s="171"/>
      <c r="C36" s="172"/>
      <c r="D36" s="173"/>
    </row>
    <row r="37" spans="1:4">
      <c r="A37" s="170" t="s">
        <v>28</v>
      </c>
      <c r="B37" s="171"/>
      <c r="C37" s="172"/>
      <c r="D37" s="173"/>
    </row>
    <row r="38" spans="1:4">
      <c r="A38" s="170" t="s">
        <v>31</v>
      </c>
      <c r="B38" s="171"/>
      <c r="C38" s="172"/>
      <c r="D38" s="173"/>
    </row>
    <row r="39" spans="1:4">
      <c r="A39" s="170" t="s">
        <v>34</v>
      </c>
      <c r="B39" s="171"/>
      <c r="C39" s="172"/>
      <c r="D39" s="173"/>
    </row>
    <row r="40" spans="1:4">
      <c r="A40" s="174"/>
    </row>
    <row r="41" spans="1:4" ht="68.25" customHeight="1">
      <c r="A41" s="164">
        <v>1.7</v>
      </c>
      <c r="B41" s="200" t="s">
        <v>1234</v>
      </c>
      <c r="C41" s="203"/>
      <c r="D41" s="204"/>
    </row>
    <row r="42" spans="1:4">
      <c r="A42" s="170" t="s">
        <v>20</v>
      </c>
      <c r="B42" s="171"/>
      <c r="C42" s="172"/>
      <c r="D42" s="173"/>
    </row>
    <row r="43" spans="1:4">
      <c r="A43" s="170" t="s">
        <v>25</v>
      </c>
      <c r="B43" s="171"/>
      <c r="C43" s="172"/>
      <c r="D43" s="173"/>
    </row>
    <row r="44" spans="1:4">
      <c r="A44" s="170" t="s">
        <v>28</v>
      </c>
      <c r="B44" s="171"/>
      <c r="C44" s="172"/>
      <c r="D44" s="173"/>
    </row>
    <row r="45" spans="1:4">
      <c r="A45" s="170" t="s">
        <v>31</v>
      </c>
      <c r="B45" s="171"/>
      <c r="C45" s="172"/>
      <c r="D45" s="173"/>
    </row>
    <row r="46" spans="1:4">
      <c r="A46" s="170" t="s">
        <v>34</v>
      </c>
      <c r="B46" s="171"/>
      <c r="C46" s="172"/>
      <c r="D46" s="173"/>
    </row>
    <row r="47" spans="1:4">
      <c r="A47" s="174"/>
    </row>
    <row r="48" spans="1:4" ht="51.75" customHeight="1">
      <c r="A48" s="164">
        <v>1.8</v>
      </c>
      <c r="B48" s="165" t="s">
        <v>1235</v>
      </c>
      <c r="C48" s="201"/>
      <c r="D48" s="202"/>
    </row>
    <row r="49" spans="1:4">
      <c r="A49" s="170" t="s">
        <v>20</v>
      </c>
      <c r="B49" s="178"/>
      <c r="C49" s="172"/>
      <c r="D49" s="173"/>
    </row>
    <row r="50" spans="1:4">
      <c r="A50" s="170" t="s">
        <v>25</v>
      </c>
      <c r="B50" s="178"/>
      <c r="C50" s="172"/>
      <c r="D50" s="173"/>
    </row>
    <row r="51" spans="1:4">
      <c r="A51" s="170" t="s">
        <v>28</v>
      </c>
      <c r="B51" s="178"/>
      <c r="C51" s="172"/>
      <c r="D51" s="173"/>
    </row>
    <row r="52" spans="1:4">
      <c r="A52" s="170" t="s">
        <v>31</v>
      </c>
      <c r="B52" s="178"/>
      <c r="C52" s="172"/>
      <c r="D52" s="173"/>
    </row>
    <row r="53" spans="1:4">
      <c r="A53" s="170" t="s">
        <v>34</v>
      </c>
      <c r="B53" s="178"/>
      <c r="C53" s="172"/>
      <c r="D53" s="173"/>
    </row>
    <row r="54" spans="1:4">
      <c r="A54" s="174"/>
      <c r="B54" s="182"/>
    </row>
    <row r="55" spans="1:4" ht="59.25" customHeight="1">
      <c r="A55" s="164">
        <v>1.9</v>
      </c>
      <c r="B55" s="165" t="s">
        <v>1236</v>
      </c>
      <c r="C55" s="203"/>
      <c r="D55" s="204"/>
    </row>
    <row r="56" spans="1:4">
      <c r="A56" s="170" t="s">
        <v>20</v>
      </c>
      <c r="B56" s="178"/>
      <c r="C56" s="172"/>
      <c r="D56" s="173"/>
    </row>
    <row r="57" spans="1:4">
      <c r="A57" s="170" t="s">
        <v>25</v>
      </c>
      <c r="B57" s="178"/>
      <c r="C57" s="172"/>
      <c r="D57" s="173"/>
    </row>
    <row r="58" spans="1:4">
      <c r="A58" s="170" t="s">
        <v>28</v>
      </c>
      <c r="B58" s="178"/>
      <c r="C58" s="172"/>
      <c r="D58" s="173"/>
    </row>
    <row r="59" spans="1:4">
      <c r="A59" s="170" t="s">
        <v>31</v>
      </c>
      <c r="B59" s="178"/>
      <c r="C59" s="172"/>
      <c r="D59" s="173"/>
    </row>
    <row r="60" spans="1:4">
      <c r="A60" s="170" t="s">
        <v>34</v>
      </c>
      <c r="B60" s="178"/>
      <c r="C60" s="172"/>
      <c r="D60" s="173"/>
    </row>
    <row r="61" spans="1:4">
      <c r="A61" s="174"/>
      <c r="B61" s="182"/>
    </row>
    <row r="62" spans="1:4" ht="34.5" customHeight="1">
      <c r="A62" s="183">
        <v>1.1000000000000001</v>
      </c>
      <c r="B62" s="165" t="s">
        <v>1237</v>
      </c>
      <c r="C62" s="203"/>
      <c r="D62" s="204"/>
    </row>
    <row r="63" spans="1:4">
      <c r="A63" s="170" t="s">
        <v>20</v>
      </c>
      <c r="B63" s="171"/>
      <c r="C63" s="172"/>
      <c r="D63" s="173"/>
    </row>
    <row r="64" spans="1:4">
      <c r="A64" s="170" t="s">
        <v>25</v>
      </c>
      <c r="B64" s="171"/>
      <c r="C64" s="172"/>
      <c r="D64" s="173"/>
    </row>
    <row r="65" spans="1:4">
      <c r="A65" s="170" t="s">
        <v>28</v>
      </c>
      <c r="B65" s="171"/>
      <c r="C65" s="172"/>
      <c r="D65" s="173"/>
    </row>
    <row r="66" spans="1:4">
      <c r="A66" s="170" t="s">
        <v>31</v>
      </c>
      <c r="B66" s="171"/>
      <c r="C66" s="172"/>
      <c r="D66" s="173"/>
    </row>
    <row r="67" spans="1:4">
      <c r="A67" s="170" t="s">
        <v>34</v>
      </c>
      <c r="B67" s="171"/>
      <c r="C67" s="172"/>
      <c r="D67" s="173"/>
    </row>
    <row r="68" spans="1:4">
      <c r="A68" s="174"/>
    </row>
    <row r="69" spans="1:4" ht="57">
      <c r="A69" s="183">
        <v>1.1100000000000001</v>
      </c>
      <c r="B69" s="165" t="s">
        <v>1238</v>
      </c>
      <c r="C69" s="203"/>
      <c r="D69" s="204"/>
    </row>
    <row r="70" spans="1:4">
      <c r="A70" s="170" t="s">
        <v>20</v>
      </c>
      <c r="B70" s="171"/>
      <c r="C70" s="172"/>
      <c r="D70" s="173"/>
    </row>
    <row r="71" spans="1:4">
      <c r="A71" s="170" t="s">
        <v>25</v>
      </c>
      <c r="B71" s="171"/>
      <c r="C71" s="172"/>
      <c r="D71" s="173"/>
    </row>
    <row r="72" spans="1:4">
      <c r="A72" s="170" t="s">
        <v>28</v>
      </c>
      <c r="B72" s="171"/>
      <c r="C72" s="172"/>
      <c r="D72" s="173"/>
    </row>
    <row r="73" spans="1:4">
      <c r="A73" s="170" t="s">
        <v>31</v>
      </c>
      <c r="B73" s="171"/>
      <c r="C73" s="172"/>
      <c r="D73" s="173"/>
    </row>
    <row r="74" spans="1:4">
      <c r="A74" s="170" t="s">
        <v>34</v>
      </c>
      <c r="B74" s="171"/>
      <c r="C74" s="172"/>
      <c r="D74" s="173"/>
    </row>
    <row r="75" spans="1:4">
      <c r="A75" s="174"/>
    </row>
    <row r="76" spans="1:4" ht="42.75">
      <c r="A76" s="181">
        <v>1.1200000000000001</v>
      </c>
      <c r="B76" s="165" t="s">
        <v>1239</v>
      </c>
      <c r="C76" s="203"/>
      <c r="D76" s="204"/>
    </row>
    <row r="77" spans="1:4">
      <c r="A77" s="170" t="s">
        <v>20</v>
      </c>
      <c r="B77" s="184" t="s">
        <v>1240</v>
      </c>
      <c r="C77" s="178"/>
      <c r="D77" s="178"/>
    </row>
    <row r="78" spans="1:4">
      <c r="A78" s="170" t="s">
        <v>25</v>
      </c>
      <c r="B78" s="178"/>
      <c r="C78" s="178"/>
      <c r="D78" s="178"/>
    </row>
    <row r="79" spans="1:4">
      <c r="A79" s="170" t="s">
        <v>28</v>
      </c>
      <c r="B79" s="178"/>
      <c r="C79" s="178"/>
      <c r="D79" s="178"/>
    </row>
    <row r="80" spans="1:4">
      <c r="A80" s="170" t="s">
        <v>31</v>
      </c>
      <c r="B80" s="178"/>
      <c r="C80" s="178"/>
      <c r="D80" s="178"/>
    </row>
    <row r="81" spans="1:4">
      <c r="A81" s="170" t="s">
        <v>34</v>
      </c>
      <c r="B81" s="178"/>
      <c r="C81" s="178"/>
      <c r="D81" s="178"/>
    </row>
    <row r="82" spans="1:4">
      <c r="A82" s="185"/>
      <c r="B82" s="182"/>
      <c r="C82" s="182"/>
      <c r="D82" s="182"/>
    </row>
    <row r="83" spans="1:4" ht="71.25">
      <c r="A83" s="179">
        <v>1.1299999999999999</v>
      </c>
      <c r="B83" s="60" t="s">
        <v>1241</v>
      </c>
      <c r="C83" s="207" t="s">
        <v>177</v>
      </c>
      <c r="D83" s="208" t="s">
        <v>177</v>
      </c>
    </row>
    <row r="84" spans="1:4" ht="42.75">
      <c r="A84" s="179"/>
      <c r="B84" s="61" t="s">
        <v>1242</v>
      </c>
      <c r="C84" s="172"/>
      <c r="D84" s="173"/>
    </row>
    <row r="85" spans="1:4">
      <c r="A85" s="174"/>
    </row>
    <row r="86" spans="1:4" ht="57">
      <c r="A86" s="179">
        <v>2.1</v>
      </c>
      <c r="B86" s="180" t="s">
        <v>1243</v>
      </c>
      <c r="C86" s="207"/>
      <c r="D86" s="208"/>
    </row>
    <row r="87" spans="1:4" ht="56.25" customHeight="1">
      <c r="A87" s="186"/>
      <c r="B87" s="187" t="s">
        <v>1244</v>
      </c>
      <c r="C87" s="211"/>
      <c r="D87" s="212"/>
    </row>
    <row r="88" spans="1:4">
      <c r="A88" s="170" t="s">
        <v>20</v>
      </c>
      <c r="B88" s="178"/>
      <c r="C88" s="172"/>
      <c r="D88" s="173"/>
    </row>
    <row r="89" spans="1:4">
      <c r="A89" s="170" t="s">
        <v>25</v>
      </c>
      <c r="B89" s="178"/>
      <c r="C89" s="172"/>
      <c r="D89" s="173"/>
    </row>
    <row r="90" spans="1:4">
      <c r="A90" s="170" t="s">
        <v>28</v>
      </c>
      <c r="B90" s="178"/>
      <c r="C90" s="172"/>
      <c r="D90" s="173"/>
    </row>
    <row r="91" spans="1:4">
      <c r="A91" s="170" t="s">
        <v>31</v>
      </c>
      <c r="B91" s="178"/>
      <c r="C91" s="172"/>
      <c r="D91" s="173"/>
    </row>
    <row r="92" spans="1:4">
      <c r="A92" s="170" t="s">
        <v>34</v>
      </c>
      <c r="B92" s="178"/>
      <c r="C92" s="172"/>
      <c r="D92" s="173"/>
    </row>
    <row r="93" spans="1:4">
      <c r="A93" s="174"/>
    </row>
    <row r="94" spans="1:4" ht="27.75" customHeight="1">
      <c r="A94" s="563">
        <v>2.2000000000000002</v>
      </c>
      <c r="B94" s="180" t="s">
        <v>1245</v>
      </c>
      <c r="C94" s="207"/>
      <c r="D94" s="208"/>
    </row>
    <row r="95" spans="1:4" ht="14.25" customHeight="1">
      <c r="A95" s="564"/>
      <c r="B95" s="157" t="s">
        <v>1246</v>
      </c>
      <c r="C95" s="158"/>
      <c r="D95" s="188"/>
    </row>
    <row r="96" spans="1:4" ht="14.25" customHeight="1">
      <c r="A96" s="564"/>
      <c r="B96" s="157" t="s">
        <v>1247</v>
      </c>
      <c r="C96" s="158"/>
      <c r="D96" s="188"/>
    </row>
    <row r="97" spans="1:4" ht="14.25" customHeight="1">
      <c r="A97" s="564"/>
      <c r="B97" s="157" t="s">
        <v>1248</v>
      </c>
      <c r="C97" s="158"/>
      <c r="D97" s="188"/>
    </row>
    <row r="98" spans="1:4" ht="14.25" customHeight="1">
      <c r="A98" s="564"/>
      <c r="B98" s="157" t="s">
        <v>1249</v>
      </c>
      <c r="C98" s="158"/>
      <c r="D98" s="188"/>
    </row>
    <row r="99" spans="1:4" ht="14.25" customHeight="1">
      <c r="A99" s="564"/>
      <c r="B99" s="157" t="s">
        <v>1250</v>
      </c>
      <c r="C99" s="213"/>
      <c r="D99" s="214"/>
    </row>
    <row r="100" spans="1:4" ht="14.25" customHeight="1">
      <c r="A100" s="564"/>
      <c r="B100" s="157" t="s">
        <v>1251</v>
      </c>
      <c r="C100" s="158"/>
      <c r="D100" s="188"/>
    </row>
    <row r="101" spans="1:4" ht="27.75" customHeight="1">
      <c r="A101" s="564"/>
      <c r="B101" s="157" t="s">
        <v>1252</v>
      </c>
      <c r="C101" s="213"/>
      <c r="D101" s="214"/>
    </row>
    <row r="102" spans="1:4" ht="31.5" customHeight="1">
      <c r="A102" s="564"/>
      <c r="B102" s="157" t="s">
        <v>1253</v>
      </c>
      <c r="C102" s="213"/>
      <c r="D102" s="214"/>
    </row>
    <row r="103" spans="1:4" ht="14.25" customHeight="1">
      <c r="A103" s="564"/>
      <c r="B103" s="157" t="s">
        <v>1254</v>
      </c>
      <c r="C103" s="213"/>
      <c r="D103" s="214"/>
    </row>
    <row r="104" spans="1:4" ht="15.75" customHeight="1">
      <c r="A104" s="564"/>
      <c r="B104" s="157" t="s">
        <v>1255</v>
      </c>
      <c r="C104" s="213"/>
      <c r="D104" s="214"/>
    </row>
    <row r="105" spans="1:4" ht="28.5">
      <c r="A105" s="565"/>
      <c r="B105" s="187" t="s">
        <v>1256</v>
      </c>
      <c r="C105" s="211"/>
      <c r="D105" s="212"/>
    </row>
    <row r="106" spans="1:4">
      <c r="A106" s="170" t="s">
        <v>20</v>
      </c>
      <c r="B106" s="171"/>
      <c r="C106" s="172"/>
      <c r="D106" s="173"/>
    </row>
    <row r="107" spans="1:4">
      <c r="A107" s="170" t="s">
        <v>25</v>
      </c>
      <c r="B107" s="171"/>
      <c r="C107" s="172"/>
      <c r="D107" s="173"/>
    </row>
    <row r="108" spans="1:4">
      <c r="A108" s="170" t="s">
        <v>28</v>
      </c>
      <c r="B108" s="171"/>
      <c r="C108" s="172"/>
      <c r="D108" s="173"/>
    </row>
    <row r="109" spans="1:4">
      <c r="A109" s="170" t="s">
        <v>31</v>
      </c>
      <c r="B109" s="171"/>
      <c r="C109" s="172"/>
      <c r="D109" s="173"/>
    </row>
    <row r="110" spans="1:4">
      <c r="A110" s="170" t="s">
        <v>34</v>
      </c>
      <c r="B110" s="171"/>
      <c r="C110" s="172"/>
      <c r="D110" s="173"/>
    </row>
    <row r="111" spans="1:4">
      <c r="A111" s="174"/>
    </row>
    <row r="112" spans="1:4" ht="57">
      <c r="A112" s="179">
        <v>2.2999999999999998</v>
      </c>
      <c r="B112" s="180" t="s">
        <v>1257</v>
      </c>
      <c r="C112" s="207"/>
      <c r="D112" s="208"/>
    </row>
    <row r="113" spans="1:4" ht="45.75" customHeight="1">
      <c r="A113" s="189"/>
      <c r="B113" s="157" t="s">
        <v>1258</v>
      </c>
      <c r="C113" s="213"/>
      <c r="D113" s="214"/>
    </row>
    <row r="114" spans="1:4">
      <c r="A114" s="189"/>
      <c r="B114" s="157" t="s">
        <v>1259</v>
      </c>
      <c r="C114" s="158"/>
      <c r="D114" s="188"/>
    </row>
    <row r="115" spans="1:4">
      <c r="A115" s="189"/>
      <c r="B115" s="157" t="s">
        <v>1260</v>
      </c>
      <c r="C115" s="158"/>
      <c r="D115" s="188"/>
    </row>
    <row r="116" spans="1:4" ht="54" customHeight="1">
      <c r="A116" s="189"/>
      <c r="B116" s="157" t="s">
        <v>1261</v>
      </c>
      <c r="C116" s="213"/>
      <c r="D116" s="214"/>
    </row>
    <row r="117" spans="1:4" ht="30.75" customHeight="1">
      <c r="A117" s="189"/>
      <c r="B117" s="157" t="s">
        <v>1262</v>
      </c>
      <c r="C117" s="213"/>
      <c r="D117" s="214"/>
    </row>
    <row r="118" spans="1:4">
      <c r="A118" s="189"/>
      <c r="B118" s="157" t="s">
        <v>1263</v>
      </c>
      <c r="C118" s="158"/>
      <c r="D118" s="188"/>
    </row>
    <row r="119" spans="1:4" ht="45.75" customHeight="1">
      <c r="A119" s="189"/>
      <c r="B119" s="157" t="s">
        <v>1264</v>
      </c>
      <c r="C119" s="215"/>
      <c r="D119" s="216"/>
    </row>
    <row r="120" spans="1:4">
      <c r="A120" s="189"/>
      <c r="B120" s="157" t="s">
        <v>1265</v>
      </c>
      <c r="C120" s="158"/>
      <c r="D120" s="188"/>
    </row>
    <row r="121" spans="1:4">
      <c r="A121" s="189"/>
      <c r="B121" s="157" t="s">
        <v>1266</v>
      </c>
      <c r="C121" s="158"/>
      <c r="D121" s="188"/>
    </row>
    <row r="122" spans="1:4" ht="28.5">
      <c r="A122" s="189"/>
      <c r="B122" s="157" t="s">
        <v>1267</v>
      </c>
      <c r="C122" s="158"/>
      <c r="D122" s="188"/>
    </row>
    <row r="123" spans="1:4" ht="28.5">
      <c r="A123" s="189"/>
      <c r="B123" s="157" t="s">
        <v>1268</v>
      </c>
      <c r="C123" s="158"/>
      <c r="D123" s="188"/>
    </row>
    <row r="124" spans="1:4">
      <c r="A124" s="186"/>
      <c r="B124" s="187" t="s">
        <v>1269</v>
      </c>
      <c r="C124" s="190"/>
      <c r="D124" s="191"/>
    </row>
    <row r="125" spans="1:4">
      <c r="A125" s="170" t="s">
        <v>20</v>
      </c>
      <c r="B125" s="178"/>
      <c r="C125" s="172"/>
      <c r="D125" s="173"/>
    </row>
    <row r="126" spans="1:4">
      <c r="A126" s="170" t="s">
        <v>25</v>
      </c>
      <c r="B126" s="178"/>
      <c r="C126" s="172"/>
      <c r="D126" s="173"/>
    </row>
    <row r="127" spans="1:4">
      <c r="A127" s="170" t="s">
        <v>28</v>
      </c>
      <c r="B127" s="178"/>
      <c r="C127" s="172"/>
      <c r="D127" s="173"/>
    </row>
    <row r="128" spans="1:4">
      <c r="A128" s="170" t="s">
        <v>31</v>
      </c>
      <c r="B128" s="178"/>
      <c r="C128" s="172"/>
      <c r="D128" s="173"/>
    </row>
    <row r="129" spans="1:4">
      <c r="A129" s="170" t="s">
        <v>34</v>
      </c>
      <c r="B129" s="171"/>
      <c r="C129" s="172"/>
      <c r="D129" s="173"/>
    </row>
    <row r="130" spans="1:4">
      <c r="A130" s="174"/>
    </row>
    <row r="131" spans="1:4" ht="42.75">
      <c r="A131" s="164">
        <v>2.4</v>
      </c>
      <c r="B131" s="157" t="s">
        <v>1270</v>
      </c>
      <c r="C131" s="192" t="s">
        <v>177</v>
      </c>
      <c r="D131" s="193" t="s">
        <v>177</v>
      </c>
    </row>
    <row r="132" spans="1:4">
      <c r="A132" s="170" t="s">
        <v>20</v>
      </c>
      <c r="B132" s="178"/>
      <c r="C132" s="172"/>
      <c r="D132" s="173"/>
    </row>
    <row r="133" spans="1:4">
      <c r="A133" s="170" t="s">
        <v>25</v>
      </c>
      <c r="B133" s="178"/>
      <c r="C133" s="172"/>
      <c r="D133" s="173"/>
    </row>
    <row r="134" spans="1:4">
      <c r="A134" s="170" t="s">
        <v>28</v>
      </c>
      <c r="B134" s="178"/>
      <c r="C134" s="172"/>
      <c r="D134" s="173"/>
    </row>
    <row r="135" spans="1:4">
      <c r="A135" s="170" t="s">
        <v>31</v>
      </c>
      <c r="B135" s="178"/>
      <c r="C135" s="172"/>
      <c r="D135" s="173"/>
    </row>
    <row r="136" spans="1:4">
      <c r="A136" s="170" t="s">
        <v>34</v>
      </c>
      <c r="B136" s="171"/>
      <c r="C136" s="172"/>
      <c r="D136" s="173"/>
    </row>
    <row r="137" spans="1:4">
      <c r="A137" s="174"/>
    </row>
    <row r="138" spans="1:4" ht="75.75" customHeight="1">
      <c r="A138" s="179">
        <v>2.5</v>
      </c>
      <c r="B138" s="157" t="s">
        <v>1271</v>
      </c>
      <c r="C138" s="207"/>
      <c r="D138" s="208"/>
    </row>
    <row r="139" spans="1:4" ht="70.5" customHeight="1">
      <c r="A139" s="186"/>
      <c r="B139" s="187" t="s">
        <v>1272</v>
      </c>
      <c r="C139" s="211"/>
      <c r="D139" s="212"/>
    </row>
    <row r="140" spans="1:4">
      <c r="A140" s="170" t="s">
        <v>20</v>
      </c>
      <c r="B140" s="171"/>
      <c r="C140" s="172"/>
      <c r="D140" s="173"/>
    </row>
    <row r="141" spans="1:4">
      <c r="A141" s="170" t="s">
        <v>25</v>
      </c>
      <c r="B141" s="171"/>
      <c r="C141" s="172"/>
      <c r="D141" s="173"/>
    </row>
    <row r="142" spans="1:4">
      <c r="A142" s="170" t="s">
        <v>28</v>
      </c>
      <c r="B142" s="171"/>
      <c r="C142" s="172"/>
      <c r="D142" s="173"/>
    </row>
    <row r="143" spans="1:4">
      <c r="A143" s="170" t="s">
        <v>31</v>
      </c>
      <c r="B143" s="171"/>
      <c r="C143" s="172"/>
      <c r="D143" s="173"/>
    </row>
    <row r="144" spans="1:4">
      <c r="A144" s="170" t="s">
        <v>34</v>
      </c>
      <c r="B144" s="171"/>
      <c r="C144" s="172"/>
      <c r="D144" s="173"/>
    </row>
    <row r="145" spans="1:4">
      <c r="A145" s="174"/>
    </row>
    <row r="146" spans="1:4" ht="85.5">
      <c r="A146" s="179">
        <v>2.6</v>
      </c>
      <c r="B146" s="187" t="s">
        <v>1273</v>
      </c>
      <c r="C146" s="207"/>
      <c r="D146" s="208"/>
    </row>
    <row r="147" spans="1:4">
      <c r="A147" s="170" t="s">
        <v>20</v>
      </c>
      <c r="B147" s="171"/>
      <c r="C147" s="172"/>
      <c r="D147" s="173"/>
    </row>
    <row r="148" spans="1:4">
      <c r="A148" s="170" t="s">
        <v>25</v>
      </c>
      <c r="B148" s="171"/>
      <c r="C148" s="172"/>
      <c r="D148" s="173"/>
    </row>
    <row r="149" spans="1:4">
      <c r="A149" s="170" t="s">
        <v>28</v>
      </c>
      <c r="B149" s="171"/>
      <c r="C149" s="172"/>
      <c r="D149" s="173"/>
    </row>
    <row r="150" spans="1:4">
      <c r="A150" s="170" t="s">
        <v>31</v>
      </c>
      <c r="B150" s="171"/>
      <c r="C150" s="172"/>
      <c r="D150" s="173"/>
    </row>
    <row r="151" spans="1:4">
      <c r="A151" s="170" t="s">
        <v>34</v>
      </c>
      <c r="B151" s="171"/>
      <c r="C151" s="172"/>
      <c r="D151" s="173"/>
    </row>
    <row r="152" spans="1:4">
      <c r="A152" s="174"/>
    </row>
    <row r="153" spans="1:4" ht="85.5">
      <c r="A153" s="179">
        <v>2.7</v>
      </c>
      <c r="B153" s="200" t="s">
        <v>1274</v>
      </c>
      <c r="C153" s="207"/>
      <c r="D153" s="208"/>
    </row>
    <row r="154" spans="1:4">
      <c r="A154" s="170" t="s">
        <v>20</v>
      </c>
      <c r="B154" s="210"/>
      <c r="C154" s="172"/>
      <c r="D154" s="173"/>
    </row>
    <row r="155" spans="1:4">
      <c r="A155" s="170" t="s">
        <v>25</v>
      </c>
      <c r="B155" s="171"/>
      <c r="C155" s="172"/>
      <c r="D155" s="173"/>
    </row>
    <row r="156" spans="1:4">
      <c r="A156" s="170" t="s">
        <v>28</v>
      </c>
      <c r="B156" s="171"/>
      <c r="C156" s="172"/>
      <c r="D156" s="173"/>
    </row>
    <row r="157" spans="1:4">
      <c r="A157" s="170" t="s">
        <v>31</v>
      </c>
      <c r="B157" s="171"/>
      <c r="C157" s="172"/>
      <c r="D157" s="173"/>
    </row>
    <row r="158" spans="1:4">
      <c r="A158" s="170" t="s">
        <v>34</v>
      </c>
      <c r="B158" s="171"/>
      <c r="C158" s="172"/>
      <c r="D158" s="173"/>
    </row>
    <row r="159" spans="1:4">
      <c r="A159" s="174"/>
    </row>
    <row r="160" spans="1:4" ht="42" customHeight="1">
      <c r="A160" s="164">
        <v>2.8</v>
      </c>
      <c r="B160" s="165" t="s">
        <v>1275</v>
      </c>
      <c r="C160" s="203"/>
      <c r="D160" s="204"/>
    </row>
    <row r="161" spans="1:4">
      <c r="A161" s="170" t="s">
        <v>20</v>
      </c>
      <c r="B161" s="171"/>
      <c r="C161" s="172"/>
      <c r="D161" s="173"/>
    </row>
    <row r="162" spans="1:4">
      <c r="A162" s="170" t="s">
        <v>25</v>
      </c>
      <c r="B162" s="194"/>
      <c r="C162" s="172"/>
      <c r="D162" s="173"/>
    </row>
    <row r="163" spans="1:4">
      <c r="A163" s="170" t="s">
        <v>28</v>
      </c>
      <c r="B163" s="171"/>
      <c r="C163" s="172"/>
      <c r="D163" s="173"/>
    </row>
    <row r="164" spans="1:4">
      <c r="A164" s="170" t="s">
        <v>31</v>
      </c>
      <c r="B164" s="171"/>
      <c r="C164" s="172"/>
      <c r="D164" s="173"/>
    </row>
    <row r="165" spans="1:4">
      <c r="A165" s="170" t="s">
        <v>34</v>
      </c>
      <c r="B165" s="171"/>
      <c r="C165" s="172"/>
      <c r="D165" s="173"/>
    </row>
    <row r="166" spans="1:4">
      <c r="A166" s="174"/>
    </row>
    <row r="167" spans="1:4" ht="57">
      <c r="A167" s="179">
        <v>3.1</v>
      </c>
      <c r="B167" s="180" t="s">
        <v>1276</v>
      </c>
      <c r="C167" s="195"/>
      <c r="D167" s="196"/>
    </row>
    <row r="168" spans="1:4" ht="42.75">
      <c r="A168" s="189"/>
      <c r="B168" s="157" t="s">
        <v>1277</v>
      </c>
      <c r="C168" s="158"/>
      <c r="D168" s="188"/>
    </row>
    <row r="169" spans="1:4" ht="28.5">
      <c r="A169" s="189"/>
      <c r="B169" s="157" t="s">
        <v>1278</v>
      </c>
      <c r="C169" s="158"/>
      <c r="D169" s="188"/>
    </row>
    <row r="170" spans="1:4" ht="114">
      <c r="A170" s="186"/>
      <c r="B170" s="187" t="s">
        <v>1279</v>
      </c>
      <c r="C170" s="190"/>
      <c r="D170" s="191"/>
    </row>
    <row r="171" spans="1:4">
      <c r="A171" s="170" t="s">
        <v>20</v>
      </c>
      <c r="B171" s="171"/>
      <c r="C171" s="172"/>
      <c r="D171" s="173"/>
    </row>
    <row r="172" spans="1:4">
      <c r="A172" s="170" t="s">
        <v>25</v>
      </c>
      <c r="B172" s="171"/>
      <c r="C172" s="172"/>
      <c r="D172" s="173"/>
    </row>
    <row r="173" spans="1:4">
      <c r="A173" s="170" t="s">
        <v>28</v>
      </c>
      <c r="B173" s="171"/>
      <c r="C173" s="172"/>
      <c r="D173" s="173"/>
    </row>
    <row r="174" spans="1:4">
      <c r="A174" s="170" t="s">
        <v>31</v>
      </c>
      <c r="B174" s="171"/>
      <c r="C174" s="172"/>
      <c r="D174" s="173"/>
    </row>
    <row r="175" spans="1:4">
      <c r="A175" s="170" t="s">
        <v>34</v>
      </c>
      <c r="B175" s="171"/>
      <c r="C175" s="172"/>
      <c r="D175" s="173"/>
    </row>
    <row r="176" spans="1:4">
      <c r="A176" s="174"/>
    </row>
    <row r="177" spans="1:4" ht="42.75">
      <c r="A177" s="179">
        <v>3.2</v>
      </c>
      <c r="B177" s="187" t="s">
        <v>1280</v>
      </c>
      <c r="C177" s="195"/>
      <c r="D177" s="196"/>
    </row>
    <row r="178" spans="1:4" ht="42.75">
      <c r="A178" s="189"/>
      <c r="B178" s="157" t="s">
        <v>1281</v>
      </c>
      <c r="C178" s="158"/>
      <c r="D178" s="188"/>
    </row>
    <row r="179" spans="1:4" ht="57">
      <c r="A179" s="189"/>
      <c r="B179" s="157" t="s">
        <v>1282</v>
      </c>
      <c r="C179" s="158"/>
      <c r="D179" s="188"/>
    </row>
    <row r="180" spans="1:4" ht="42.75">
      <c r="A180" s="186"/>
      <c r="B180" s="197" t="s">
        <v>1283</v>
      </c>
      <c r="C180" s="190"/>
      <c r="D180" s="191"/>
    </row>
    <row r="181" spans="1:4">
      <c r="A181" s="170"/>
      <c r="B181" s="171"/>
      <c r="C181" s="172"/>
      <c r="D181" s="173"/>
    </row>
    <row r="182" spans="1:4">
      <c r="A182" s="170"/>
      <c r="B182" s="171"/>
      <c r="C182" s="172"/>
      <c r="D182" s="173"/>
    </row>
    <row r="183" spans="1:4">
      <c r="A183" s="170"/>
      <c r="B183" s="171"/>
      <c r="C183" s="172"/>
      <c r="D183" s="173"/>
    </row>
    <row r="184" spans="1:4">
      <c r="A184" s="170"/>
      <c r="B184" s="171"/>
      <c r="C184" s="172"/>
      <c r="D184" s="173"/>
    </row>
    <row r="185" spans="1:4">
      <c r="A185" s="170"/>
      <c r="B185" s="171"/>
      <c r="C185" s="172"/>
      <c r="D185" s="173"/>
    </row>
    <row r="186" spans="1:4">
      <c r="A186" s="174"/>
    </row>
    <row r="187" spans="1:4" ht="71.25">
      <c r="A187" s="179">
        <v>4.0999999999999996</v>
      </c>
      <c r="B187" s="180" t="s">
        <v>1284</v>
      </c>
      <c r="C187" s="195"/>
      <c r="D187" s="196"/>
    </row>
    <row r="188" spans="1:4">
      <c r="A188" s="170" t="s">
        <v>20</v>
      </c>
      <c r="B188" s="171"/>
      <c r="C188" s="172"/>
      <c r="D188" s="173"/>
    </row>
    <row r="189" spans="1:4">
      <c r="A189" s="170" t="s">
        <v>25</v>
      </c>
      <c r="B189" s="171"/>
      <c r="C189" s="172"/>
      <c r="D189" s="173"/>
    </row>
    <row r="190" spans="1:4">
      <c r="A190" s="170" t="s">
        <v>28</v>
      </c>
      <c r="B190" s="171"/>
      <c r="C190" s="172"/>
      <c r="D190" s="173"/>
    </row>
    <row r="191" spans="1:4">
      <c r="A191" s="170" t="s">
        <v>31</v>
      </c>
      <c r="B191" s="171"/>
      <c r="C191" s="172"/>
      <c r="D191" s="173"/>
    </row>
    <row r="192" spans="1:4">
      <c r="A192" s="170" t="s">
        <v>34</v>
      </c>
      <c r="B192" s="171"/>
      <c r="C192" s="172"/>
      <c r="D192" s="173"/>
    </row>
    <row r="193" spans="1:4">
      <c r="A193" s="174"/>
    </row>
    <row r="194" spans="1:4" ht="42.75">
      <c r="A194" s="164">
        <v>4.2</v>
      </c>
      <c r="B194" s="165" t="s">
        <v>1285</v>
      </c>
      <c r="C194" s="192"/>
      <c r="D194" s="193"/>
    </row>
    <row r="195" spans="1:4">
      <c r="A195" s="170" t="s">
        <v>20</v>
      </c>
      <c r="B195" s="171"/>
      <c r="C195" s="172"/>
      <c r="D195" s="173"/>
    </row>
    <row r="196" spans="1:4">
      <c r="A196" s="170" t="s">
        <v>25</v>
      </c>
      <c r="B196" s="171"/>
      <c r="C196" s="172"/>
      <c r="D196" s="173"/>
    </row>
    <row r="197" spans="1:4">
      <c r="A197" s="170" t="s">
        <v>28</v>
      </c>
      <c r="B197" s="171"/>
      <c r="C197" s="172"/>
      <c r="D197" s="173"/>
    </row>
    <row r="198" spans="1:4">
      <c r="A198" s="170" t="s">
        <v>31</v>
      </c>
      <c r="B198" s="171"/>
      <c r="C198" s="172"/>
      <c r="D198" s="173"/>
    </row>
    <row r="199" spans="1:4">
      <c r="A199" s="170" t="s">
        <v>34</v>
      </c>
      <c r="B199" s="171"/>
      <c r="C199" s="172"/>
      <c r="D199" s="173"/>
    </row>
    <row r="201" spans="1:4" ht="42.75">
      <c r="A201" s="164">
        <v>4.3</v>
      </c>
      <c r="B201" s="165" t="s">
        <v>1286</v>
      </c>
      <c r="C201" s="192"/>
      <c r="D201" s="193"/>
    </row>
    <row r="202" spans="1:4">
      <c r="A202" s="170" t="s">
        <v>20</v>
      </c>
      <c r="B202" s="171"/>
      <c r="C202" s="172"/>
      <c r="D202" s="173"/>
    </row>
    <row r="203" spans="1:4">
      <c r="A203" s="170" t="s">
        <v>25</v>
      </c>
      <c r="B203" s="171"/>
      <c r="C203" s="172"/>
      <c r="D203" s="173"/>
    </row>
    <row r="204" spans="1:4">
      <c r="A204" s="170" t="s">
        <v>28</v>
      </c>
      <c r="B204" s="171"/>
      <c r="C204" s="172"/>
      <c r="D204" s="173"/>
    </row>
    <row r="205" spans="1:4">
      <c r="A205" s="170" t="s">
        <v>31</v>
      </c>
      <c r="B205" s="171"/>
      <c r="C205" s="172"/>
      <c r="D205" s="173"/>
    </row>
    <row r="206" spans="1:4">
      <c r="A206" s="170" t="s">
        <v>34</v>
      </c>
      <c r="B206" s="171"/>
      <c r="C206" s="172"/>
      <c r="D206" s="173"/>
    </row>
    <row r="207" spans="1:4">
      <c r="A207" s="174"/>
    </row>
    <row r="208" spans="1:4" ht="71.25">
      <c r="A208" s="179">
        <v>5.0999999999999996</v>
      </c>
      <c r="B208" s="180" t="s">
        <v>1287</v>
      </c>
      <c r="C208" s="195"/>
      <c r="D208" s="196"/>
    </row>
    <row r="209" spans="1:4">
      <c r="A209" s="170" t="s">
        <v>20</v>
      </c>
      <c r="B209" s="171"/>
      <c r="C209" s="172"/>
      <c r="D209" s="173"/>
    </row>
    <row r="210" spans="1:4">
      <c r="A210" s="170" t="s">
        <v>25</v>
      </c>
      <c r="B210" s="171"/>
      <c r="C210" s="172"/>
      <c r="D210" s="173"/>
    </row>
    <row r="211" spans="1:4">
      <c r="A211" s="170" t="s">
        <v>28</v>
      </c>
      <c r="B211" s="171"/>
      <c r="C211" s="172"/>
      <c r="D211" s="173"/>
    </row>
    <row r="212" spans="1:4">
      <c r="A212" s="170" t="s">
        <v>31</v>
      </c>
      <c r="B212" s="171"/>
      <c r="C212" s="172"/>
      <c r="D212" s="173"/>
    </row>
    <row r="213" spans="1:4">
      <c r="A213" s="170" t="s">
        <v>34</v>
      </c>
      <c r="B213" s="171"/>
      <c r="C213" s="172"/>
      <c r="D213" s="173"/>
    </row>
    <row r="214" spans="1:4">
      <c r="A214" s="174"/>
    </row>
    <row r="215" spans="1:4" ht="42.75">
      <c r="A215" s="164">
        <v>5.2</v>
      </c>
      <c r="B215" s="165" t="s">
        <v>1288</v>
      </c>
      <c r="C215" s="192"/>
      <c r="D215" s="193"/>
    </row>
    <row r="216" spans="1:4">
      <c r="A216" s="170" t="s">
        <v>20</v>
      </c>
      <c r="B216" s="171"/>
      <c r="C216" s="172"/>
      <c r="D216" s="173"/>
    </row>
    <row r="217" spans="1:4">
      <c r="A217" s="170" t="s">
        <v>25</v>
      </c>
      <c r="B217" s="171"/>
      <c r="C217" s="172"/>
      <c r="D217" s="173"/>
    </row>
    <row r="218" spans="1:4">
      <c r="A218" s="170" t="s">
        <v>28</v>
      </c>
      <c r="B218" s="171"/>
      <c r="C218" s="172"/>
      <c r="D218" s="173"/>
    </row>
    <row r="219" spans="1:4">
      <c r="A219" s="170" t="s">
        <v>31</v>
      </c>
      <c r="B219" s="171"/>
      <c r="C219" s="172"/>
      <c r="D219" s="173"/>
    </row>
    <row r="220" spans="1:4">
      <c r="A220" s="170" t="s">
        <v>34</v>
      </c>
      <c r="B220" s="171"/>
      <c r="C220" s="172"/>
      <c r="D220" s="173"/>
    </row>
    <row r="221" spans="1:4">
      <c r="A221" s="174"/>
    </row>
    <row r="222" spans="1:4" ht="57">
      <c r="A222" s="164">
        <v>5.3</v>
      </c>
      <c r="B222" s="165" t="s">
        <v>1289</v>
      </c>
      <c r="C222" s="192"/>
      <c r="D222" s="193"/>
    </row>
    <row r="223" spans="1:4">
      <c r="A223" s="170" t="s">
        <v>20</v>
      </c>
      <c r="B223" s="171"/>
      <c r="C223" s="172"/>
      <c r="D223" s="173"/>
    </row>
    <row r="224" spans="1:4">
      <c r="A224" s="170" t="s">
        <v>25</v>
      </c>
      <c r="B224" s="171"/>
      <c r="C224" s="172"/>
      <c r="D224" s="173"/>
    </row>
    <row r="225" spans="1:4">
      <c r="A225" s="170" t="s">
        <v>28</v>
      </c>
      <c r="B225" s="171"/>
      <c r="C225" s="172"/>
      <c r="D225" s="173"/>
    </row>
    <row r="226" spans="1:4">
      <c r="A226" s="170" t="s">
        <v>31</v>
      </c>
      <c r="B226" s="171"/>
      <c r="C226" s="172"/>
      <c r="D226" s="173"/>
    </row>
    <row r="227" spans="1:4">
      <c r="A227" s="170" t="s">
        <v>34</v>
      </c>
      <c r="B227" s="171"/>
      <c r="C227" s="172"/>
      <c r="D227" s="173"/>
    </row>
    <row r="228" spans="1:4">
      <c r="A228" s="174"/>
    </row>
    <row r="229" spans="1:4" ht="57">
      <c r="A229" s="164">
        <v>5.4</v>
      </c>
      <c r="B229" s="165" t="s">
        <v>1290</v>
      </c>
      <c r="C229" s="192"/>
      <c r="D229" s="193"/>
    </row>
    <row r="230" spans="1:4">
      <c r="A230" s="170" t="s">
        <v>20</v>
      </c>
      <c r="B230" s="171"/>
      <c r="C230" s="172"/>
      <c r="D230" s="173"/>
    </row>
    <row r="231" spans="1:4">
      <c r="A231" s="170" t="s">
        <v>25</v>
      </c>
      <c r="B231" s="171"/>
      <c r="C231" s="172"/>
      <c r="D231" s="173"/>
    </row>
    <row r="232" spans="1:4">
      <c r="A232" s="170" t="s">
        <v>28</v>
      </c>
      <c r="B232" s="171"/>
      <c r="C232" s="172"/>
      <c r="D232" s="173"/>
    </row>
    <row r="233" spans="1:4">
      <c r="A233" s="170" t="s">
        <v>31</v>
      </c>
      <c r="B233" s="171"/>
      <c r="C233" s="172"/>
      <c r="D233" s="173"/>
    </row>
    <row r="234" spans="1:4">
      <c r="A234" s="170" t="s">
        <v>34</v>
      </c>
      <c r="B234" s="171"/>
      <c r="C234" s="172"/>
      <c r="D234" s="173"/>
    </row>
    <row r="235" spans="1:4">
      <c r="A235" s="174"/>
    </row>
    <row r="236" spans="1:4" ht="42.75">
      <c r="A236" s="164">
        <v>5.5</v>
      </c>
      <c r="B236" s="165" t="s">
        <v>1291</v>
      </c>
      <c r="C236" s="192"/>
      <c r="D236" s="193"/>
    </row>
    <row r="237" spans="1:4">
      <c r="A237" s="170" t="s">
        <v>20</v>
      </c>
      <c r="B237" s="171"/>
      <c r="C237" s="172"/>
      <c r="D237" s="173"/>
    </row>
    <row r="238" spans="1:4">
      <c r="A238" s="170" t="s">
        <v>25</v>
      </c>
      <c r="B238" s="171"/>
      <c r="C238" s="172"/>
      <c r="D238" s="173"/>
    </row>
    <row r="239" spans="1:4">
      <c r="A239" s="170" t="s">
        <v>28</v>
      </c>
      <c r="B239" s="171"/>
      <c r="C239" s="172"/>
      <c r="D239" s="173"/>
    </row>
    <row r="240" spans="1:4">
      <c r="A240" s="170" t="s">
        <v>31</v>
      </c>
      <c r="B240" s="171"/>
      <c r="C240" s="172"/>
      <c r="D240" s="173"/>
    </row>
    <row r="241" spans="1:4">
      <c r="A241" s="170" t="s">
        <v>34</v>
      </c>
      <c r="B241" s="171"/>
      <c r="C241" s="172"/>
      <c r="D241" s="173"/>
    </row>
    <row r="242" spans="1:4">
      <c r="A242" s="174"/>
    </row>
    <row r="243" spans="1:4" ht="43.5" customHeight="1">
      <c r="A243" s="179">
        <v>5.6</v>
      </c>
      <c r="B243" s="254" t="s">
        <v>1292</v>
      </c>
      <c r="C243" s="207"/>
      <c r="D243" s="208"/>
    </row>
    <row r="244" spans="1:4">
      <c r="A244" s="189"/>
      <c r="B244" s="255" t="s">
        <v>1293</v>
      </c>
      <c r="C244" s="158"/>
      <c r="D244" s="188"/>
    </row>
    <row r="245" spans="1:4">
      <c r="A245" s="189"/>
      <c r="B245" s="255" t="s">
        <v>1294</v>
      </c>
      <c r="C245" s="158"/>
      <c r="D245" s="188"/>
    </row>
    <row r="246" spans="1:4">
      <c r="A246" s="189"/>
      <c r="B246" s="255" t="s">
        <v>1295</v>
      </c>
      <c r="C246" s="158"/>
      <c r="D246" s="188"/>
    </row>
    <row r="247" spans="1:4">
      <c r="A247" s="189"/>
      <c r="B247" s="255" t="s">
        <v>1296</v>
      </c>
      <c r="C247" s="158"/>
      <c r="D247" s="188"/>
    </row>
    <row r="248" spans="1:4" ht="28.5">
      <c r="A248" s="186"/>
      <c r="B248" s="256" t="s">
        <v>1297</v>
      </c>
      <c r="C248" s="217"/>
      <c r="D248" s="218"/>
    </row>
    <row r="249" spans="1:4">
      <c r="A249" s="170" t="s">
        <v>20</v>
      </c>
      <c r="B249" s="171"/>
      <c r="C249" s="172"/>
      <c r="D249" s="173"/>
    </row>
    <row r="250" spans="1:4">
      <c r="A250" s="170" t="s">
        <v>25</v>
      </c>
      <c r="B250" s="171"/>
      <c r="C250" s="172"/>
      <c r="D250" s="173"/>
    </row>
    <row r="251" spans="1:4">
      <c r="A251" s="170" t="s">
        <v>28</v>
      </c>
      <c r="B251" s="171"/>
      <c r="C251" s="172"/>
      <c r="D251" s="173"/>
    </row>
    <row r="252" spans="1:4">
      <c r="A252" s="170" t="s">
        <v>31</v>
      </c>
      <c r="B252" s="171"/>
      <c r="C252" s="172"/>
      <c r="D252" s="173"/>
    </row>
    <row r="253" spans="1:4">
      <c r="A253" s="170" t="s">
        <v>34</v>
      </c>
      <c r="B253" s="171"/>
      <c r="C253" s="172"/>
      <c r="D253" s="173"/>
    </row>
    <row r="254" spans="1:4">
      <c r="A254" s="174"/>
    </row>
    <row r="255" spans="1:4" ht="42.75">
      <c r="A255" s="198">
        <v>5.7</v>
      </c>
      <c r="B255" s="199" t="s">
        <v>1298</v>
      </c>
      <c r="C255" s="205" t="s">
        <v>1299</v>
      </c>
      <c r="D255" s="206" t="s">
        <v>1299</v>
      </c>
    </row>
    <row r="256" spans="1:4">
      <c r="A256" s="174"/>
    </row>
  </sheetData>
  <mergeCells count="2">
    <mergeCell ref="A94:A105"/>
    <mergeCell ref="A2:B2"/>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2D554F-86D6-4D3C-87CD-B0FAA4C61D5B}">
  <sheetPr>
    <tabColor rgb="FF92D050"/>
  </sheetPr>
  <dimension ref="A1:D39"/>
  <sheetViews>
    <sheetView view="pageBreakPreview" zoomScaleNormal="100" zoomScaleSheetLayoutView="100" workbookViewId="0"/>
  </sheetViews>
  <sheetFormatPr defaultRowHeight="15"/>
  <cols>
    <col min="2" max="2" width="78.140625" customWidth="1"/>
  </cols>
  <sheetData>
    <row r="1" spans="1:4" s="160" customFormat="1" ht="14.25">
      <c r="A1" s="156" t="s">
        <v>1300</v>
      </c>
      <c r="B1" s="157"/>
      <c r="C1" s="158"/>
      <c r="D1" s="159"/>
    </row>
    <row r="2" spans="1:4" s="160" customFormat="1" ht="49.5" customHeight="1">
      <c r="A2" s="566" t="s">
        <v>1301</v>
      </c>
      <c r="B2" s="567"/>
      <c r="C2" s="567"/>
      <c r="D2" s="567"/>
    </row>
    <row r="3" spans="1:4" s="160" customFormat="1" ht="42.75">
      <c r="A3" s="161" t="s">
        <v>1225</v>
      </c>
      <c r="B3" s="162" t="s">
        <v>1302</v>
      </c>
      <c r="C3" s="163" t="s">
        <v>636</v>
      </c>
      <c r="D3" s="162" t="s">
        <v>1227</v>
      </c>
    </row>
    <row r="4" spans="1:4" s="160" customFormat="1" ht="14.25">
      <c r="A4" s="164">
        <v>1.1000000000000001</v>
      </c>
      <c r="B4" s="165" t="s">
        <v>1303</v>
      </c>
      <c r="C4" s="201"/>
      <c r="D4" s="202"/>
    </row>
    <row r="5" spans="1:4" s="160" customFormat="1" ht="85.5">
      <c r="A5" s="166" t="s">
        <v>20</v>
      </c>
      <c r="B5" s="167" t="s">
        <v>1304</v>
      </c>
      <c r="C5" s="168" t="s">
        <v>658</v>
      </c>
      <c r="D5" s="169"/>
    </row>
    <row r="6" spans="1:4" s="160" customFormat="1" ht="85.5">
      <c r="A6" s="170" t="s">
        <v>25</v>
      </c>
      <c r="B6" s="167" t="s">
        <v>1305</v>
      </c>
      <c r="C6" s="172" t="s">
        <v>658</v>
      </c>
      <c r="D6" s="173"/>
    </row>
    <row r="7" spans="1:4" s="160" customFormat="1" ht="99.75">
      <c r="A7" s="170" t="s">
        <v>28</v>
      </c>
      <c r="B7" s="167" t="s">
        <v>1306</v>
      </c>
      <c r="C7" s="172" t="s">
        <v>658</v>
      </c>
      <c r="D7" s="173"/>
    </row>
    <row r="8" spans="1:4" s="160" customFormat="1" ht="99.75">
      <c r="A8" s="170" t="s">
        <v>31</v>
      </c>
      <c r="B8" s="171" t="s">
        <v>1307</v>
      </c>
      <c r="C8" s="168" t="s">
        <v>658</v>
      </c>
      <c r="D8" s="173"/>
    </row>
    <row r="9" spans="1:4" s="160" customFormat="1" ht="14.25">
      <c r="A9" s="170" t="s">
        <v>34</v>
      </c>
      <c r="B9" s="171"/>
      <c r="C9" s="172"/>
      <c r="D9" s="173"/>
    </row>
    <row r="10" spans="1:4" ht="42.75">
      <c r="A10" s="164">
        <v>1.2</v>
      </c>
      <c r="B10" s="165" t="s">
        <v>1308</v>
      </c>
      <c r="C10" s="201"/>
      <c r="D10" s="202"/>
    </row>
    <row r="11" spans="1:4" ht="99.75">
      <c r="A11" s="166" t="s">
        <v>20</v>
      </c>
      <c r="B11" s="167" t="s">
        <v>1309</v>
      </c>
      <c r="C11" s="168" t="s">
        <v>658</v>
      </c>
      <c r="D11" s="169"/>
    </row>
    <row r="12" spans="1:4" ht="99.75">
      <c r="A12" s="170" t="s">
        <v>25</v>
      </c>
      <c r="B12" s="167" t="s">
        <v>1310</v>
      </c>
      <c r="C12" s="168" t="s">
        <v>658</v>
      </c>
      <c r="D12" s="173"/>
    </row>
    <row r="13" spans="1:4" ht="85.5">
      <c r="A13" s="170" t="s">
        <v>28</v>
      </c>
      <c r="B13" s="167" t="s">
        <v>1311</v>
      </c>
      <c r="C13" s="168" t="s">
        <v>658</v>
      </c>
      <c r="D13" s="173"/>
    </row>
    <row r="14" spans="1:4" ht="85.5">
      <c r="A14" s="170" t="s">
        <v>31</v>
      </c>
      <c r="B14" s="171" t="s">
        <v>1312</v>
      </c>
      <c r="C14" s="168" t="s">
        <v>658</v>
      </c>
      <c r="D14" s="173"/>
    </row>
    <row r="15" spans="1:4">
      <c r="A15" s="170" t="s">
        <v>34</v>
      </c>
      <c r="B15" s="171"/>
      <c r="C15" s="172"/>
      <c r="D15" s="173"/>
    </row>
    <row r="16" spans="1:4" ht="30.75" customHeight="1">
      <c r="A16" s="164">
        <v>1.3</v>
      </c>
      <c r="B16" s="165" t="s">
        <v>1313</v>
      </c>
      <c r="C16" s="201"/>
      <c r="D16" s="202"/>
    </row>
    <row r="17" spans="1:4" ht="99.75">
      <c r="A17" s="166" t="s">
        <v>20</v>
      </c>
      <c r="B17" s="167" t="s">
        <v>1314</v>
      </c>
      <c r="C17" s="168" t="s">
        <v>658</v>
      </c>
      <c r="D17" s="169"/>
    </row>
    <row r="18" spans="1:4" ht="99.75">
      <c r="A18" s="170" t="s">
        <v>25</v>
      </c>
      <c r="B18" s="167" t="s">
        <v>1315</v>
      </c>
      <c r="C18" s="168" t="s">
        <v>658</v>
      </c>
      <c r="D18" s="173"/>
    </row>
    <row r="19" spans="1:4" ht="57">
      <c r="A19" s="170" t="s">
        <v>28</v>
      </c>
      <c r="B19" s="171" t="s">
        <v>1316</v>
      </c>
      <c r="C19" s="172" t="s">
        <v>658</v>
      </c>
      <c r="D19" s="173"/>
    </row>
    <row r="20" spans="1:4" ht="71.25">
      <c r="A20" s="170" t="s">
        <v>31</v>
      </c>
      <c r="B20" s="171" t="s">
        <v>1317</v>
      </c>
      <c r="C20" s="172" t="s">
        <v>658</v>
      </c>
      <c r="D20" s="173"/>
    </row>
    <row r="21" spans="1:4">
      <c r="A21" s="170" t="s">
        <v>34</v>
      </c>
      <c r="B21" s="171"/>
      <c r="C21" s="172"/>
      <c r="D21" s="173"/>
    </row>
    <row r="22" spans="1:4" ht="28.5">
      <c r="A22" s="164">
        <v>1.4</v>
      </c>
      <c r="B22" s="165" t="s">
        <v>1318</v>
      </c>
      <c r="C22" s="201"/>
      <c r="D22" s="202"/>
    </row>
    <row r="23" spans="1:4" ht="57">
      <c r="A23" s="166" t="s">
        <v>20</v>
      </c>
      <c r="B23" s="167" t="s">
        <v>1319</v>
      </c>
      <c r="C23" s="168" t="s">
        <v>658</v>
      </c>
      <c r="D23" s="169"/>
    </row>
    <row r="24" spans="1:4" ht="57">
      <c r="A24" s="170" t="s">
        <v>25</v>
      </c>
      <c r="B24" s="167" t="s">
        <v>1320</v>
      </c>
      <c r="C24" s="168" t="s">
        <v>658</v>
      </c>
      <c r="D24" s="173"/>
    </row>
    <row r="25" spans="1:4" ht="71.25">
      <c r="A25" s="170" t="s">
        <v>28</v>
      </c>
      <c r="B25" s="167" t="s">
        <v>1321</v>
      </c>
      <c r="C25" s="168" t="s">
        <v>658</v>
      </c>
      <c r="D25" s="173"/>
    </row>
    <row r="26" spans="1:4" ht="57">
      <c r="A26" s="170" t="s">
        <v>31</v>
      </c>
      <c r="B26" s="171" t="s">
        <v>1322</v>
      </c>
      <c r="C26" s="168" t="s">
        <v>658</v>
      </c>
      <c r="D26" s="173"/>
    </row>
    <row r="27" spans="1:4">
      <c r="A27" s="170" t="s">
        <v>34</v>
      </c>
      <c r="B27" s="171"/>
      <c r="C27" s="172"/>
      <c r="D27" s="173"/>
    </row>
    <row r="28" spans="1:4">
      <c r="A28" s="164">
        <v>1.5</v>
      </c>
      <c r="B28" s="165" t="s">
        <v>1323</v>
      </c>
      <c r="C28" s="201"/>
      <c r="D28" s="202"/>
    </row>
    <row r="29" spans="1:4" ht="28.5">
      <c r="A29" s="166" t="s">
        <v>20</v>
      </c>
      <c r="B29" s="167" t="s">
        <v>1324</v>
      </c>
      <c r="C29" s="168" t="s">
        <v>658</v>
      </c>
      <c r="D29" s="169"/>
    </row>
    <row r="30" spans="1:4" ht="28.5">
      <c r="A30" s="170" t="s">
        <v>25</v>
      </c>
      <c r="B30" s="167" t="s">
        <v>1325</v>
      </c>
      <c r="C30" s="168" t="s">
        <v>658</v>
      </c>
      <c r="D30" s="173"/>
    </row>
    <row r="31" spans="1:4" ht="42.75">
      <c r="A31" s="170" t="s">
        <v>28</v>
      </c>
      <c r="B31" s="167" t="s">
        <v>1326</v>
      </c>
      <c r="C31" s="168" t="s">
        <v>658</v>
      </c>
      <c r="D31" s="173"/>
    </row>
    <row r="32" spans="1:4" ht="43.5">
      <c r="A32" s="170" t="s">
        <v>31</v>
      </c>
      <c r="B32" s="468" t="s">
        <v>1327</v>
      </c>
      <c r="C32" s="168" t="s">
        <v>658</v>
      </c>
      <c r="D32" s="173"/>
    </row>
    <row r="33" spans="1:4">
      <c r="A33" s="170" t="s">
        <v>34</v>
      </c>
      <c r="B33" s="171"/>
      <c r="C33" s="172"/>
      <c r="D33" s="173"/>
    </row>
    <row r="34" spans="1:4" ht="199.5">
      <c r="A34" s="164">
        <v>1.6</v>
      </c>
      <c r="B34" s="165" t="s">
        <v>1328</v>
      </c>
      <c r="C34" s="201"/>
      <c r="D34" s="202"/>
    </row>
    <row r="35" spans="1:4" ht="85.5">
      <c r="A35" s="166" t="s">
        <v>20</v>
      </c>
      <c r="B35" s="167" t="s">
        <v>1329</v>
      </c>
      <c r="C35" s="168" t="s">
        <v>658</v>
      </c>
      <c r="D35" s="169"/>
    </row>
    <row r="36" spans="1:4" ht="85.5">
      <c r="A36" s="170" t="s">
        <v>25</v>
      </c>
      <c r="B36" s="167" t="s">
        <v>1330</v>
      </c>
      <c r="C36" s="168" t="s">
        <v>658</v>
      </c>
      <c r="D36" s="173"/>
    </row>
    <row r="37" spans="1:4" ht="71.25">
      <c r="A37" s="170" t="s">
        <v>28</v>
      </c>
      <c r="B37" s="167" t="s">
        <v>1331</v>
      </c>
      <c r="C37" s="168" t="s">
        <v>658</v>
      </c>
      <c r="D37" s="173"/>
    </row>
    <row r="38" spans="1:4" ht="142.5">
      <c r="A38" s="170" t="s">
        <v>31</v>
      </c>
      <c r="B38" s="171" t="s">
        <v>1332</v>
      </c>
      <c r="C38" s="172" t="s">
        <v>658</v>
      </c>
      <c r="D38" s="173"/>
    </row>
    <row r="39" spans="1:4">
      <c r="A39" s="170" t="s">
        <v>34</v>
      </c>
      <c r="B39" s="171"/>
      <c r="C39" s="172"/>
      <c r="D39" s="173"/>
    </row>
  </sheetData>
  <mergeCells count="1">
    <mergeCell ref="A2:D2"/>
  </mergeCells>
  <pageMargins left="0.7" right="0.7" top="0.75" bottom="0.75" header="0.3" footer="0.3"/>
  <pageSetup paperSize="9" scale="84"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0129E3-8791-4C0F-9FFD-FCCD91C31BAA}">
  <dimension ref="A1:X33"/>
  <sheetViews>
    <sheetView view="pageBreakPreview" topLeftCell="B8" zoomScale="85" zoomScaleNormal="100" zoomScaleSheetLayoutView="85" workbookViewId="0">
      <selection activeCell="F23" sqref="F23"/>
    </sheetView>
  </sheetViews>
  <sheetFormatPr defaultColWidth="8.85546875" defaultRowHeight="12.75"/>
  <cols>
    <col min="1" max="1" width="4.140625" style="69" customWidth="1"/>
    <col min="2" max="2" width="6.42578125" style="69" customWidth="1"/>
    <col min="3" max="3" width="28.42578125" style="69" customWidth="1"/>
    <col min="4" max="4" width="14.42578125" style="69" customWidth="1"/>
    <col min="5" max="5" width="13.85546875" style="69" customWidth="1"/>
    <col min="6" max="6" width="19.5703125" style="69" customWidth="1"/>
    <col min="7" max="7" width="17.140625" style="33" customWidth="1"/>
    <col min="8" max="10" width="19" style="69" customWidth="1"/>
    <col min="11" max="11" width="11.85546875" style="69" customWidth="1"/>
    <col min="12" max="12" width="23.5703125" style="69" customWidth="1"/>
    <col min="13" max="13" width="19" style="69" customWidth="1"/>
    <col min="14" max="14" width="13.140625" style="69" customWidth="1"/>
    <col min="15" max="15" width="10.85546875" style="69" customWidth="1"/>
    <col min="16" max="16" width="11.140625" style="69" customWidth="1"/>
    <col min="17" max="19" width="13.85546875" style="69" customWidth="1"/>
    <col min="20" max="20" width="11.140625" style="69" customWidth="1"/>
    <col min="21" max="21" width="18.140625" style="69" customWidth="1"/>
    <col min="22" max="22" width="18.85546875" style="69" customWidth="1"/>
    <col min="23" max="23" width="28" style="69" customWidth="1"/>
    <col min="24" max="24" width="13.85546875" style="69" customWidth="1"/>
    <col min="25" max="16384" width="8.85546875" style="69"/>
  </cols>
  <sheetData>
    <row r="1" spans="1:24" s="257" customFormat="1" ht="25.5" hidden="1" customHeight="1">
      <c r="G1" s="258"/>
      <c r="L1" s="259" t="s">
        <v>1333</v>
      </c>
      <c r="V1" s="257" t="s">
        <v>1334</v>
      </c>
      <c r="W1" s="260" t="s">
        <v>1335</v>
      </c>
      <c r="X1" s="257" t="s">
        <v>1336</v>
      </c>
    </row>
    <row r="2" spans="1:24" s="257" customFormat="1" ht="38.25" hidden="1">
      <c r="G2" s="258"/>
      <c r="L2" s="259" t="s">
        <v>1333</v>
      </c>
      <c r="V2" s="257" t="s">
        <v>1337</v>
      </c>
      <c r="W2" s="260" t="s">
        <v>158</v>
      </c>
      <c r="X2" s="257" t="s">
        <v>1338</v>
      </c>
    </row>
    <row r="3" spans="1:24" s="257" customFormat="1" ht="25.5" hidden="1">
      <c r="G3" s="258"/>
      <c r="L3" s="259" t="s">
        <v>1333</v>
      </c>
      <c r="V3" s="257" t="s">
        <v>1339</v>
      </c>
      <c r="W3" s="260" t="s">
        <v>160</v>
      </c>
      <c r="X3" s="257" t="s">
        <v>1340</v>
      </c>
    </row>
    <row r="4" spans="1:24" s="257" customFormat="1" hidden="1">
      <c r="G4" s="258"/>
      <c r="L4" s="259" t="s">
        <v>1333</v>
      </c>
      <c r="V4" s="257" t="s">
        <v>1341</v>
      </c>
      <c r="W4" s="260" t="s">
        <v>161</v>
      </c>
    </row>
    <row r="5" spans="1:24" s="257" customFormat="1" hidden="1">
      <c r="G5" s="258"/>
      <c r="L5" s="259" t="s">
        <v>1333</v>
      </c>
      <c r="V5" s="257" t="s">
        <v>1342</v>
      </c>
      <c r="W5" s="260" t="s">
        <v>162</v>
      </c>
    </row>
    <row r="6" spans="1:24" s="257" customFormat="1" hidden="1">
      <c r="G6" s="258"/>
      <c r="L6" s="259" t="s">
        <v>1333</v>
      </c>
      <c r="W6" s="260" t="s">
        <v>163</v>
      </c>
    </row>
    <row r="7" spans="1:24" s="257" customFormat="1" hidden="1">
      <c r="G7" s="258"/>
      <c r="L7" s="259" t="s">
        <v>1333</v>
      </c>
      <c r="W7" s="260" t="s">
        <v>164</v>
      </c>
    </row>
    <row r="8" spans="1:24" s="220" customFormat="1" ht="27" customHeight="1" thickBot="1">
      <c r="A8" s="219" t="s">
        <v>1343</v>
      </c>
      <c r="B8" s="221"/>
      <c r="C8" s="219"/>
      <c r="D8" s="261"/>
      <c r="E8" s="261"/>
      <c r="F8" s="220" t="s">
        <v>1344</v>
      </c>
      <c r="L8" s="219" t="s">
        <v>1345</v>
      </c>
      <c r="M8" s="221"/>
      <c r="P8" s="221"/>
      <c r="Q8" s="221"/>
      <c r="R8" s="221"/>
      <c r="S8" s="221"/>
      <c r="T8" s="221"/>
      <c r="U8" s="221"/>
      <c r="V8" s="221"/>
    </row>
    <row r="9" spans="1:24" s="220" customFormat="1" ht="40.5" customHeight="1" thickBot="1">
      <c r="A9" s="219"/>
      <c r="B9" s="262"/>
      <c r="C9" s="263" t="s">
        <v>1346</v>
      </c>
      <c r="D9" s="264"/>
      <c r="E9" s="265"/>
      <c r="F9" s="568" t="s">
        <v>1347</v>
      </c>
      <c r="G9" s="569"/>
      <c r="H9" s="569"/>
      <c r="I9" s="569"/>
      <c r="J9" s="570"/>
      <c r="K9" s="266"/>
      <c r="L9" s="219" t="s">
        <v>1348</v>
      </c>
      <c r="M9" s="221"/>
      <c r="P9" s="221"/>
      <c r="Q9" s="221"/>
      <c r="R9" s="221"/>
      <c r="S9" s="221"/>
      <c r="T9" s="221"/>
      <c r="U9" s="221"/>
      <c r="V9" s="219"/>
    </row>
    <row r="10" spans="1:24" s="223" customFormat="1" ht="26.25" customHeight="1" thickBot="1">
      <c r="A10" s="267"/>
      <c r="B10" s="268" t="s">
        <v>1349</v>
      </c>
      <c r="C10" s="269" t="s">
        <v>1350</v>
      </c>
      <c r="D10" s="270" t="s">
        <v>1351</v>
      </c>
      <c r="E10" s="270" t="s">
        <v>1352</v>
      </c>
      <c r="F10" s="271" t="s">
        <v>1353</v>
      </c>
      <c r="G10" s="271" t="s">
        <v>1354</v>
      </c>
      <c r="H10" s="271" t="s">
        <v>1355</v>
      </c>
      <c r="I10" s="271" t="s">
        <v>1356</v>
      </c>
      <c r="J10" s="272" t="s">
        <v>86</v>
      </c>
      <c r="K10" s="273" t="s">
        <v>1357</v>
      </c>
      <c r="L10" s="274" t="s">
        <v>1358</v>
      </c>
      <c r="M10" s="222" t="s">
        <v>1359</v>
      </c>
      <c r="N10" s="222" t="s">
        <v>201</v>
      </c>
      <c r="O10" s="222" t="s">
        <v>1360</v>
      </c>
      <c r="P10" s="222" t="s">
        <v>1361</v>
      </c>
      <c r="Q10" s="222" t="s">
        <v>1362</v>
      </c>
      <c r="R10" s="222" t="s">
        <v>1363</v>
      </c>
      <c r="S10" s="222" t="s">
        <v>1364</v>
      </c>
      <c r="T10" s="222" t="s">
        <v>1365</v>
      </c>
      <c r="U10" s="222" t="s">
        <v>1366</v>
      </c>
      <c r="W10" s="223" t="s">
        <v>1367</v>
      </c>
      <c r="X10" s="275" t="s">
        <v>172</v>
      </c>
    </row>
    <row r="11" spans="1:24" s="279" customFormat="1" ht="25.5">
      <c r="A11" s="275"/>
      <c r="B11" s="276"/>
      <c r="C11" s="277" t="s">
        <v>1368</v>
      </c>
      <c r="D11" s="275"/>
      <c r="E11" s="275"/>
      <c r="F11" s="277"/>
      <c r="G11" s="278"/>
      <c r="H11" s="277"/>
      <c r="I11" s="277"/>
      <c r="J11" s="277"/>
      <c r="K11" s="277"/>
      <c r="L11" s="275"/>
      <c r="M11" s="275"/>
      <c r="N11" s="275"/>
      <c r="O11" s="275"/>
      <c r="P11" s="275"/>
      <c r="Q11" s="275"/>
      <c r="R11" s="275"/>
      <c r="S11" s="275"/>
      <c r="T11" s="275"/>
      <c r="U11" s="276"/>
      <c r="X11" s="275" t="s">
        <v>1369</v>
      </c>
    </row>
    <row r="12" spans="1:24" s="279" customFormat="1" ht="25.5">
      <c r="A12" s="275">
        <v>1</v>
      </c>
      <c r="B12" s="276" t="s">
        <v>1370</v>
      </c>
      <c r="C12" s="277" t="s">
        <v>1371</v>
      </c>
      <c r="D12" s="275" t="s">
        <v>20</v>
      </c>
      <c r="E12" s="275"/>
      <c r="F12" s="277" t="s">
        <v>1372</v>
      </c>
      <c r="G12" s="278" t="s">
        <v>1373</v>
      </c>
      <c r="H12" s="277" t="s">
        <v>1374</v>
      </c>
      <c r="I12" s="277">
        <v>4567</v>
      </c>
      <c r="J12" s="277" t="s">
        <v>1375</v>
      </c>
      <c r="K12" s="275">
        <v>2</v>
      </c>
      <c r="L12" s="275" t="s">
        <v>1376</v>
      </c>
      <c r="M12" s="275"/>
      <c r="N12" s="275" t="s">
        <v>1336</v>
      </c>
      <c r="O12" s="275" t="s">
        <v>1377</v>
      </c>
      <c r="P12" s="275" t="s">
        <v>1342</v>
      </c>
      <c r="Q12" s="275" t="s">
        <v>1378</v>
      </c>
      <c r="R12" s="275" t="s">
        <v>1369</v>
      </c>
      <c r="S12" s="275" t="s">
        <v>1379</v>
      </c>
      <c r="T12" s="275" t="s">
        <v>262</v>
      </c>
      <c r="U12" s="276"/>
      <c r="X12" s="275" t="s">
        <v>1380</v>
      </c>
    </row>
    <row r="13" spans="1:24" s="279" customFormat="1" ht="33" customHeight="1">
      <c r="B13" s="276"/>
      <c r="C13" s="280"/>
      <c r="D13" s="275" t="s">
        <v>20</v>
      </c>
      <c r="E13" s="275"/>
      <c r="F13" s="280"/>
      <c r="G13" s="281"/>
      <c r="H13" s="280"/>
      <c r="I13" s="280"/>
      <c r="J13" s="280"/>
      <c r="K13" s="280"/>
      <c r="L13" s="275" t="s">
        <v>1381</v>
      </c>
      <c r="M13" s="275"/>
      <c r="N13" s="275" t="s">
        <v>1336</v>
      </c>
      <c r="O13" s="275" t="s">
        <v>1382</v>
      </c>
      <c r="P13" s="275" t="s">
        <v>1342</v>
      </c>
      <c r="Q13" s="275" t="s">
        <v>1378</v>
      </c>
      <c r="R13" s="275" t="s">
        <v>1369</v>
      </c>
      <c r="S13" s="275" t="s">
        <v>1379</v>
      </c>
      <c r="T13" s="275" t="s">
        <v>1383</v>
      </c>
      <c r="U13" s="276" t="s">
        <v>1384</v>
      </c>
    </row>
    <row r="14" spans="1:24" ht="12.6" customHeight="1">
      <c r="A14" s="68">
        <v>2</v>
      </c>
      <c r="B14" s="67"/>
      <c r="C14" s="68"/>
      <c r="D14" s="68"/>
      <c r="E14" s="68"/>
      <c r="F14" s="68"/>
      <c r="G14" s="282"/>
      <c r="H14" s="68"/>
      <c r="I14" s="68"/>
      <c r="J14" s="68"/>
      <c r="K14" s="68"/>
      <c r="L14" s="68"/>
      <c r="M14" s="68"/>
      <c r="N14" s="68"/>
      <c r="O14" s="68"/>
      <c r="P14" s="68"/>
      <c r="Q14" s="68"/>
      <c r="R14" s="275"/>
      <c r="S14" s="68"/>
      <c r="T14" s="68"/>
      <c r="U14" s="67"/>
    </row>
    <row r="15" spans="1:24" ht="12.6" customHeight="1">
      <c r="A15" s="68">
        <v>3</v>
      </c>
      <c r="B15" s="67"/>
      <c r="C15" s="68"/>
      <c r="D15" s="68"/>
      <c r="E15" s="68"/>
      <c r="F15" s="68"/>
      <c r="G15" s="282"/>
      <c r="H15" s="68"/>
      <c r="I15" s="68"/>
      <c r="J15" s="68"/>
      <c r="K15" s="68"/>
      <c r="L15" s="68"/>
      <c r="M15" s="68"/>
      <c r="N15" s="68"/>
      <c r="O15" s="68"/>
      <c r="P15" s="68"/>
      <c r="Q15" s="68"/>
      <c r="R15" s="275"/>
      <c r="S15" s="68"/>
      <c r="T15" s="68"/>
      <c r="U15" s="67"/>
    </row>
    <row r="16" spans="1:24" ht="12.6" customHeight="1">
      <c r="A16" s="68">
        <v>4</v>
      </c>
      <c r="B16" s="67"/>
      <c r="C16" s="68"/>
      <c r="D16" s="68"/>
      <c r="E16" s="68"/>
      <c r="F16" s="68"/>
      <c r="G16" s="282"/>
      <c r="H16" s="68"/>
      <c r="I16" s="68"/>
      <c r="J16" s="68"/>
      <c r="K16" s="68"/>
      <c r="L16" s="68"/>
      <c r="M16" s="68"/>
      <c r="N16" s="68"/>
      <c r="O16" s="68"/>
      <c r="P16" s="68"/>
      <c r="Q16" s="68"/>
      <c r="R16" s="275"/>
      <c r="S16" s="68"/>
      <c r="T16" s="68"/>
      <c r="U16" s="67"/>
    </row>
    <row r="17" spans="1:21" ht="12.6" customHeight="1">
      <c r="A17" s="68">
        <v>5</v>
      </c>
      <c r="B17" s="67"/>
      <c r="C17" s="68"/>
      <c r="D17" s="68"/>
      <c r="E17" s="68"/>
      <c r="F17" s="68"/>
      <c r="G17" s="282"/>
      <c r="H17" s="68"/>
      <c r="I17" s="68"/>
      <c r="J17" s="68"/>
      <c r="K17" s="68"/>
      <c r="L17" s="68"/>
      <c r="M17" s="68"/>
      <c r="N17" s="68"/>
      <c r="O17" s="68"/>
      <c r="P17" s="68"/>
      <c r="Q17" s="68"/>
      <c r="R17" s="275"/>
      <c r="S17" s="68"/>
      <c r="T17" s="68"/>
      <c r="U17" s="67"/>
    </row>
    <row r="18" spans="1:21" ht="12.6" customHeight="1">
      <c r="A18" s="68">
        <v>6</v>
      </c>
      <c r="B18" s="67"/>
      <c r="C18" s="68"/>
      <c r="D18" s="68"/>
      <c r="E18" s="68"/>
      <c r="F18" s="68"/>
      <c r="G18" s="282"/>
      <c r="H18" s="68"/>
      <c r="I18" s="68"/>
      <c r="J18" s="68"/>
      <c r="K18" s="68"/>
      <c r="L18" s="68"/>
      <c r="M18" s="68"/>
      <c r="N18" s="68"/>
      <c r="O18" s="68"/>
      <c r="P18" s="68"/>
      <c r="Q18" s="68"/>
      <c r="R18" s="275"/>
      <c r="S18" s="68"/>
      <c r="T18" s="68"/>
      <c r="U18" s="67"/>
    </row>
    <row r="19" spans="1:21" ht="12.6" customHeight="1">
      <c r="A19" s="68">
        <v>7</v>
      </c>
      <c r="B19" s="67"/>
      <c r="C19" s="68"/>
      <c r="D19" s="68"/>
      <c r="E19" s="68"/>
      <c r="F19" s="68"/>
      <c r="G19" s="282"/>
      <c r="H19" s="68"/>
      <c r="I19" s="68"/>
      <c r="J19" s="68"/>
      <c r="K19" s="68"/>
      <c r="L19" s="68"/>
      <c r="M19" s="68"/>
      <c r="N19" s="68"/>
      <c r="O19" s="68"/>
      <c r="P19" s="68"/>
      <c r="Q19" s="68"/>
      <c r="R19" s="275"/>
      <c r="S19" s="68"/>
      <c r="T19" s="68"/>
      <c r="U19" s="67"/>
    </row>
    <row r="20" spans="1:21" ht="12.6" customHeight="1">
      <c r="A20" s="68">
        <v>8</v>
      </c>
      <c r="B20" s="67"/>
      <c r="C20" s="68"/>
      <c r="D20" s="68"/>
      <c r="E20" s="68"/>
      <c r="F20" s="68"/>
      <c r="G20" s="282"/>
      <c r="H20" s="68"/>
      <c r="I20" s="68"/>
      <c r="J20" s="68"/>
      <c r="K20" s="68"/>
      <c r="L20" s="68"/>
      <c r="M20" s="68"/>
      <c r="N20" s="68"/>
      <c r="O20" s="68"/>
      <c r="P20" s="68"/>
      <c r="Q20" s="68"/>
      <c r="R20" s="275"/>
      <c r="S20" s="68"/>
      <c r="T20" s="68"/>
      <c r="U20" s="67"/>
    </row>
    <row r="21" spans="1:21" ht="12.6" customHeight="1">
      <c r="A21" s="68">
        <v>9</v>
      </c>
      <c r="B21" s="67"/>
      <c r="C21" s="68"/>
      <c r="D21" s="68"/>
      <c r="E21" s="68"/>
      <c r="F21" s="68"/>
      <c r="G21" s="282"/>
      <c r="H21" s="68"/>
      <c r="I21" s="68"/>
      <c r="J21" s="68"/>
      <c r="K21" s="68"/>
      <c r="L21" s="68"/>
      <c r="M21" s="68"/>
      <c r="N21" s="68"/>
      <c r="O21" s="68"/>
      <c r="P21" s="68"/>
      <c r="Q21" s="68"/>
      <c r="R21" s="275"/>
      <c r="S21" s="68"/>
      <c r="T21" s="68"/>
      <c r="U21" s="67"/>
    </row>
    <row r="22" spans="1:21" ht="12.6" customHeight="1">
      <c r="A22" s="68">
        <v>10</v>
      </c>
      <c r="B22" s="67"/>
      <c r="C22" s="68"/>
      <c r="D22" s="68"/>
      <c r="E22" s="68"/>
      <c r="F22" s="68"/>
      <c r="G22" s="282"/>
      <c r="H22" s="68"/>
      <c r="I22" s="68"/>
      <c r="J22" s="68"/>
      <c r="K22" s="68"/>
      <c r="L22" s="68"/>
      <c r="M22" s="68"/>
      <c r="N22" s="68"/>
      <c r="O22" s="68"/>
      <c r="P22" s="68"/>
      <c r="Q22" s="68"/>
      <c r="R22" s="275"/>
      <c r="S22" s="68"/>
      <c r="T22" s="68"/>
      <c r="U22" s="67"/>
    </row>
    <row r="23" spans="1:21" ht="12.6" customHeight="1">
      <c r="A23" s="68">
        <v>11</v>
      </c>
      <c r="B23" s="67"/>
      <c r="C23" s="68"/>
      <c r="D23" s="68"/>
      <c r="E23" s="68"/>
      <c r="F23" s="68"/>
      <c r="G23" s="282"/>
      <c r="H23" s="68"/>
      <c r="I23" s="68"/>
      <c r="J23" s="68"/>
      <c r="K23" s="68"/>
      <c r="L23" s="68"/>
      <c r="M23" s="68"/>
      <c r="N23" s="68"/>
      <c r="O23" s="68"/>
      <c r="P23" s="68"/>
      <c r="Q23" s="68"/>
      <c r="R23" s="275"/>
      <c r="S23" s="68"/>
      <c r="T23" s="68"/>
      <c r="U23" s="67"/>
    </row>
    <row r="24" spans="1:21" ht="12.6" customHeight="1">
      <c r="A24" s="68">
        <v>12</v>
      </c>
      <c r="B24" s="67"/>
      <c r="C24" s="68"/>
      <c r="D24" s="68"/>
      <c r="E24" s="68"/>
      <c r="F24" s="68"/>
      <c r="G24" s="282"/>
      <c r="H24" s="68"/>
      <c r="I24" s="68"/>
      <c r="J24" s="68"/>
      <c r="K24" s="68"/>
      <c r="L24" s="68"/>
      <c r="M24" s="68"/>
      <c r="N24" s="68"/>
      <c r="O24" s="68"/>
      <c r="P24" s="68"/>
      <c r="Q24" s="68"/>
      <c r="R24" s="275"/>
      <c r="S24" s="68"/>
      <c r="T24" s="68"/>
      <c r="U24" s="67"/>
    </row>
    <row r="25" spans="1:21" ht="12.6" customHeight="1">
      <c r="A25" s="68">
        <v>13</v>
      </c>
      <c r="B25" s="67"/>
      <c r="C25" s="68"/>
      <c r="D25" s="68"/>
      <c r="E25" s="68"/>
      <c r="F25" s="68"/>
      <c r="G25" s="282"/>
      <c r="H25" s="68"/>
      <c r="I25" s="68"/>
      <c r="J25" s="68"/>
      <c r="K25" s="68"/>
      <c r="L25" s="68"/>
      <c r="M25" s="68"/>
      <c r="N25" s="68"/>
      <c r="O25" s="68"/>
      <c r="P25" s="68"/>
      <c r="Q25" s="68"/>
      <c r="R25" s="275"/>
      <c r="S25" s="68"/>
      <c r="T25" s="68"/>
      <c r="U25" s="67"/>
    </row>
    <row r="26" spans="1:21">
      <c r="A26" s="68">
        <v>14</v>
      </c>
      <c r="B26" s="67"/>
      <c r="C26" s="68"/>
      <c r="D26" s="68"/>
      <c r="E26" s="68"/>
      <c r="F26" s="68"/>
      <c r="G26" s="282"/>
      <c r="H26" s="68"/>
      <c r="I26" s="68"/>
      <c r="J26" s="68"/>
      <c r="K26" s="68"/>
      <c r="L26" s="68"/>
      <c r="M26" s="68"/>
      <c r="N26" s="68"/>
      <c r="O26" s="68"/>
      <c r="P26" s="68"/>
      <c r="Q26" s="68"/>
      <c r="R26" s="275"/>
      <c r="S26" s="68"/>
      <c r="T26" s="68"/>
      <c r="U26" s="67"/>
    </row>
    <row r="27" spans="1:21">
      <c r="A27" s="68">
        <v>15</v>
      </c>
      <c r="B27" s="67"/>
      <c r="C27" s="68"/>
      <c r="D27" s="68"/>
      <c r="E27" s="68"/>
      <c r="F27" s="68"/>
      <c r="G27" s="282"/>
      <c r="H27" s="68"/>
      <c r="I27" s="68"/>
      <c r="J27" s="68"/>
      <c r="K27" s="68"/>
      <c r="L27" s="68"/>
      <c r="M27" s="68"/>
      <c r="N27" s="68"/>
      <c r="O27" s="68"/>
      <c r="P27" s="68"/>
      <c r="Q27" s="68"/>
      <c r="R27" s="275"/>
      <c r="S27" s="68"/>
      <c r="T27" s="68"/>
      <c r="U27" s="67"/>
    </row>
    <row r="28" spans="1:21">
      <c r="A28" s="68">
        <v>16</v>
      </c>
      <c r="B28" s="67"/>
      <c r="C28" s="68"/>
      <c r="D28" s="68"/>
      <c r="E28" s="68"/>
      <c r="F28" s="68"/>
      <c r="G28" s="282"/>
      <c r="H28" s="68"/>
      <c r="I28" s="68"/>
      <c r="J28" s="68"/>
      <c r="K28" s="68"/>
      <c r="L28" s="68"/>
      <c r="M28" s="68"/>
      <c r="N28" s="68"/>
      <c r="O28" s="68"/>
      <c r="P28" s="68"/>
      <c r="Q28" s="68"/>
      <c r="R28" s="275"/>
      <c r="S28" s="68"/>
      <c r="T28" s="68"/>
      <c r="U28" s="67"/>
    </row>
    <row r="29" spans="1:21">
      <c r="A29" s="68">
        <v>17</v>
      </c>
      <c r="B29" s="67"/>
      <c r="C29" s="68"/>
      <c r="D29" s="68"/>
      <c r="E29" s="68"/>
      <c r="F29" s="68"/>
      <c r="G29" s="282"/>
      <c r="H29" s="68"/>
      <c r="I29" s="68"/>
      <c r="J29" s="68"/>
      <c r="K29" s="68"/>
      <c r="L29" s="68"/>
      <c r="M29" s="68"/>
      <c r="N29" s="68"/>
      <c r="O29" s="68"/>
      <c r="P29" s="68"/>
      <c r="Q29" s="68"/>
      <c r="R29" s="275"/>
      <c r="S29" s="68"/>
      <c r="T29" s="68"/>
      <c r="U29" s="67"/>
    </row>
    <row r="30" spans="1:21">
      <c r="A30" s="68">
        <v>18</v>
      </c>
      <c r="B30" s="67"/>
      <c r="C30" s="68"/>
      <c r="D30" s="68"/>
      <c r="E30" s="68"/>
      <c r="F30" s="68"/>
      <c r="G30" s="282"/>
      <c r="H30" s="68"/>
      <c r="I30" s="68"/>
      <c r="J30" s="68"/>
      <c r="K30" s="68"/>
      <c r="L30" s="68"/>
      <c r="M30" s="68"/>
      <c r="N30" s="68"/>
      <c r="O30" s="68"/>
      <c r="P30" s="68"/>
      <c r="Q30" s="68"/>
      <c r="R30" s="275"/>
      <c r="S30" s="68"/>
      <c r="T30" s="68"/>
      <c r="U30" s="67"/>
    </row>
    <row r="31" spans="1:21">
      <c r="A31" s="68">
        <v>19</v>
      </c>
      <c r="B31" s="67"/>
      <c r="C31" s="68"/>
      <c r="D31" s="68"/>
      <c r="E31" s="68"/>
      <c r="F31" s="68"/>
      <c r="G31" s="282"/>
      <c r="H31" s="68"/>
      <c r="I31" s="68"/>
      <c r="J31" s="68"/>
      <c r="K31" s="68"/>
      <c r="L31" s="68"/>
      <c r="M31" s="68"/>
      <c r="N31" s="68"/>
      <c r="O31" s="68"/>
      <c r="P31" s="68"/>
      <c r="Q31" s="68"/>
      <c r="R31" s="275"/>
      <c r="S31" s="68"/>
      <c r="T31" s="68"/>
      <c r="U31" s="67"/>
    </row>
    <row r="32" spans="1:21">
      <c r="A32" s="68">
        <v>20</v>
      </c>
      <c r="B32" s="67"/>
      <c r="C32" s="70"/>
      <c r="D32" s="68"/>
      <c r="E32" s="68"/>
      <c r="F32" s="68"/>
      <c r="G32" s="282"/>
      <c r="H32" s="68"/>
      <c r="I32" s="68"/>
      <c r="J32" s="68"/>
      <c r="K32" s="70"/>
      <c r="L32" s="68"/>
      <c r="M32" s="68"/>
      <c r="N32" s="68"/>
      <c r="O32" s="68"/>
      <c r="P32" s="68"/>
      <c r="Q32" s="68"/>
      <c r="R32" s="275"/>
      <c r="S32" s="68"/>
      <c r="T32" s="68"/>
      <c r="U32" s="67"/>
    </row>
    <row r="33" spans="1:18">
      <c r="A33" s="70" t="s">
        <v>1385</v>
      </c>
      <c r="R33" s="275"/>
    </row>
  </sheetData>
  <autoFilter ref="A2:K2" xr:uid="{66C52233-FE20-43D3-A09A-5642A374BD1C}"/>
  <mergeCells count="1">
    <mergeCell ref="F9:J9"/>
  </mergeCells>
  <phoneticPr fontId="4" type="noConversion"/>
  <dataValidations count="1">
    <dataValidation type="list" allowBlank="1" showInputMessage="1" showErrorMessage="1" sqref="R11:R33 P11:P31 N11:N31" xr:uid="{F15089A4-BA10-4CC5-9E68-AC4305B1C04B}"/>
  </dataValidations>
  <pageMargins left="0.75" right="0.75" top="1" bottom="1" header="0.5" footer="0.5"/>
  <pageSetup paperSize="9" orientation="landscape"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48BF7B-0DEB-44F6-A722-1A6AC3F60657}">
  <sheetPr>
    <tabColor rgb="FF92D050"/>
  </sheetPr>
  <dimension ref="A1:AA112"/>
  <sheetViews>
    <sheetView view="pageBreakPreview" zoomScaleNormal="78" zoomScaleSheetLayoutView="100" workbookViewId="0"/>
  </sheetViews>
  <sheetFormatPr defaultColWidth="9" defaultRowHeight="14.25"/>
  <cols>
    <col min="1" max="1" width="7.42578125" style="313" customWidth="1"/>
    <col min="2" max="2" width="27.140625" style="314" customWidth="1"/>
    <col min="3" max="3" width="49.140625" style="314" customWidth="1"/>
    <col min="4" max="4" width="41.140625" style="315" customWidth="1"/>
    <col min="5" max="5" width="2.85546875" style="299" customWidth="1"/>
    <col min="6" max="11" width="9" style="311" hidden="1" customWidth="1"/>
    <col min="12" max="16384" width="9" style="311"/>
  </cols>
  <sheetData>
    <row r="1" spans="1:11" ht="15" thickBot="1">
      <c r="A1" s="295">
        <v>1</v>
      </c>
      <c r="B1" s="296" t="s">
        <v>43</v>
      </c>
      <c r="C1" s="297"/>
      <c r="D1" s="298"/>
      <c r="K1" s="311" t="s">
        <v>44</v>
      </c>
    </row>
    <row r="2" spans="1:11">
      <c r="A2" s="300">
        <v>1.1000000000000001</v>
      </c>
      <c r="B2" s="301" t="s">
        <v>45</v>
      </c>
      <c r="C2" s="301" t="s">
        <v>46</v>
      </c>
      <c r="D2" s="302" t="s">
        <v>47</v>
      </c>
      <c r="K2" s="311" t="s">
        <v>44</v>
      </c>
    </row>
    <row r="3" spans="1:11" ht="28.5">
      <c r="A3" s="303" t="s">
        <v>48</v>
      </c>
      <c r="B3" s="304" t="s">
        <v>49</v>
      </c>
      <c r="C3" s="305" t="s">
        <v>50</v>
      </c>
      <c r="D3" s="306" t="s">
        <v>51</v>
      </c>
      <c r="K3" s="311" t="s">
        <v>44</v>
      </c>
    </row>
    <row r="4" spans="1:11" ht="58.5" customHeight="1">
      <c r="A4" s="303" t="s">
        <v>52</v>
      </c>
      <c r="B4" s="307" t="s">
        <v>53</v>
      </c>
      <c r="C4" s="308" t="s">
        <v>54</v>
      </c>
      <c r="D4" s="306"/>
      <c r="K4" s="311" t="s">
        <v>44</v>
      </c>
    </row>
    <row r="5" spans="1:11" s="48" customFormat="1" ht="79.5" hidden="1" customHeight="1">
      <c r="A5" s="111" t="s">
        <v>55</v>
      </c>
      <c r="B5" s="309" t="s">
        <v>56</v>
      </c>
      <c r="C5" s="50"/>
      <c r="D5" s="310" t="s">
        <v>57</v>
      </c>
      <c r="E5" s="122"/>
      <c r="K5" s="48" t="s">
        <v>58</v>
      </c>
    </row>
    <row r="6" spans="1:11" s="48" customFormat="1" ht="69.75" hidden="1" customHeight="1">
      <c r="A6" s="111" t="s">
        <v>59</v>
      </c>
      <c r="B6" s="309" t="s">
        <v>60</v>
      </c>
      <c r="C6" s="50"/>
      <c r="D6" s="310" t="s">
        <v>57</v>
      </c>
      <c r="E6" s="122"/>
      <c r="K6" s="48" t="s">
        <v>58</v>
      </c>
    </row>
    <row r="7" spans="1:11" ht="115.5" hidden="1" customHeight="1">
      <c r="A7" s="303" t="s">
        <v>61</v>
      </c>
      <c r="B7" s="349" t="s">
        <v>62</v>
      </c>
      <c r="C7" s="350"/>
      <c r="D7" s="351" t="s">
        <v>63</v>
      </c>
      <c r="K7" s="311" t="s">
        <v>64</v>
      </c>
    </row>
    <row r="8" spans="1:11" s="32" customFormat="1" ht="71.25" hidden="1">
      <c r="A8" s="235" t="s">
        <v>65</v>
      </c>
      <c r="B8" s="312" t="s">
        <v>66</v>
      </c>
      <c r="C8" s="50"/>
      <c r="D8" s="245" t="s">
        <v>67</v>
      </c>
      <c r="E8" s="122"/>
      <c r="K8" s="32" t="s">
        <v>58</v>
      </c>
    </row>
    <row r="9" spans="1:11">
      <c r="K9" s="311" t="s">
        <v>44</v>
      </c>
    </row>
    <row r="10" spans="1:11" ht="15" thickBot="1">
      <c r="A10" s="300">
        <v>1.2</v>
      </c>
      <c r="B10" s="316" t="s">
        <v>68</v>
      </c>
      <c r="C10" s="316"/>
      <c r="D10" s="317"/>
      <c r="K10" s="311" t="s">
        <v>44</v>
      </c>
    </row>
    <row r="11" spans="1:11" ht="29.25" thickBot="1">
      <c r="A11" s="318" t="s">
        <v>69</v>
      </c>
      <c r="B11" s="319" t="s">
        <v>70</v>
      </c>
      <c r="C11" s="308" t="s">
        <v>2</v>
      </c>
      <c r="D11" s="320"/>
      <c r="K11" s="311" t="s">
        <v>44</v>
      </c>
    </row>
    <row r="12" spans="1:11" ht="29.25" thickBot="1">
      <c r="A12" s="318" t="s">
        <v>71</v>
      </c>
      <c r="B12" s="319" t="s">
        <v>72</v>
      </c>
      <c r="C12" s="308" t="s">
        <v>73</v>
      </c>
      <c r="D12" s="320"/>
      <c r="K12" s="311" t="s">
        <v>44</v>
      </c>
    </row>
    <row r="13" spans="1:11" ht="29.25" thickBot="1">
      <c r="A13" s="318" t="s">
        <v>74</v>
      </c>
      <c r="B13" s="314" t="s">
        <v>75</v>
      </c>
      <c r="C13" s="308" t="s">
        <v>76</v>
      </c>
      <c r="D13" s="320"/>
      <c r="K13" s="311" t="s">
        <v>44</v>
      </c>
    </row>
    <row r="14" spans="1:11" ht="15" thickBot="1">
      <c r="A14" s="318" t="s">
        <v>77</v>
      </c>
      <c r="B14" s="319" t="s">
        <v>78</v>
      </c>
      <c r="C14" s="308" t="s">
        <v>79</v>
      </c>
      <c r="D14" s="320"/>
      <c r="K14" s="311" t="s">
        <v>44</v>
      </c>
    </row>
    <row r="15" spans="1:11" ht="29.25" thickBot="1">
      <c r="A15" s="318" t="s">
        <v>80</v>
      </c>
      <c r="B15" s="319" t="s">
        <v>81</v>
      </c>
      <c r="C15" s="308" t="s">
        <v>82</v>
      </c>
      <c r="D15" s="321" t="s">
        <v>83</v>
      </c>
      <c r="G15" s="311" t="s">
        <v>84</v>
      </c>
      <c r="K15" s="311" t="s">
        <v>44</v>
      </c>
    </row>
    <row r="16" spans="1:11" ht="15" thickBot="1">
      <c r="A16" s="318" t="s">
        <v>85</v>
      </c>
      <c r="B16" s="319" t="s">
        <v>86</v>
      </c>
      <c r="C16" s="308" t="s">
        <v>5</v>
      </c>
      <c r="D16" s="320"/>
      <c r="G16" s="311" t="s">
        <v>87</v>
      </c>
      <c r="K16" s="311" t="s">
        <v>44</v>
      </c>
    </row>
    <row r="17" spans="1:11" ht="15" thickBot="1">
      <c r="A17" s="318" t="s">
        <v>88</v>
      </c>
      <c r="B17" s="319" t="s">
        <v>89</v>
      </c>
      <c r="C17" s="385" t="s">
        <v>90</v>
      </c>
      <c r="D17" s="320"/>
      <c r="G17" s="311" t="s">
        <v>91</v>
      </c>
      <c r="K17" s="311" t="s">
        <v>44</v>
      </c>
    </row>
    <row r="18" spans="1:11" ht="15" thickBot="1">
      <c r="A18" s="318" t="s">
        <v>92</v>
      </c>
      <c r="B18" s="319" t="s">
        <v>93</v>
      </c>
      <c r="C18" s="308"/>
      <c r="D18" s="320"/>
      <c r="G18" s="311" t="s">
        <v>94</v>
      </c>
      <c r="K18" s="311" t="s">
        <v>44</v>
      </c>
    </row>
    <row r="19" spans="1:11" ht="15" thickBot="1">
      <c r="A19" s="318" t="s">
        <v>95</v>
      </c>
      <c r="B19" s="319" t="s">
        <v>96</v>
      </c>
      <c r="C19" s="451" t="s">
        <v>97</v>
      </c>
      <c r="D19" s="320"/>
      <c r="G19" s="311" t="s">
        <v>98</v>
      </c>
      <c r="K19" s="311" t="s">
        <v>44</v>
      </c>
    </row>
    <row r="20" spans="1:11" ht="15" thickBot="1">
      <c r="A20" s="318" t="s">
        <v>99</v>
      </c>
      <c r="B20" s="319" t="s">
        <v>100</v>
      </c>
      <c r="C20" s="451" t="s">
        <v>101</v>
      </c>
      <c r="D20" s="320"/>
      <c r="G20" s="311" t="s">
        <v>102</v>
      </c>
      <c r="K20" s="311" t="s">
        <v>44</v>
      </c>
    </row>
    <row r="21" spans="1:11" ht="40.5" customHeight="1">
      <c r="A21" s="318" t="s">
        <v>103</v>
      </c>
      <c r="B21" s="314" t="s">
        <v>104</v>
      </c>
      <c r="C21" s="308" t="s">
        <v>79</v>
      </c>
      <c r="D21" s="322" t="s">
        <v>105</v>
      </c>
      <c r="K21" s="311" t="s">
        <v>44</v>
      </c>
    </row>
    <row r="22" spans="1:11" ht="42.75">
      <c r="A22" s="318" t="s">
        <v>106</v>
      </c>
      <c r="B22" s="323" t="s">
        <v>107</v>
      </c>
      <c r="C22" s="308" t="s">
        <v>108</v>
      </c>
      <c r="D22" s="322"/>
      <c r="K22" s="311" t="s">
        <v>44</v>
      </c>
    </row>
    <row r="23" spans="1:11">
      <c r="A23" s="318"/>
      <c r="C23" s="308"/>
      <c r="D23" s="320"/>
      <c r="K23" s="311" t="s">
        <v>44</v>
      </c>
    </row>
    <row r="24" spans="1:11" ht="15" thickBot="1">
      <c r="A24" s="300">
        <v>1.3</v>
      </c>
      <c r="B24" s="324" t="s">
        <v>109</v>
      </c>
      <c r="C24" s="325"/>
      <c r="D24" s="317"/>
      <c r="K24" s="311" t="s">
        <v>44</v>
      </c>
    </row>
    <row r="25" spans="1:11" ht="26.25" customHeight="1" thickBot="1">
      <c r="A25" s="318" t="s">
        <v>110</v>
      </c>
      <c r="B25" s="319" t="s">
        <v>111</v>
      </c>
      <c r="C25" s="308" t="s">
        <v>112</v>
      </c>
      <c r="D25" s="321" t="s">
        <v>113</v>
      </c>
      <c r="G25" s="311" t="s">
        <v>112</v>
      </c>
      <c r="K25" s="311" t="s">
        <v>44</v>
      </c>
    </row>
    <row r="26" spans="1:11" ht="101.25" customHeight="1">
      <c r="A26" s="318" t="s">
        <v>114</v>
      </c>
      <c r="B26" s="314" t="s">
        <v>115</v>
      </c>
      <c r="C26" s="308" t="s">
        <v>84</v>
      </c>
      <c r="D26" s="322" t="s">
        <v>116</v>
      </c>
      <c r="G26" s="311" t="s">
        <v>117</v>
      </c>
      <c r="K26" s="311" t="s">
        <v>44</v>
      </c>
    </row>
    <row r="27" spans="1:11" ht="101.25" customHeight="1">
      <c r="A27" s="318" t="s">
        <v>118</v>
      </c>
      <c r="B27" s="314" t="s">
        <v>115</v>
      </c>
      <c r="C27" s="308" t="s">
        <v>84</v>
      </c>
      <c r="D27" s="322" t="s">
        <v>119</v>
      </c>
      <c r="K27" s="311" t="s">
        <v>58</v>
      </c>
    </row>
    <row r="28" spans="1:11" ht="43.5" thickBot="1">
      <c r="A28" s="318" t="s">
        <v>120</v>
      </c>
      <c r="B28" s="314" t="s">
        <v>121</v>
      </c>
      <c r="C28" s="308" t="s">
        <v>2</v>
      </c>
      <c r="D28" s="322" t="s">
        <v>122</v>
      </c>
      <c r="K28" s="311" t="s">
        <v>44</v>
      </c>
    </row>
    <row r="29" spans="1:11" ht="34.5" customHeight="1" thickBot="1">
      <c r="A29" s="318" t="s">
        <v>123</v>
      </c>
      <c r="B29" s="319" t="s">
        <v>124</v>
      </c>
      <c r="C29" s="308" t="s">
        <v>108</v>
      </c>
      <c r="D29" s="322" t="s">
        <v>125</v>
      </c>
      <c r="K29" s="311" t="s">
        <v>44</v>
      </c>
    </row>
    <row r="30" spans="1:11" ht="28.5">
      <c r="A30" s="318" t="s">
        <v>126</v>
      </c>
      <c r="B30" s="314" t="s">
        <v>127</v>
      </c>
      <c r="C30" s="308" t="s">
        <v>128</v>
      </c>
      <c r="D30" s="322" t="s">
        <v>129</v>
      </c>
      <c r="K30" s="311" t="s">
        <v>44</v>
      </c>
    </row>
    <row r="31" spans="1:11">
      <c r="A31" s="318" t="s">
        <v>130</v>
      </c>
      <c r="B31" s="314" t="s">
        <v>86</v>
      </c>
      <c r="C31" s="308" t="s">
        <v>5</v>
      </c>
      <c r="D31" s="322"/>
      <c r="K31" s="311" t="s">
        <v>44</v>
      </c>
    </row>
    <row r="32" spans="1:11">
      <c r="A32" s="318" t="s">
        <v>131</v>
      </c>
      <c r="B32" s="314" t="s">
        <v>132</v>
      </c>
      <c r="C32" s="308" t="s">
        <v>133</v>
      </c>
      <c r="D32" s="320"/>
      <c r="K32" s="311" t="s">
        <v>44</v>
      </c>
    </row>
    <row r="33" spans="1:11" ht="75.599999999999994" customHeight="1">
      <c r="A33" s="318" t="s">
        <v>134</v>
      </c>
      <c r="B33" s="314" t="s">
        <v>135</v>
      </c>
      <c r="C33" s="555" t="s">
        <v>136</v>
      </c>
      <c r="D33" s="322" t="s">
        <v>137</v>
      </c>
      <c r="K33" s="311" t="s">
        <v>44</v>
      </c>
    </row>
    <row r="34" spans="1:11" ht="84" customHeight="1">
      <c r="A34" s="318" t="s">
        <v>138</v>
      </c>
      <c r="B34" s="314" t="s">
        <v>139</v>
      </c>
      <c r="C34" s="555"/>
      <c r="D34" s="322" t="s">
        <v>140</v>
      </c>
      <c r="G34" s="311" t="s">
        <v>141</v>
      </c>
      <c r="K34" s="311" t="s">
        <v>44</v>
      </c>
    </row>
    <row r="35" spans="1:11" ht="15" thickBot="1">
      <c r="A35" s="318" t="s">
        <v>142</v>
      </c>
      <c r="B35" s="314" t="s">
        <v>143</v>
      </c>
      <c r="C35" s="308" t="s">
        <v>144</v>
      </c>
      <c r="D35" s="322" t="s">
        <v>145</v>
      </c>
      <c r="G35" s="311" t="s">
        <v>144</v>
      </c>
      <c r="K35" s="311" t="s">
        <v>44</v>
      </c>
    </row>
    <row r="36" spans="1:11" ht="15" thickBot="1">
      <c r="A36" s="318" t="s">
        <v>146</v>
      </c>
      <c r="B36" s="319" t="s">
        <v>147</v>
      </c>
      <c r="C36" s="308" t="s">
        <v>148</v>
      </c>
      <c r="D36" s="322" t="s">
        <v>149</v>
      </c>
      <c r="G36" s="311" t="s">
        <v>150</v>
      </c>
      <c r="K36" s="314" t="s">
        <v>44</v>
      </c>
    </row>
    <row r="37" spans="1:11">
      <c r="A37" s="318"/>
      <c r="C37" s="308" t="s">
        <v>151</v>
      </c>
      <c r="D37" s="320"/>
      <c r="G37" s="311" t="s">
        <v>148</v>
      </c>
      <c r="K37" s="314" t="s">
        <v>44</v>
      </c>
    </row>
    <row r="38" spans="1:11" ht="16.5" hidden="1">
      <c r="A38" s="303" t="s">
        <v>152</v>
      </c>
      <c r="B38" s="352" t="s">
        <v>153</v>
      </c>
      <c r="C38" s="343" t="s">
        <v>154</v>
      </c>
      <c r="D38" s="343" t="s">
        <v>155</v>
      </c>
      <c r="G38" s="311" t="s">
        <v>156</v>
      </c>
      <c r="K38" s="311" t="s">
        <v>157</v>
      </c>
    </row>
    <row r="39" spans="1:11" ht="28.5" hidden="1">
      <c r="A39" s="318"/>
      <c r="B39" s="353" t="s">
        <v>158</v>
      </c>
      <c r="C39" s="354"/>
      <c r="D39" s="355"/>
      <c r="G39" s="311" t="s">
        <v>159</v>
      </c>
      <c r="K39" s="311" t="s">
        <v>157</v>
      </c>
    </row>
    <row r="40" spans="1:11" ht="28.5" hidden="1">
      <c r="A40" s="318"/>
      <c r="B40" s="353" t="s">
        <v>160</v>
      </c>
      <c r="C40" s="354"/>
      <c r="D40" s="355"/>
      <c r="K40" s="311" t="s">
        <v>157</v>
      </c>
    </row>
    <row r="41" spans="1:11" hidden="1">
      <c r="A41" s="318"/>
      <c r="B41" s="353" t="s">
        <v>161</v>
      </c>
      <c r="C41" s="354"/>
      <c r="D41" s="355"/>
      <c r="K41" s="311" t="s">
        <v>157</v>
      </c>
    </row>
    <row r="42" spans="1:11" hidden="1">
      <c r="A42" s="318"/>
      <c r="B42" s="353" t="s">
        <v>162</v>
      </c>
      <c r="C42" s="354"/>
      <c r="D42" s="355"/>
      <c r="K42" s="311" t="s">
        <v>157</v>
      </c>
    </row>
    <row r="43" spans="1:11" hidden="1">
      <c r="A43" s="318"/>
      <c r="B43" s="353" t="s">
        <v>163</v>
      </c>
      <c r="C43" s="354"/>
      <c r="D43" s="355"/>
      <c r="K43" s="311" t="s">
        <v>157</v>
      </c>
    </row>
    <row r="44" spans="1:11" hidden="1">
      <c r="A44" s="318"/>
      <c r="B44" s="353" t="s">
        <v>164</v>
      </c>
      <c r="C44" s="354"/>
      <c r="D44" s="355"/>
      <c r="K44" s="311" t="s">
        <v>157</v>
      </c>
    </row>
    <row r="45" spans="1:11" hidden="1">
      <c r="A45" s="318"/>
      <c r="B45" s="304"/>
      <c r="C45" s="356"/>
      <c r="D45" s="357"/>
      <c r="K45" s="311" t="s">
        <v>157</v>
      </c>
    </row>
    <row r="46" spans="1:11" s="32" customFormat="1" ht="28.5">
      <c r="A46" s="110" t="s">
        <v>165</v>
      </c>
      <c r="B46" s="243" t="s">
        <v>166</v>
      </c>
      <c r="C46" s="65" t="s">
        <v>167</v>
      </c>
      <c r="D46" s="234"/>
      <c r="E46" s="122"/>
      <c r="G46" s="32" t="s">
        <v>148</v>
      </c>
      <c r="K46" s="32" t="s">
        <v>58</v>
      </c>
    </row>
    <row r="47" spans="1:11">
      <c r="A47" s="318"/>
      <c r="B47" s="304"/>
      <c r="C47" s="326"/>
      <c r="D47" s="327"/>
      <c r="K47" s="311" t="s">
        <v>44</v>
      </c>
    </row>
    <row r="48" spans="1:11">
      <c r="A48" s="300">
        <v>1.4</v>
      </c>
      <c r="B48" s="324" t="s">
        <v>168</v>
      </c>
      <c r="C48" s="325"/>
      <c r="D48" s="328" t="s">
        <v>169</v>
      </c>
      <c r="K48" s="311" t="s">
        <v>44</v>
      </c>
    </row>
    <row r="49" spans="1:11" ht="43.5" thickBot="1">
      <c r="A49" s="303" t="s">
        <v>170</v>
      </c>
      <c r="B49" s="304" t="s">
        <v>171</v>
      </c>
      <c r="C49" s="305" t="s">
        <v>172</v>
      </c>
      <c r="D49" s="306" t="s">
        <v>173</v>
      </c>
      <c r="K49" s="311" t="s">
        <v>44</v>
      </c>
    </row>
    <row r="50" spans="1:11" ht="31.5" customHeight="1">
      <c r="A50" s="303"/>
      <c r="B50" s="547" t="s">
        <v>174</v>
      </c>
      <c r="C50" s="308" t="s">
        <v>175</v>
      </c>
      <c r="D50" s="321" t="s">
        <v>176</v>
      </c>
      <c r="K50" s="311" t="s">
        <v>44</v>
      </c>
    </row>
    <row r="51" spans="1:11" ht="31.5" customHeight="1">
      <c r="A51" s="303"/>
      <c r="B51" s="548"/>
      <c r="C51" s="308" t="s">
        <v>177</v>
      </c>
      <c r="D51" s="322" t="s">
        <v>178</v>
      </c>
      <c r="K51" s="311" t="s">
        <v>44</v>
      </c>
    </row>
    <row r="52" spans="1:11" ht="15" thickBot="1">
      <c r="A52" s="303"/>
      <c r="B52" s="549"/>
      <c r="C52" s="308" t="s">
        <v>177</v>
      </c>
      <c r="D52" s="329" t="s">
        <v>179</v>
      </c>
      <c r="K52" s="311" t="s">
        <v>58</v>
      </c>
    </row>
    <row r="53" spans="1:11" ht="28.5">
      <c r="A53" s="303"/>
      <c r="B53" s="550" t="s">
        <v>180</v>
      </c>
      <c r="C53" s="308" t="s">
        <v>181</v>
      </c>
      <c r="D53" s="321" t="s">
        <v>182</v>
      </c>
      <c r="K53" s="311" t="s">
        <v>44</v>
      </c>
    </row>
    <row r="54" spans="1:11" ht="15" thickBot="1">
      <c r="A54" s="303"/>
      <c r="B54" s="551"/>
      <c r="C54" s="308" t="s">
        <v>177</v>
      </c>
      <c r="D54" s="322" t="s">
        <v>183</v>
      </c>
      <c r="K54" s="311" t="s">
        <v>44</v>
      </c>
    </row>
    <row r="55" spans="1:11" s="32" customFormat="1" ht="71.25">
      <c r="A55" s="110"/>
      <c r="B55" s="330" t="s">
        <v>184</v>
      </c>
      <c r="C55" s="50" t="s">
        <v>185</v>
      </c>
      <c r="D55" s="310" t="s">
        <v>186</v>
      </c>
      <c r="E55" s="122"/>
      <c r="K55" s="32" t="s">
        <v>58</v>
      </c>
    </row>
    <row r="56" spans="1:11">
      <c r="A56" s="303"/>
      <c r="B56" s="307"/>
      <c r="C56" s="308"/>
      <c r="D56" s="322"/>
    </row>
    <row r="57" spans="1:11" ht="15" thickBot="1">
      <c r="A57" s="303" t="s">
        <v>187</v>
      </c>
      <c r="B57" s="307" t="s">
        <v>188</v>
      </c>
      <c r="C57" s="331">
        <v>252406.62</v>
      </c>
      <c r="D57" s="332"/>
      <c r="K57" s="311" t="s">
        <v>44</v>
      </c>
    </row>
    <row r="58" spans="1:11" ht="29.25" hidden="1" thickBot="1">
      <c r="A58" s="303" t="s">
        <v>189</v>
      </c>
      <c r="B58" s="307" t="s">
        <v>190</v>
      </c>
      <c r="C58" s="308" t="s">
        <v>164</v>
      </c>
      <c r="D58" s="321" t="s">
        <v>191</v>
      </c>
      <c r="K58" s="311" t="s">
        <v>64</v>
      </c>
    </row>
    <row r="59" spans="1:11" ht="29.25" hidden="1" thickBot="1">
      <c r="A59" s="303" t="s">
        <v>192</v>
      </c>
      <c r="B59" s="307" t="s">
        <v>193</v>
      </c>
      <c r="C59" s="308" t="s">
        <v>194</v>
      </c>
      <c r="D59" s="321"/>
      <c r="K59" s="311" t="s">
        <v>64</v>
      </c>
    </row>
    <row r="60" spans="1:11" ht="86.25" hidden="1" thickBot="1">
      <c r="A60" s="303" t="s">
        <v>195</v>
      </c>
      <c r="B60" s="307" t="s">
        <v>196</v>
      </c>
      <c r="C60" s="331" t="s">
        <v>197</v>
      </c>
      <c r="D60" s="321"/>
      <c r="K60" s="311" t="s">
        <v>64</v>
      </c>
    </row>
    <row r="61" spans="1:11" ht="100.5" hidden="1" thickBot="1">
      <c r="A61" s="313" t="s">
        <v>198</v>
      </c>
      <c r="B61" s="307" t="s">
        <v>199</v>
      </c>
      <c r="C61" s="331"/>
      <c r="D61" s="321"/>
      <c r="K61" s="311" t="s">
        <v>64</v>
      </c>
    </row>
    <row r="62" spans="1:11" ht="29.25" thickBot="1">
      <c r="A62" s="303" t="s">
        <v>200</v>
      </c>
      <c r="B62" s="333" t="s">
        <v>201</v>
      </c>
      <c r="C62" s="308" t="s">
        <v>164</v>
      </c>
      <c r="D62" s="322" t="s">
        <v>202</v>
      </c>
      <c r="G62" s="311" t="s">
        <v>203</v>
      </c>
      <c r="K62" s="311" t="s">
        <v>44</v>
      </c>
    </row>
    <row r="63" spans="1:11" ht="42.75">
      <c r="A63" s="303" t="s">
        <v>204</v>
      </c>
      <c r="B63" s="307" t="s">
        <v>205</v>
      </c>
      <c r="C63" s="308" t="s">
        <v>206</v>
      </c>
      <c r="D63" s="321" t="s">
        <v>207</v>
      </c>
      <c r="G63" s="311" t="s">
        <v>164</v>
      </c>
      <c r="K63" s="311" t="s">
        <v>44</v>
      </c>
    </row>
    <row r="64" spans="1:11" ht="105" hidden="1" customHeight="1">
      <c r="A64" s="303" t="s">
        <v>208</v>
      </c>
      <c r="B64" s="307" t="s">
        <v>209</v>
      </c>
      <c r="C64" s="331" t="s">
        <v>197</v>
      </c>
      <c r="D64" s="358" t="s">
        <v>210</v>
      </c>
      <c r="G64" s="311" t="s">
        <v>211</v>
      </c>
      <c r="K64" s="311" t="s">
        <v>64</v>
      </c>
    </row>
    <row r="65" spans="1:11" ht="49.5" hidden="1" customHeight="1">
      <c r="A65" s="303"/>
      <c r="B65" s="307" t="s">
        <v>212</v>
      </c>
      <c r="C65" s="308" t="s">
        <v>213</v>
      </c>
      <c r="D65" s="358"/>
      <c r="K65" s="311" t="s">
        <v>64</v>
      </c>
    </row>
    <row r="66" spans="1:11" ht="49.5" customHeight="1">
      <c r="A66" s="303"/>
      <c r="B66" s="330" t="s">
        <v>214</v>
      </c>
      <c r="C66" s="308" t="s">
        <v>215</v>
      </c>
      <c r="D66" s="246" t="s">
        <v>216</v>
      </c>
      <c r="K66" s="311" t="s">
        <v>58</v>
      </c>
    </row>
    <row r="67" spans="1:11" ht="28.5" hidden="1">
      <c r="A67" s="303" t="s">
        <v>217</v>
      </c>
      <c r="B67" s="337" t="s">
        <v>218</v>
      </c>
      <c r="C67" s="308" t="s">
        <v>213</v>
      </c>
      <c r="D67" s="358" t="s">
        <v>219</v>
      </c>
      <c r="K67" s="311" t="s">
        <v>64</v>
      </c>
    </row>
    <row r="68" spans="1:11" ht="28.5" hidden="1" customHeight="1">
      <c r="A68" s="359" t="s">
        <v>220</v>
      </c>
      <c r="B68" s="337" t="s">
        <v>221</v>
      </c>
      <c r="C68" s="308" t="s">
        <v>222</v>
      </c>
      <c r="D68" s="358" t="s">
        <v>219</v>
      </c>
      <c r="K68" s="311" t="s">
        <v>64</v>
      </c>
    </row>
    <row r="69" spans="1:11" ht="71.25" hidden="1">
      <c r="A69" s="360" t="s">
        <v>223</v>
      </c>
      <c r="B69" s="307" t="s">
        <v>224</v>
      </c>
      <c r="C69" s="308"/>
      <c r="D69" s="321" t="s">
        <v>225</v>
      </c>
      <c r="K69" s="311" t="s">
        <v>64</v>
      </c>
    </row>
    <row r="70" spans="1:11" ht="85.5" hidden="1">
      <c r="A70" s="360" t="s">
        <v>226</v>
      </c>
      <c r="B70" s="307" t="s">
        <v>227</v>
      </c>
      <c r="C70" s="308"/>
      <c r="D70" s="332"/>
      <c r="K70" s="311" t="s">
        <v>64</v>
      </c>
    </row>
    <row r="71" spans="1:11" hidden="1">
      <c r="A71" s="360" t="s">
        <v>228</v>
      </c>
      <c r="B71" s="307" t="s">
        <v>229</v>
      </c>
      <c r="C71" s="308"/>
      <c r="D71" s="322" t="s">
        <v>230</v>
      </c>
      <c r="K71" s="311" t="s">
        <v>64</v>
      </c>
    </row>
    <row r="72" spans="1:11" ht="28.5">
      <c r="A72" s="303" t="s">
        <v>231</v>
      </c>
      <c r="B72" s="307" t="s">
        <v>232</v>
      </c>
      <c r="C72" s="308" t="s">
        <v>213</v>
      </c>
      <c r="D72" s="322" t="s">
        <v>233</v>
      </c>
      <c r="K72" s="311" t="s">
        <v>44</v>
      </c>
    </row>
    <row r="73" spans="1:11">
      <c r="A73" s="303" t="s">
        <v>234</v>
      </c>
      <c r="B73" s="307" t="s">
        <v>235</v>
      </c>
      <c r="C73" s="308" t="s">
        <v>236</v>
      </c>
      <c r="D73" s="322" t="s">
        <v>237</v>
      </c>
      <c r="K73" s="311" t="s">
        <v>44</v>
      </c>
    </row>
    <row r="74" spans="1:11" ht="28.5">
      <c r="A74" s="303" t="s">
        <v>238</v>
      </c>
      <c r="B74" s="307" t="s">
        <v>239</v>
      </c>
      <c r="C74" s="528">
        <v>3109477.7528258162</v>
      </c>
      <c r="D74" s="332"/>
      <c r="K74" s="311" t="s">
        <v>44</v>
      </c>
    </row>
    <row r="75" spans="1:11">
      <c r="A75" s="303"/>
      <c r="B75" s="307" t="s">
        <v>240</v>
      </c>
      <c r="C75" s="484">
        <v>3937905.91</v>
      </c>
      <c r="D75" s="332"/>
      <c r="K75" s="311" t="s">
        <v>44</v>
      </c>
    </row>
    <row r="76" spans="1:11" ht="71.25" hidden="1">
      <c r="A76" s="303" t="s">
        <v>241</v>
      </c>
      <c r="B76" s="307" t="s">
        <v>242</v>
      </c>
      <c r="C76" s="308" t="s">
        <v>243</v>
      </c>
      <c r="D76" s="332"/>
      <c r="K76" s="311" t="s">
        <v>64</v>
      </c>
    </row>
    <row r="77" spans="1:11" ht="85.5">
      <c r="A77" s="303"/>
      <c r="B77" s="307"/>
      <c r="C77" s="308" t="s">
        <v>244</v>
      </c>
      <c r="D77" s="332"/>
    </row>
    <row r="78" spans="1:11" ht="42.75">
      <c r="A78" s="303" t="s">
        <v>245</v>
      </c>
      <c r="B78" s="307" t="s">
        <v>246</v>
      </c>
      <c r="C78" s="314" t="s">
        <v>247</v>
      </c>
      <c r="D78" s="322" t="s">
        <v>248</v>
      </c>
      <c r="K78" s="311" t="s">
        <v>44</v>
      </c>
    </row>
    <row r="79" spans="1:11" ht="15" thickBot="1">
      <c r="A79" s="303" t="s">
        <v>249</v>
      </c>
      <c r="B79" s="307" t="s">
        <v>250</v>
      </c>
      <c r="C79" s="308" t="s">
        <v>251</v>
      </c>
      <c r="D79" s="322" t="s">
        <v>251</v>
      </c>
      <c r="K79" s="311" t="s">
        <v>44</v>
      </c>
    </row>
    <row r="80" spans="1:11" ht="29.25" thickBot="1">
      <c r="A80" s="303" t="s">
        <v>252</v>
      </c>
      <c r="B80" s="333" t="s">
        <v>253</v>
      </c>
      <c r="C80" s="479" t="s">
        <v>254</v>
      </c>
      <c r="D80" s="334" t="s">
        <v>255</v>
      </c>
      <c r="K80" s="311" t="s">
        <v>44</v>
      </c>
    </row>
    <row r="81" spans="1:11">
      <c r="A81" s="303"/>
      <c r="B81" s="335" t="s">
        <v>256</v>
      </c>
      <c r="C81" s="479">
        <v>281</v>
      </c>
      <c r="D81" s="336"/>
      <c r="K81" s="311" t="s">
        <v>44</v>
      </c>
    </row>
    <row r="82" spans="1:11" ht="28.5">
      <c r="A82" s="303" t="s">
        <v>257</v>
      </c>
      <c r="B82" s="337" t="s">
        <v>258</v>
      </c>
      <c r="C82" s="479" t="s">
        <v>259</v>
      </c>
      <c r="D82" s="336" t="s">
        <v>255</v>
      </c>
      <c r="K82" s="311" t="s">
        <v>44</v>
      </c>
    </row>
    <row r="83" spans="1:11">
      <c r="A83" s="303"/>
      <c r="B83" s="335" t="s">
        <v>256</v>
      </c>
      <c r="C83" s="479">
        <v>4437</v>
      </c>
      <c r="D83" s="336"/>
      <c r="K83" s="311" t="s">
        <v>44</v>
      </c>
    </row>
    <row r="84" spans="1:11">
      <c r="A84" s="303" t="s">
        <v>260</v>
      </c>
      <c r="B84" s="307" t="s">
        <v>261</v>
      </c>
      <c r="C84" s="308" t="s">
        <v>262</v>
      </c>
      <c r="D84" s="322" t="s">
        <v>230</v>
      </c>
      <c r="K84" s="311" t="s">
        <v>44</v>
      </c>
    </row>
    <row r="85" spans="1:11" ht="15" hidden="1" thickBot="1">
      <c r="A85" s="303" t="s">
        <v>263</v>
      </c>
      <c r="B85" s="333" t="s">
        <v>264</v>
      </c>
      <c r="C85" s="308"/>
      <c r="D85" s="322" t="s">
        <v>230</v>
      </c>
      <c r="K85" s="311" t="s">
        <v>64</v>
      </c>
    </row>
    <row r="86" spans="1:11" ht="15" hidden="1" thickBot="1">
      <c r="A86" s="303" t="s">
        <v>265</v>
      </c>
      <c r="B86" s="333" t="s">
        <v>266</v>
      </c>
      <c r="C86" s="308"/>
      <c r="D86" s="322" t="s">
        <v>230</v>
      </c>
      <c r="K86" s="311" t="s">
        <v>64</v>
      </c>
    </row>
    <row r="87" spans="1:11">
      <c r="A87" s="303"/>
      <c r="B87" s="338"/>
      <c r="C87" s="339"/>
      <c r="D87" s="340"/>
      <c r="K87" s="311" t="s">
        <v>44</v>
      </c>
    </row>
    <row r="88" spans="1:11">
      <c r="A88" s="341" t="s">
        <v>267</v>
      </c>
      <c r="B88" s="342" t="s">
        <v>268</v>
      </c>
      <c r="C88" s="343" t="s">
        <v>269</v>
      </c>
      <c r="D88" s="343" t="s">
        <v>270</v>
      </c>
      <c r="E88" s="344"/>
      <c r="K88" s="311" t="s">
        <v>44</v>
      </c>
    </row>
    <row r="89" spans="1:11">
      <c r="A89" s="318"/>
      <c r="B89" s="345" t="s">
        <v>271</v>
      </c>
      <c r="C89" s="346"/>
      <c r="D89" s="346"/>
      <c r="K89" s="311" t="s">
        <v>44</v>
      </c>
    </row>
    <row r="90" spans="1:11">
      <c r="A90" s="318"/>
      <c r="B90" s="345" t="s">
        <v>272</v>
      </c>
      <c r="C90" s="346"/>
      <c r="D90" s="346"/>
      <c r="K90" s="311" t="s">
        <v>44</v>
      </c>
    </row>
    <row r="91" spans="1:11">
      <c r="A91" s="318"/>
      <c r="B91" s="345" t="s">
        <v>273</v>
      </c>
      <c r="C91" s="346"/>
      <c r="D91" s="346"/>
      <c r="K91" s="311" t="s">
        <v>44</v>
      </c>
    </row>
    <row r="92" spans="1:11">
      <c r="A92" s="318"/>
      <c r="B92" s="345" t="s">
        <v>274</v>
      </c>
      <c r="C92" s="346">
        <v>1</v>
      </c>
      <c r="D92" s="489">
        <v>252406.62</v>
      </c>
      <c r="K92" s="311" t="s">
        <v>44</v>
      </c>
    </row>
    <row r="93" spans="1:11">
      <c r="A93" s="318"/>
      <c r="B93" s="345" t="s">
        <v>275</v>
      </c>
      <c r="C93" s="346">
        <f>SUM(C89:C92)</f>
        <v>1</v>
      </c>
      <c r="D93" s="489">
        <v>252406.62</v>
      </c>
      <c r="K93" s="311" t="s">
        <v>44</v>
      </c>
    </row>
    <row r="94" spans="1:11">
      <c r="A94" s="347"/>
      <c r="D94" s="320"/>
      <c r="K94" s="311" t="s">
        <v>44</v>
      </c>
    </row>
    <row r="95" spans="1:11" ht="33.75" hidden="1" customHeight="1">
      <c r="A95" s="341" t="s">
        <v>276</v>
      </c>
      <c r="B95" s="552" t="s">
        <v>277</v>
      </c>
      <c r="C95" s="553"/>
      <c r="D95" s="554"/>
      <c r="E95" s="344"/>
      <c r="K95" s="311" t="s">
        <v>64</v>
      </c>
    </row>
    <row r="96" spans="1:11" ht="90" hidden="1" customHeight="1">
      <c r="A96" s="361"/>
      <c r="B96" s="362" t="s">
        <v>278</v>
      </c>
      <c r="C96" s="363" t="s">
        <v>270</v>
      </c>
      <c r="D96" s="363" t="s">
        <v>279</v>
      </c>
      <c r="E96" s="344"/>
      <c r="K96" s="311" t="s">
        <v>64</v>
      </c>
    </row>
    <row r="97" spans="1:27" ht="42.75" hidden="1">
      <c r="A97" s="318"/>
      <c r="B97" s="364" t="s">
        <v>280</v>
      </c>
      <c r="C97" s="365" t="s">
        <v>281</v>
      </c>
      <c r="D97" s="365" t="s">
        <v>282</v>
      </c>
      <c r="K97" s="311" t="s">
        <v>64</v>
      </c>
    </row>
    <row r="98" spans="1:27" ht="42.75" hidden="1">
      <c r="A98" s="318"/>
      <c r="B98" s="364" t="s">
        <v>283</v>
      </c>
      <c r="C98" s="365" t="s">
        <v>281</v>
      </c>
      <c r="D98" s="365" t="s">
        <v>284</v>
      </c>
      <c r="K98" s="311" t="s">
        <v>64</v>
      </c>
    </row>
    <row r="99" spans="1:27" hidden="1">
      <c r="A99" s="318"/>
      <c r="B99" s="366"/>
      <c r="C99" s="354"/>
      <c r="D99" s="355"/>
      <c r="K99" s="311" t="s">
        <v>64</v>
      </c>
    </row>
    <row r="100" spans="1:27" hidden="1">
      <c r="A100" s="318"/>
      <c r="B100" s="366"/>
      <c r="C100" s="354"/>
      <c r="D100" s="355"/>
      <c r="K100" s="311" t="s">
        <v>64</v>
      </c>
    </row>
    <row r="101" spans="1:27" hidden="1">
      <c r="A101" s="318"/>
      <c r="B101" s="366"/>
      <c r="C101" s="354"/>
      <c r="D101" s="355"/>
      <c r="K101" s="311" t="s">
        <v>64</v>
      </c>
    </row>
    <row r="102" spans="1:27">
      <c r="B102" s="308"/>
      <c r="C102" s="308"/>
      <c r="D102" s="348"/>
    </row>
    <row r="111" spans="1:27">
      <c r="AA111" s="311" t="s">
        <v>285</v>
      </c>
    </row>
    <row r="112" spans="1:27">
      <c r="AA112" s="311" t="s">
        <v>286</v>
      </c>
    </row>
  </sheetData>
  <sheetProtection formatCells="0" formatColumns="0" formatRows="0" insertColumns="0" insertRows="0" insertHyperlinks="0" sort="0" autoFilter="0" pivotTables="0"/>
  <protectedRanges>
    <protectedRange sqref="C74" name="AllowSortFilter7c"/>
  </protectedRanges>
  <autoFilter ref="K1" xr:uid="{8EEB6CCF-149A-4AF7-B3F3-589BBE037F40}"/>
  <mergeCells count="4">
    <mergeCell ref="B50:B52"/>
    <mergeCell ref="B53:B54"/>
    <mergeCell ref="B95:D95"/>
    <mergeCell ref="C33:C34"/>
  </mergeCells>
  <conditionalFormatting sqref="C74">
    <cfRule type="expression" dxfId="18" priority="1">
      <formula>AND($AD74, OR(C$4 = TRUE, AND(C$4 = "Conditional", $AF74)), (C74 = ""))</formula>
    </cfRule>
  </conditionalFormatting>
  <dataValidations disablePrompts="1" count="2">
    <dataValidation type="list" allowBlank="1" showInputMessage="1" showErrorMessage="1" sqref="C67:C68 C71 C84:C86 C58 C62 C35:C36 C25:C27" xr:uid="{7F253DCB-06E7-4293-B9D2-C9E2A152666A}"/>
    <dataValidation type="decimal" operator="greaterThanOrEqual" allowBlank="1" showInputMessage="1" showErrorMessage="1" sqref="C74" xr:uid="{825CB494-D2F4-4A60-912C-B66B643D356C}">
      <formula1>0</formula1>
    </dataValidation>
  </dataValidations>
  <hyperlinks>
    <hyperlink ref="C19" r:id="rId1" xr:uid="{9A507364-C339-4D82-BA72-1A711F70F7D9}"/>
    <hyperlink ref="C20" r:id="rId2" xr:uid="{5BDB12DF-30F6-41E7-BFFA-A7164E6E9730}"/>
  </hyperlinks>
  <pageMargins left="0.7" right="0.7" top="0.75" bottom="0.75" header="0.3" footer="0.3"/>
  <pageSetup paperSize="9" scale="69" orientation="portrait"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FEF126-0E68-42AE-A214-CC527B81846E}">
  <dimension ref="A1:R27"/>
  <sheetViews>
    <sheetView view="pageBreakPreview" zoomScaleNormal="100" zoomScaleSheetLayoutView="100" workbookViewId="0"/>
  </sheetViews>
  <sheetFormatPr defaultRowHeight="15"/>
  <cols>
    <col min="2" max="2" width="35.85546875" customWidth="1"/>
  </cols>
  <sheetData>
    <row r="1" spans="1:18" ht="15.75">
      <c r="A1" s="71" t="s">
        <v>1386</v>
      </c>
    </row>
    <row r="2" spans="1:18" ht="15.75">
      <c r="A2" s="404" t="s">
        <v>1387</v>
      </c>
    </row>
    <row r="3" spans="1:18">
      <c r="A3" s="402" t="s">
        <v>1388</v>
      </c>
      <c r="B3" s="402" t="s">
        <v>1389</v>
      </c>
    </row>
    <row r="4" spans="1:18">
      <c r="A4" s="402" t="s">
        <v>1390</v>
      </c>
      <c r="B4" s="402" t="s">
        <v>1391</v>
      </c>
    </row>
    <row r="5" spans="1:18" ht="51.75">
      <c r="A5" s="402" t="s">
        <v>1392</v>
      </c>
      <c r="B5" s="401" t="s">
        <v>1393</v>
      </c>
      <c r="D5" s="571" t="s">
        <v>1394</v>
      </c>
      <c r="E5" s="571"/>
      <c r="F5" s="571"/>
      <c r="G5" s="571"/>
      <c r="H5" s="571"/>
      <c r="I5" s="571"/>
      <c r="J5" s="571"/>
      <c r="K5" s="571"/>
    </row>
    <row r="6" spans="1:18">
      <c r="A6" s="402" t="s">
        <v>1395</v>
      </c>
      <c r="B6" s="403" t="s">
        <v>1396</v>
      </c>
    </row>
    <row r="7" spans="1:18">
      <c r="A7" s="400" t="s">
        <v>1397</v>
      </c>
    </row>
    <row r="8" spans="1:18">
      <c r="A8" s="400" t="s">
        <v>1398</v>
      </c>
      <c r="B8" s="405" t="s">
        <v>1399</v>
      </c>
      <c r="E8" s="406"/>
      <c r="G8" s="406"/>
    </row>
    <row r="9" spans="1:18">
      <c r="B9" s="405" t="s">
        <v>1400</v>
      </c>
      <c r="E9" s="406"/>
      <c r="G9" s="406"/>
    </row>
    <row r="10" spans="1:18">
      <c r="B10" s="405" t="s">
        <v>1401</v>
      </c>
      <c r="E10" s="406"/>
      <c r="G10" s="406"/>
    </row>
    <row r="11" spans="1:18">
      <c r="B11" s="405"/>
      <c r="E11" s="406"/>
      <c r="G11" s="406"/>
    </row>
    <row r="12" spans="1:18">
      <c r="A12" s="407" t="s">
        <v>1402</v>
      </c>
      <c r="B12" s="405" t="s">
        <v>1403</v>
      </c>
      <c r="E12" s="406"/>
      <c r="G12" s="406"/>
    </row>
    <row r="13" spans="1:18">
      <c r="A13" s="407" t="s">
        <v>1404</v>
      </c>
      <c r="B13" s="405" t="s">
        <v>1405</v>
      </c>
      <c r="E13" s="406"/>
      <c r="G13" s="406"/>
    </row>
    <row r="14" spans="1:18">
      <c r="A14" s="407" t="s">
        <v>1406</v>
      </c>
      <c r="B14" s="405" t="s">
        <v>1407</v>
      </c>
      <c r="E14" s="406"/>
      <c r="G14" s="406"/>
    </row>
    <row r="15" spans="1:18">
      <c r="E15" s="406"/>
      <c r="G15" s="406"/>
    </row>
    <row r="16" spans="1:18">
      <c r="A16" s="572" t="s">
        <v>1408</v>
      </c>
      <c r="B16" s="573"/>
      <c r="C16" s="408" t="s">
        <v>20</v>
      </c>
      <c r="D16" s="408" t="s">
        <v>25</v>
      </c>
      <c r="E16" s="408" t="s">
        <v>28</v>
      </c>
      <c r="F16" s="408" t="s">
        <v>31</v>
      </c>
      <c r="G16" s="408" t="s">
        <v>34</v>
      </c>
      <c r="I16" s="575"/>
      <c r="J16" s="576"/>
      <c r="K16" s="576"/>
      <c r="L16" s="576"/>
      <c r="M16" s="576"/>
      <c r="N16" s="576"/>
      <c r="O16" s="576"/>
      <c r="P16" s="576"/>
      <c r="Q16" s="576"/>
      <c r="R16" s="576"/>
    </row>
    <row r="17" spans="1:18">
      <c r="A17" s="409" t="s">
        <v>117</v>
      </c>
      <c r="B17" s="409" t="s">
        <v>1409</v>
      </c>
      <c r="C17" s="410"/>
      <c r="D17" s="410"/>
      <c r="E17" s="410"/>
      <c r="F17" s="410"/>
      <c r="G17" s="410"/>
      <c r="I17" s="576"/>
      <c r="J17" s="576"/>
      <c r="K17" s="576"/>
      <c r="L17" s="576"/>
      <c r="M17" s="576"/>
      <c r="N17" s="576"/>
      <c r="O17" s="576"/>
      <c r="P17" s="576"/>
      <c r="Q17" s="576"/>
      <c r="R17" s="576"/>
    </row>
    <row r="18" spans="1:18">
      <c r="A18" s="411"/>
      <c r="B18" s="409" t="s">
        <v>1410</v>
      </c>
      <c r="C18" s="410"/>
      <c r="D18" s="410"/>
      <c r="E18" s="410"/>
      <c r="F18" s="410"/>
      <c r="G18" s="410"/>
      <c r="I18" s="576"/>
      <c r="J18" s="576"/>
      <c r="K18" s="576"/>
      <c r="L18" s="576"/>
      <c r="M18" s="576"/>
      <c r="N18" s="576"/>
      <c r="O18" s="576"/>
      <c r="P18" s="576"/>
      <c r="Q18" s="576"/>
      <c r="R18" s="576"/>
    </row>
    <row r="19" spans="1:18">
      <c r="I19" s="576"/>
      <c r="J19" s="576"/>
      <c r="K19" s="576"/>
      <c r="L19" s="576"/>
      <c r="M19" s="576"/>
      <c r="N19" s="576"/>
      <c r="O19" s="576"/>
      <c r="P19" s="576"/>
      <c r="Q19" s="576"/>
      <c r="R19" s="576"/>
    </row>
    <row r="20" spans="1:18">
      <c r="I20" s="576"/>
      <c r="J20" s="576"/>
      <c r="K20" s="576"/>
      <c r="L20" s="576"/>
      <c r="M20" s="576"/>
      <c r="N20" s="576"/>
      <c r="O20" s="576"/>
      <c r="P20" s="576"/>
      <c r="Q20" s="576"/>
      <c r="R20" s="576"/>
    </row>
    <row r="21" spans="1:18">
      <c r="A21" s="409" t="s">
        <v>1411</v>
      </c>
      <c r="B21" s="409" t="s">
        <v>1412</v>
      </c>
      <c r="C21" s="409" t="s">
        <v>20</v>
      </c>
      <c r="D21" s="409" t="s">
        <v>1413</v>
      </c>
      <c r="E21" s="409" t="s">
        <v>1414</v>
      </c>
      <c r="I21" s="576"/>
      <c r="J21" s="576"/>
      <c r="K21" s="576"/>
      <c r="L21" s="576"/>
      <c r="M21" s="576"/>
      <c r="N21" s="576"/>
      <c r="O21" s="576"/>
      <c r="P21" s="576"/>
      <c r="Q21" s="576"/>
      <c r="R21" s="576"/>
    </row>
    <row r="22" spans="1:18">
      <c r="A22" t="s">
        <v>1415</v>
      </c>
      <c r="B22" s="410">
        <v>1</v>
      </c>
      <c r="C22">
        <f>ROUNDUP((SQRT(B22)),0)</f>
        <v>1</v>
      </c>
      <c r="D22">
        <f>ROUNDUP((0.6*SQRT(B22)),0)</f>
        <v>1</v>
      </c>
      <c r="E22">
        <f>ROUNDUP((0.8*SQRT(B22)),0)</f>
        <v>1</v>
      </c>
      <c r="I22" s="576"/>
      <c r="J22" s="576"/>
      <c r="K22" s="576"/>
      <c r="L22" s="576"/>
      <c r="M22" s="576"/>
      <c r="N22" s="576"/>
      <c r="O22" s="576"/>
      <c r="P22" s="576"/>
      <c r="Q22" s="576"/>
      <c r="R22" s="576"/>
    </row>
    <row r="23" spans="1:18">
      <c r="A23" t="s">
        <v>1416</v>
      </c>
      <c r="B23" s="410"/>
      <c r="C23">
        <f>ROUNDUP((SQRT(B23)),0)</f>
        <v>0</v>
      </c>
      <c r="D23">
        <f>ROUNDUP((0.6*SQRT(B23)),0)</f>
        <v>0</v>
      </c>
      <c r="E23">
        <f>ROUNDUP((0.8*SQRT(B23)),0)</f>
        <v>0</v>
      </c>
      <c r="I23" s="576"/>
      <c r="J23" s="576"/>
      <c r="K23" s="576"/>
      <c r="L23" s="576"/>
      <c r="M23" s="576"/>
      <c r="N23" s="576"/>
      <c r="O23" s="576"/>
      <c r="P23" s="576"/>
      <c r="Q23" s="576"/>
      <c r="R23" s="576"/>
    </row>
    <row r="24" spans="1:18">
      <c r="I24" s="576"/>
      <c r="J24" s="576"/>
      <c r="K24" s="576"/>
      <c r="L24" s="576"/>
      <c r="M24" s="576"/>
      <c r="N24" s="576"/>
      <c r="O24" s="576"/>
      <c r="P24" s="576"/>
      <c r="Q24" s="576"/>
      <c r="R24" s="576"/>
    </row>
    <row r="25" spans="1:18" ht="72.75" customHeight="1">
      <c r="A25" s="574" t="s">
        <v>1417</v>
      </c>
      <c r="B25" s="574"/>
      <c r="C25" s="574"/>
      <c r="D25" s="574"/>
      <c r="E25" s="574"/>
      <c r="F25" s="574"/>
      <c r="G25" s="574"/>
      <c r="I25" s="576"/>
      <c r="J25" s="576"/>
      <c r="K25" s="576"/>
      <c r="L25" s="576"/>
      <c r="M25" s="576"/>
      <c r="N25" s="576"/>
      <c r="O25" s="576"/>
      <c r="P25" s="576"/>
      <c r="Q25" s="576"/>
      <c r="R25" s="576"/>
    </row>
    <row r="26" spans="1:18">
      <c r="I26" s="576"/>
      <c r="J26" s="576"/>
      <c r="K26" s="576"/>
      <c r="L26" s="576"/>
      <c r="M26" s="576"/>
      <c r="N26" s="576"/>
      <c r="O26" s="576"/>
      <c r="P26" s="576"/>
      <c r="Q26" s="576"/>
      <c r="R26" s="576"/>
    </row>
    <row r="27" spans="1:18" ht="171" customHeight="1">
      <c r="A27" s="574" t="s">
        <v>1418</v>
      </c>
      <c r="B27" s="574"/>
      <c r="C27" s="574"/>
      <c r="D27" s="574"/>
      <c r="E27" s="574"/>
      <c r="F27" s="574"/>
      <c r="G27" s="574"/>
      <c r="I27" s="576"/>
      <c r="J27" s="576"/>
      <c r="K27" s="576"/>
      <c r="L27" s="576"/>
      <c r="M27" s="576"/>
      <c r="N27" s="576"/>
      <c r="O27" s="576"/>
      <c r="P27" s="576"/>
      <c r="Q27" s="576"/>
      <c r="R27" s="576"/>
    </row>
  </sheetData>
  <mergeCells count="5">
    <mergeCell ref="D5:K5"/>
    <mergeCell ref="A16:B16"/>
    <mergeCell ref="A25:G25"/>
    <mergeCell ref="A27:G27"/>
    <mergeCell ref="I16:R27"/>
  </mergeCells>
  <pageMargins left="0.7" right="0.7" top="0.75" bottom="0.75" header="0.3" footer="0.3"/>
  <pageSetup paperSize="9" orientation="portrait" r:id="rId1"/>
  <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E1F751-BF59-4018-88C2-3783030A4626}">
  <sheetPr>
    <tabColor rgb="FF92D050"/>
  </sheetPr>
  <dimension ref="A1:B42"/>
  <sheetViews>
    <sheetView view="pageBreakPreview" zoomScaleNormal="100" zoomScaleSheetLayoutView="100" workbookViewId="0">
      <selection activeCell="B1" sqref="B1"/>
    </sheetView>
  </sheetViews>
  <sheetFormatPr defaultColWidth="9" defaultRowHeight="12.75"/>
  <cols>
    <col min="1" max="1" width="40.42578125" style="39" customWidth="1"/>
    <col min="2" max="2" width="46.42578125" style="39" customWidth="1"/>
    <col min="3" max="16384" width="9" style="33"/>
  </cols>
  <sheetData>
    <row r="1" spans="1:2" ht="163.5" customHeight="1">
      <c r="A1" s="73"/>
      <c r="B1" s="31" t="s">
        <v>1419</v>
      </c>
    </row>
    <row r="2" spans="1:2" ht="14.25">
      <c r="A2" s="74" t="s">
        <v>1420</v>
      </c>
      <c r="B2" s="75"/>
    </row>
    <row r="3" spans="1:2" ht="14.25">
      <c r="A3" s="76" t="s">
        <v>1421</v>
      </c>
      <c r="B3" s="77" t="s">
        <v>2</v>
      </c>
    </row>
    <row r="4" spans="1:2" ht="14.25">
      <c r="A4" s="76" t="s">
        <v>1422</v>
      </c>
      <c r="B4" s="77" t="s">
        <v>9</v>
      </c>
    </row>
    <row r="5" spans="1:2" ht="14.25">
      <c r="A5" s="76" t="s">
        <v>86</v>
      </c>
      <c r="B5" s="77" t="s">
        <v>5</v>
      </c>
    </row>
    <row r="6" spans="1:2" ht="14.25">
      <c r="A6" s="76" t="s">
        <v>1423</v>
      </c>
      <c r="B6" s="77">
        <v>1</v>
      </c>
    </row>
    <row r="7" spans="1:2" ht="14.25">
      <c r="A7" s="76" t="s">
        <v>1424</v>
      </c>
      <c r="B7" s="77">
        <v>255027.72</v>
      </c>
    </row>
    <row r="8" spans="1:2" ht="14.25">
      <c r="A8" s="78" t="s">
        <v>1425</v>
      </c>
      <c r="B8" s="392" t="s">
        <v>286</v>
      </c>
    </row>
    <row r="9" spans="1:2" ht="14.25">
      <c r="A9" s="48"/>
      <c r="B9" s="48"/>
    </row>
    <row r="10" spans="1:2" ht="14.25">
      <c r="A10" s="74" t="s">
        <v>1426</v>
      </c>
      <c r="B10" s="75"/>
    </row>
    <row r="11" spans="1:2" ht="14.25">
      <c r="A11" s="76" t="s">
        <v>1427</v>
      </c>
      <c r="B11" s="420" t="s">
        <v>31</v>
      </c>
    </row>
    <row r="12" spans="1:2" ht="14.25">
      <c r="A12" s="76" t="s">
        <v>1428</v>
      </c>
      <c r="B12" s="82" t="s">
        <v>1429</v>
      </c>
    </row>
    <row r="13" spans="1:2" ht="14.25">
      <c r="A13" s="76" t="s">
        <v>1430</v>
      </c>
      <c r="B13" s="420" t="s">
        <v>1591</v>
      </c>
    </row>
    <row r="14" spans="1:2" ht="28.5">
      <c r="A14" s="421" t="s">
        <v>1431</v>
      </c>
      <c r="B14" s="420" t="s">
        <v>1591</v>
      </c>
    </row>
    <row r="15" spans="1:2" ht="14.25">
      <c r="A15" s="48"/>
      <c r="B15" s="48"/>
    </row>
    <row r="16" spans="1:2" s="48" customFormat="1" ht="14.25">
      <c r="A16" s="74" t="s">
        <v>1432</v>
      </c>
      <c r="B16" s="75"/>
    </row>
    <row r="17" spans="1:2" s="48" customFormat="1" ht="14.25">
      <c r="A17" s="76" t="s">
        <v>1433</v>
      </c>
      <c r="B17" s="420">
        <v>0</v>
      </c>
    </row>
    <row r="18" spans="1:2" s="48" customFormat="1" ht="14.25">
      <c r="A18" s="76" t="s">
        <v>1434</v>
      </c>
      <c r="B18" s="420">
        <v>0</v>
      </c>
    </row>
    <row r="19" spans="1:2" s="48" customFormat="1" ht="14.25">
      <c r="A19" s="76" t="s">
        <v>1435</v>
      </c>
      <c r="B19" s="420">
        <v>0</v>
      </c>
    </row>
    <row r="20" spans="1:2" s="48" customFormat="1" ht="14.25">
      <c r="A20" s="76" t="s">
        <v>1436</v>
      </c>
      <c r="B20" s="420">
        <v>0</v>
      </c>
    </row>
    <row r="21" spans="1:2" s="48" customFormat="1" ht="14.25">
      <c r="A21" s="76" t="s">
        <v>1437</v>
      </c>
      <c r="B21" s="420" t="s">
        <v>424</v>
      </c>
    </row>
    <row r="22" spans="1:2" s="48" customFormat="1" ht="14.25">
      <c r="A22" s="78" t="s">
        <v>1438</v>
      </c>
      <c r="B22" s="83" t="s">
        <v>1439</v>
      </c>
    </row>
    <row r="23" spans="1:2" s="48" customFormat="1" ht="14.25"/>
    <row r="24" spans="1:2" s="48" customFormat="1" ht="14.25">
      <c r="A24" s="74" t="s">
        <v>1440</v>
      </c>
      <c r="B24" s="79"/>
    </row>
    <row r="25" spans="1:2" s="48" customFormat="1" ht="28.5">
      <c r="A25" s="577" t="s">
        <v>1441</v>
      </c>
      <c r="B25" s="82" t="s">
        <v>1442</v>
      </c>
    </row>
    <row r="26" spans="1:2" s="48" customFormat="1" ht="42.75" hidden="1">
      <c r="A26" s="578"/>
      <c r="B26" s="80" t="s">
        <v>1443</v>
      </c>
    </row>
    <row r="27" spans="1:2" s="48" customFormat="1" ht="28.5" hidden="1">
      <c r="A27" s="76"/>
      <c r="B27" s="81" t="s">
        <v>1444</v>
      </c>
    </row>
    <row r="28" spans="1:2" s="48" customFormat="1" ht="14.25">
      <c r="A28" s="78" t="s">
        <v>1445</v>
      </c>
      <c r="B28" s="530">
        <v>45996</v>
      </c>
    </row>
    <row r="29" spans="1:2" s="48" customFormat="1" ht="14.25">
      <c r="B29" s="52"/>
    </row>
    <row r="30" spans="1:2" s="48" customFormat="1" ht="14.25">
      <c r="A30" s="74" t="s">
        <v>1446</v>
      </c>
      <c r="B30" s="79"/>
    </row>
    <row r="31" spans="1:2" s="39" customFormat="1" ht="14.25">
      <c r="A31" s="578" t="s">
        <v>1447</v>
      </c>
      <c r="B31" s="82" t="s">
        <v>1448</v>
      </c>
    </row>
    <row r="32" spans="1:2" s="39" customFormat="1" ht="14.25" hidden="1">
      <c r="A32" s="578"/>
      <c r="B32" s="80"/>
    </row>
    <row r="33" spans="1:2" s="39" customFormat="1" ht="14.25" hidden="1">
      <c r="A33" s="578"/>
      <c r="B33" s="224"/>
    </row>
    <row r="34" spans="1:2" s="39" customFormat="1" ht="45.75" customHeight="1">
      <c r="A34" s="82" t="s">
        <v>1449</v>
      </c>
      <c r="B34" s="283" t="s">
        <v>24</v>
      </c>
    </row>
    <row r="35" spans="1:2" s="39" customFormat="1" ht="23.1" customHeight="1">
      <c r="A35" s="78" t="s">
        <v>1445</v>
      </c>
      <c r="B35" s="449">
        <v>46000</v>
      </c>
    </row>
    <row r="36" spans="1:2" ht="14.25">
      <c r="A36" s="48"/>
      <c r="B36" s="48"/>
    </row>
    <row r="37" spans="1:2" s="84" customFormat="1" ht="10.5" customHeight="1">
      <c r="A37" s="579" t="s">
        <v>1450</v>
      </c>
      <c r="B37" s="579"/>
    </row>
    <row r="38" spans="1:2" s="84" customFormat="1" ht="10.5" customHeight="1">
      <c r="A38" s="535" t="s">
        <v>38</v>
      </c>
      <c r="B38" s="535"/>
    </row>
    <row r="39" spans="1:2" s="84" customFormat="1" ht="10.5">
      <c r="A39" s="535" t="s">
        <v>1451</v>
      </c>
      <c r="B39" s="535"/>
    </row>
    <row r="40" spans="1:2" s="84" customFormat="1" ht="10.5">
      <c r="A40" s="85"/>
      <c r="B40" s="85"/>
    </row>
    <row r="41" spans="1:2" s="84" customFormat="1" ht="10.5">
      <c r="A41" s="535" t="s">
        <v>40</v>
      </c>
      <c r="B41" s="535"/>
    </row>
    <row r="42" spans="1:2" s="84" customFormat="1" ht="10.5">
      <c r="A42" s="535" t="s">
        <v>41</v>
      </c>
      <c r="B42" s="535"/>
    </row>
  </sheetData>
  <mergeCells count="7">
    <mergeCell ref="A42:B42"/>
    <mergeCell ref="A25:A26"/>
    <mergeCell ref="A41:B41"/>
    <mergeCell ref="A37:B37"/>
    <mergeCell ref="A38:B38"/>
    <mergeCell ref="A31:A33"/>
    <mergeCell ref="A39:B39"/>
  </mergeCells>
  <phoneticPr fontId="4" type="noConversion"/>
  <pageMargins left="0.75" right="0.75" top="1" bottom="1" header="0.5" footer="0.5"/>
  <pageSetup paperSize="9" scale="86" orientation="portrait" horizontalDpi="4294967294" r:id="rId1"/>
  <headerFooter alignWithMargins="0"/>
  <drawing r:id="rId2"/>
  <legacyDrawing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0ADE02-3DA7-4828-A808-B2B0A9D5A5D2}">
  <dimension ref="A1:BN102"/>
  <sheetViews>
    <sheetView view="pageBreakPreview" zoomScaleNormal="100" zoomScaleSheetLayoutView="100" workbookViewId="0">
      <selection activeCell="B1" sqref="B1:C1"/>
    </sheetView>
  </sheetViews>
  <sheetFormatPr defaultColWidth="8" defaultRowHeight="12.75"/>
  <cols>
    <col min="1" max="1" width="23.42578125" style="89" customWidth="1"/>
    <col min="2" max="2" width="21.85546875" style="89" customWidth="1"/>
    <col min="3" max="3" width="15.42578125" style="88" customWidth="1"/>
    <col min="4" max="4" width="46.85546875" style="88" customWidth="1"/>
    <col min="5" max="12" width="8" style="88" customWidth="1"/>
    <col min="13" max="16384" width="8" style="89"/>
  </cols>
  <sheetData>
    <row r="1" spans="1:66" ht="143.25" customHeight="1">
      <c r="A1" s="251"/>
      <c r="B1" s="594" t="s">
        <v>1452</v>
      </c>
      <c r="C1" s="594"/>
      <c r="D1" s="86"/>
      <c r="E1" s="87"/>
      <c r="M1" s="88"/>
      <c r="N1" s="88"/>
      <c r="O1" s="88"/>
      <c r="P1" s="88"/>
      <c r="Q1" s="88"/>
      <c r="R1" s="88"/>
      <c r="S1" s="88"/>
      <c r="T1" s="88"/>
      <c r="U1" s="88"/>
      <c r="V1" s="88"/>
      <c r="W1" s="88"/>
      <c r="X1" s="88"/>
      <c r="Y1" s="88"/>
      <c r="Z1" s="88"/>
      <c r="AA1" s="88"/>
      <c r="AB1" s="88"/>
      <c r="AC1" s="88"/>
      <c r="AD1" s="88"/>
      <c r="AE1" s="88"/>
      <c r="AF1" s="88"/>
      <c r="AG1" s="88"/>
      <c r="AH1" s="88"/>
      <c r="AI1" s="88"/>
      <c r="AJ1" s="88"/>
      <c r="AK1" s="88"/>
      <c r="AL1" s="88"/>
      <c r="AM1" s="88"/>
      <c r="AN1" s="88"/>
      <c r="AO1" s="88"/>
      <c r="AP1" s="88"/>
      <c r="AQ1" s="88"/>
      <c r="AR1" s="88"/>
      <c r="AS1" s="88"/>
      <c r="AT1" s="88"/>
      <c r="AU1" s="88"/>
      <c r="AV1" s="88"/>
      <c r="AW1" s="88"/>
      <c r="AX1" s="88"/>
      <c r="AY1" s="88"/>
      <c r="AZ1" s="88"/>
      <c r="BA1" s="88"/>
      <c r="BB1" s="88"/>
      <c r="BC1" s="88"/>
      <c r="BD1" s="88"/>
      <c r="BE1" s="88"/>
      <c r="BF1" s="88"/>
      <c r="BG1" s="88"/>
      <c r="BH1" s="88"/>
      <c r="BI1" s="88"/>
      <c r="BJ1" s="88"/>
      <c r="BK1" s="88"/>
      <c r="BL1" s="88"/>
      <c r="BM1" s="88"/>
      <c r="BN1" s="88"/>
    </row>
    <row r="2" spans="1:66" ht="9.75" customHeight="1">
      <c r="A2" s="90"/>
      <c r="B2" s="90"/>
      <c r="C2" s="91"/>
      <c r="D2" s="91"/>
      <c r="M2" s="88"/>
      <c r="N2" s="88"/>
      <c r="O2" s="88"/>
      <c r="P2" s="88"/>
      <c r="Q2" s="88"/>
      <c r="R2" s="88"/>
      <c r="S2" s="88"/>
      <c r="T2" s="88"/>
      <c r="U2" s="88"/>
      <c r="V2" s="88"/>
      <c r="W2" s="88"/>
      <c r="X2" s="88"/>
      <c r="Y2" s="88"/>
      <c r="Z2" s="88"/>
      <c r="AA2" s="88"/>
      <c r="AB2" s="88"/>
      <c r="AC2" s="88"/>
      <c r="AD2" s="88"/>
      <c r="AE2" s="88"/>
      <c r="AF2" s="88"/>
      <c r="AG2" s="88"/>
      <c r="AH2" s="88"/>
      <c r="AI2" s="88"/>
      <c r="AJ2" s="88"/>
      <c r="AK2" s="88"/>
      <c r="AL2" s="88"/>
      <c r="AM2" s="88"/>
      <c r="AN2" s="88"/>
      <c r="AO2" s="88"/>
      <c r="AP2" s="88"/>
      <c r="AQ2" s="88"/>
      <c r="AR2" s="88"/>
      <c r="AS2" s="88"/>
      <c r="AT2" s="88"/>
      <c r="AU2" s="88"/>
      <c r="AV2" s="88"/>
      <c r="AW2" s="88"/>
      <c r="AX2" s="88"/>
      <c r="AY2" s="88"/>
      <c r="AZ2" s="88"/>
      <c r="BA2" s="88"/>
      <c r="BB2" s="88"/>
      <c r="BC2" s="88"/>
      <c r="BD2" s="88"/>
      <c r="BE2" s="88"/>
      <c r="BF2" s="88"/>
      <c r="BG2" s="88"/>
      <c r="BH2" s="88"/>
      <c r="BI2" s="88"/>
      <c r="BJ2" s="88"/>
      <c r="BK2" s="88"/>
      <c r="BL2" s="88"/>
      <c r="BM2" s="88"/>
      <c r="BN2" s="88"/>
    </row>
    <row r="3" spans="1:66">
      <c r="A3" s="595" t="s">
        <v>1453</v>
      </c>
      <c r="B3" s="595"/>
      <c r="C3" s="595"/>
      <c r="D3" s="595"/>
      <c r="M3" s="88"/>
      <c r="N3" s="88"/>
      <c r="O3" s="88"/>
      <c r="P3" s="88"/>
      <c r="Q3" s="88"/>
      <c r="R3" s="88"/>
      <c r="S3" s="88"/>
      <c r="T3" s="88"/>
      <c r="U3" s="88"/>
      <c r="V3" s="88"/>
      <c r="W3" s="88"/>
      <c r="X3" s="88"/>
      <c r="Y3" s="88"/>
      <c r="Z3" s="88"/>
      <c r="AA3" s="88"/>
      <c r="AB3" s="88"/>
      <c r="AC3" s="88"/>
      <c r="AD3" s="88"/>
      <c r="AE3" s="88"/>
      <c r="AF3" s="88"/>
      <c r="AG3" s="88"/>
      <c r="AH3" s="88"/>
      <c r="AI3" s="88"/>
      <c r="AJ3" s="88"/>
      <c r="AK3" s="88"/>
      <c r="AL3" s="88"/>
      <c r="AM3" s="88"/>
      <c r="AN3" s="88"/>
      <c r="AO3" s="88"/>
      <c r="AP3" s="88"/>
      <c r="AQ3" s="88"/>
      <c r="AR3" s="88"/>
      <c r="AS3" s="88"/>
      <c r="AT3" s="88"/>
      <c r="AU3" s="88"/>
      <c r="AV3" s="88"/>
      <c r="AW3" s="88"/>
      <c r="AX3" s="88"/>
      <c r="AY3" s="88"/>
      <c r="AZ3" s="88"/>
      <c r="BA3" s="88"/>
      <c r="BB3" s="88"/>
      <c r="BC3" s="88"/>
      <c r="BD3" s="88"/>
      <c r="BE3" s="88"/>
      <c r="BF3" s="88"/>
      <c r="BG3" s="88"/>
      <c r="BH3" s="88"/>
      <c r="BI3" s="88"/>
      <c r="BJ3" s="88"/>
      <c r="BK3" s="88"/>
      <c r="BL3" s="88"/>
      <c r="BM3" s="88"/>
      <c r="BN3" s="88"/>
    </row>
    <row r="4" spans="1:66" ht="14.25" customHeight="1">
      <c r="A4" s="595"/>
      <c r="B4" s="595"/>
      <c r="C4" s="595"/>
      <c r="D4" s="595"/>
      <c r="M4" s="88"/>
      <c r="N4" s="88"/>
      <c r="O4" s="88"/>
      <c r="P4" s="88"/>
      <c r="Q4" s="88"/>
      <c r="R4" s="88"/>
      <c r="S4" s="88"/>
      <c r="T4" s="88"/>
      <c r="U4" s="88"/>
      <c r="V4" s="88"/>
      <c r="W4" s="88"/>
      <c r="X4" s="88"/>
      <c r="Y4" s="88"/>
      <c r="Z4" s="88"/>
      <c r="AA4" s="88"/>
      <c r="AB4" s="88"/>
      <c r="AC4" s="88"/>
      <c r="AD4" s="88"/>
      <c r="AE4" s="88"/>
      <c r="AF4" s="88"/>
      <c r="AG4" s="88"/>
      <c r="AH4" s="88"/>
      <c r="AI4" s="88"/>
      <c r="AJ4" s="88"/>
      <c r="AK4" s="88"/>
      <c r="AL4" s="88"/>
      <c r="AM4" s="88"/>
      <c r="AN4" s="88"/>
      <c r="AO4" s="88"/>
      <c r="AP4" s="88"/>
      <c r="AQ4" s="88"/>
      <c r="AR4" s="88"/>
      <c r="AS4" s="88"/>
      <c r="AT4" s="88"/>
      <c r="AU4" s="88"/>
      <c r="AV4" s="88"/>
      <c r="AW4" s="88"/>
      <c r="AX4" s="88"/>
      <c r="AY4" s="88"/>
      <c r="AZ4" s="88"/>
      <c r="BA4" s="88"/>
      <c r="BB4" s="88"/>
      <c r="BC4" s="88"/>
      <c r="BD4" s="88"/>
      <c r="BE4" s="88"/>
      <c r="BF4" s="88"/>
      <c r="BG4" s="88"/>
      <c r="BH4" s="88"/>
      <c r="BI4" s="88"/>
      <c r="BJ4" s="88"/>
      <c r="BK4" s="88"/>
      <c r="BL4" s="88"/>
      <c r="BM4" s="88"/>
      <c r="BN4" s="88"/>
    </row>
    <row r="5" spans="1:66" ht="25.5" customHeight="1">
      <c r="A5" s="595" t="s">
        <v>1454</v>
      </c>
      <c r="B5" s="595"/>
      <c r="C5" s="595"/>
      <c r="D5" s="595"/>
      <c r="M5" s="88"/>
      <c r="N5" s="88"/>
      <c r="O5" s="88"/>
      <c r="P5" s="88"/>
      <c r="Q5" s="88"/>
      <c r="R5" s="88"/>
      <c r="S5" s="88"/>
      <c r="T5" s="88"/>
      <c r="U5" s="88"/>
      <c r="V5" s="88"/>
      <c r="W5" s="88"/>
      <c r="X5" s="88"/>
      <c r="Y5" s="88"/>
      <c r="Z5" s="88"/>
      <c r="AA5" s="88"/>
      <c r="AB5" s="88"/>
      <c r="AC5" s="88"/>
      <c r="AD5" s="88"/>
      <c r="AE5" s="88"/>
      <c r="AF5" s="88"/>
      <c r="AG5" s="88"/>
      <c r="AH5" s="88"/>
      <c r="AI5" s="88"/>
      <c r="AJ5" s="88"/>
      <c r="AK5" s="88"/>
      <c r="AL5" s="88"/>
      <c r="AM5" s="88"/>
      <c r="AN5" s="88"/>
      <c r="AO5" s="88"/>
      <c r="AP5" s="88"/>
      <c r="AQ5" s="88"/>
      <c r="AR5" s="88"/>
      <c r="AS5" s="88"/>
      <c r="AT5" s="88"/>
      <c r="AU5" s="88"/>
      <c r="AV5" s="88"/>
      <c r="AW5" s="88"/>
      <c r="AX5" s="88"/>
      <c r="AY5" s="88"/>
      <c r="AZ5" s="88"/>
      <c r="BA5" s="88"/>
      <c r="BB5" s="88"/>
      <c r="BC5" s="88"/>
      <c r="BD5" s="88"/>
      <c r="BE5" s="88"/>
      <c r="BF5" s="88"/>
      <c r="BG5" s="88"/>
      <c r="BH5" s="88"/>
      <c r="BI5" s="88"/>
      <c r="BJ5" s="88"/>
      <c r="BK5" s="88"/>
      <c r="BL5" s="88"/>
      <c r="BM5" s="88"/>
      <c r="BN5" s="88"/>
    </row>
    <row r="6" spans="1:66" ht="14.25">
      <c r="A6" s="588" t="s">
        <v>1420</v>
      </c>
      <c r="B6" s="588"/>
      <c r="C6" s="588"/>
      <c r="D6" s="92"/>
      <c r="M6" s="88"/>
      <c r="N6" s="88"/>
      <c r="O6" s="88"/>
      <c r="P6" s="88"/>
      <c r="Q6" s="88"/>
      <c r="R6" s="88"/>
      <c r="S6" s="88"/>
      <c r="T6" s="88"/>
      <c r="U6" s="88"/>
      <c r="V6" s="88"/>
      <c r="W6" s="88"/>
      <c r="X6" s="88"/>
      <c r="Y6" s="88"/>
      <c r="Z6" s="88"/>
      <c r="AA6" s="88"/>
      <c r="AB6" s="88"/>
      <c r="AC6" s="88"/>
      <c r="AD6" s="88"/>
      <c r="AE6" s="88"/>
      <c r="AF6" s="88"/>
      <c r="AG6" s="88"/>
      <c r="AH6" s="88"/>
      <c r="AI6" s="88"/>
      <c r="AJ6" s="88"/>
      <c r="AK6" s="88"/>
      <c r="AL6" s="88"/>
      <c r="AM6" s="88"/>
      <c r="AN6" s="88"/>
      <c r="AO6" s="88"/>
      <c r="AP6" s="88"/>
      <c r="AQ6" s="88"/>
      <c r="AR6" s="88"/>
      <c r="AS6" s="88"/>
      <c r="AT6" s="88"/>
      <c r="AU6" s="88"/>
      <c r="AV6" s="88"/>
      <c r="AW6" s="88"/>
      <c r="AX6" s="88"/>
      <c r="AY6" s="88"/>
      <c r="AZ6" s="88"/>
      <c r="BA6" s="88"/>
      <c r="BB6" s="88"/>
      <c r="BC6" s="88"/>
      <c r="BD6" s="88"/>
      <c r="BE6" s="88"/>
      <c r="BF6" s="88"/>
      <c r="BG6" s="88"/>
      <c r="BH6" s="88"/>
      <c r="BI6" s="88"/>
      <c r="BJ6" s="88"/>
      <c r="BK6" s="88"/>
      <c r="BL6" s="88"/>
      <c r="BM6" s="88"/>
      <c r="BN6" s="88"/>
    </row>
    <row r="7" spans="1:66" ht="14.25">
      <c r="A7" s="92" t="s">
        <v>1421</v>
      </c>
      <c r="B7" s="580" t="s">
        <v>2</v>
      </c>
      <c r="C7" s="580"/>
      <c r="D7" s="580"/>
      <c r="M7" s="88"/>
      <c r="N7" s="88"/>
      <c r="O7" s="88"/>
      <c r="P7" s="88"/>
      <c r="Q7" s="88"/>
      <c r="R7" s="88"/>
      <c r="S7" s="88"/>
      <c r="T7" s="88"/>
      <c r="U7" s="88"/>
      <c r="V7" s="88"/>
      <c r="W7" s="88"/>
      <c r="X7" s="88"/>
      <c r="Y7" s="88"/>
      <c r="Z7" s="88"/>
      <c r="AA7" s="88"/>
      <c r="AB7" s="88"/>
      <c r="AC7" s="88"/>
      <c r="AD7" s="88"/>
      <c r="AE7" s="88"/>
      <c r="AF7" s="88"/>
      <c r="AG7" s="88"/>
      <c r="AH7" s="88"/>
      <c r="AI7" s="88"/>
      <c r="AJ7" s="88"/>
      <c r="AK7" s="88"/>
      <c r="AL7" s="88"/>
      <c r="AM7" s="88"/>
      <c r="AN7" s="88"/>
      <c r="AO7" s="88"/>
      <c r="AP7" s="88"/>
      <c r="AQ7" s="88"/>
      <c r="AR7" s="88"/>
      <c r="AS7" s="88"/>
      <c r="AT7" s="88"/>
      <c r="AU7" s="88"/>
      <c r="AV7" s="88"/>
      <c r="AW7" s="88"/>
      <c r="AX7" s="88"/>
      <c r="AY7" s="88"/>
      <c r="AZ7" s="88"/>
      <c r="BA7" s="88"/>
      <c r="BB7" s="88"/>
      <c r="BC7" s="88"/>
      <c r="BD7" s="88"/>
      <c r="BE7" s="88"/>
      <c r="BF7" s="88"/>
      <c r="BG7" s="88"/>
      <c r="BH7" s="88"/>
      <c r="BI7" s="88"/>
      <c r="BJ7" s="88"/>
      <c r="BK7" s="88"/>
      <c r="BL7" s="88"/>
      <c r="BM7" s="88"/>
      <c r="BN7" s="88"/>
    </row>
    <row r="8" spans="1:66" ht="14.25">
      <c r="A8" s="92" t="s">
        <v>1455</v>
      </c>
      <c r="B8" s="580" t="s">
        <v>82</v>
      </c>
      <c r="C8" s="580"/>
      <c r="D8" s="580"/>
      <c r="M8" s="88"/>
      <c r="N8" s="88"/>
      <c r="O8" s="88"/>
      <c r="P8" s="88"/>
      <c r="Q8" s="88"/>
      <c r="R8" s="88"/>
      <c r="S8" s="88"/>
      <c r="T8" s="88"/>
      <c r="U8" s="88"/>
      <c r="V8" s="88"/>
      <c r="W8" s="88"/>
      <c r="X8" s="88"/>
      <c r="Y8" s="88"/>
      <c r="Z8" s="88"/>
      <c r="AA8" s="88"/>
      <c r="AB8" s="88"/>
      <c r="AC8" s="88"/>
      <c r="AD8" s="88"/>
      <c r="AE8" s="88"/>
      <c r="AF8" s="88"/>
      <c r="AG8" s="88"/>
      <c r="AH8" s="88"/>
      <c r="AI8" s="88"/>
      <c r="AJ8" s="88"/>
      <c r="AK8" s="88"/>
      <c r="AL8" s="88"/>
      <c r="AM8" s="88"/>
      <c r="AN8" s="88"/>
      <c r="AO8" s="88"/>
      <c r="AP8" s="88"/>
      <c r="AQ8" s="88"/>
      <c r="AR8" s="88"/>
      <c r="AS8" s="88"/>
      <c r="AT8" s="88"/>
      <c r="AU8" s="88"/>
      <c r="AV8" s="88"/>
      <c r="AW8" s="88"/>
      <c r="AX8" s="88"/>
      <c r="AY8" s="88"/>
      <c r="AZ8" s="88"/>
      <c r="BA8" s="88"/>
      <c r="BB8" s="88"/>
      <c r="BC8" s="88"/>
      <c r="BD8" s="88"/>
      <c r="BE8" s="88"/>
      <c r="BF8" s="88"/>
      <c r="BG8" s="88"/>
      <c r="BH8" s="88"/>
      <c r="BI8" s="88"/>
      <c r="BJ8" s="88"/>
      <c r="BK8" s="88"/>
      <c r="BL8" s="88"/>
      <c r="BM8" s="88"/>
      <c r="BN8" s="88"/>
    </row>
    <row r="9" spans="1:66" ht="14.25">
      <c r="A9" s="92" t="s">
        <v>86</v>
      </c>
      <c r="B9" s="93" t="s">
        <v>5</v>
      </c>
      <c r="C9" s="93"/>
      <c r="D9" s="93"/>
      <c r="M9" s="88"/>
      <c r="N9" s="88"/>
      <c r="O9" s="88"/>
      <c r="P9" s="88"/>
      <c r="Q9" s="88"/>
      <c r="R9" s="88"/>
      <c r="S9" s="88"/>
      <c r="T9" s="88"/>
      <c r="U9" s="88"/>
      <c r="V9" s="88"/>
      <c r="W9" s="88"/>
      <c r="X9" s="88"/>
      <c r="Y9" s="88"/>
      <c r="Z9" s="88"/>
      <c r="AA9" s="88"/>
      <c r="AB9" s="88"/>
      <c r="AC9" s="88"/>
      <c r="AD9" s="88"/>
      <c r="AE9" s="88"/>
      <c r="AF9" s="88"/>
      <c r="AG9" s="88"/>
      <c r="AH9" s="88"/>
      <c r="AI9" s="88"/>
      <c r="AJ9" s="88"/>
      <c r="AK9" s="88"/>
      <c r="AL9" s="88"/>
      <c r="AM9" s="88"/>
      <c r="AN9" s="88"/>
      <c r="AO9" s="88"/>
      <c r="AP9" s="88"/>
      <c r="AQ9" s="88"/>
      <c r="AR9" s="88"/>
      <c r="AS9" s="88"/>
      <c r="AT9" s="88"/>
      <c r="AU9" s="88"/>
      <c r="AV9" s="88"/>
      <c r="AW9" s="88"/>
      <c r="AX9" s="88"/>
      <c r="AY9" s="88"/>
      <c r="AZ9" s="88"/>
      <c r="BA9" s="88"/>
      <c r="BB9" s="88"/>
      <c r="BC9" s="88"/>
      <c r="BD9" s="88"/>
      <c r="BE9" s="88"/>
      <c r="BF9" s="88"/>
      <c r="BG9" s="88"/>
      <c r="BH9" s="88"/>
      <c r="BI9" s="88"/>
      <c r="BJ9" s="88"/>
      <c r="BK9" s="88"/>
      <c r="BL9" s="88"/>
      <c r="BM9" s="88"/>
      <c r="BN9" s="88"/>
    </row>
    <row r="10" spans="1:66" ht="14.25">
      <c r="A10" s="92" t="s">
        <v>1422</v>
      </c>
      <c r="B10" s="580" t="s">
        <v>9</v>
      </c>
      <c r="C10" s="580"/>
      <c r="D10" s="93"/>
      <c r="M10" s="88"/>
      <c r="N10" s="88"/>
      <c r="O10" s="88"/>
      <c r="P10" s="88"/>
      <c r="Q10" s="88"/>
      <c r="R10" s="88"/>
      <c r="S10" s="88"/>
      <c r="T10" s="88"/>
      <c r="U10" s="88"/>
      <c r="V10" s="88"/>
      <c r="W10" s="88"/>
      <c r="X10" s="88"/>
      <c r="Y10" s="88"/>
      <c r="Z10" s="88"/>
      <c r="AA10" s="88"/>
      <c r="AB10" s="88"/>
      <c r="AC10" s="88"/>
      <c r="AD10" s="88"/>
      <c r="AE10" s="88"/>
      <c r="AF10" s="88"/>
      <c r="AG10" s="88"/>
      <c r="AH10" s="88"/>
      <c r="AI10" s="88"/>
      <c r="AJ10" s="88"/>
      <c r="AK10" s="88"/>
      <c r="AL10" s="88"/>
      <c r="AM10" s="88"/>
      <c r="AN10" s="88"/>
      <c r="AO10" s="88"/>
      <c r="AP10" s="88"/>
      <c r="AQ10" s="88"/>
      <c r="AR10" s="88"/>
      <c r="AS10" s="88"/>
      <c r="AT10" s="88"/>
      <c r="AU10" s="88"/>
      <c r="AV10" s="88"/>
      <c r="AW10" s="88"/>
      <c r="AX10" s="88"/>
      <c r="AY10" s="88"/>
      <c r="AZ10" s="88"/>
      <c r="BA10" s="88"/>
      <c r="BB10" s="88"/>
      <c r="BC10" s="88"/>
      <c r="BD10" s="88"/>
      <c r="BE10" s="88"/>
      <c r="BF10" s="88"/>
      <c r="BG10" s="88"/>
      <c r="BH10" s="88"/>
      <c r="BI10" s="88"/>
      <c r="BJ10" s="88"/>
      <c r="BK10" s="88"/>
      <c r="BL10" s="88"/>
      <c r="BM10" s="88"/>
      <c r="BN10" s="88"/>
    </row>
    <row r="11" spans="1:66" ht="14.25">
      <c r="A11" s="92" t="s">
        <v>111</v>
      </c>
      <c r="B11" s="580" t="s">
        <v>112</v>
      </c>
      <c r="C11" s="580"/>
      <c r="D11" s="93"/>
      <c r="M11" s="88"/>
      <c r="N11" s="88"/>
      <c r="O11" s="88"/>
      <c r="P11" s="88"/>
      <c r="Q11" s="88"/>
      <c r="R11" s="88"/>
      <c r="S11" s="88"/>
      <c r="T11" s="88"/>
      <c r="U11" s="88"/>
      <c r="V11" s="88"/>
      <c r="W11" s="88"/>
      <c r="X11" s="88"/>
      <c r="Y11" s="88"/>
      <c r="Z11" s="88"/>
      <c r="AA11" s="88"/>
      <c r="AB11" s="88"/>
      <c r="AC11" s="88"/>
      <c r="AD11" s="88"/>
      <c r="AE11" s="88"/>
      <c r="AF11" s="88"/>
      <c r="AG11" s="88"/>
      <c r="AH11" s="88"/>
      <c r="AI11" s="88"/>
      <c r="AJ11" s="88"/>
      <c r="AK11" s="88"/>
      <c r="AL11" s="88"/>
      <c r="AM11" s="88"/>
      <c r="AN11" s="88"/>
      <c r="AO11" s="88"/>
      <c r="AP11" s="88"/>
      <c r="AQ11" s="88"/>
      <c r="AR11" s="88"/>
      <c r="AS11" s="88"/>
      <c r="AT11" s="88"/>
      <c r="AU11" s="88"/>
      <c r="AV11" s="88"/>
      <c r="AW11" s="88"/>
      <c r="AX11" s="88"/>
      <c r="AY11" s="88"/>
      <c r="AZ11" s="88"/>
      <c r="BA11" s="88"/>
      <c r="BB11" s="88"/>
      <c r="BC11" s="88"/>
      <c r="BD11" s="88"/>
      <c r="BE11" s="88"/>
      <c r="BF11" s="88"/>
      <c r="BG11" s="88"/>
      <c r="BH11" s="88"/>
      <c r="BI11" s="88"/>
      <c r="BJ11" s="88"/>
      <c r="BK11" s="88"/>
      <c r="BL11" s="88"/>
      <c r="BM11" s="88"/>
      <c r="BN11" s="88"/>
    </row>
    <row r="12" spans="1:66" ht="14.25">
      <c r="A12" s="92" t="s">
        <v>1456</v>
      </c>
      <c r="B12" s="450">
        <v>44712</v>
      </c>
      <c r="C12" s="93" t="s">
        <v>1457</v>
      </c>
      <c r="D12" s="450">
        <v>46537</v>
      </c>
      <c r="M12" s="88"/>
      <c r="N12" s="88"/>
      <c r="O12" s="88"/>
      <c r="P12" s="88"/>
      <c r="Q12" s="88"/>
      <c r="R12" s="88"/>
      <c r="S12" s="88"/>
      <c r="T12" s="88"/>
      <c r="U12" s="88"/>
      <c r="V12" s="88"/>
      <c r="W12" s="88"/>
      <c r="X12" s="88"/>
      <c r="Y12" s="88"/>
      <c r="Z12" s="88"/>
      <c r="AA12" s="88"/>
      <c r="AB12" s="88"/>
      <c r="AC12" s="88"/>
      <c r="AD12" s="88"/>
      <c r="AE12" s="88"/>
      <c r="AF12" s="88"/>
      <c r="AG12" s="88"/>
      <c r="AH12" s="88"/>
      <c r="AI12" s="88"/>
      <c r="AJ12" s="88"/>
      <c r="AK12" s="88"/>
      <c r="AL12" s="88"/>
      <c r="AM12" s="88"/>
      <c r="AN12" s="88"/>
      <c r="AO12" s="88"/>
      <c r="AP12" s="88"/>
      <c r="AQ12" s="88"/>
      <c r="AR12" s="88"/>
      <c r="AS12" s="88"/>
      <c r="AT12" s="88"/>
      <c r="AU12" s="88"/>
      <c r="AV12" s="88"/>
      <c r="AW12" s="88"/>
      <c r="AX12" s="88"/>
      <c r="AY12" s="88"/>
      <c r="AZ12" s="88"/>
      <c r="BA12" s="88"/>
      <c r="BB12" s="88"/>
      <c r="BC12" s="88"/>
      <c r="BD12" s="88"/>
      <c r="BE12" s="88"/>
      <c r="BF12" s="88"/>
      <c r="BG12" s="88"/>
      <c r="BH12" s="88"/>
      <c r="BI12" s="88"/>
      <c r="BJ12" s="88"/>
      <c r="BK12" s="88"/>
      <c r="BL12" s="88"/>
      <c r="BM12" s="88"/>
      <c r="BN12" s="88"/>
    </row>
    <row r="13" spans="1:66" ht="9.75" customHeight="1">
      <c r="A13" s="92"/>
      <c r="B13" s="93"/>
      <c r="C13" s="94"/>
      <c r="D13" s="93"/>
      <c r="M13" s="88"/>
      <c r="N13" s="88"/>
      <c r="O13" s="88"/>
      <c r="P13" s="88"/>
      <c r="Q13" s="88"/>
      <c r="R13" s="88"/>
      <c r="S13" s="88"/>
      <c r="T13" s="88"/>
      <c r="U13" s="88"/>
      <c r="V13" s="88"/>
      <c r="W13" s="88"/>
      <c r="X13" s="88"/>
      <c r="Y13" s="88"/>
      <c r="Z13" s="88"/>
      <c r="AA13" s="88"/>
      <c r="AB13" s="88"/>
      <c r="AC13" s="88"/>
      <c r="AD13" s="88"/>
      <c r="AE13" s="88"/>
      <c r="AF13" s="88"/>
      <c r="AG13" s="88"/>
      <c r="AH13" s="88"/>
      <c r="AI13" s="88"/>
      <c r="AJ13" s="88"/>
      <c r="AK13" s="88"/>
      <c r="AL13" s="88"/>
      <c r="AM13" s="88"/>
      <c r="AN13" s="88"/>
      <c r="AO13" s="88"/>
      <c r="AP13" s="88"/>
      <c r="AQ13" s="88"/>
      <c r="AR13" s="88"/>
      <c r="AS13" s="88"/>
      <c r="AT13" s="88"/>
      <c r="AU13" s="88"/>
      <c r="AV13" s="88"/>
      <c r="AW13" s="88"/>
      <c r="AX13" s="88"/>
      <c r="AY13" s="88"/>
      <c r="AZ13" s="88"/>
      <c r="BA13" s="88"/>
      <c r="BB13" s="88"/>
      <c r="BC13" s="88"/>
      <c r="BD13" s="88"/>
      <c r="BE13" s="88"/>
      <c r="BF13" s="88"/>
      <c r="BG13" s="88"/>
      <c r="BH13" s="88"/>
      <c r="BI13" s="88"/>
      <c r="BJ13" s="88"/>
      <c r="BK13" s="88"/>
      <c r="BL13" s="88"/>
      <c r="BM13" s="88"/>
      <c r="BN13" s="88"/>
    </row>
    <row r="14" spans="1:66" ht="18" customHeight="1">
      <c r="A14" s="588" t="s">
        <v>1458</v>
      </c>
      <c r="B14" s="588"/>
      <c r="C14" s="588"/>
      <c r="D14" s="588"/>
      <c r="M14" s="88"/>
      <c r="N14" s="88"/>
      <c r="O14" s="88"/>
      <c r="P14" s="88"/>
      <c r="Q14" s="88"/>
      <c r="R14" s="88"/>
      <c r="S14" s="88"/>
      <c r="T14" s="88"/>
      <c r="U14" s="88"/>
      <c r="V14" s="88"/>
      <c r="W14" s="88"/>
      <c r="X14" s="88"/>
      <c r="Y14" s="88"/>
      <c r="Z14" s="88"/>
      <c r="AA14" s="88"/>
      <c r="AB14" s="88"/>
      <c r="AC14" s="88"/>
      <c r="AD14" s="88"/>
      <c r="AE14" s="88"/>
      <c r="AF14" s="88"/>
      <c r="AG14" s="88"/>
      <c r="AH14" s="88"/>
      <c r="AI14" s="88"/>
      <c r="AJ14" s="88"/>
      <c r="AK14" s="88"/>
      <c r="AL14" s="88"/>
      <c r="AM14" s="88"/>
      <c r="AN14" s="88"/>
      <c r="AO14" s="88"/>
      <c r="AP14" s="88"/>
      <c r="AQ14" s="88"/>
      <c r="AR14" s="88"/>
      <c r="AS14" s="88"/>
      <c r="AT14" s="88"/>
      <c r="AU14" s="88"/>
      <c r="AV14" s="88"/>
      <c r="AW14" s="88"/>
      <c r="AX14" s="88"/>
      <c r="AY14" s="88"/>
      <c r="AZ14" s="88"/>
      <c r="BA14" s="88"/>
      <c r="BB14" s="88"/>
      <c r="BC14" s="88"/>
      <c r="BD14" s="88"/>
      <c r="BE14" s="88"/>
      <c r="BF14" s="88"/>
      <c r="BG14" s="88"/>
      <c r="BH14" s="88"/>
      <c r="BI14" s="88"/>
      <c r="BJ14" s="88"/>
      <c r="BK14" s="88"/>
      <c r="BL14" s="88"/>
      <c r="BM14" s="88"/>
      <c r="BN14" s="88"/>
    </row>
    <row r="15" spans="1:66" s="98" customFormat="1" ht="14.25">
      <c r="A15" s="95" t="s">
        <v>1459</v>
      </c>
      <c r="B15" s="96" t="s">
        <v>1460</v>
      </c>
      <c r="C15" s="96" t="s">
        <v>1461</v>
      </c>
      <c r="D15" s="96" t="s">
        <v>1462</v>
      </c>
      <c r="E15" s="97"/>
      <c r="F15" s="97"/>
      <c r="G15" s="97"/>
      <c r="H15" s="97"/>
      <c r="I15" s="97"/>
      <c r="J15" s="97"/>
      <c r="K15" s="97"/>
      <c r="L15" s="97"/>
      <c r="M15" s="97"/>
      <c r="N15" s="97"/>
      <c r="O15" s="97"/>
      <c r="P15" s="97"/>
      <c r="Q15" s="97"/>
      <c r="R15" s="97"/>
      <c r="S15" s="97"/>
      <c r="T15" s="97"/>
      <c r="U15" s="97"/>
      <c r="V15" s="97"/>
      <c r="W15" s="97"/>
      <c r="X15" s="97"/>
      <c r="Y15" s="97"/>
      <c r="Z15" s="97"/>
      <c r="AA15" s="97"/>
      <c r="AB15" s="97"/>
      <c r="AC15" s="97"/>
      <c r="AD15" s="97"/>
      <c r="AE15" s="97"/>
      <c r="AF15" s="97"/>
      <c r="AG15" s="97"/>
      <c r="AH15" s="97"/>
      <c r="AI15" s="97"/>
      <c r="AJ15" s="97"/>
      <c r="AK15" s="97"/>
      <c r="AL15" s="97"/>
      <c r="AM15" s="97"/>
      <c r="AN15" s="97"/>
      <c r="AO15" s="97"/>
      <c r="AP15" s="97"/>
      <c r="AQ15" s="97"/>
      <c r="AR15" s="97"/>
      <c r="AS15" s="97"/>
      <c r="AT15" s="97"/>
      <c r="AU15" s="97"/>
      <c r="AV15" s="97"/>
      <c r="AW15" s="97"/>
      <c r="AX15" s="97"/>
      <c r="AY15" s="97"/>
      <c r="AZ15" s="97"/>
      <c r="BA15" s="97"/>
      <c r="BB15" s="97"/>
      <c r="BC15" s="97"/>
      <c r="BD15" s="97"/>
      <c r="BE15" s="97"/>
      <c r="BF15" s="97"/>
      <c r="BG15" s="97"/>
      <c r="BH15" s="97"/>
      <c r="BI15" s="97"/>
      <c r="BJ15" s="97"/>
      <c r="BK15" s="97"/>
      <c r="BL15" s="97"/>
      <c r="BM15" s="97"/>
      <c r="BN15" s="97"/>
    </row>
    <row r="16" spans="1:66" s="101" customFormat="1" ht="94.5" customHeight="1" thickBot="1">
      <c r="A16" s="423" t="s">
        <v>1463</v>
      </c>
      <c r="B16" s="422" t="s">
        <v>1464</v>
      </c>
      <c r="C16" s="422">
        <v>1010</v>
      </c>
      <c r="D16" s="591" t="s">
        <v>1465</v>
      </c>
      <c r="E16" s="100"/>
      <c r="F16" s="100"/>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row>
    <row r="17" spans="1:66" s="101" customFormat="1" ht="94.5" customHeight="1" thickBot="1">
      <c r="A17" s="99"/>
      <c r="B17" s="422" t="s">
        <v>1466</v>
      </c>
      <c r="C17" s="422">
        <v>1020</v>
      </c>
      <c r="D17" s="592"/>
      <c r="E17" s="100"/>
      <c r="F17" s="100"/>
      <c r="G17" s="100"/>
      <c r="H17" s="100"/>
      <c r="I17" s="100"/>
      <c r="J17" s="100"/>
      <c r="K17" s="100"/>
      <c r="L17" s="100"/>
      <c r="M17" s="100"/>
      <c r="N17" s="100"/>
      <c r="O17" s="100"/>
      <c r="P17" s="100"/>
      <c r="Q17" s="100"/>
      <c r="R17" s="100"/>
      <c r="S17" s="100"/>
      <c r="T17" s="100"/>
      <c r="U17" s="100"/>
      <c r="V17" s="100"/>
      <c r="W17" s="100"/>
      <c r="X17" s="100"/>
      <c r="Y17" s="100"/>
      <c r="Z17" s="100"/>
      <c r="AA17" s="100"/>
      <c r="AB17" s="100"/>
      <c r="AC17" s="100"/>
      <c r="AD17" s="100"/>
      <c r="AE17" s="100"/>
      <c r="AF17" s="100"/>
      <c r="AG17" s="100"/>
      <c r="AH17" s="100"/>
      <c r="AI17" s="100"/>
      <c r="AJ17" s="100"/>
      <c r="AK17" s="100"/>
      <c r="AL17" s="100"/>
      <c r="AM17" s="100"/>
      <c r="AN17" s="100"/>
      <c r="AO17" s="100"/>
      <c r="AP17" s="100"/>
      <c r="AQ17" s="100"/>
      <c r="AR17" s="100"/>
      <c r="AS17" s="100"/>
      <c r="AT17" s="100"/>
      <c r="AU17" s="100"/>
      <c r="AV17" s="100"/>
      <c r="AW17" s="100"/>
      <c r="AX17" s="100"/>
      <c r="AY17" s="100"/>
      <c r="AZ17" s="100"/>
      <c r="BA17" s="100"/>
      <c r="BB17" s="100"/>
      <c r="BC17" s="100"/>
      <c r="BD17" s="100"/>
      <c r="BE17" s="100"/>
      <c r="BF17" s="100"/>
      <c r="BG17" s="100"/>
      <c r="BH17" s="100"/>
      <c r="BI17" s="100"/>
      <c r="BJ17" s="100"/>
      <c r="BK17" s="100"/>
      <c r="BL17" s="100"/>
      <c r="BM17" s="100"/>
      <c r="BN17" s="100"/>
    </row>
    <row r="18" spans="1:66" s="101" customFormat="1" ht="94.5" customHeight="1" thickBot="1">
      <c r="A18" s="99"/>
      <c r="B18" s="422" t="s">
        <v>1467</v>
      </c>
      <c r="C18" s="422">
        <v>1030</v>
      </c>
      <c r="D18" s="593"/>
      <c r="E18" s="100"/>
      <c r="F18" s="100"/>
      <c r="G18" s="100"/>
      <c r="H18" s="419"/>
      <c r="I18" s="100"/>
      <c r="J18" s="100"/>
      <c r="K18" s="100"/>
      <c r="L18" s="100"/>
      <c r="M18" s="100"/>
      <c r="N18" s="100"/>
      <c r="O18" s="100"/>
      <c r="P18" s="100"/>
      <c r="Q18" s="100"/>
      <c r="R18" s="100"/>
      <c r="S18" s="100"/>
      <c r="T18" s="100"/>
      <c r="U18" s="100"/>
      <c r="V18" s="100"/>
      <c r="W18" s="100"/>
      <c r="X18" s="100"/>
      <c r="Y18" s="100"/>
      <c r="Z18" s="100"/>
      <c r="AA18" s="100"/>
      <c r="AB18" s="100"/>
      <c r="AC18" s="100"/>
      <c r="AD18" s="100"/>
      <c r="AE18" s="100"/>
      <c r="AF18" s="100"/>
      <c r="AG18" s="100"/>
      <c r="AH18" s="100"/>
      <c r="AI18" s="100"/>
      <c r="AJ18" s="100"/>
      <c r="AK18" s="100"/>
      <c r="AL18" s="100"/>
      <c r="AM18" s="100"/>
      <c r="AN18" s="100"/>
      <c r="AO18" s="100"/>
      <c r="AP18" s="100"/>
      <c r="AQ18" s="100"/>
      <c r="AR18" s="100"/>
      <c r="AS18" s="100"/>
      <c r="AT18" s="100"/>
      <c r="AU18" s="100"/>
      <c r="AV18" s="100"/>
      <c r="AW18" s="100"/>
      <c r="AX18" s="100"/>
      <c r="AY18" s="100"/>
      <c r="AZ18" s="100"/>
      <c r="BA18" s="100"/>
      <c r="BB18" s="100"/>
      <c r="BC18" s="100"/>
      <c r="BD18" s="100"/>
      <c r="BE18" s="100"/>
      <c r="BF18" s="100"/>
      <c r="BG18" s="100"/>
      <c r="BH18" s="100"/>
      <c r="BI18" s="100"/>
      <c r="BJ18" s="100"/>
      <c r="BK18" s="100"/>
      <c r="BL18" s="100"/>
      <c r="BM18" s="100"/>
      <c r="BN18" s="100"/>
    </row>
    <row r="19" spans="1:66" ht="14.25">
      <c r="A19" s="102" t="s">
        <v>1446</v>
      </c>
      <c r="B19" s="103"/>
      <c r="C19" s="104"/>
      <c r="D19" s="105"/>
      <c r="M19" s="88"/>
      <c r="N19" s="88"/>
      <c r="O19" s="88"/>
      <c r="P19" s="88"/>
      <c r="Q19" s="88"/>
      <c r="R19" s="88"/>
      <c r="S19" s="88"/>
      <c r="T19" s="88"/>
      <c r="U19" s="88"/>
      <c r="V19" s="88"/>
      <c r="W19" s="88"/>
      <c r="X19" s="88"/>
      <c r="Y19" s="88"/>
      <c r="Z19" s="88"/>
      <c r="AA19" s="88"/>
      <c r="AB19" s="88"/>
      <c r="AC19" s="88"/>
      <c r="AD19" s="88"/>
      <c r="AE19" s="88"/>
      <c r="AF19" s="88"/>
      <c r="AG19" s="88"/>
      <c r="AH19" s="88"/>
      <c r="AI19" s="88"/>
      <c r="AJ19" s="88"/>
      <c r="AK19" s="88"/>
      <c r="AL19" s="88"/>
      <c r="AM19" s="88"/>
      <c r="AN19" s="88"/>
      <c r="AO19" s="88"/>
      <c r="AP19" s="88"/>
      <c r="AQ19" s="88"/>
      <c r="AR19" s="88"/>
      <c r="AS19" s="88"/>
      <c r="AT19" s="88"/>
      <c r="AU19" s="88"/>
      <c r="AV19" s="88"/>
      <c r="AW19" s="88"/>
      <c r="AX19" s="88"/>
      <c r="AY19" s="88"/>
      <c r="AZ19" s="88"/>
      <c r="BA19" s="88"/>
      <c r="BB19" s="88"/>
      <c r="BC19" s="88"/>
      <c r="BD19" s="88"/>
      <c r="BE19" s="88"/>
      <c r="BF19" s="88"/>
      <c r="BG19" s="88"/>
      <c r="BH19" s="88"/>
      <c r="BI19" s="88"/>
      <c r="BJ19" s="88"/>
      <c r="BK19" s="88"/>
      <c r="BL19" s="88"/>
      <c r="BM19" s="88"/>
      <c r="BN19" s="88"/>
    </row>
    <row r="20" spans="1:66" ht="15.75" customHeight="1">
      <c r="A20" s="587" t="s">
        <v>1468</v>
      </c>
      <c r="B20" s="580"/>
      <c r="C20" s="585"/>
      <c r="D20" s="586"/>
      <c r="M20" s="88"/>
      <c r="N20" s="88"/>
      <c r="O20" s="88"/>
      <c r="P20" s="88"/>
      <c r="Q20" s="88"/>
      <c r="R20" s="88"/>
      <c r="S20" s="88"/>
      <c r="T20" s="88"/>
      <c r="U20" s="88"/>
      <c r="V20" s="88"/>
      <c r="W20" s="88"/>
      <c r="X20" s="88"/>
      <c r="Y20" s="88"/>
      <c r="Z20" s="88"/>
      <c r="AA20" s="88"/>
      <c r="AB20" s="88"/>
      <c r="AC20" s="88"/>
      <c r="AD20" s="88"/>
      <c r="AE20" s="88"/>
      <c r="AF20" s="88"/>
      <c r="AG20" s="88"/>
      <c r="AH20" s="88"/>
      <c r="AI20" s="88"/>
      <c r="AJ20" s="88"/>
      <c r="AK20" s="88"/>
      <c r="AL20" s="88"/>
      <c r="AM20" s="88"/>
      <c r="AN20" s="88"/>
      <c r="AO20" s="88"/>
      <c r="AP20" s="88"/>
      <c r="AQ20" s="88"/>
      <c r="AR20" s="88"/>
      <c r="AS20" s="88"/>
      <c r="AT20" s="88"/>
      <c r="AU20" s="88"/>
      <c r="AV20" s="88"/>
      <c r="AW20" s="88"/>
      <c r="AX20" s="88"/>
      <c r="AY20" s="88"/>
      <c r="AZ20" s="88"/>
      <c r="BA20" s="88"/>
      <c r="BB20" s="88"/>
      <c r="BC20" s="88"/>
      <c r="BD20" s="88"/>
      <c r="BE20" s="88"/>
      <c r="BF20" s="88"/>
      <c r="BG20" s="88"/>
      <c r="BH20" s="88"/>
      <c r="BI20" s="88"/>
      <c r="BJ20" s="88"/>
      <c r="BK20" s="88"/>
      <c r="BL20" s="88"/>
      <c r="BM20" s="88"/>
      <c r="BN20" s="88"/>
    </row>
    <row r="21" spans="1:66" ht="78.95" hidden="1" customHeight="1">
      <c r="A21" s="587" t="s">
        <v>1469</v>
      </c>
      <c r="B21" s="580"/>
      <c r="C21" s="589"/>
      <c r="D21" s="590"/>
      <c r="M21" s="88"/>
      <c r="N21" s="88"/>
      <c r="O21" s="88"/>
      <c r="P21" s="88"/>
      <c r="Q21" s="88"/>
      <c r="R21" s="88"/>
      <c r="S21" s="88"/>
      <c r="T21" s="88"/>
      <c r="U21" s="88"/>
      <c r="V21" s="88"/>
      <c r="W21" s="88"/>
      <c r="X21" s="88"/>
      <c r="Y21" s="88"/>
      <c r="Z21" s="88"/>
      <c r="AA21" s="88"/>
      <c r="AB21" s="88"/>
      <c r="AC21" s="88"/>
      <c r="AD21" s="88"/>
      <c r="AE21" s="88"/>
      <c r="AF21" s="88"/>
      <c r="AG21" s="88"/>
      <c r="AH21" s="88"/>
      <c r="AI21" s="88"/>
      <c r="AJ21" s="88"/>
      <c r="AK21" s="88"/>
      <c r="AL21" s="88"/>
      <c r="AM21" s="88"/>
      <c r="AN21" s="88"/>
      <c r="AO21" s="88"/>
      <c r="AP21" s="88"/>
      <c r="AQ21" s="88"/>
      <c r="AR21" s="88"/>
      <c r="AS21" s="88"/>
      <c r="AT21" s="88"/>
      <c r="AU21" s="88"/>
      <c r="AV21" s="88"/>
      <c r="AW21" s="88"/>
      <c r="AX21" s="88"/>
      <c r="AY21" s="88"/>
      <c r="AZ21" s="88"/>
      <c r="BA21" s="88"/>
      <c r="BB21" s="88"/>
      <c r="BC21" s="88"/>
      <c r="BD21" s="88"/>
      <c r="BE21" s="88"/>
      <c r="BF21" s="88"/>
      <c r="BG21" s="88"/>
      <c r="BH21" s="88"/>
      <c r="BI21" s="88"/>
      <c r="BJ21" s="88"/>
      <c r="BK21" s="88"/>
      <c r="BL21" s="88"/>
      <c r="BM21" s="88"/>
      <c r="BN21" s="88"/>
    </row>
    <row r="22" spans="1:66" ht="14.25">
      <c r="A22" s="582" t="s">
        <v>1470</v>
      </c>
      <c r="B22" s="583"/>
      <c r="C22" s="106"/>
      <c r="D22" s="107"/>
      <c r="M22" s="88"/>
      <c r="N22" s="88"/>
      <c r="O22" s="88"/>
      <c r="P22" s="88"/>
      <c r="Q22" s="88"/>
      <c r="R22" s="88"/>
      <c r="S22" s="88"/>
      <c r="T22" s="88"/>
      <c r="U22" s="88"/>
      <c r="V22" s="88"/>
      <c r="W22" s="88"/>
      <c r="X22" s="88"/>
      <c r="Y22" s="88"/>
      <c r="Z22" s="88"/>
      <c r="AA22" s="88"/>
      <c r="AB22" s="88"/>
      <c r="AC22" s="88"/>
      <c r="AD22" s="88"/>
      <c r="AE22" s="88"/>
      <c r="AF22" s="88"/>
      <c r="AG22" s="88"/>
      <c r="AH22" s="88"/>
      <c r="AI22" s="88"/>
      <c r="AJ22" s="88"/>
      <c r="AK22" s="88"/>
      <c r="AL22" s="88"/>
      <c r="AM22" s="88"/>
      <c r="AN22" s="88"/>
      <c r="AO22" s="88"/>
      <c r="AP22" s="88"/>
      <c r="AQ22" s="88"/>
      <c r="AR22" s="88"/>
      <c r="AS22" s="88"/>
      <c r="AT22" s="88"/>
      <c r="AU22" s="88"/>
      <c r="AV22" s="88"/>
      <c r="AW22" s="88"/>
      <c r="AX22" s="88"/>
      <c r="AY22" s="88"/>
      <c r="AZ22" s="88"/>
      <c r="BA22" s="88"/>
      <c r="BB22" s="88"/>
      <c r="BC22" s="88"/>
      <c r="BD22" s="88"/>
      <c r="BE22" s="88"/>
      <c r="BF22" s="88"/>
      <c r="BG22" s="88"/>
      <c r="BH22" s="88"/>
      <c r="BI22" s="88"/>
      <c r="BJ22" s="88"/>
      <c r="BK22" s="88"/>
      <c r="BL22" s="88"/>
      <c r="BM22" s="88"/>
      <c r="BN22" s="88"/>
    </row>
    <row r="23" spans="1:66" ht="14.25">
      <c r="A23" s="92"/>
      <c r="B23" s="92"/>
      <c r="C23" s="94"/>
      <c r="D23" s="92"/>
      <c r="M23" s="88"/>
      <c r="N23" s="88"/>
      <c r="O23" s="88"/>
      <c r="P23" s="88"/>
      <c r="Q23" s="88"/>
      <c r="R23" s="88"/>
      <c r="S23" s="88"/>
      <c r="T23" s="88"/>
      <c r="U23" s="88"/>
      <c r="V23" s="88"/>
      <c r="W23" s="88"/>
      <c r="X23" s="88"/>
      <c r="Y23" s="88"/>
      <c r="Z23" s="88"/>
      <c r="AA23" s="88"/>
      <c r="AB23" s="88"/>
      <c r="AC23" s="88"/>
      <c r="AD23" s="88"/>
      <c r="AE23" s="88"/>
      <c r="AF23" s="88"/>
      <c r="AG23" s="88"/>
      <c r="AH23" s="88"/>
      <c r="AI23" s="88"/>
      <c r="AJ23" s="88"/>
      <c r="AK23" s="88"/>
      <c r="AL23" s="88"/>
      <c r="AM23" s="88"/>
      <c r="AN23" s="88"/>
      <c r="AO23" s="88"/>
      <c r="AP23" s="88"/>
      <c r="AQ23" s="88"/>
      <c r="AR23" s="88"/>
      <c r="AS23" s="88"/>
      <c r="AT23" s="88"/>
      <c r="AU23" s="88"/>
      <c r="AV23" s="88"/>
      <c r="AW23" s="88"/>
      <c r="AX23" s="88"/>
      <c r="AY23" s="88"/>
      <c r="AZ23" s="88"/>
      <c r="BA23" s="88"/>
      <c r="BB23" s="88"/>
      <c r="BC23" s="88"/>
      <c r="BD23" s="88"/>
      <c r="BE23" s="88"/>
      <c r="BF23" s="88"/>
      <c r="BG23" s="88"/>
      <c r="BH23" s="88"/>
      <c r="BI23" s="88"/>
      <c r="BJ23" s="88"/>
      <c r="BK23" s="88"/>
      <c r="BL23" s="88"/>
      <c r="BM23" s="88"/>
      <c r="BN23" s="88"/>
    </row>
    <row r="24" spans="1:66">
      <c r="A24" s="584" t="s">
        <v>37</v>
      </c>
      <c r="B24" s="584"/>
      <c r="C24" s="584"/>
      <c r="D24" s="584"/>
      <c r="M24" s="88"/>
      <c r="N24" s="88"/>
      <c r="O24" s="88"/>
      <c r="P24" s="88"/>
      <c r="Q24" s="88"/>
      <c r="R24" s="88"/>
      <c r="S24" s="88"/>
      <c r="T24" s="88"/>
      <c r="U24" s="88"/>
      <c r="V24" s="88"/>
      <c r="W24" s="88"/>
      <c r="X24" s="88"/>
      <c r="Y24" s="88"/>
      <c r="Z24" s="88"/>
      <c r="AA24" s="88"/>
      <c r="AB24" s="88"/>
      <c r="AC24" s="88"/>
      <c r="AD24" s="88"/>
      <c r="AE24" s="88"/>
      <c r="AF24" s="88"/>
      <c r="AG24" s="88"/>
      <c r="AH24" s="88"/>
      <c r="AI24" s="88"/>
      <c r="AJ24" s="88"/>
      <c r="AK24" s="88"/>
      <c r="AL24" s="88"/>
      <c r="AM24" s="88"/>
      <c r="AN24" s="88"/>
      <c r="AO24" s="88"/>
      <c r="AP24" s="88"/>
      <c r="AQ24" s="88"/>
      <c r="AR24" s="88"/>
      <c r="AS24" s="88"/>
      <c r="AT24" s="88"/>
      <c r="AU24" s="88"/>
      <c r="AV24" s="88"/>
      <c r="AW24" s="88"/>
      <c r="AX24" s="88"/>
      <c r="AY24" s="88"/>
      <c r="AZ24" s="88"/>
      <c r="BA24" s="88"/>
      <c r="BB24" s="88"/>
      <c r="BC24" s="88"/>
      <c r="BD24" s="88"/>
      <c r="BE24" s="88"/>
      <c r="BF24" s="88"/>
      <c r="BG24" s="88"/>
      <c r="BH24" s="88"/>
      <c r="BI24" s="88"/>
      <c r="BJ24" s="88"/>
      <c r="BK24" s="88"/>
      <c r="BL24" s="88"/>
      <c r="BM24" s="88"/>
      <c r="BN24" s="88"/>
    </row>
    <row r="25" spans="1:66">
      <c r="A25" s="581" t="s">
        <v>38</v>
      </c>
      <c r="B25" s="581"/>
      <c r="C25" s="581"/>
      <c r="D25" s="581"/>
      <c r="M25" s="88"/>
      <c r="N25" s="88"/>
      <c r="O25" s="88"/>
      <c r="P25" s="88"/>
      <c r="Q25" s="88"/>
      <c r="R25" s="88"/>
      <c r="S25" s="88"/>
      <c r="T25" s="88"/>
      <c r="U25" s="88"/>
      <c r="V25" s="88"/>
      <c r="W25" s="88"/>
      <c r="X25" s="88"/>
      <c r="Y25" s="88"/>
      <c r="Z25" s="88"/>
      <c r="AA25" s="88"/>
      <c r="AB25" s="88"/>
      <c r="AC25" s="88"/>
      <c r="AD25" s="88"/>
      <c r="AE25" s="88"/>
      <c r="AF25" s="88"/>
      <c r="AG25" s="88"/>
      <c r="AH25" s="88"/>
      <c r="AI25" s="88"/>
      <c r="AJ25" s="88"/>
      <c r="AK25" s="88"/>
      <c r="AL25" s="88"/>
      <c r="AM25" s="88"/>
      <c r="AN25" s="88"/>
      <c r="AO25" s="88"/>
      <c r="AP25" s="88"/>
      <c r="AQ25" s="88"/>
      <c r="AR25" s="88"/>
      <c r="AS25" s="88"/>
      <c r="AT25" s="88"/>
      <c r="AU25" s="88"/>
      <c r="AV25" s="88"/>
      <c r="AW25" s="88"/>
      <c r="AX25" s="88"/>
      <c r="AY25" s="88"/>
      <c r="AZ25" s="88"/>
      <c r="BA25" s="88"/>
      <c r="BB25" s="88"/>
      <c r="BC25" s="88"/>
      <c r="BD25" s="88"/>
      <c r="BE25" s="88"/>
      <c r="BF25" s="88"/>
      <c r="BG25" s="88"/>
      <c r="BH25" s="88"/>
      <c r="BI25" s="88"/>
      <c r="BJ25" s="88"/>
      <c r="BK25" s="88"/>
      <c r="BL25" s="88"/>
      <c r="BM25" s="88"/>
      <c r="BN25" s="88"/>
    </row>
    <row r="26" spans="1:66">
      <c r="A26" s="581" t="s">
        <v>1471</v>
      </c>
      <c r="B26" s="581"/>
      <c r="C26" s="581"/>
      <c r="D26" s="581"/>
      <c r="M26" s="88"/>
      <c r="N26" s="88"/>
      <c r="O26" s="88"/>
      <c r="P26" s="88"/>
      <c r="Q26" s="88"/>
      <c r="R26" s="88"/>
      <c r="S26" s="88"/>
      <c r="T26" s="88"/>
      <c r="U26" s="88"/>
      <c r="V26" s="88"/>
      <c r="W26" s="88"/>
      <c r="X26" s="88"/>
      <c r="Y26" s="88"/>
      <c r="Z26" s="88"/>
      <c r="AA26" s="88"/>
      <c r="AB26" s="88"/>
      <c r="AC26" s="88"/>
      <c r="AD26" s="88"/>
      <c r="AE26" s="88"/>
      <c r="AF26" s="88"/>
      <c r="AG26" s="88"/>
      <c r="AH26" s="88"/>
      <c r="AI26" s="88"/>
      <c r="AJ26" s="88"/>
      <c r="AK26" s="88"/>
      <c r="AL26" s="88"/>
      <c r="AM26" s="88"/>
      <c r="AN26" s="88"/>
      <c r="AO26" s="88"/>
      <c r="AP26" s="88"/>
      <c r="AQ26" s="88"/>
      <c r="AR26" s="88"/>
      <c r="AS26" s="88"/>
      <c r="AT26" s="88"/>
      <c r="AU26" s="88"/>
      <c r="AV26" s="88"/>
      <c r="AW26" s="88"/>
      <c r="AX26" s="88"/>
      <c r="AY26" s="88"/>
      <c r="AZ26" s="88"/>
      <c r="BA26" s="88"/>
      <c r="BB26" s="88"/>
      <c r="BC26" s="88"/>
      <c r="BD26" s="88"/>
      <c r="BE26" s="88"/>
      <c r="BF26" s="88"/>
      <c r="BG26" s="88"/>
      <c r="BH26" s="88"/>
      <c r="BI26" s="88"/>
      <c r="BJ26" s="88"/>
      <c r="BK26" s="88"/>
      <c r="BL26" s="88"/>
      <c r="BM26" s="88"/>
      <c r="BN26" s="88"/>
    </row>
    <row r="27" spans="1:66" ht="13.5" customHeight="1">
      <c r="A27" s="108"/>
      <c r="B27" s="108"/>
      <c r="C27" s="108"/>
      <c r="D27" s="108"/>
      <c r="M27" s="88"/>
      <c r="N27" s="88"/>
      <c r="O27" s="88"/>
      <c r="P27" s="88"/>
      <c r="Q27" s="88"/>
      <c r="R27" s="88"/>
      <c r="S27" s="88"/>
      <c r="T27" s="88"/>
      <c r="U27" s="88"/>
      <c r="V27" s="88"/>
      <c r="W27" s="88"/>
      <c r="X27" s="88"/>
      <c r="Y27" s="88"/>
      <c r="Z27" s="88"/>
      <c r="AA27" s="88"/>
      <c r="AB27" s="88"/>
      <c r="AC27" s="88"/>
      <c r="AD27" s="88"/>
      <c r="AE27" s="88"/>
      <c r="AF27" s="88"/>
      <c r="AG27" s="88"/>
      <c r="AH27" s="88"/>
      <c r="AI27" s="88"/>
      <c r="AJ27" s="88"/>
      <c r="AK27" s="88"/>
      <c r="AL27" s="88"/>
      <c r="AM27" s="88"/>
      <c r="AN27" s="88"/>
      <c r="AO27" s="88"/>
      <c r="AP27" s="88"/>
      <c r="AQ27" s="88"/>
      <c r="AR27" s="88"/>
      <c r="AS27" s="88"/>
      <c r="AT27" s="88"/>
      <c r="AU27" s="88"/>
      <c r="AV27" s="88"/>
      <c r="AW27" s="88"/>
      <c r="AX27" s="88"/>
      <c r="AY27" s="88"/>
      <c r="AZ27" s="88"/>
      <c r="BA27" s="88"/>
      <c r="BB27" s="88"/>
      <c r="BC27" s="88"/>
      <c r="BD27" s="88"/>
      <c r="BE27" s="88"/>
      <c r="BF27" s="88"/>
      <c r="BG27" s="88"/>
      <c r="BH27" s="88"/>
      <c r="BI27" s="88"/>
      <c r="BJ27" s="88"/>
      <c r="BK27" s="88"/>
      <c r="BL27" s="88"/>
      <c r="BM27" s="88"/>
      <c r="BN27" s="88"/>
    </row>
    <row r="28" spans="1:66">
      <c r="A28" s="581" t="s">
        <v>40</v>
      </c>
      <c r="B28" s="581"/>
      <c r="C28" s="581"/>
      <c r="D28" s="581"/>
      <c r="M28" s="88"/>
      <c r="N28" s="88"/>
      <c r="O28" s="88"/>
      <c r="P28" s="88"/>
      <c r="Q28" s="88"/>
      <c r="R28" s="88"/>
      <c r="S28" s="88"/>
      <c r="T28" s="88"/>
      <c r="U28" s="88"/>
      <c r="V28" s="88"/>
      <c r="W28" s="88"/>
      <c r="X28" s="88"/>
      <c r="Y28" s="88"/>
      <c r="Z28" s="88"/>
      <c r="AA28" s="88"/>
      <c r="AB28" s="88"/>
      <c r="AC28" s="88"/>
      <c r="AD28" s="88"/>
      <c r="AE28" s="88"/>
      <c r="AF28" s="88"/>
      <c r="AG28" s="88"/>
      <c r="AH28" s="88"/>
      <c r="AI28" s="88"/>
      <c r="AJ28" s="88"/>
      <c r="AK28" s="88"/>
      <c r="AL28" s="88"/>
      <c r="AM28" s="88"/>
      <c r="AN28" s="88"/>
      <c r="AO28" s="88"/>
      <c r="AP28" s="88"/>
      <c r="AQ28" s="88"/>
      <c r="AR28" s="88"/>
      <c r="AS28" s="88"/>
      <c r="AT28" s="88"/>
      <c r="AU28" s="88"/>
      <c r="AV28" s="88"/>
      <c r="AW28" s="88"/>
      <c r="AX28" s="88"/>
      <c r="AY28" s="88"/>
      <c r="AZ28" s="88"/>
      <c r="BA28" s="88"/>
      <c r="BB28" s="88"/>
      <c r="BC28" s="88"/>
      <c r="BD28" s="88"/>
      <c r="BE28" s="88"/>
      <c r="BF28" s="88"/>
      <c r="BG28" s="88"/>
      <c r="BH28" s="88"/>
      <c r="BI28" s="88"/>
      <c r="BJ28" s="88"/>
      <c r="BK28" s="88"/>
      <c r="BL28" s="88"/>
      <c r="BM28" s="88"/>
      <c r="BN28" s="88"/>
    </row>
    <row r="29" spans="1:66">
      <c r="A29" s="581" t="s">
        <v>41</v>
      </c>
      <c r="B29" s="581"/>
      <c r="C29" s="581"/>
      <c r="D29" s="581"/>
      <c r="M29" s="88"/>
      <c r="N29" s="88"/>
      <c r="O29" s="88"/>
      <c r="P29" s="88"/>
      <c r="Q29" s="88"/>
      <c r="R29" s="88"/>
      <c r="S29" s="88"/>
      <c r="T29" s="88"/>
      <c r="U29" s="88"/>
      <c r="V29" s="88"/>
      <c r="W29" s="88"/>
      <c r="X29" s="88"/>
      <c r="Y29" s="88"/>
      <c r="Z29" s="88"/>
      <c r="AA29" s="88"/>
      <c r="AB29" s="88"/>
      <c r="AC29" s="88"/>
      <c r="AD29" s="88"/>
      <c r="AE29" s="88"/>
      <c r="AF29" s="88"/>
      <c r="AG29" s="88"/>
      <c r="AH29" s="88"/>
      <c r="AI29" s="88"/>
      <c r="AJ29" s="88"/>
      <c r="AK29" s="88"/>
      <c r="AL29" s="88"/>
      <c r="AM29" s="88"/>
      <c r="AN29" s="88"/>
      <c r="AO29" s="88"/>
      <c r="AP29" s="88"/>
      <c r="AQ29" s="88"/>
      <c r="AR29" s="88"/>
      <c r="AS29" s="88"/>
      <c r="AT29" s="88"/>
      <c r="AU29" s="88"/>
      <c r="AV29" s="88"/>
      <c r="AW29" s="88"/>
      <c r="AX29" s="88"/>
      <c r="AY29" s="88"/>
      <c r="AZ29" s="88"/>
      <c r="BA29" s="88"/>
      <c r="BB29" s="88"/>
      <c r="BC29" s="88"/>
      <c r="BD29" s="88"/>
      <c r="BE29" s="88"/>
      <c r="BF29" s="88"/>
      <c r="BG29" s="88"/>
      <c r="BH29" s="88"/>
      <c r="BI29" s="88"/>
      <c r="BJ29" s="88"/>
      <c r="BK29" s="88"/>
      <c r="BL29" s="88"/>
      <c r="BM29" s="88"/>
      <c r="BN29" s="88"/>
    </row>
    <row r="30" spans="1:66">
      <c r="A30" s="581" t="s">
        <v>1472</v>
      </c>
      <c r="B30" s="581"/>
      <c r="C30" s="581"/>
      <c r="D30" s="581"/>
      <c r="M30" s="88"/>
      <c r="N30" s="88"/>
      <c r="O30" s="88"/>
      <c r="P30" s="88"/>
      <c r="Q30" s="88"/>
      <c r="R30" s="88"/>
      <c r="S30" s="88"/>
      <c r="T30" s="88"/>
      <c r="U30" s="88"/>
      <c r="V30" s="88"/>
      <c r="W30" s="88"/>
      <c r="X30" s="88"/>
      <c r="Y30" s="88"/>
      <c r="Z30" s="88"/>
      <c r="AA30" s="88"/>
      <c r="AB30" s="88"/>
      <c r="AC30" s="88"/>
      <c r="AD30" s="88"/>
      <c r="AE30" s="88"/>
      <c r="AF30" s="88"/>
      <c r="AG30" s="88"/>
      <c r="AH30" s="88"/>
      <c r="AI30" s="88"/>
      <c r="AJ30" s="88"/>
      <c r="AK30" s="88"/>
      <c r="AL30" s="88"/>
      <c r="AM30" s="88"/>
      <c r="AN30" s="88"/>
      <c r="AO30" s="88"/>
      <c r="AP30" s="88"/>
      <c r="AQ30" s="88"/>
      <c r="AR30" s="88"/>
      <c r="AS30" s="88"/>
      <c r="AT30" s="88"/>
      <c r="AU30" s="88"/>
      <c r="AV30" s="88"/>
      <c r="AW30" s="88"/>
      <c r="AX30" s="88"/>
      <c r="AY30" s="88"/>
      <c r="AZ30" s="88"/>
      <c r="BA30" s="88"/>
      <c r="BB30" s="88"/>
      <c r="BC30" s="88"/>
      <c r="BD30" s="88"/>
      <c r="BE30" s="88"/>
      <c r="BF30" s="88"/>
      <c r="BG30" s="88"/>
      <c r="BH30" s="88"/>
      <c r="BI30" s="88"/>
      <c r="BJ30" s="88"/>
      <c r="BK30" s="88"/>
      <c r="BL30" s="88"/>
      <c r="BM30" s="88"/>
      <c r="BN30" s="88"/>
    </row>
    <row r="31" spans="1:66">
      <c r="A31" s="88"/>
      <c r="B31" s="88"/>
      <c r="M31" s="88"/>
      <c r="N31" s="88"/>
      <c r="O31" s="88"/>
      <c r="P31" s="88"/>
      <c r="Q31" s="88"/>
      <c r="R31" s="88"/>
      <c r="S31" s="88"/>
      <c r="T31" s="88"/>
      <c r="U31" s="88"/>
      <c r="V31" s="88"/>
      <c r="W31" s="88"/>
      <c r="X31" s="88"/>
      <c r="Y31" s="88"/>
      <c r="Z31" s="88"/>
      <c r="AA31" s="88"/>
      <c r="AB31" s="88"/>
      <c r="AC31" s="88"/>
      <c r="AD31" s="88"/>
      <c r="AE31" s="88"/>
      <c r="AF31" s="88"/>
      <c r="AG31" s="88"/>
      <c r="AH31" s="88"/>
      <c r="AI31" s="88"/>
      <c r="AJ31" s="88"/>
      <c r="AK31" s="88"/>
      <c r="AL31" s="88"/>
      <c r="AM31" s="88"/>
      <c r="AN31" s="88"/>
      <c r="AO31" s="88"/>
      <c r="AP31" s="88"/>
      <c r="AQ31" s="88"/>
      <c r="AR31" s="88"/>
      <c r="AS31" s="88"/>
      <c r="AT31" s="88"/>
      <c r="AU31" s="88"/>
      <c r="AV31" s="88"/>
      <c r="AW31" s="88"/>
      <c r="AX31" s="88"/>
      <c r="AY31" s="88"/>
      <c r="AZ31" s="88"/>
      <c r="BA31" s="88"/>
      <c r="BB31" s="88"/>
      <c r="BC31" s="88"/>
      <c r="BD31" s="88"/>
      <c r="BE31" s="88"/>
      <c r="BF31" s="88"/>
      <c r="BG31" s="88"/>
      <c r="BH31" s="88"/>
      <c r="BI31" s="88"/>
      <c r="BJ31" s="88"/>
      <c r="BK31" s="88"/>
      <c r="BL31" s="88"/>
      <c r="BM31" s="88"/>
      <c r="BN31" s="88"/>
    </row>
    <row r="32" spans="1:66">
      <c r="A32" s="88"/>
      <c r="B32" s="88"/>
      <c r="M32" s="88"/>
      <c r="N32" s="88"/>
      <c r="O32" s="88"/>
      <c r="P32" s="88"/>
      <c r="Q32" s="88"/>
      <c r="R32" s="88"/>
      <c r="S32" s="88"/>
      <c r="T32" s="88"/>
      <c r="U32" s="88"/>
      <c r="V32" s="88"/>
      <c r="W32" s="88"/>
      <c r="X32" s="88"/>
      <c r="Y32" s="88"/>
      <c r="Z32" s="88"/>
      <c r="AA32" s="88"/>
      <c r="AB32" s="88"/>
      <c r="AC32" s="88"/>
      <c r="AD32" s="88"/>
      <c r="AE32" s="88"/>
      <c r="AF32" s="88"/>
      <c r="AG32" s="88"/>
      <c r="AH32" s="88"/>
      <c r="AI32" s="88"/>
      <c r="AJ32" s="88"/>
      <c r="AK32" s="88"/>
      <c r="AL32" s="88"/>
      <c r="AM32" s="88"/>
      <c r="AN32" s="88"/>
      <c r="AO32" s="88"/>
      <c r="AP32" s="88"/>
      <c r="AQ32" s="88"/>
      <c r="AR32" s="88"/>
      <c r="AS32" s="88"/>
      <c r="AT32" s="88"/>
      <c r="AU32" s="88"/>
      <c r="AV32" s="88"/>
      <c r="AW32" s="88"/>
      <c r="AX32" s="88"/>
      <c r="AY32" s="88"/>
      <c r="AZ32" s="88"/>
      <c r="BA32" s="88"/>
      <c r="BB32" s="88"/>
      <c r="BC32" s="88"/>
      <c r="BD32" s="88"/>
      <c r="BE32" s="88"/>
      <c r="BF32" s="88"/>
      <c r="BG32" s="88"/>
      <c r="BH32" s="88"/>
      <c r="BI32" s="88"/>
      <c r="BJ32" s="88"/>
      <c r="BK32" s="88"/>
      <c r="BL32" s="88"/>
      <c r="BM32" s="88"/>
      <c r="BN32" s="88"/>
    </row>
    <row r="33" spans="1:66">
      <c r="A33" s="88"/>
      <c r="B33" s="88"/>
      <c r="M33" s="88"/>
      <c r="N33" s="88"/>
      <c r="O33" s="88"/>
      <c r="P33" s="88"/>
      <c r="Q33" s="88"/>
      <c r="R33" s="88"/>
      <c r="S33" s="88"/>
      <c r="T33" s="88"/>
      <c r="U33" s="88"/>
      <c r="V33" s="88"/>
      <c r="W33" s="88"/>
      <c r="X33" s="88"/>
      <c r="Y33" s="88"/>
      <c r="Z33" s="88"/>
      <c r="AA33" s="88"/>
      <c r="AB33" s="88"/>
      <c r="AC33" s="88"/>
      <c r="AD33" s="88"/>
      <c r="AE33" s="88"/>
      <c r="AF33" s="88"/>
      <c r="AG33" s="88"/>
      <c r="AH33" s="88"/>
      <c r="AI33" s="88"/>
      <c r="AJ33" s="88"/>
      <c r="AK33" s="88"/>
      <c r="AL33" s="88"/>
      <c r="AM33" s="88"/>
      <c r="AN33" s="88"/>
      <c r="AO33" s="88"/>
      <c r="AP33" s="88"/>
      <c r="AQ33" s="88"/>
      <c r="AR33" s="88"/>
      <c r="AS33" s="88"/>
      <c r="AT33" s="88"/>
      <c r="AU33" s="88"/>
      <c r="AV33" s="88"/>
      <c r="AW33" s="88"/>
      <c r="AX33" s="88"/>
      <c r="AY33" s="88"/>
      <c r="AZ33" s="88"/>
      <c r="BA33" s="88"/>
      <c r="BB33" s="88"/>
      <c r="BC33" s="88"/>
      <c r="BD33" s="88"/>
      <c r="BE33" s="88"/>
      <c r="BF33" s="88"/>
      <c r="BG33" s="88"/>
      <c r="BH33" s="88"/>
      <c r="BI33" s="88"/>
      <c r="BJ33" s="88"/>
      <c r="BK33" s="88"/>
      <c r="BL33" s="88"/>
      <c r="BM33" s="88"/>
      <c r="BN33" s="88"/>
    </row>
    <row r="34" spans="1:66">
      <c r="A34" s="88"/>
      <c r="B34" s="88"/>
      <c r="M34" s="88"/>
      <c r="N34" s="88"/>
      <c r="O34" s="88"/>
      <c r="P34" s="88"/>
      <c r="Q34" s="88"/>
      <c r="R34" s="88"/>
      <c r="S34" s="88"/>
      <c r="T34" s="88"/>
      <c r="U34" s="88"/>
      <c r="V34" s="88"/>
      <c r="W34" s="88"/>
      <c r="X34" s="88"/>
      <c r="Y34" s="88"/>
      <c r="Z34" s="88"/>
      <c r="AA34" s="88"/>
      <c r="AB34" s="88"/>
      <c r="AC34" s="88"/>
      <c r="AD34" s="88"/>
      <c r="AE34" s="88"/>
      <c r="AF34" s="88"/>
      <c r="AG34" s="88"/>
      <c r="AH34" s="88"/>
      <c r="AI34" s="88"/>
      <c r="AJ34" s="88"/>
      <c r="AK34" s="88"/>
      <c r="AL34" s="88"/>
      <c r="AM34" s="88"/>
      <c r="AN34" s="88"/>
      <c r="AO34" s="88"/>
      <c r="AP34" s="88"/>
      <c r="AQ34" s="88"/>
      <c r="AR34" s="88"/>
      <c r="AS34" s="88"/>
      <c r="AT34" s="88"/>
      <c r="AU34" s="88"/>
      <c r="AV34" s="88"/>
      <c r="AW34" s="88"/>
      <c r="AX34" s="88"/>
      <c r="AY34" s="88"/>
      <c r="AZ34" s="88"/>
      <c r="BA34" s="88"/>
      <c r="BB34" s="88"/>
      <c r="BC34" s="88"/>
      <c r="BD34" s="88"/>
      <c r="BE34" s="88"/>
      <c r="BF34" s="88"/>
      <c r="BG34" s="88"/>
      <c r="BH34" s="88"/>
      <c r="BI34" s="88"/>
      <c r="BJ34" s="88"/>
      <c r="BK34" s="88"/>
      <c r="BL34" s="88"/>
      <c r="BM34" s="88"/>
      <c r="BN34" s="88"/>
    </row>
    <row r="35" spans="1:66" s="88" customFormat="1"/>
    <row r="36" spans="1:66" s="88" customFormat="1"/>
    <row r="37" spans="1:66" s="88" customFormat="1"/>
    <row r="38" spans="1:66" s="88" customFormat="1"/>
    <row r="39" spans="1:66" s="88" customFormat="1"/>
    <row r="40" spans="1:66" s="88" customFormat="1"/>
    <row r="41" spans="1:66" s="88" customFormat="1"/>
    <row r="42" spans="1:66" s="88" customFormat="1"/>
    <row r="43" spans="1:66" s="88" customFormat="1"/>
    <row r="44" spans="1:66" s="88" customFormat="1"/>
    <row r="45" spans="1:66" s="88" customFormat="1"/>
    <row r="46" spans="1:66" s="88" customFormat="1"/>
    <row r="47" spans="1:66" s="88" customFormat="1"/>
    <row r="48" spans="1:66" s="88" customFormat="1"/>
    <row r="49" spans="1:31" s="88" customFormat="1"/>
    <row r="50" spans="1:31" s="88" customFormat="1"/>
    <row r="51" spans="1:31" s="88" customFormat="1"/>
    <row r="52" spans="1:31" s="88" customFormat="1"/>
    <row r="53" spans="1:31" s="88" customFormat="1"/>
    <row r="54" spans="1:31">
      <c r="A54" s="88"/>
      <c r="B54" s="88"/>
      <c r="M54" s="88"/>
      <c r="N54" s="88"/>
      <c r="O54" s="88"/>
      <c r="P54" s="88"/>
      <c r="Q54" s="88"/>
      <c r="R54" s="88"/>
      <c r="S54" s="88"/>
      <c r="T54" s="88"/>
      <c r="U54" s="88"/>
      <c r="V54" s="88"/>
      <c r="W54" s="88"/>
      <c r="X54" s="88"/>
      <c r="Y54" s="88"/>
      <c r="Z54" s="88"/>
      <c r="AA54" s="88"/>
      <c r="AB54" s="88"/>
      <c r="AC54" s="88"/>
      <c r="AD54" s="88"/>
      <c r="AE54" s="88"/>
    </row>
    <row r="55" spans="1:31">
      <c r="A55" s="88"/>
      <c r="B55" s="88"/>
      <c r="M55" s="88"/>
      <c r="N55" s="88"/>
      <c r="O55" s="88"/>
      <c r="P55" s="88"/>
      <c r="Q55" s="88"/>
      <c r="R55" s="88"/>
      <c r="S55" s="88"/>
      <c r="T55" s="88"/>
      <c r="U55" s="88"/>
      <c r="V55" s="88"/>
      <c r="W55" s="88"/>
      <c r="X55" s="88"/>
      <c r="Y55" s="88"/>
      <c r="Z55" s="88"/>
      <c r="AA55" s="88"/>
      <c r="AB55" s="88"/>
      <c r="AC55" s="88"/>
      <c r="AD55" s="88"/>
      <c r="AE55" s="88"/>
    </row>
    <row r="56" spans="1:31">
      <c r="A56" s="88"/>
      <c r="B56" s="88"/>
      <c r="M56" s="88"/>
      <c r="N56" s="88"/>
      <c r="O56" s="88"/>
      <c r="P56" s="88"/>
      <c r="Q56" s="88"/>
      <c r="R56" s="88"/>
      <c r="S56" s="88"/>
      <c r="T56" s="88"/>
      <c r="U56" s="88"/>
      <c r="V56" s="88"/>
      <c r="W56" s="88"/>
      <c r="X56" s="88"/>
      <c r="Y56" s="88"/>
      <c r="Z56" s="88"/>
      <c r="AA56" s="88"/>
      <c r="AB56" s="88"/>
      <c r="AC56" s="88"/>
      <c r="AD56" s="88"/>
      <c r="AE56" s="88"/>
    </row>
    <row r="57" spans="1:31">
      <c r="A57" s="88"/>
      <c r="B57" s="88"/>
      <c r="M57" s="88"/>
      <c r="N57" s="88"/>
      <c r="O57" s="88"/>
      <c r="P57" s="88"/>
      <c r="Q57" s="88"/>
      <c r="R57" s="88"/>
      <c r="S57" s="88"/>
      <c r="T57" s="88"/>
      <c r="U57" s="88"/>
      <c r="V57" s="88"/>
      <c r="W57" s="88"/>
      <c r="X57" s="88"/>
      <c r="Y57" s="88"/>
      <c r="Z57" s="88"/>
      <c r="AA57" s="88"/>
      <c r="AB57" s="88"/>
      <c r="AC57" s="88"/>
      <c r="AD57" s="88"/>
      <c r="AE57" s="88"/>
    </row>
    <row r="58" spans="1:31">
      <c r="A58" s="88"/>
      <c r="B58" s="88"/>
      <c r="M58" s="88"/>
      <c r="N58" s="88"/>
      <c r="O58" s="88"/>
      <c r="P58" s="88"/>
      <c r="Q58" s="88"/>
      <c r="R58" s="88"/>
      <c r="S58" s="88"/>
      <c r="T58" s="88"/>
      <c r="U58" s="88"/>
      <c r="V58" s="88"/>
      <c r="W58" s="88"/>
      <c r="X58" s="88"/>
      <c r="Y58" s="88"/>
      <c r="Z58" s="88"/>
      <c r="AA58" s="88"/>
      <c r="AB58" s="88"/>
      <c r="AC58" s="88"/>
      <c r="AD58" s="88"/>
      <c r="AE58" s="88"/>
    </row>
    <row r="59" spans="1:31">
      <c r="A59" s="88"/>
      <c r="B59" s="88"/>
      <c r="M59" s="88"/>
      <c r="N59" s="88"/>
      <c r="O59" s="88"/>
      <c r="P59" s="88"/>
      <c r="Q59" s="88"/>
      <c r="R59" s="88"/>
      <c r="S59" s="88"/>
      <c r="T59" s="88"/>
      <c r="U59" s="88"/>
      <c r="V59" s="88"/>
      <c r="W59" s="88"/>
      <c r="X59" s="88"/>
      <c r="Y59" s="88"/>
      <c r="Z59" s="88"/>
      <c r="AA59" s="88"/>
      <c r="AB59" s="88"/>
      <c r="AC59" s="88"/>
      <c r="AD59" s="88"/>
      <c r="AE59" s="88"/>
    </row>
    <row r="60" spans="1:31">
      <c r="A60" s="88"/>
      <c r="B60" s="88"/>
      <c r="M60" s="88"/>
      <c r="N60" s="88"/>
      <c r="O60" s="88"/>
      <c r="P60" s="88"/>
      <c r="Q60" s="88"/>
      <c r="R60" s="88"/>
      <c r="S60" s="88"/>
      <c r="T60" s="88"/>
      <c r="U60" s="88"/>
      <c r="V60" s="88"/>
      <c r="W60" s="88"/>
      <c r="X60" s="88"/>
      <c r="Y60" s="88"/>
      <c r="Z60" s="88"/>
      <c r="AA60" s="88"/>
      <c r="AB60" s="88"/>
      <c r="AC60" s="88"/>
      <c r="AD60" s="88"/>
      <c r="AE60" s="88"/>
    </row>
    <row r="61" spans="1:31">
      <c r="A61" s="88"/>
      <c r="B61" s="88"/>
      <c r="M61" s="88"/>
      <c r="N61" s="88"/>
      <c r="O61" s="88"/>
      <c r="P61" s="88"/>
      <c r="Q61" s="88"/>
      <c r="R61" s="88"/>
      <c r="S61" s="88"/>
      <c r="T61" s="88"/>
      <c r="U61" s="88"/>
      <c r="V61" s="88"/>
      <c r="W61" s="88"/>
      <c r="X61" s="88"/>
      <c r="Y61" s="88"/>
      <c r="Z61" s="88"/>
      <c r="AA61" s="88"/>
      <c r="AB61" s="88"/>
      <c r="AC61" s="88"/>
      <c r="AD61" s="88"/>
      <c r="AE61" s="88"/>
    </row>
    <row r="62" spans="1:31">
      <c r="A62" s="88"/>
      <c r="B62" s="88"/>
      <c r="M62" s="88"/>
      <c r="N62" s="88"/>
      <c r="O62" s="88"/>
      <c r="P62" s="88"/>
      <c r="Q62" s="88"/>
      <c r="R62" s="88"/>
      <c r="S62" s="88"/>
      <c r="T62" s="88"/>
      <c r="U62" s="88"/>
      <c r="V62" s="88"/>
      <c r="W62" s="88"/>
      <c r="X62" s="88"/>
      <c r="Y62" s="88"/>
      <c r="Z62" s="88"/>
      <c r="AA62" s="88"/>
      <c r="AB62" s="88"/>
      <c r="AC62" s="88"/>
      <c r="AD62" s="88"/>
      <c r="AE62" s="88"/>
    </row>
    <row r="63" spans="1:31">
      <c r="A63" s="88"/>
      <c r="B63" s="88"/>
      <c r="M63" s="88"/>
      <c r="N63" s="88"/>
      <c r="O63" s="88"/>
      <c r="P63" s="88"/>
      <c r="Q63" s="88"/>
      <c r="R63" s="88"/>
      <c r="S63" s="88"/>
      <c r="T63" s="88"/>
      <c r="U63" s="88"/>
      <c r="V63" s="88"/>
      <c r="W63" s="88"/>
      <c r="X63" s="88"/>
      <c r="Y63" s="88"/>
      <c r="Z63" s="88"/>
      <c r="AA63" s="88"/>
      <c r="AB63" s="88"/>
      <c r="AC63" s="88"/>
      <c r="AD63" s="88"/>
      <c r="AE63" s="88"/>
    </row>
    <row r="64" spans="1:31">
      <c r="A64" s="88"/>
      <c r="B64" s="88"/>
      <c r="M64" s="88"/>
      <c r="N64" s="88"/>
      <c r="O64" s="88"/>
      <c r="P64" s="88"/>
      <c r="Q64" s="88"/>
      <c r="R64" s="88"/>
      <c r="S64" s="88"/>
      <c r="T64" s="88"/>
      <c r="U64" s="88"/>
      <c r="V64" s="88"/>
      <c r="W64" s="88"/>
      <c r="X64" s="88"/>
      <c r="Y64" s="88"/>
      <c r="Z64" s="88"/>
      <c r="AA64" s="88"/>
      <c r="AB64" s="88"/>
      <c r="AC64" s="88"/>
      <c r="AD64" s="88"/>
      <c r="AE64" s="88"/>
    </row>
    <row r="65" spans="1:31">
      <c r="A65" s="88"/>
      <c r="B65" s="88"/>
      <c r="M65" s="88"/>
      <c r="N65" s="88"/>
      <c r="O65" s="88"/>
      <c r="P65" s="88"/>
      <c r="Q65" s="88"/>
      <c r="R65" s="88"/>
      <c r="S65" s="88"/>
      <c r="T65" s="88"/>
      <c r="U65" s="88"/>
      <c r="V65" s="88"/>
      <c r="W65" s="88"/>
      <c r="X65" s="88"/>
      <c r="Y65" s="88"/>
      <c r="Z65" s="88"/>
      <c r="AA65" s="88"/>
      <c r="AB65" s="88"/>
      <c r="AC65" s="88"/>
      <c r="AD65" s="88"/>
      <c r="AE65" s="88"/>
    </row>
    <row r="66" spans="1:31">
      <c r="A66" s="88"/>
      <c r="B66" s="88"/>
      <c r="M66" s="88"/>
      <c r="N66" s="88"/>
      <c r="O66" s="88"/>
      <c r="P66" s="88"/>
      <c r="Q66" s="88"/>
      <c r="R66" s="88"/>
      <c r="S66" s="88"/>
      <c r="T66" s="88"/>
      <c r="U66" s="88"/>
      <c r="V66" s="88"/>
      <c r="W66" s="88"/>
      <c r="X66" s="88"/>
      <c r="Y66" s="88"/>
      <c r="Z66" s="88"/>
      <c r="AA66" s="88"/>
      <c r="AB66" s="88"/>
      <c r="AC66" s="88"/>
      <c r="AD66" s="88"/>
      <c r="AE66" s="88"/>
    </row>
    <row r="67" spans="1:31">
      <c r="A67" s="88"/>
      <c r="B67" s="88"/>
      <c r="M67" s="88"/>
      <c r="N67" s="88"/>
      <c r="O67" s="88"/>
      <c r="P67" s="88"/>
      <c r="Q67" s="88"/>
      <c r="R67" s="88"/>
      <c r="S67" s="88"/>
      <c r="T67" s="88"/>
      <c r="U67" s="88"/>
      <c r="V67" s="88"/>
      <c r="W67" s="88"/>
      <c r="X67" s="88"/>
      <c r="Y67" s="88"/>
      <c r="Z67" s="88"/>
      <c r="AA67" s="88"/>
      <c r="AB67" s="88"/>
      <c r="AC67" s="88"/>
      <c r="AD67" s="88"/>
      <c r="AE67" s="88"/>
    </row>
    <row r="68" spans="1:31">
      <c r="A68" s="88"/>
      <c r="B68" s="88"/>
      <c r="M68" s="88"/>
      <c r="N68" s="88"/>
      <c r="O68" s="88"/>
      <c r="P68" s="88"/>
      <c r="Q68" s="88"/>
      <c r="R68" s="88"/>
      <c r="S68" s="88"/>
      <c r="T68" s="88"/>
      <c r="U68" s="88"/>
      <c r="V68" s="88"/>
      <c r="W68" s="88"/>
      <c r="X68" s="88"/>
      <c r="Y68" s="88"/>
      <c r="Z68" s="88"/>
      <c r="AA68" s="88"/>
      <c r="AB68" s="88"/>
      <c r="AC68" s="88"/>
      <c r="AD68" s="88"/>
      <c r="AE68" s="88"/>
    </row>
    <row r="69" spans="1:31">
      <c r="A69" s="88"/>
      <c r="B69" s="88"/>
      <c r="M69" s="88"/>
      <c r="N69" s="88"/>
      <c r="O69" s="88"/>
      <c r="P69" s="88"/>
      <c r="Q69" s="88"/>
      <c r="R69" s="88"/>
      <c r="S69" s="88"/>
      <c r="T69" s="88"/>
      <c r="U69" s="88"/>
      <c r="V69" s="88"/>
      <c r="W69" s="88"/>
      <c r="X69" s="88"/>
      <c r="Y69" s="88"/>
      <c r="Z69" s="88"/>
      <c r="AA69" s="88"/>
      <c r="AB69" s="88"/>
      <c r="AC69" s="88"/>
      <c r="AD69" s="88"/>
      <c r="AE69" s="88"/>
    </row>
    <row r="70" spans="1:31">
      <c r="A70" s="88"/>
      <c r="B70" s="88"/>
      <c r="M70" s="88"/>
      <c r="N70" s="88"/>
      <c r="O70" s="88"/>
      <c r="P70" s="88"/>
      <c r="Q70" s="88"/>
      <c r="R70" s="88"/>
      <c r="S70" s="88"/>
      <c r="T70" s="88"/>
      <c r="U70" s="88"/>
      <c r="V70" s="88"/>
      <c r="W70" s="88"/>
      <c r="X70" s="88"/>
      <c r="Y70" s="88"/>
      <c r="Z70" s="88"/>
      <c r="AA70" s="88"/>
      <c r="AB70" s="88"/>
      <c r="AC70" s="88"/>
      <c r="AD70" s="88"/>
      <c r="AE70" s="88"/>
    </row>
    <row r="71" spans="1:31">
      <c r="A71" s="88"/>
      <c r="B71" s="88"/>
      <c r="M71" s="88"/>
      <c r="N71" s="88"/>
      <c r="O71" s="88"/>
      <c r="P71" s="88"/>
      <c r="Q71" s="88"/>
      <c r="R71" s="88"/>
      <c r="S71" s="88"/>
      <c r="T71" s="88"/>
      <c r="U71" s="88"/>
      <c r="V71" s="88"/>
      <c r="W71" s="88"/>
      <c r="X71" s="88"/>
      <c r="Y71" s="88"/>
      <c r="Z71" s="88"/>
      <c r="AA71" s="88"/>
      <c r="AB71" s="88"/>
      <c r="AC71" s="88"/>
      <c r="AD71" s="88"/>
      <c r="AE71" s="88"/>
    </row>
    <row r="72" spans="1:31">
      <c r="A72" s="88"/>
      <c r="B72" s="88"/>
      <c r="M72" s="88"/>
      <c r="N72" s="88"/>
      <c r="O72" s="88"/>
      <c r="P72" s="88"/>
      <c r="Q72" s="88"/>
      <c r="R72" s="88"/>
      <c r="S72" s="88"/>
      <c r="T72" s="88"/>
      <c r="U72" s="88"/>
      <c r="V72" s="88"/>
      <c r="W72" s="88"/>
      <c r="X72" s="88"/>
      <c r="Y72" s="88"/>
      <c r="Z72" s="88"/>
      <c r="AA72" s="88"/>
      <c r="AB72" s="88"/>
      <c r="AC72" s="88"/>
      <c r="AD72" s="88"/>
      <c r="AE72" s="88"/>
    </row>
    <row r="73" spans="1:31">
      <c r="A73" s="88"/>
      <c r="B73" s="88"/>
      <c r="M73" s="88"/>
      <c r="N73" s="88"/>
      <c r="O73" s="88"/>
      <c r="P73" s="88"/>
      <c r="Q73" s="88"/>
      <c r="R73" s="88"/>
      <c r="S73" s="88"/>
      <c r="T73" s="88"/>
      <c r="U73" s="88"/>
      <c r="V73" s="88"/>
      <c r="W73" s="88"/>
      <c r="X73" s="88"/>
      <c r="Y73" s="88"/>
      <c r="Z73" s="88"/>
      <c r="AA73" s="88"/>
      <c r="AB73" s="88"/>
      <c r="AC73" s="88"/>
      <c r="AD73" s="88"/>
      <c r="AE73" s="88"/>
    </row>
    <row r="74" spans="1:31">
      <c r="A74" s="88"/>
      <c r="B74" s="88"/>
      <c r="M74" s="88"/>
      <c r="N74" s="88"/>
      <c r="O74" s="88"/>
      <c r="P74" s="88"/>
      <c r="Q74" s="88"/>
      <c r="R74" s="88"/>
      <c r="S74" s="88"/>
      <c r="T74" s="88"/>
      <c r="U74" s="88"/>
      <c r="V74" s="88"/>
      <c r="W74" s="88"/>
      <c r="X74" s="88"/>
      <c r="Y74" s="88"/>
      <c r="Z74" s="88"/>
      <c r="AA74" s="88"/>
      <c r="AB74" s="88"/>
      <c r="AC74" s="88"/>
      <c r="AD74" s="88"/>
      <c r="AE74" s="88"/>
    </row>
    <row r="75" spans="1:31">
      <c r="A75" s="88"/>
      <c r="B75" s="88"/>
      <c r="M75" s="88"/>
      <c r="N75" s="88"/>
      <c r="O75" s="88"/>
      <c r="P75" s="88"/>
      <c r="Q75" s="88"/>
      <c r="R75" s="88"/>
      <c r="S75" s="88"/>
      <c r="T75" s="88"/>
      <c r="U75" s="88"/>
      <c r="V75" s="88"/>
      <c r="W75" s="88"/>
      <c r="X75" s="88"/>
      <c r="Y75" s="88"/>
      <c r="Z75" s="88"/>
      <c r="AA75" s="88"/>
      <c r="AB75" s="88"/>
      <c r="AC75" s="88"/>
      <c r="AD75" s="88"/>
      <c r="AE75" s="88"/>
    </row>
    <row r="76" spans="1:31">
      <c r="A76" s="88"/>
      <c r="B76" s="88"/>
      <c r="M76" s="88"/>
      <c r="N76" s="88"/>
      <c r="O76" s="88"/>
      <c r="P76" s="88"/>
      <c r="Q76" s="88"/>
      <c r="R76" s="88"/>
      <c r="S76" s="88"/>
      <c r="T76" s="88"/>
      <c r="U76" s="88"/>
      <c r="V76" s="88"/>
      <c r="W76" s="88"/>
      <c r="X76" s="88"/>
      <c r="Y76" s="88"/>
      <c r="Z76" s="88"/>
      <c r="AA76" s="88"/>
      <c r="AB76" s="88"/>
      <c r="AC76" s="88"/>
      <c r="AD76" s="88"/>
      <c r="AE76" s="88"/>
    </row>
    <row r="77" spans="1:31">
      <c r="A77" s="88"/>
      <c r="B77" s="88"/>
      <c r="M77" s="88"/>
      <c r="N77" s="88"/>
      <c r="O77" s="88"/>
      <c r="P77" s="88"/>
      <c r="Q77" s="88"/>
      <c r="R77" s="88"/>
      <c r="S77" s="88"/>
      <c r="T77" s="88"/>
      <c r="U77" s="88"/>
      <c r="V77" s="88"/>
      <c r="W77" s="88"/>
      <c r="X77" s="88"/>
      <c r="Y77" s="88"/>
      <c r="Z77" s="88"/>
      <c r="AA77" s="88"/>
      <c r="AB77" s="88"/>
      <c r="AC77" s="88"/>
      <c r="AD77" s="88"/>
      <c r="AE77" s="88"/>
    </row>
    <row r="78" spans="1:31">
      <c r="A78" s="88"/>
      <c r="B78" s="88"/>
      <c r="M78" s="88"/>
      <c r="N78" s="88"/>
      <c r="O78" s="88"/>
      <c r="P78" s="88"/>
      <c r="Q78" s="88"/>
      <c r="R78" s="88"/>
      <c r="S78" s="88"/>
      <c r="T78" s="88"/>
      <c r="U78" s="88"/>
      <c r="V78" s="88"/>
      <c r="W78" s="88"/>
      <c r="X78" s="88"/>
      <c r="Y78" s="88"/>
      <c r="Z78" s="88"/>
      <c r="AA78" s="88"/>
      <c r="AB78" s="88"/>
      <c r="AC78" s="88"/>
      <c r="AD78" s="88"/>
      <c r="AE78" s="88"/>
    </row>
    <row r="79" spans="1:31">
      <c r="A79" s="88"/>
      <c r="B79" s="88"/>
      <c r="M79" s="88"/>
      <c r="N79" s="88"/>
      <c r="O79" s="88"/>
      <c r="P79" s="88"/>
      <c r="Q79" s="88"/>
      <c r="R79" s="88"/>
      <c r="S79" s="88"/>
      <c r="T79" s="88"/>
      <c r="U79" s="88"/>
      <c r="V79" s="88"/>
      <c r="W79" s="88"/>
      <c r="X79" s="88"/>
      <c r="Y79" s="88"/>
      <c r="Z79" s="88"/>
      <c r="AA79" s="88"/>
      <c r="AB79" s="88"/>
      <c r="AC79" s="88"/>
      <c r="AD79" s="88"/>
      <c r="AE79" s="88"/>
    </row>
    <row r="80" spans="1:31">
      <c r="A80" s="88"/>
      <c r="B80" s="88"/>
      <c r="M80" s="88"/>
      <c r="N80" s="88"/>
      <c r="O80" s="88"/>
      <c r="P80" s="88"/>
      <c r="Q80" s="88"/>
      <c r="R80" s="88"/>
      <c r="S80" s="88"/>
      <c r="T80" s="88"/>
      <c r="U80" s="88"/>
      <c r="V80" s="88"/>
      <c r="W80" s="88"/>
      <c r="X80" s="88"/>
      <c r="Y80" s="88"/>
      <c r="Z80" s="88"/>
      <c r="AA80" s="88"/>
      <c r="AB80" s="88"/>
      <c r="AC80" s="88"/>
      <c r="AD80" s="88"/>
      <c r="AE80" s="88"/>
    </row>
    <row r="81" spans="1:31">
      <c r="A81" s="88"/>
      <c r="B81" s="88"/>
      <c r="M81" s="88"/>
      <c r="N81" s="88"/>
      <c r="O81" s="88"/>
      <c r="P81" s="88"/>
      <c r="Q81" s="88"/>
      <c r="R81" s="88"/>
      <c r="S81" s="88"/>
      <c r="T81" s="88"/>
      <c r="U81" s="88"/>
      <c r="V81" s="88"/>
      <c r="W81" s="88"/>
      <c r="X81" s="88"/>
      <c r="Y81" s="88"/>
      <c r="Z81" s="88"/>
      <c r="AA81" s="88"/>
      <c r="AB81" s="88"/>
      <c r="AC81" s="88"/>
      <c r="AD81" s="88"/>
      <c r="AE81" s="88"/>
    </row>
    <row r="82" spans="1:31">
      <c r="A82" s="88"/>
      <c r="B82" s="88"/>
      <c r="M82" s="88"/>
      <c r="N82" s="88"/>
      <c r="O82" s="88"/>
      <c r="P82" s="88"/>
      <c r="Q82" s="88"/>
      <c r="R82" s="88"/>
      <c r="S82" s="88"/>
      <c r="T82" s="88"/>
      <c r="U82" s="88"/>
      <c r="V82" s="88"/>
      <c r="W82" s="88"/>
      <c r="X82" s="88"/>
      <c r="Y82" s="88"/>
      <c r="Z82" s="88"/>
      <c r="AA82" s="88"/>
      <c r="AB82" s="88"/>
      <c r="AC82" s="88"/>
      <c r="AD82" s="88"/>
      <c r="AE82" s="88"/>
    </row>
    <row r="83" spans="1:31">
      <c r="A83" s="88"/>
      <c r="B83" s="88"/>
      <c r="M83" s="88"/>
      <c r="N83" s="88"/>
      <c r="O83" s="88"/>
      <c r="P83" s="88"/>
      <c r="Q83" s="88"/>
      <c r="R83" s="88"/>
      <c r="S83" s="88"/>
      <c r="T83" s="88"/>
      <c r="U83" s="88"/>
      <c r="V83" s="88"/>
      <c r="W83" s="88"/>
      <c r="X83" s="88"/>
      <c r="Y83" s="88"/>
      <c r="Z83" s="88"/>
      <c r="AA83" s="88"/>
      <c r="AB83" s="88"/>
      <c r="AC83" s="88"/>
      <c r="AD83" s="88"/>
      <c r="AE83" s="88"/>
    </row>
    <row r="84" spans="1:31">
      <c r="A84" s="88"/>
      <c r="B84" s="88"/>
      <c r="M84" s="88"/>
      <c r="N84" s="88"/>
      <c r="O84" s="88"/>
      <c r="P84" s="88"/>
      <c r="Q84" s="88"/>
      <c r="R84" s="88"/>
      <c r="S84" s="88"/>
      <c r="T84" s="88"/>
      <c r="U84" s="88"/>
      <c r="V84" s="88"/>
      <c r="W84" s="88"/>
      <c r="X84" s="88"/>
      <c r="Y84" s="88"/>
      <c r="Z84" s="88"/>
      <c r="AA84" s="88"/>
      <c r="AB84" s="88"/>
      <c r="AC84" s="88"/>
      <c r="AD84" s="88"/>
      <c r="AE84" s="88"/>
    </row>
    <row r="85" spans="1:31">
      <c r="A85" s="88"/>
      <c r="B85" s="88"/>
      <c r="M85" s="88"/>
      <c r="N85" s="88"/>
      <c r="O85" s="88"/>
      <c r="P85" s="88"/>
      <c r="Q85" s="88"/>
      <c r="R85" s="88"/>
      <c r="S85" s="88"/>
      <c r="T85" s="88"/>
      <c r="U85" s="88"/>
      <c r="V85" s="88"/>
      <c r="W85" s="88"/>
      <c r="X85" s="88"/>
      <c r="Y85" s="88"/>
      <c r="Z85" s="88"/>
      <c r="AA85" s="88"/>
      <c r="AB85" s="88"/>
      <c r="AC85" s="88"/>
      <c r="AD85" s="88"/>
      <c r="AE85" s="88"/>
    </row>
    <row r="86" spans="1:31">
      <c r="A86" s="88"/>
      <c r="B86" s="88"/>
      <c r="M86" s="88"/>
      <c r="N86" s="88"/>
      <c r="O86" s="88"/>
      <c r="P86" s="88"/>
      <c r="Q86" s="88"/>
      <c r="R86" s="88"/>
      <c r="S86" s="88"/>
      <c r="T86" s="88"/>
      <c r="U86" s="88"/>
      <c r="V86" s="88"/>
      <c r="W86" s="88"/>
      <c r="X86" s="88"/>
      <c r="Y86" s="88"/>
      <c r="Z86" s="88"/>
      <c r="AA86" s="88"/>
      <c r="AB86" s="88"/>
      <c r="AC86" s="88"/>
      <c r="AD86" s="88"/>
      <c r="AE86" s="88"/>
    </row>
    <row r="87" spans="1:31">
      <c r="A87" s="88"/>
      <c r="B87" s="88"/>
      <c r="M87" s="88"/>
      <c r="N87" s="88"/>
      <c r="O87" s="88"/>
      <c r="P87" s="88"/>
      <c r="Q87" s="88"/>
      <c r="R87" s="88"/>
      <c r="S87" s="88"/>
      <c r="T87" s="88"/>
      <c r="U87" s="88"/>
      <c r="V87" s="88"/>
      <c r="W87" s="88"/>
      <c r="X87" s="88"/>
      <c r="Y87" s="88"/>
      <c r="Z87" s="88"/>
      <c r="AA87" s="88"/>
      <c r="AB87" s="88"/>
      <c r="AC87" s="88"/>
      <c r="AD87" s="88"/>
      <c r="AE87" s="88"/>
    </row>
    <row r="88" spans="1:31">
      <c r="A88" s="88"/>
      <c r="B88" s="88"/>
      <c r="M88" s="88"/>
      <c r="N88" s="88"/>
      <c r="O88" s="88"/>
      <c r="P88" s="88"/>
      <c r="Q88" s="88"/>
      <c r="R88" s="88"/>
      <c r="S88" s="88"/>
      <c r="T88" s="88"/>
      <c r="U88" s="88"/>
      <c r="V88" s="88"/>
      <c r="W88" s="88"/>
      <c r="X88" s="88"/>
      <c r="Y88" s="88"/>
      <c r="Z88" s="88"/>
      <c r="AA88" s="88"/>
      <c r="AB88" s="88"/>
      <c r="AC88" s="88"/>
      <c r="AD88" s="88"/>
      <c r="AE88" s="88"/>
    </row>
    <row r="89" spans="1:31">
      <c r="A89" s="88"/>
      <c r="B89" s="88"/>
      <c r="M89" s="88"/>
      <c r="N89" s="88"/>
      <c r="O89" s="88"/>
      <c r="P89" s="88"/>
      <c r="Q89" s="88"/>
      <c r="R89" s="88"/>
      <c r="S89" s="88"/>
      <c r="T89" s="88"/>
      <c r="U89" s="88"/>
      <c r="V89" s="88"/>
      <c r="W89" s="88"/>
      <c r="X89" s="88"/>
      <c r="Y89" s="88"/>
      <c r="Z89" s="88"/>
      <c r="AA89" s="88"/>
      <c r="AB89" s="88"/>
      <c r="AC89" s="88"/>
      <c r="AD89" s="88"/>
      <c r="AE89" s="88"/>
    </row>
    <row r="90" spans="1:31">
      <c r="A90" s="88"/>
      <c r="B90" s="88"/>
      <c r="M90" s="88"/>
      <c r="N90" s="88"/>
      <c r="O90" s="88"/>
      <c r="P90" s="88"/>
      <c r="Q90" s="88"/>
      <c r="R90" s="88"/>
      <c r="S90" s="88"/>
      <c r="T90" s="88"/>
      <c r="U90" s="88"/>
      <c r="V90" s="88"/>
      <c r="W90" s="88"/>
      <c r="X90" s="88"/>
      <c r="Y90" s="88"/>
      <c r="Z90" s="88"/>
      <c r="AA90" s="88"/>
      <c r="AB90" s="88"/>
      <c r="AC90" s="88"/>
      <c r="AD90" s="88"/>
      <c r="AE90" s="88"/>
    </row>
    <row r="91" spans="1:31">
      <c r="A91" s="88"/>
      <c r="B91" s="88"/>
      <c r="M91" s="88"/>
      <c r="N91" s="88"/>
      <c r="O91" s="88"/>
      <c r="P91" s="88"/>
      <c r="Q91" s="88"/>
      <c r="R91" s="88"/>
      <c r="S91" s="88"/>
      <c r="T91" s="88"/>
      <c r="U91" s="88"/>
      <c r="V91" s="88"/>
      <c r="W91" s="88"/>
      <c r="X91" s="88"/>
      <c r="Y91" s="88"/>
      <c r="Z91" s="88"/>
      <c r="AA91" s="88"/>
      <c r="AB91" s="88"/>
      <c r="AC91" s="88"/>
      <c r="AD91" s="88"/>
      <c r="AE91" s="88"/>
    </row>
    <row r="92" spans="1:31">
      <c r="A92" s="88"/>
      <c r="B92" s="88"/>
      <c r="M92" s="88"/>
      <c r="N92" s="88"/>
      <c r="O92" s="88"/>
      <c r="P92" s="88"/>
      <c r="Q92" s="88"/>
      <c r="R92" s="88"/>
      <c r="S92" s="88"/>
      <c r="T92" s="88"/>
      <c r="U92" s="88"/>
      <c r="V92" s="88"/>
      <c r="W92" s="88"/>
      <c r="X92" s="88"/>
      <c r="Y92" s="88"/>
      <c r="Z92" s="88"/>
      <c r="AA92" s="88"/>
      <c r="AB92" s="88"/>
      <c r="AC92" s="88"/>
      <c r="AD92" s="88"/>
      <c r="AE92" s="88"/>
    </row>
    <row r="93" spans="1:31">
      <c r="A93" s="88"/>
      <c r="B93" s="88"/>
      <c r="M93" s="88"/>
      <c r="N93" s="88"/>
      <c r="O93" s="88"/>
      <c r="P93" s="88"/>
      <c r="Q93" s="88"/>
      <c r="R93" s="88"/>
      <c r="S93" s="88"/>
      <c r="T93" s="88"/>
      <c r="U93" s="88"/>
      <c r="V93" s="88"/>
      <c r="W93" s="88"/>
      <c r="X93" s="88"/>
      <c r="Y93" s="88"/>
      <c r="Z93" s="88"/>
      <c r="AA93" s="88"/>
      <c r="AB93" s="88"/>
      <c r="AC93" s="88"/>
      <c r="AD93" s="88"/>
      <c r="AE93" s="88"/>
    </row>
    <row r="94" spans="1:31">
      <c r="A94" s="88"/>
      <c r="B94" s="88"/>
      <c r="M94" s="88"/>
      <c r="N94" s="88"/>
      <c r="O94" s="88"/>
      <c r="P94" s="88"/>
      <c r="Q94" s="88"/>
      <c r="R94" s="88"/>
      <c r="S94" s="88"/>
      <c r="T94" s="88"/>
      <c r="U94" s="88"/>
      <c r="V94" s="88"/>
      <c r="W94" s="88"/>
      <c r="X94" s="88"/>
      <c r="Y94" s="88"/>
      <c r="Z94" s="88"/>
      <c r="AA94" s="88"/>
      <c r="AB94" s="88"/>
      <c r="AC94" s="88"/>
      <c r="AD94" s="88"/>
      <c r="AE94" s="88"/>
    </row>
    <row r="95" spans="1:31">
      <c r="A95" s="88"/>
      <c r="B95" s="88"/>
      <c r="M95" s="88"/>
      <c r="N95" s="88"/>
      <c r="O95" s="88"/>
      <c r="P95" s="88"/>
      <c r="Q95" s="88"/>
      <c r="R95" s="88"/>
      <c r="S95" s="88"/>
      <c r="T95" s="88"/>
      <c r="U95" s="88"/>
      <c r="V95" s="88"/>
      <c r="W95" s="88"/>
      <c r="X95" s="88"/>
      <c r="Y95" s="88"/>
      <c r="Z95" s="88"/>
      <c r="AA95" s="88"/>
      <c r="AB95" s="88"/>
      <c r="AC95" s="88"/>
      <c r="AD95" s="88"/>
      <c r="AE95" s="88"/>
    </row>
    <row r="96" spans="1:31">
      <c r="A96" s="88"/>
      <c r="B96" s="88"/>
      <c r="M96" s="88"/>
      <c r="N96" s="88"/>
      <c r="O96" s="88"/>
      <c r="P96" s="88"/>
      <c r="Q96" s="88"/>
      <c r="R96" s="88"/>
      <c r="S96" s="88"/>
      <c r="T96" s="88"/>
      <c r="U96" s="88"/>
      <c r="V96" s="88"/>
      <c r="W96" s="88"/>
      <c r="X96" s="88"/>
      <c r="Y96" s="88"/>
      <c r="Z96" s="88"/>
      <c r="AA96" s="88"/>
      <c r="AB96" s="88"/>
      <c r="AC96" s="88"/>
      <c r="AD96" s="88"/>
      <c r="AE96" s="88"/>
    </row>
    <row r="97" spans="1:31">
      <c r="A97" s="88"/>
      <c r="B97" s="88"/>
      <c r="M97" s="88"/>
      <c r="N97" s="88"/>
      <c r="O97" s="88"/>
      <c r="P97" s="88"/>
      <c r="Q97" s="88"/>
      <c r="R97" s="88"/>
      <c r="S97" s="88"/>
      <c r="T97" s="88"/>
      <c r="U97" s="88"/>
      <c r="V97" s="88"/>
      <c r="W97" s="88"/>
      <c r="X97" s="88"/>
      <c r="Y97" s="88"/>
      <c r="Z97" s="88"/>
      <c r="AA97" s="88"/>
      <c r="AB97" s="88"/>
      <c r="AC97" s="88"/>
      <c r="AD97" s="88"/>
      <c r="AE97" s="88"/>
    </row>
    <row r="98" spans="1:31">
      <c r="A98" s="88"/>
      <c r="B98" s="88"/>
      <c r="M98" s="88"/>
      <c r="N98" s="88"/>
      <c r="O98" s="88"/>
      <c r="P98" s="88"/>
      <c r="Q98" s="88"/>
      <c r="R98" s="88"/>
      <c r="S98" s="88"/>
      <c r="T98" s="88"/>
      <c r="U98" s="88"/>
      <c r="V98" s="88"/>
      <c r="W98" s="88"/>
      <c r="X98" s="88"/>
      <c r="Y98" s="88"/>
      <c r="Z98" s="88"/>
      <c r="AA98" s="88"/>
      <c r="AB98" s="88"/>
      <c r="AC98" s="88"/>
      <c r="AD98" s="88"/>
      <c r="AE98" s="88"/>
    </row>
    <row r="99" spans="1:31">
      <c r="A99" s="88"/>
      <c r="B99" s="88"/>
    </row>
    <row r="100" spans="1:31">
      <c r="A100" s="88"/>
      <c r="B100" s="88"/>
    </row>
    <row r="101" spans="1:31">
      <c r="A101" s="88"/>
      <c r="B101" s="88"/>
    </row>
    <row r="102" spans="1:31">
      <c r="A102" s="88"/>
      <c r="B102" s="88"/>
    </row>
  </sheetData>
  <mergeCells count="21">
    <mergeCell ref="B1:C1"/>
    <mergeCell ref="A3:D4"/>
    <mergeCell ref="A5:D5"/>
    <mergeCell ref="A6:C6"/>
    <mergeCell ref="B7:D7"/>
    <mergeCell ref="B8:D8"/>
    <mergeCell ref="A30:D30"/>
    <mergeCell ref="A22:B22"/>
    <mergeCell ref="A24:D24"/>
    <mergeCell ref="A25:D25"/>
    <mergeCell ref="A26:D26"/>
    <mergeCell ref="C20:D20"/>
    <mergeCell ref="B10:C10"/>
    <mergeCell ref="B11:C11"/>
    <mergeCell ref="A20:B20"/>
    <mergeCell ref="A14:D14"/>
    <mergeCell ref="A29:D29"/>
    <mergeCell ref="C21:D21"/>
    <mergeCell ref="D16:D18"/>
    <mergeCell ref="A28:D28"/>
    <mergeCell ref="A21:B21"/>
  </mergeCells>
  <phoneticPr fontId="4" type="noConversion"/>
  <pageMargins left="1.19" right="0.75" top="1" bottom="1" header="0.5" footer="0.5"/>
  <pageSetup paperSize="9" scale="71" orientation="portrait" r:id="rId1"/>
  <headerFooter alignWithMargins="0"/>
  <drawing r:id="rId2"/>
  <legacyDrawing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DD5ABF-77C8-44BB-81BF-25D5EB1F6EA7}">
  <dimension ref="A1:L600"/>
  <sheetViews>
    <sheetView workbookViewId="0"/>
  </sheetViews>
  <sheetFormatPr defaultColWidth="11.42578125" defaultRowHeight="15"/>
  <cols>
    <col min="1" max="1" width="4.140625" style="1" customWidth="1"/>
    <col min="2" max="4" width="11.42578125" style="2" customWidth="1"/>
    <col min="5" max="5" width="9.140625" style="2" customWidth="1"/>
    <col min="6" max="6" width="3.140625" style="2" customWidth="1"/>
    <col min="7" max="7" width="7.140625" style="2" customWidth="1"/>
    <col min="8" max="8" width="10.5703125" style="2" customWidth="1"/>
    <col min="9" max="9" width="11.42578125" style="2" customWidth="1"/>
    <col min="10" max="10" width="10.42578125" style="2" customWidth="1"/>
    <col min="11" max="11" width="9.85546875" style="2" customWidth="1"/>
    <col min="12" max="16384" width="11.42578125" style="2"/>
  </cols>
  <sheetData>
    <row r="1" spans="1:12">
      <c r="A1" s="30" t="s">
        <v>1473</v>
      </c>
    </row>
    <row r="2" spans="1:12" ht="16.5" customHeight="1" thickBot="1">
      <c r="B2" s="598" t="s">
        <v>1474</v>
      </c>
      <c r="C2" s="599"/>
      <c r="D2" s="599"/>
      <c r="E2" s="599"/>
      <c r="F2" s="9"/>
      <c r="G2" s="600" t="s">
        <v>1475</v>
      </c>
      <c r="H2" s="600"/>
      <c r="I2" s="600"/>
      <c r="J2" s="600"/>
      <c r="K2" s="600"/>
      <c r="L2" s="601"/>
    </row>
    <row r="3" spans="1:12" ht="92.25" customHeight="1" thickTop="1" thickBot="1">
      <c r="B3" s="8"/>
      <c r="C3" s="8"/>
      <c r="D3" s="8"/>
      <c r="E3" s="8"/>
      <c r="F3" s="9"/>
      <c r="G3" s="10"/>
      <c r="H3" s="10"/>
      <c r="I3" s="10"/>
      <c r="J3" s="10"/>
      <c r="K3" s="10"/>
      <c r="L3" s="11"/>
    </row>
    <row r="4" spans="1:12" ht="40.5" customHeight="1" thickTop="1" thickBot="1">
      <c r="A4" s="3"/>
      <c r="B4" s="12" t="s">
        <v>1476</v>
      </c>
      <c r="C4" s="602" t="s">
        <v>246</v>
      </c>
      <c r="D4" s="603"/>
      <c r="E4" s="604"/>
      <c r="F4" s="9"/>
      <c r="G4" s="13">
        <v>1</v>
      </c>
      <c r="H4" s="13" t="s">
        <v>1477</v>
      </c>
      <c r="I4" s="605" t="s">
        <v>1478</v>
      </c>
      <c r="J4" s="606"/>
      <c r="K4" s="606"/>
      <c r="L4" s="607"/>
    </row>
    <row r="5" spans="1:12" ht="36.75" customHeight="1" thickTop="1" thickBot="1">
      <c r="A5" s="4"/>
      <c r="B5" s="14">
        <v>1000</v>
      </c>
      <c r="C5" s="14" t="s">
        <v>1463</v>
      </c>
      <c r="D5" s="14"/>
      <c r="E5" s="15"/>
      <c r="F5" s="9"/>
      <c r="G5" s="13">
        <v>2</v>
      </c>
      <c r="H5" s="13" t="s">
        <v>1479</v>
      </c>
      <c r="I5" s="608" t="s">
        <v>1480</v>
      </c>
      <c r="J5" s="609"/>
      <c r="K5" s="609"/>
      <c r="L5" s="16" t="s">
        <v>1481</v>
      </c>
    </row>
    <row r="6" spans="1:12" ht="46.5" thickTop="1" thickBot="1">
      <c r="A6" s="4"/>
      <c r="B6" s="13">
        <v>1010</v>
      </c>
      <c r="C6" s="13" t="s">
        <v>1482</v>
      </c>
      <c r="D6" s="13" t="s">
        <v>1464</v>
      </c>
      <c r="E6" s="17"/>
      <c r="F6" s="9"/>
      <c r="G6" s="13">
        <v>3</v>
      </c>
      <c r="H6" s="18" t="s">
        <v>1483</v>
      </c>
      <c r="I6" s="608"/>
      <c r="J6" s="609"/>
      <c r="K6" s="609"/>
      <c r="L6" s="19" t="s">
        <v>1484</v>
      </c>
    </row>
    <row r="7" spans="1:12" ht="15.75" thickBot="1">
      <c r="A7" s="4"/>
      <c r="B7" s="13">
        <v>1020</v>
      </c>
      <c r="C7" s="13"/>
      <c r="D7" s="13" t="s">
        <v>1466</v>
      </c>
      <c r="E7" s="17"/>
      <c r="F7" s="9"/>
      <c r="G7" s="20">
        <v>4</v>
      </c>
      <c r="H7" s="610" t="s">
        <v>1485</v>
      </c>
      <c r="I7" s="611"/>
      <c r="J7" s="611"/>
      <c r="K7" s="611"/>
      <c r="L7" s="612"/>
    </row>
    <row r="8" spans="1:12" ht="18.75" thickBot="1">
      <c r="A8" s="4"/>
      <c r="B8" s="13">
        <v>1030</v>
      </c>
      <c r="C8" s="13"/>
      <c r="D8" s="13" t="s">
        <v>1467</v>
      </c>
      <c r="E8" s="17"/>
    </row>
    <row r="9" spans="1:12" s="5" customFormat="1" ht="16.5" thickBot="1">
      <c r="A9" s="4"/>
      <c r="B9" s="13">
        <v>1040</v>
      </c>
      <c r="C9" s="13"/>
      <c r="D9" s="13" t="s">
        <v>1486</v>
      </c>
      <c r="E9" s="17"/>
    </row>
    <row r="10" spans="1:12" s="5" customFormat="1" ht="20.25" customHeight="1" thickBot="1">
      <c r="A10" s="4"/>
      <c r="B10" s="20">
        <v>1050</v>
      </c>
      <c r="C10" s="20"/>
      <c r="D10" s="20" t="s">
        <v>1487</v>
      </c>
      <c r="E10" s="21"/>
    </row>
    <row r="11" spans="1:12" ht="19.5" thickTop="1" thickBot="1">
      <c r="A11" s="4"/>
      <c r="B11" s="14">
        <v>2000</v>
      </c>
      <c r="C11" s="14" t="s">
        <v>1488</v>
      </c>
      <c r="D11" s="14"/>
      <c r="E11" s="15"/>
    </row>
    <row r="12" spans="1:12" ht="37.5" thickTop="1" thickBot="1">
      <c r="A12" s="4"/>
      <c r="B12" s="13">
        <v>2010</v>
      </c>
      <c r="C12" s="13"/>
      <c r="D12" s="13" t="s">
        <v>1489</v>
      </c>
      <c r="E12" s="17"/>
    </row>
    <row r="13" spans="1:12" ht="15.75" thickBot="1">
      <c r="A13" s="4"/>
      <c r="B13" s="20">
        <v>2020</v>
      </c>
      <c r="C13" s="20"/>
      <c r="D13" s="20" t="s">
        <v>1490</v>
      </c>
      <c r="E13" s="21"/>
    </row>
    <row r="14" spans="1:12" ht="19.5" thickTop="1" thickBot="1">
      <c r="A14" s="4"/>
      <c r="B14" s="14">
        <v>3000</v>
      </c>
      <c r="C14" s="14" t="s">
        <v>1491</v>
      </c>
      <c r="D14" s="14"/>
      <c r="E14" s="15"/>
    </row>
    <row r="15" spans="1:12" ht="31.5" customHeight="1" thickTop="1" thickBot="1">
      <c r="A15" s="4"/>
      <c r="B15" s="22">
        <v>3010</v>
      </c>
      <c r="C15" s="22"/>
      <c r="D15" s="22" t="s">
        <v>1492</v>
      </c>
      <c r="E15" s="23"/>
    </row>
    <row r="16" spans="1:12" ht="15.75" thickBot="1">
      <c r="A16" s="4"/>
      <c r="B16" s="24">
        <v>3020</v>
      </c>
      <c r="C16" s="24"/>
      <c r="D16" s="24" t="s">
        <v>1493</v>
      </c>
      <c r="E16" s="24"/>
    </row>
    <row r="17" spans="1:5" ht="28.5" thickTop="1" thickBot="1">
      <c r="A17" s="4"/>
      <c r="B17" s="14">
        <v>4000</v>
      </c>
      <c r="C17" s="14" t="s">
        <v>1494</v>
      </c>
      <c r="D17" s="14"/>
      <c r="E17" s="15"/>
    </row>
    <row r="18" spans="1:5" ht="19.5" thickTop="1" thickBot="1">
      <c r="A18" s="4"/>
      <c r="B18" s="13">
        <v>4010</v>
      </c>
      <c r="C18" s="13"/>
      <c r="D18" s="13" t="s">
        <v>1495</v>
      </c>
      <c r="E18" s="17"/>
    </row>
    <row r="19" spans="1:5" ht="18.75" thickBot="1">
      <c r="A19" s="4"/>
      <c r="B19" s="13">
        <v>4020</v>
      </c>
      <c r="C19" s="13"/>
      <c r="D19" s="13" t="s">
        <v>1496</v>
      </c>
      <c r="E19" s="17"/>
    </row>
    <row r="20" spans="1:5" ht="27.75" thickBot="1">
      <c r="A20" s="4"/>
      <c r="B20" s="13">
        <v>4030</v>
      </c>
      <c r="C20" s="13"/>
      <c r="D20" s="13" t="s">
        <v>1497</v>
      </c>
      <c r="E20" s="17"/>
    </row>
    <row r="21" spans="1:5" ht="27.75" thickBot="1">
      <c r="A21" s="4"/>
      <c r="B21" s="13">
        <v>4040</v>
      </c>
      <c r="C21" s="13"/>
      <c r="D21" s="13" t="s">
        <v>1498</v>
      </c>
      <c r="E21" s="17"/>
    </row>
    <row r="22" spans="1:5" ht="27.75" customHeight="1" thickBot="1">
      <c r="A22" s="4"/>
      <c r="B22" s="13">
        <v>4050</v>
      </c>
      <c r="C22" s="13"/>
      <c r="D22" s="13" t="s">
        <v>1499</v>
      </c>
      <c r="E22" s="17"/>
    </row>
    <row r="23" spans="1:5" ht="18.75" thickBot="1">
      <c r="A23" s="4"/>
      <c r="B23" s="13">
        <v>4060</v>
      </c>
      <c r="C23" s="13"/>
      <c r="D23" s="13" t="s">
        <v>1500</v>
      </c>
      <c r="E23" s="17"/>
    </row>
    <row r="24" spans="1:5" ht="27.75" thickBot="1">
      <c r="A24" s="4"/>
      <c r="B24" s="13">
        <v>4070</v>
      </c>
      <c r="C24" s="13"/>
      <c r="D24" s="13" t="s">
        <v>1501</v>
      </c>
      <c r="E24" s="17"/>
    </row>
    <row r="25" spans="1:5" ht="15.75" thickBot="1">
      <c r="A25" s="4"/>
      <c r="B25" s="20">
        <v>4080</v>
      </c>
      <c r="C25" s="20"/>
      <c r="D25" s="20" t="s">
        <v>1502</v>
      </c>
      <c r="E25" s="21"/>
    </row>
    <row r="26" spans="1:5" ht="19.5" thickTop="1" thickBot="1">
      <c r="A26" s="4"/>
      <c r="B26" s="14">
        <v>5000</v>
      </c>
      <c r="C26" s="14" t="s">
        <v>1503</v>
      </c>
      <c r="D26" s="14"/>
      <c r="E26" s="15"/>
    </row>
    <row r="27" spans="1:5" ht="16.5" thickTop="1" thickBot="1">
      <c r="A27" s="4"/>
      <c r="B27" s="13">
        <v>5010</v>
      </c>
      <c r="C27" s="13"/>
      <c r="D27" s="13" t="s">
        <v>1504</v>
      </c>
      <c r="E27" s="17"/>
    </row>
    <row r="28" spans="1:5" ht="15.75" thickBot="1">
      <c r="A28" s="4"/>
      <c r="B28" s="13">
        <v>5020</v>
      </c>
      <c r="C28" s="13"/>
      <c r="D28" s="13" t="s">
        <v>1505</v>
      </c>
      <c r="E28" s="17"/>
    </row>
    <row r="29" spans="1:5" ht="15.75" thickBot="1">
      <c r="A29" s="4"/>
      <c r="B29" s="13">
        <v>5030</v>
      </c>
      <c r="C29" s="13"/>
      <c r="D29" s="13" t="s">
        <v>1506</v>
      </c>
      <c r="E29" s="17"/>
    </row>
    <row r="30" spans="1:5" ht="15.75" thickBot="1">
      <c r="A30" s="4"/>
      <c r="B30" s="13">
        <v>5031</v>
      </c>
      <c r="C30" s="13"/>
      <c r="D30" s="13"/>
      <c r="E30" s="17" t="s">
        <v>1507</v>
      </c>
    </row>
    <row r="31" spans="1:5" ht="18.75" thickBot="1">
      <c r="A31" s="4"/>
      <c r="B31" s="13">
        <v>5032</v>
      </c>
      <c r="C31" s="13"/>
      <c r="D31" s="13"/>
      <c r="E31" s="17" t="s">
        <v>1508</v>
      </c>
    </row>
    <row r="32" spans="1:5" ht="15.75" thickBot="1">
      <c r="A32" s="4"/>
      <c r="B32" s="13">
        <v>5040</v>
      </c>
      <c r="C32" s="13"/>
      <c r="D32" s="13" t="s">
        <v>1509</v>
      </c>
      <c r="E32" s="17"/>
    </row>
    <row r="33" spans="1:5" ht="15.75" thickBot="1">
      <c r="A33" s="4"/>
      <c r="B33" s="13">
        <v>5041</v>
      </c>
      <c r="C33" s="13"/>
      <c r="D33" s="13"/>
      <c r="E33" s="17" t="s">
        <v>1510</v>
      </c>
    </row>
    <row r="34" spans="1:5" ht="15.75" thickBot="1">
      <c r="A34" s="4"/>
      <c r="B34" s="13">
        <v>5042</v>
      </c>
      <c r="C34" s="13"/>
      <c r="D34" s="13"/>
      <c r="E34" s="17" t="s">
        <v>1511</v>
      </c>
    </row>
    <row r="35" spans="1:5" ht="15.75" thickBot="1">
      <c r="A35" s="4"/>
      <c r="B35" s="13">
        <v>5043</v>
      </c>
      <c r="C35" s="13"/>
      <c r="D35" s="13"/>
      <c r="E35" s="17" t="s">
        <v>1512</v>
      </c>
    </row>
    <row r="36" spans="1:5" ht="60.75" customHeight="1" thickBot="1">
      <c r="A36" s="4"/>
      <c r="B36" s="13">
        <v>5043</v>
      </c>
      <c r="C36" s="13"/>
      <c r="D36" s="13"/>
      <c r="E36" s="17" t="s">
        <v>1513</v>
      </c>
    </row>
    <row r="37" spans="1:5" ht="20.25" customHeight="1" thickBot="1">
      <c r="A37" s="4"/>
      <c r="B37" s="20">
        <v>5044</v>
      </c>
      <c r="C37" s="20"/>
      <c r="D37" s="20"/>
      <c r="E37" s="21" t="s">
        <v>1514</v>
      </c>
    </row>
    <row r="38" spans="1:5" ht="15.75" customHeight="1" thickTop="1" thickBot="1">
      <c r="A38" s="4"/>
      <c r="B38" s="14">
        <v>6000</v>
      </c>
      <c r="C38" s="14" t="s">
        <v>1515</v>
      </c>
      <c r="D38" s="14"/>
      <c r="E38" s="15"/>
    </row>
    <row r="39" spans="1:5" ht="16.5" customHeight="1" thickTop="1" thickBot="1">
      <c r="A39" s="4"/>
      <c r="B39" s="13">
        <v>6010</v>
      </c>
      <c r="C39" s="13"/>
      <c r="D39" s="13" t="s">
        <v>1516</v>
      </c>
      <c r="E39" s="17"/>
    </row>
    <row r="40" spans="1:5" ht="15.75" thickBot="1">
      <c r="A40" s="4"/>
      <c r="B40" s="13">
        <v>6020</v>
      </c>
      <c r="C40" s="13"/>
      <c r="D40" s="13" t="s">
        <v>1517</v>
      </c>
      <c r="E40" s="17"/>
    </row>
    <row r="41" spans="1:5" ht="15.75" thickBot="1">
      <c r="A41" s="4"/>
      <c r="B41" s="13">
        <v>6030</v>
      </c>
      <c r="C41" s="13"/>
      <c r="D41" s="13" t="s">
        <v>1518</v>
      </c>
      <c r="E41" s="17"/>
    </row>
    <row r="42" spans="1:5" ht="15.75" thickBot="1">
      <c r="A42" s="4"/>
      <c r="B42" s="13">
        <v>6040</v>
      </c>
      <c r="C42" s="13"/>
      <c r="D42" s="13" t="s">
        <v>1519</v>
      </c>
      <c r="E42" s="17"/>
    </row>
    <row r="43" spans="1:5" ht="18.75" thickBot="1">
      <c r="A43" s="4"/>
      <c r="B43" s="13">
        <v>6041</v>
      </c>
      <c r="C43" s="13"/>
      <c r="D43" s="13"/>
      <c r="E43" s="17" t="s">
        <v>1520</v>
      </c>
    </row>
    <row r="44" spans="1:5" ht="18.75" thickBot="1">
      <c r="A44" s="4"/>
      <c r="B44" s="13">
        <v>6042</v>
      </c>
      <c r="C44" s="13"/>
      <c r="D44" s="13"/>
      <c r="E44" s="17" t="s">
        <v>1521</v>
      </c>
    </row>
    <row r="45" spans="1:5" ht="27.75" thickBot="1">
      <c r="A45" s="4"/>
      <c r="B45" s="13">
        <v>6043</v>
      </c>
      <c r="C45" s="13"/>
      <c r="D45" s="13"/>
      <c r="E45" s="17" t="s">
        <v>1522</v>
      </c>
    </row>
    <row r="46" spans="1:5" ht="51" customHeight="1" thickBot="1">
      <c r="A46" s="4"/>
      <c r="B46" s="13">
        <v>6044</v>
      </c>
      <c r="C46" s="13"/>
      <c r="D46" s="13"/>
      <c r="E46" s="17" t="s">
        <v>1523</v>
      </c>
    </row>
    <row r="47" spans="1:5" ht="15.75" thickBot="1">
      <c r="A47" s="4"/>
      <c r="B47" s="20">
        <v>6050</v>
      </c>
      <c r="C47" s="20"/>
      <c r="D47" s="20" t="s">
        <v>1524</v>
      </c>
      <c r="E47" s="21"/>
    </row>
    <row r="48" spans="1:5" ht="19.5" thickTop="1" thickBot="1">
      <c r="A48" s="4"/>
      <c r="B48" s="14">
        <v>7000</v>
      </c>
      <c r="C48" s="14" t="s">
        <v>1525</v>
      </c>
      <c r="D48" s="14"/>
      <c r="E48" s="15"/>
    </row>
    <row r="49" spans="1:5" ht="19.5" customHeight="1" thickTop="1" thickBot="1">
      <c r="A49" s="4"/>
      <c r="B49" s="13">
        <v>7010</v>
      </c>
      <c r="C49" s="13"/>
      <c r="D49" s="13" t="s">
        <v>1526</v>
      </c>
      <c r="E49" s="17"/>
    </row>
    <row r="50" spans="1:5" ht="26.25" customHeight="1" thickBot="1">
      <c r="A50" s="4"/>
      <c r="B50" s="13">
        <v>7011</v>
      </c>
      <c r="C50" s="13"/>
      <c r="D50" s="13"/>
      <c r="E50" s="17" t="s">
        <v>1527</v>
      </c>
    </row>
    <row r="51" spans="1:5" ht="21.75" customHeight="1" thickBot="1">
      <c r="A51" s="4"/>
      <c r="B51" s="13">
        <v>7012</v>
      </c>
      <c r="C51" s="13"/>
      <c r="D51" s="13"/>
      <c r="E51" s="17" t="s">
        <v>1528</v>
      </c>
    </row>
    <row r="52" spans="1:5" ht="18.75" thickBot="1">
      <c r="A52" s="4"/>
      <c r="B52" s="13">
        <v>7013</v>
      </c>
      <c r="C52" s="13"/>
      <c r="D52" s="13"/>
      <c r="E52" s="17" t="s">
        <v>1529</v>
      </c>
    </row>
    <row r="53" spans="1:5" ht="21" customHeight="1" thickBot="1">
      <c r="A53" s="4"/>
      <c r="B53" s="13">
        <v>7014</v>
      </c>
      <c r="C53" s="13"/>
      <c r="D53" s="13"/>
      <c r="E53" s="17" t="s">
        <v>1530</v>
      </c>
    </row>
    <row r="54" spans="1:5" ht="18.75" thickBot="1">
      <c r="A54" s="4"/>
      <c r="B54" s="13">
        <v>7020</v>
      </c>
      <c r="C54" s="13"/>
      <c r="D54" s="13" t="s">
        <v>1531</v>
      </c>
      <c r="E54" s="17"/>
    </row>
    <row r="55" spans="1:5" ht="18.75" thickBot="1">
      <c r="A55" s="4"/>
      <c r="B55" s="13">
        <v>7030</v>
      </c>
      <c r="C55" s="13"/>
      <c r="D55" s="13" t="s">
        <v>1532</v>
      </c>
      <c r="E55" s="17"/>
    </row>
    <row r="56" spans="1:5" ht="46.5" customHeight="1" thickBot="1">
      <c r="A56" s="4"/>
      <c r="B56" s="13">
        <v>7031</v>
      </c>
      <c r="C56" s="13"/>
      <c r="D56" s="13"/>
      <c r="E56" s="17" t="s">
        <v>1533</v>
      </c>
    </row>
    <row r="57" spans="1:5" ht="18.75" thickBot="1">
      <c r="A57" s="4"/>
      <c r="B57" s="13">
        <v>7032</v>
      </c>
      <c r="C57" s="13"/>
      <c r="D57" s="13"/>
      <c r="E57" s="17" t="s">
        <v>1534</v>
      </c>
    </row>
    <row r="58" spans="1:5" ht="18.75" thickBot="1">
      <c r="A58" s="4"/>
      <c r="B58" s="13">
        <v>7033</v>
      </c>
      <c r="C58" s="13"/>
      <c r="D58" s="13"/>
      <c r="E58" s="17" t="s">
        <v>1535</v>
      </c>
    </row>
    <row r="59" spans="1:5" ht="27.75" thickBot="1">
      <c r="A59" s="4"/>
      <c r="B59" s="13">
        <v>7034</v>
      </c>
      <c r="C59" s="13"/>
      <c r="D59" s="13"/>
      <c r="E59" s="17" t="s">
        <v>1536</v>
      </c>
    </row>
    <row r="60" spans="1:5" ht="18.75" thickBot="1">
      <c r="A60" s="4"/>
      <c r="B60" s="13">
        <v>7040</v>
      </c>
      <c r="C60" s="13"/>
      <c r="D60" s="13" t="s">
        <v>1537</v>
      </c>
      <c r="E60" s="17"/>
    </row>
    <row r="61" spans="1:5" ht="18.75" thickBot="1">
      <c r="A61" s="4"/>
      <c r="B61" s="13">
        <v>7050</v>
      </c>
      <c r="C61" s="13"/>
      <c r="D61" s="13" t="s">
        <v>1538</v>
      </c>
      <c r="E61" s="17"/>
    </row>
    <row r="62" spans="1:5" ht="15.75" thickBot="1">
      <c r="A62" s="4"/>
      <c r="B62" s="20">
        <v>7060</v>
      </c>
      <c r="C62" s="20"/>
      <c r="D62" s="20" t="s">
        <v>1539</v>
      </c>
      <c r="E62" s="21"/>
    </row>
    <row r="63" spans="1:5" ht="28.5" thickTop="1" thickBot="1">
      <c r="A63" s="4"/>
      <c r="B63" s="14">
        <v>8000</v>
      </c>
      <c r="C63" s="14" t="s">
        <v>1540</v>
      </c>
      <c r="D63" s="14"/>
      <c r="E63" s="15"/>
    </row>
    <row r="64" spans="1:5" ht="19.5" thickTop="1" thickBot="1">
      <c r="A64" s="4"/>
      <c r="B64" s="13">
        <v>8010</v>
      </c>
      <c r="C64" s="13"/>
      <c r="D64" s="13" t="s">
        <v>1541</v>
      </c>
      <c r="E64" s="17"/>
    </row>
    <row r="65" spans="1:5" ht="18.75" thickBot="1">
      <c r="A65" s="4"/>
      <c r="B65" s="13">
        <v>8011</v>
      </c>
      <c r="C65" s="13"/>
      <c r="D65" s="13"/>
      <c r="E65" s="17" t="s">
        <v>1542</v>
      </c>
    </row>
    <row r="66" spans="1:5" ht="15.6" customHeight="1" thickBot="1">
      <c r="A66" s="4"/>
      <c r="B66" s="13">
        <v>8012</v>
      </c>
      <c r="C66" s="13"/>
      <c r="D66" s="13"/>
      <c r="E66" s="17" t="s">
        <v>1543</v>
      </c>
    </row>
    <row r="67" spans="1:5" ht="15.75" thickBot="1">
      <c r="A67" s="4"/>
      <c r="B67" s="13">
        <v>8013</v>
      </c>
      <c r="C67" s="13"/>
      <c r="D67" s="13"/>
      <c r="E67" s="17" t="s">
        <v>1544</v>
      </c>
    </row>
    <row r="68" spans="1:5" ht="15.75" thickBot="1">
      <c r="A68" s="4"/>
      <c r="B68" s="13">
        <v>8020</v>
      </c>
      <c r="C68" s="13"/>
      <c r="D68" s="13" t="s">
        <v>1545</v>
      </c>
      <c r="E68" s="17"/>
    </row>
    <row r="69" spans="1:5" ht="18.75" thickBot="1">
      <c r="A69" s="4"/>
      <c r="B69" s="13">
        <v>8030</v>
      </c>
      <c r="C69" s="13"/>
      <c r="D69" s="13" t="s">
        <v>1546</v>
      </c>
      <c r="E69" s="17"/>
    </row>
    <row r="70" spans="1:5" ht="31.35" customHeight="1" thickBot="1">
      <c r="A70" s="4"/>
      <c r="B70" s="13">
        <v>8031</v>
      </c>
      <c r="C70" s="13"/>
      <c r="D70" s="13"/>
      <c r="E70" s="17" t="s">
        <v>1547</v>
      </c>
    </row>
    <row r="71" spans="1:5" ht="15.75" customHeight="1" thickBot="1">
      <c r="A71" s="4"/>
      <c r="B71" s="13">
        <v>8032</v>
      </c>
      <c r="C71" s="13"/>
      <c r="D71" s="13"/>
      <c r="E71" s="17" t="s">
        <v>1548</v>
      </c>
    </row>
    <row r="72" spans="1:5" ht="18.75" thickBot="1">
      <c r="A72" s="4"/>
      <c r="B72" s="13">
        <v>8033</v>
      </c>
      <c r="C72" s="13"/>
      <c r="D72" s="13"/>
      <c r="E72" s="17" t="s">
        <v>1549</v>
      </c>
    </row>
    <row r="73" spans="1:5" ht="15.75" thickBot="1">
      <c r="A73" s="4"/>
      <c r="B73" s="13">
        <v>8034</v>
      </c>
      <c r="C73" s="13"/>
      <c r="D73" s="13"/>
      <c r="E73" s="17" t="s">
        <v>1550</v>
      </c>
    </row>
    <row r="74" spans="1:5" ht="15.75" customHeight="1" thickBot="1">
      <c r="A74" s="4"/>
      <c r="B74" s="13">
        <v>8035</v>
      </c>
      <c r="C74" s="13"/>
      <c r="D74" s="13"/>
      <c r="E74" s="17" t="s">
        <v>1551</v>
      </c>
    </row>
    <row r="75" spans="1:5" ht="15.75" thickBot="1">
      <c r="A75" s="4"/>
      <c r="B75" s="13">
        <v>8040</v>
      </c>
      <c r="C75" s="13"/>
      <c r="D75" s="13" t="s">
        <v>1552</v>
      </c>
      <c r="E75" s="17"/>
    </row>
    <row r="76" spans="1:5" ht="18.75" thickBot="1">
      <c r="A76" s="4"/>
      <c r="B76" s="13">
        <v>8050</v>
      </c>
      <c r="C76" s="13"/>
      <c r="D76" s="13" t="s">
        <v>1553</v>
      </c>
      <c r="E76" s="17"/>
    </row>
    <row r="77" spans="1:5" ht="15.75" thickBot="1">
      <c r="A77" s="4"/>
      <c r="B77" s="13">
        <v>8051</v>
      </c>
      <c r="C77" s="13"/>
      <c r="D77" s="13"/>
      <c r="E77" s="17" t="s">
        <v>1554</v>
      </c>
    </row>
    <row r="78" spans="1:5" ht="15.75" thickBot="1">
      <c r="A78" s="4"/>
      <c r="B78" s="13">
        <v>8052</v>
      </c>
      <c r="C78" s="13"/>
      <c r="D78" s="13"/>
      <c r="E78" s="17" t="s">
        <v>1555</v>
      </c>
    </row>
    <row r="79" spans="1:5" ht="15.75" thickBot="1">
      <c r="A79" s="4"/>
      <c r="B79" s="13">
        <v>8053</v>
      </c>
      <c r="C79" s="13"/>
      <c r="D79" s="13"/>
      <c r="E79" s="17" t="s">
        <v>1556</v>
      </c>
    </row>
    <row r="80" spans="1:5" ht="48" customHeight="1" thickBot="1">
      <c r="A80" s="4"/>
      <c r="B80" s="13">
        <v>8054</v>
      </c>
      <c r="C80" s="13"/>
      <c r="D80" s="13"/>
      <c r="E80" s="17" t="s">
        <v>1557</v>
      </c>
    </row>
    <row r="81" spans="1:5" ht="15.75" thickBot="1">
      <c r="A81" s="4"/>
      <c r="B81" s="13">
        <v>8055</v>
      </c>
      <c r="C81" s="13"/>
      <c r="D81" s="13"/>
      <c r="E81" s="17" t="s">
        <v>1502</v>
      </c>
    </row>
    <row r="82" spans="1:5" ht="15.75" thickBot="1">
      <c r="A82" s="4"/>
      <c r="B82" s="20">
        <v>8060</v>
      </c>
      <c r="C82" s="20"/>
      <c r="D82" s="20" t="s">
        <v>1502</v>
      </c>
      <c r="E82" s="21"/>
    </row>
    <row r="83" spans="1:5" ht="19.5" thickTop="1" thickBot="1">
      <c r="A83" s="4"/>
      <c r="B83" s="14">
        <v>9000</v>
      </c>
      <c r="C83" s="14" t="s">
        <v>1558</v>
      </c>
      <c r="D83" s="14"/>
      <c r="E83" s="15"/>
    </row>
    <row r="84" spans="1:5" ht="20.25" customHeight="1" thickTop="1" thickBot="1">
      <c r="A84" s="4"/>
      <c r="B84" s="13">
        <v>9010</v>
      </c>
      <c r="C84" s="13"/>
      <c r="D84" s="13" t="s">
        <v>1559</v>
      </c>
      <c r="E84" s="17"/>
    </row>
    <row r="85" spans="1:5" ht="27.75" thickBot="1">
      <c r="A85" s="4"/>
      <c r="B85" s="13">
        <v>9020</v>
      </c>
      <c r="C85" s="13"/>
      <c r="D85" s="13" t="s">
        <v>1560</v>
      </c>
      <c r="E85" s="17"/>
    </row>
    <row r="86" spans="1:5" ht="31.35" customHeight="1" thickBot="1">
      <c r="A86" s="4"/>
      <c r="B86" s="13">
        <v>9021</v>
      </c>
      <c r="C86" s="13"/>
      <c r="D86" s="13"/>
      <c r="E86" s="17" t="s">
        <v>1561</v>
      </c>
    </row>
    <row r="87" spans="1:5" ht="78.2" customHeight="1" thickBot="1">
      <c r="A87" s="4"/>
      <c r="B87" s="13">
        <v>9022</v>
      </c>
      <c r="C87" s="13"/>
      <c r="D87" s="13"/>
      <c r="E87" s="17" t="s">
        <v>1562</v>
      </c>
    </row>
    <row r="88" spans="1:5" ht="15.75" thickBot="1">
      <c r="A88" s="4"/>
      <c r="B88" s="13">
        <v>9023</v>
      </c>
      <c r="C88" s="13"/>
      <c r="D88" s="13"/>
      <c r="E88" s="17" t="s">
        <v>1563</v>
      </c>
    </row>
    <row r="89" spans="1:5" ht="15.75" thickBot="1">
      <c r="A89" s="4"/>
      <c r="B89" s="20">
        <v>9030</v>
      </c>
      <c r="C89" s="20"/>
      <c r="D89" s="20" t="s">
        <v>1502</v>
      </c>
      <c r="E89" s="21"/>
    </row>
    <row r="90" spans="1:5" ht="16.5" thickTop="1" thickBot="1">
      <c r="A90" s="4"/>
      <c r="B90" s="14">
        <v>11000</v>
      </c>
      <c r="C90" s="596" t="s">
        <v>1564</v>
      </c>
      <c r="D90" s="597"/>
      <c r="E90" s="15"/>
    </row>
    <row r="91" spans="1:5" ht="19.5" thickTop="1" thickBot="1">
      <c r="A91" s="4"/>
      <c r="B91" s="13">
        <v>11010</v>
      </c>
      <c r="C91" s="13"/>
      <c r="D91" s="13" t="s">
        <v>1565</v>
      </c>
      <c r="E91" s="17"/>
    </row>
    <row r="92" spans="1:5" ht="18.75" thickBot="1">
      <c r="A92" s="4"/>
      <c r="B92" s="13">
        <v>11020</v>
      </c>
      <c r="C92" s="13"/>
      <c r="D92" s="13" t="s">
        <v>1566</v>
      </c>
      <c r="E92" s="17"/>
    </row>
    <row r="93" spans="1:5" ht="15.75" thickBot="1">
      <c r="A93" s="4"/>
      <c r="B93" s="14">
        <v>12000</v>
      </c>
      <c r="C93" s="14" t="s">
        <v>1567</v>
      </c>
      <c r="D93" s="14"/>
      <c r="E93" s="15"/>
    </row>
    <row r="94" spans="1:5" ht="25.5" customHeight="1" thickTop="1" thickBot="1">
      <c r="A94" s="4"/>
      <c r="B94" s="14">
        <v>13000</v>
      </c>
      <c r="C94" s="14" t="s">
        <v>1568</v>
      </c>
      <c r="D94" s="14"/>
      <c r="E94" s="15"/>
    </row>
    <row r="95" spans="1:5" ht="15.75" thickTop="1">
      <c r="A95" s="6"/>
      <c r="B95" s="25">
        <v>14000</v>
      </c>
      <c r="C95" s="25" t="s">
        <v>1502</v>
      </c>
      <c r="D95" s="25"/>
      <c r="E95" s="26"/>
    </row>
    <row r="96" spans="1:5">
      <c r="A96" s="6"/>
    </row>
    <row r="97" spans="1:7">
      <c r="A97" s="6"/>
      <c r="C97" s="27"/>
      <c r="D97" s="27"/>
      <c r="E97" s="27"/>
      <c r="F97" s="27"/>
      <c r="G97" s="27"/>
    </row>
    <row r="98" spans="1:7" ht="45" customHeight="1">
      <c r="A98" s="6"/>
      <c r="C98" s="28"/>
      <c r="D98" s="29"/>
      <c r="E98" s="29"/>
      <c r="F98" s="29"/>
      <c r="G98" s="29"/>
    </row>
    <row r="99" spans="1:7" ht="42" customHeight="1">
      <c r="A99" s="6"/>
      <c r="C99" s="28"/>
      <c r="D99" s="29"/>
      <c r="E99" s="29"/>
      <c r="F99" s="29"/>
      <c r="G99" s="29"/>
    </row>
    <row r="100" spans="1:7" ht="50.25" customHeight="1">
      <c r="A100" s="6"/>
      <c r="C100" s="28"/>
      <c r="D100" s="29"/>
      <c r="E100" s="29"/>
      <c r="F100" s="29"/>
      <c r="G100" s="29"/>
    </row>
    <row r="101" spans="1:7">
      <c r="A101" s="4"/>
      <c r="C101" s="28"/>
      <c r="D101" s="28"/>
      <c r="E101" s="28"/>
      <c r="F101" s="28"/>
      <c r="G101" s="28"/>
    </row>
    <row r="102" spans="1:7">
      <c r="A102" s="4"/>
    </row>
    <row r="103" spans="1:7" ht="45.75" customHeight="1">
      <c r="A103" s="4"/>
    </row>
    <row r="104" spans="1:7">
      <c r="A104" s="4"/>
    </row>
    <row r="105" spans="1:7">
      <c r="A105" s="4"/>
    </row>
    <row r="106" spans="1:7">
      <c r="A106" s="4"/>
    </row>
    <row r="107" spans="1:7">
      <c r="A107" s="4"/>
    </row>
    <row r="108" spans="1:7" ht="15.75" customHeight="1">
      <c r="A108" s="4"/>
    </row>
    <row r="109" spans="1:7">
      <c r="A109" s="4"/>
    </row>
    <row r="110" spans="1:7">
      <c r="A110" s="4"/>
    </row>
    <row r="111" spans="1:7">
      <c r="A111" s="4"/>
    </row>
    <row r="112" spans="1:7" ht="15" customHeight="1">
      <c r="A112" s="4"/>
    </row>
    <row r="113" spans="1:1" ht="15" customHeight="1">
      <c r="A113" s="4"/>
    </row>
    <row r="114" spans="1:1">
      <c r="A114" s="4"/>
    </row>
    <row r="115" spans="1:1" ht="15" customHeight="1">
      <c r="A115" s="4"/>
    </row>
    <row r="116" spans="1:1" ht="15" customHeight="1">
      <c r="A116" s="4"/>
    </row>
    <row r="117" spans="1:1" ht="15.75" customHeight="1">
      <c r="A117" s="4"/>
    </row>
    <row r="118" spans="1:1">
      <c r="A118" s="4"/>
    </row>
    <row r="119" spans="1:1">
      <c r="A119" s="4"/>
    </row>
    <row r="120" spans="1:1" ht="15" customHeight="1">
      <c r="A120" s="4"/>
    </row>
    <row r="121" spans="1:1">
      <c r="A121" s="4"/>
    </row>
    <row r="122" spans="1:1">
      <c r="A122" s="4"/>
    </row>
    <row r="123" spans="1:1">
      <c r="A123" s="4"/>
    </row>
    <row r="124" spans="1:1">
      <c r="A124" s="4"/>
    </row>
    <row r="125" spans="1:1">
      <c r="A125" s="4"/>
    </row>
    <row r="126" spans="1:1">
      <c r="A126" s="4"/>
    </row>
    <row r="127" spans="1:1">
      <c r="A127" s="4"/>
    </row>
    <row r="128" spans="1:1">
      <c r="A128" s="4"/>
    </row>
    <row r="129" spans="1:1">
      <c r="A129" s="4"/>
    </row>
    <row r="130" spans="1:1" ht="15" customHeight="1">
      <c r="A130" s="4"/>
    </row>
    <row r="131" spans="1:1" ht="15.75" customHeight="1">
      <c r="A131" s="4"/>
    </row>
    <row r="132" spans="1:1">
      <c r="A132" s="4"/>
    </row>
    <row r="133" spans="1:1">
      <c r="A133" s="4"/>
    </row>
    <row r="134" spans="1:1">
      <c r="A134" s="4"/>
    </row>
    <row r="135" spans="1:1">
      <c r="A135" s="4"/>
    </row>
    <row r="136" spans="1:1">
      <c r="A136" s="4"/>
    </row>
    <row r="137" spans="1:1">
      <c r="A137" s="4"/>
    </row>
    <row r="138" spans="1:1">
      <c r="A138" s="4"/>
    </row>
    <row r="139" spans="1:1">
      <c r="A139" s="4"/>
    </row>
    <row r="140" spans="1:1" ht="15" customHeight="1">
      <c r="A140" s="4"/>
    </row>
    <row r="141" spans="1:1">
      <c r="A141" s="4"/>
    </row>
    <row r="142" spans="1:1">
      <c r="A142" s="4"/>
    </row>
    <row r="143" spans="1:1">
      <c r="A143" s="4"/>
    </row>
    <row r="144" spans="1:1" ht="15" customHeight="1">
      <c r="A144" s="4"/>
    </row>
    <row r="145" spans="1:1">
      <c r="A145" s="4"/>
    </row>
    <row r="146" spans="1:1">
      <c r="A146" s="4"/>
    </row>
    <row r="147" spans="1:1">
      <c r="A147" s="4"/>
    </row>
    <row r="148" spans="1:1">
      <c r="A148" s="4"/>
    </row>
    <row r="149" spans="1:1">
      <c r="A149" s="4"/>
    </row>
    <row r="150" spans="1:1">
      <c r="A150" s="4"/>
    </row>
    <row r="151" spans="1:1" ht="15" customHeight="1">
      <c r="A151" s="4"/>
    </row>
    <row r="152" spans="1:1">
      <c r="A152" s="4"/>
    </row>
    <row r="153" spans="1:1">
      <c r="A153" s="4"/>
    </row>
    <row r="154" spans="1:1">
      <c r="A154" s="4"/>
    </row>
    <row r="155" spans="1:1" ht="15" customHeight="1">
      <c r="A155" s="4"/>
    </row>
    <row r="156" spans="1:1">
      <c r="A156" s="4"/>
    </row>
    <row r="157" spans="1:1">
      <c r="A157" s="4"/>
    </row>
    <row r="158" spans="1:1">
      <c r="A158" s="4"/>
    </row>
    <row r="159" spans="1:1">
      <c r="A159" s="4"/>
    </row>
    <row r="160" spans="1:1" ht="15" customHeight="1">
      <c r="A160" s="4"/>
    </row>
    <row r="161" spans="1:1">
      <c r="A161" s="4"/>
    </row>
    <row r="162" spans="1:1">
      <c r="A162" s="4"/>
    </row>
    <row r="163" spans="1:1">
      <c r="A163" s="4"/>
    </row>
    <row r="164" spans="1:1">
      <c r="A164" s="4"/>
    </row>
    <row r="165" spans="1:1">
      <c r="A165" s="4"/>
    </row>
    <row r="166" spans="1:1">
      <c r="A166" s="4"/>
    </row>
    <row r="167" spans="1:1">
      <c r="A167" s="4"/>
    </row>
    <row r="168" spans="1:1">
      <c r="A168" s="4"/>
    </row>
    <row r="169" spans="1:1">
      <c r="A169" s="4"/>
    </row>
    <row r="170" spans="1:1" ht="15" customHeight="1">
      <c r="A170" s="4"/>
    </row>
    <row r="171" spans="1:1">
      <c r="A171" s="4"/>
    </row>
    <row r="172" spans="1:1">
      <c r="A172" s="4"/>
    </row>
    <row r="173" spans="1:1">
      <c r="A173" s="4"/>
    </row>
    <row r="174" spans="1:1">
      <c r="A174" s="4"/>
    </row>
    <row r="175" spans="1:1">
      <c r="A175" s="4"/>
    </row>
    <row r="176" spans="1:1">
      <c r="A176" s="4"/>
    </row>
    <row r="177" spans="1:1">
      <c r="A177" s="4"/>
    </row>
    <row r="178" spans="1:1">
      <c r="A178" s="4"/>
    </row>
    <row r="179" spans="1:1">
      <c r="A179" s="4"/>
    </row>
    <row r="180" spans="1:1">
      <c r="A180" s="4"/>
    </row>
    <row r="181" spans="1:1">
      <c r="A181" s="4"/>
    </row>
    <row r="182" spans="1:1" ht="15" customHeight="1">
      <c r="A182" s="4"/>
    </row>
    <row r="183" spans="1:1">
      <c r="A183" s="4"/>
    </row>
    <row r="184" spans="1:1">
      <c r="A184" s="4"/>
    </row>
    <row r="185" spans="1:1">
      <c r="A185" s="4"/>
    </row>
    <row r="186" spans="1:1">
      <c r="A186" s="4"/>
    </row>
    <row r="187" spans="1:1">
      <c r="A187" s="4"/>
    </row>
    <row r="188" spans="1:1">
      <c r="A188" s="4"/>
    </row>
    <row r="189" spans="1:1">
      <c r="A189" s="4"/>
    </row>
    <row r="190" spans="1:1">
      <c r="A190" s="4"/>
    </row>
    <row r="191" spans="1:1">
      <c r="A191" s="4"/>
    </row>
    <row r="192" spans="1:1">
      <c r="A192" s="4"/>
    </row>
    <row r="193" spans="1:1">
      <c r="A193" s="4"/>
    </row>
    <row r="196" spans="1:1">
      <c r="A196" s="4"/>
    </row>
    <row r="197" spans="1:1">
      <c r="A197" s="4"/>
    </row>
    <row r="198" spans="1:1">
      <c r="A198" s="4"/>
    </row>
    <row r="199" spans="1:1">
      <c r="A199" s="4"/>
    </row>
    <row r="200" spans="1:1">
      <c r="A200" s="4"/>
    </row>
    <row r="201" spans="1:1">
      <c r="A201" s="4"/>
    </row>
    <row r="202" spans="1:1">
      <c r="A202" s="4"/>
    </row>
    <row r="203" spans="1:1">
      <c r="A203" s="4"/>
    </row>
    <row r="204" spans="1:1">
      <c r="A204" s="4"/>
    </row>
    <row r="205" spans="1:1">
      <c r="A205" s="4"/>
    </row>
    <row r="206" spans="1:1">
      <c r="A206" s="4"/>
    </row>
    <row r="207" spans="1:1">
      <c r="A207" s="4"/>
    </row>
    <row r="208" spans="1:1">
      <c r="A208" s="4"/>
    </row>
    <row r="209" spans="1:1">
      <c r="A209" s="4"/>
    </row>
    <row r="210" spans="1:1">
      <c r="A210" s="4"/>
    </row>
    <row r="211" spans="1:1">
      <c r="A211" s="4"/>
    </row>
    <row r="212" spans="1:1">
      <c r="A212" s="4"/>
    </row>
    <row r="213" spans="1:1">
      <c r="A213" s="4"/>
    </row>
    <row r="214" spans="1:1" ht="15" customHeight="1">
      <c r="A214" s="4"/>
    </row>
    <row r="215" spans="1:1">
      <c r="A215" s="4"/>
    </row>
    <row r="216" spans="1:1">
      <c r="A216" s="4"/>
    </row>
    <row r="217" spans="1:1">
      <c r="A217" s="4"/>
    </row>
    <row r="218" spans="1:1">
      <c r="A218" s="4"/>
    </row>
    <row r="219" spans="1:1">
      <c r="A219" s="4"/>
    </row>
    <row r="220" spans="1:1">
      <c r="A220" s="4"/>
    </row>
    <row r="221" spans="1:1">
      <c r="A221" s="4"/>
    </row>
    <row r="222" spans="1:1">
      <c r="A222" s="4"/>
    </row>
    <row r="223" spans="1:1">
      <c r="A223" s="4"/>
    </row>
    <row r="224" spans="1:1">
      <c r="A224" s="4"/>
    </row>
    <row r="225" spans="1:1">
      <c r="A225" s="4"/>
    </row>
    <row r="226" spans="1:1" ht="15" customHeight="1">
      <c r="A226" s="4"/>
    </row>
    <row r="227" spans="1:1">
      <c r="A227" s="4"/>
    </row>
    <row r="228" spans="1:1">
      <c r="A228" s="4"/>
    </row>
    <row r="229" spans="1:1">
      <c r="A229" s="4"/>
    </row>
    <row r="230" spans="1:1">
      <c r="A230" s="4"/>
    </row>
    <row r="231" spans="1:1">
      <c r="A231" s="4"/>
    </row>
    <row r="232" spans="1:1">
      <c r="A232" s="4"/>
    </row>
    <row r="233" spans="1:1">
      <c r="A233" s="4"/>
    </row>
    <row r="234" spans="1:1">
      <c r="A234" s="4"/>
    </row>
    <row r="235" spans="1:1">
      <c r="A235" s="4"/>
    </row>
    <row r="236" spans="1:1">
      <c r="A236" s="4"/>
    </row>
    <row r="237" spans="1:1">
      <c r="A237" s="4"/>
    </row>
    <row r="238" spans="1:1" ht="15" customHeight="1">
      <c r="A238" s="4"/>
    </row>
    <row r="239" spans="1:1">
      <c r="A239" s="4"/>
    </row>
    <row r="240" spans="1:1">
      <c r="A240" s="4"/>
    </row>
    <row r="241" spans="1:1">
      <c r="A241" s="4"/>
    </row>
    <row r="242" spans="1:1" ht="15" customHeight="1">
      <c r="A242" s="4"/>
    </row>
    <row r="243" spans="1:1">
      <c r="A243" s="4"/>
    </row>
    <row r="244" spans="1:1">
      <c r="A244" s="4"/>
    </row>
    <row r="245" spans="1:1">
      <c r="A245" s="4"/>
    </row>
    <row r="246" spans="1:1">
      <c r="A246" s="4"/>
    </row>
    <row r="247" spans="1:1">
      <c r="A247" s="4"/>
    </row>
    <row r="248" spans="1:1">
      <c r="A248" s="4"/>
    </row>
    <row r="249" spans="1:1">
      <c r="A249" s="4"/>
    </row>
    <row r="250" spans="1:1">
      <c r="A250" s="4"/>
    </row>
    <row r="251" spans="1:1">
      <c r="A251" s="4"/>
    </row>
    <row r="252" spans="1:1">
      <c r="A252" s="4"/>
    </row>
    <row r="253" spans="1:1">
      <c r="A253" s="4"/>
    </row>
    <row r="254" spans="1:1">
      <c r="A254" s="4"/>
    </row>
    <row r="255" spans="1:1">
      <c r="A255" s="4"/>
    </row>
    <row r="256" spans="1:1">
      <c r="A256" s="4"/>
    </row>
    <row r="257" spans="1:1">
      <c r="A257" s="4"/>
    </row>
    <row r="258" spans="1:1">
      <c r="A258" s="4"/>
    </row>
    <row r="259" spans="1:1">
      <c r="A259" s="4"/>
    </row>
    <row r="260" spans="1:1">
      <c r="A260" s="4"/>
    </row>
    <row r="261" spans="1:1">
      <c r="A261" s="4"/>
    </row>
    <row r="262" spans="1:1">
      <c r="A262" s="4"/>
    </row>
    <row r="263" spans="1:1">
      <c r="A263" s="4"/>
    </row>
    <row r="264" spans="1:1">
      <c r="A264" s="4"/>
    </row>
    <row r="265" spans="1:1">
      <c r="A265" s="4"/>
    </row>
    <row r="266" spans="1:1">
      <c r="A266" s="4"/>
    </row>
    <row r="267" spans="1:1">
      <c r="A267" s="4"/>
    </row>
    <row r="268" spans="1:1">
      <c r="A268" s="4"/>
    </row>
    <row r="269" spans="1:1">
      <c r="A269" s="4"/>
    </row>
    <row r="270" spans="1:1" ht="15" customHeight="1">
      <c r="A270" s="4"/>
    </row>
    <row r="271" spans="1:1">
      <c r="A271" s="4"/>
    </row>
    <row r="272" spans="1:1">
      <c r="A272" s="4"/>
    </row>
    <row r="273" spans="1:1">
      <c r="A273" s="4"/>
    </row>
    <row r="274" spans="1:1">
      <c r="A274" s="4"/>
    </row>
    <row r="275" spans="1:1">
      <c r="A275" s="4"/>
    </row>
    <row r="276" spans="1:1">
      <c r="A276" s="4"/>
    </row>
    <row r="277" spans="1:1">
      <c r="A277" s="4"/>
    </row>
    <row r="278" spans="1:1" ht="15" customHeight="1">
      <c r="A278" s="4"/>
    </row>
    <row r="279" spans="1:1">
      <c r="A279" s="4"/>
    </row>
    <row r="280" spans="1:1">
      <c r="A280" s="4"/>
    </row>
    <row r="281" spans="1:1">
      <c r="A281" s="4"/>
    </row>
    <row r="282" spans="1:1">
      <c r="A282" s="4"/>
    </row>
    <row r="283" spans="1:1">
      <c r="A283" s="4"/>
    </row>
    <row r="284" spans="1:1">
      <c r="A284" s="4"/>
    </row>
    <row r="285" spans="1:1">
      <c r="A285" s="4"/>
    </row>
    <row r="286" spans="1:1">
      <c r="A286" s="4"/>
    </row>
    <row r="287" spans="1:1">
      <c r="A287" s="4"/>
    </row>
    <row r="288" spans="1:1">
      <c r="A288" s="4"/>
    </row>
    <row r="289" spans="1:1">
      <c r="A289" s="4"/>
    </row>
    <row r="290" spans="1:1">
      <c r="A290" s="4"/>
    </row>
    <row r="291" spans="1:1">
      <c r="A291" s="4"/>
    </row>
    <row r="297" spans="1:1">
      <c r="A297" s="7"/>
    </row>
    <row r="298" spans="1:1">
      <c r="A298" s="4"/>
    </row>
    <row r="299" spans="1:1">
      <c r="A299" s="4"/>
    </row>
    <row r="300" spans="1:1">
      <c r="A300" s="4"/>
    </row>
    <row r="301" spans="1:1">
      <c r="A301" s="4"/>
    </row>
    <row r="302" spans="1:1">
      <c r="A302" s="4"/>
    </row>
    <row r="303" spans="1:1">
      <c r="A303" s="4"/>
    </row>
    <row r="304" spans="1:1">
      <c r="A304" s="4"/>
    </row>
    <row r="305" spans="1:1">
      <c r="A305" s="4"/>
    </row>
    <row r="306" spans="1:1">
      <c r="A306" s="4"/>
    </row>
    <row r="307" spans="1:1">
      <c r="A307" s="4"/>
    </row>
    <row r="308" spans="1:1">
      <c r="A308" s="4"/>
    </row>
    <row r="309" spans="1:1">
      <c r="A309" s="4"/>
    </row>
    <row r="310" spans="1:1">
      <c r="A310" s="4"/>
    </row>
    <row r="311" spans="1:1">
      <c r="A311" s="4"/>
    </row>
    <row r="312" spans="1:1">
      <c r="A312" s="4"/>
    </row>
    <row r="313" spans="1:1">
      <c r="A313" s="4"/>
    </row>
    <row r="314" spans="1:1">
      <c r="A314" s="4"/>
    </row>
    <row r="315" spans="1:1">
      <c r="A315" s="4"/>
    </row>
    <row r="316" spans="1:1">
      <c r="A316" s="4"/>
    </row>
    <row r="317" spans="1:1">
      <c r="A317" s="4"/>
    </row>
    <row r="318" spans="1:1">
      <c r="A318" s="4"/>
    </row>
    <row r="319" spans="1:1">
      <c r="A319" s="4"/>
    </row>
    <row r="320" spans="1:1">
      <c r="A320" s="4"/>
    </row>
    <row r="321" spans="1:1">
      <c r="A321" s="4"/>
    </row>
    <row r="322" spans="1:1">
      <c r="A322" s="4"/>
    </row>
    <row r="323" spans="1:1">
      <c r="A323" s="4"/>
    </row>
    <row r="324" spans="1:1">
      <c r="A324" s="4"/>
    </row>
    <row r="325" spans="1:1">
      <c r="A325" s="4"/>
    </row>
    <row r="326" spans="1:1">
      <c r="A326" s="4"/>
    </row>
    <row r="327" spans="1:1">
      <c r="A327" s="4"/>
    </row>
    <row r="328" spans="1:1">
      <c r="A328" s="4"/>
    </row>
    <row r="329" spans="1:1">
      <c r="A329" s="4"/>
    </row>
    <row r="330" spans="1:1">
      <c r="A330" s="4"/>
    </row>
    <row r="331" spans="1:1">
      <c r="A331" s="4"/>
    </row>
    <row r="332" spans="1:1">
      <c r="A332" s="4"/>
    </row>
    <row r="333" spans="1:1">
      <c r="A333" s="4"/>
    </row>
    <row r="334" spans="1:1">
      <c r="A334" s="4"/>
    </row>
    <row r="335" spans="1:1">
      <c r="A335" s="4"/>
    </row>
    <row r="336" spans="1:1" ht="15" customHeight="1">
      <c r="A336" s="4"/>
    </row>
    <row r="337" spans="1:1">
      <c r="A337" s="4"/>
    </row>
    <row r="338" spans="1:1">
      <c r="A338" s="4"/>
    </row>
    <row r="339" spans="1:1">
      <c r="A339" s="4"/>
    </row>
    <row r="340" spans="1:1" ht="15" customHeight="1">
      <c r="A340" s="4"/>
    </row>
    <row r="341" spans="1:1">
      <c r="A341" s="4"/>
    </row>
    <row r="342" spans="1:1">
      <c r="A342" s="4"/>
    </row>
    <row r="343" spans="1:1">
      <c r="A343" s="4"/>
    </row>
    <row r="344" spans="1:1">
      <c r="A344" s="4"/>
    </row>
    <row r="345" spans="1:1">
      <c r="A345" s="4"/>
    </row>
    <row r="346" spans="1:1">
      <c r="A346" s="4"/>
    </row>
    <row r="347" spans="1:1">
      <c r="A347" s="4"/>
    </row>
    <row r="348" spans="1:1">
      <c r="A348" s="4"/>
    </row>
    <row r="349" spans="1:1">
      <c r="A349" s="4"/>
    </row>
    <row r="350" spans="1:1">
      <c r="A350" s="4"/>
    </row>
    <row r="351" spans="1:1">
      <c r="A351" s="4"/>
    </row>
    <row r="352" spans="1:1" ht="15" customHeight="1">
      <c r="A352" s="4"/>
    </row>
    <row r="353" spans="1:1">
      <c r="A353" s="4"/>
    </row>
    <row r="354" spans="1:1">
      <c r="A354" s="4"/>
    </row>
    <row r="355" spans="1:1">
      <c r="A355" s="4"/>
    </row>
    <row r="356" spans="1:1">
      <c r="A356" s="4"/>
    </row>
    <row r="357" spans="1:1">
      <c r="A357" s="4"/>
    </row>
    <row r="358" spans="1:1">
      <c r="A358" s="4"/>
    </row>
    <row r="359" spans="1:1">
      <c r="A359" s="4"/>
    </row>
    <row r="360" spans="1:1">
      <c r="A360" s="4"/>
    </row>
    <row r="361" spans="1:1">
      <c r="A361" s="4"/>
    </row>
    <row r="362" spans="1:1" ht="15" customHeight="1">
      <c r="A362" s="4"/>
    </row>
    <row r="363" spans="1:1">
      <c r="A363" s="4"/>
    </row>
    <row r="364" spans="1:1">
      <c r="A364" s="4"/>
    </row>
    <row r="365" spans="1:1">
      <c r="A365" s="4"/>
    </row>
    <row r="366" spans="1:1">
      <c r="A366" s="4"/>
    </row>
    <row r="367" spans="1:1">
      <c r="A367" s="4"/>
    </row>
    <row r="368" spans="1:1">
      <c r="A368" s="4"/>
    </row>
    <row r="369" spans="1:1">
      <c r="A369" s="4"/>
    </row>
    <row r="370" spans="1:1">
      <c r="A370" s="4"/>
    </row>
    <row r="371" spans="1:1">
      <c r="A371" s="4"/>
    </row>
    <row r="372" spans="1:1">
      <c r="A372" s="4"/>
    </row>
    <row r="373" spans="1:1">
      <c r="A373" s="4"/>
    </row>
    <row r="374" spans="1:1">
      <c r="A374" s="4"/>
    </row>
    <row r="375" spans="1:1">
      <c r="A375" s="4"/>
    </row>
    <row r="376" spans="1:1">
      <c r="A376" s="4"/>
    </row>
    <row r="377" spans="1:1">
      <c r="A377" s="4"/>
    </row>
    <row r="378" spans="1:1">
      <c r="A378" s="4"/>
    </row>
    <row r="379" spans="1:1">
      <c r="A379" s="4"/>
    </row>
    <row r="380" spans="1:1">
      <c r="A380" s="4"/>
    </row>
    <row r="381" spans="1:1">
      <c r="A381" s="4"/>
    </row>
    <row r="382" spans="1:1">
      <c r="A382" s="4"/>
    </row>
    <row r="383" spans="1:1">
      <c r="A383" s="4"/>
    </row>
    <row r="384" spans="1:1" ht="15" customHeight="1">
      <c r="A384" s="4"/>
    </row>
    <row r="385" spans="1:1">
      <c r="A385" s="4"/>
    </row>
    <row r="386" spans="1:1">
      <c r="A386" s="4"/>
    </row>
    <row r="387" spans="1:1">
      <c r="A387" s="4"/>
    </row>
    <row r="388" spans="1:1">
      <c r="A388" s="4"/>
    </row>
    <row r="389" spans="1:1">
      <c r="A389" s="4"/>
    </row>
    <row r="390" spans="1:1">
      <c r="A390" s="4"/>
    </row>
    <row r="391" spans="1:1">
      <c r="A391" s="4"/>
    </row>
    <row r="392" spans="1:1">
      <c r="A392" s="4"/>
    </row>
    <row r="393" spans="1:1">
      <c r="A393" s="4"/>
    </row>
    <row r="394" spans="1:1" ht="15" customHeight="1">
      <c r="A394" s="4"/>
    </row>
    <row r="395" spans="1:1">
      <c r="A395" s="4"/>
    </row>
    <row r="396" spans="1:1">
      <c r="A396" s="4"/>
    </row>
    <row r="397" spans="1:1">
      <c r="A397" s="4"/>
    </row>
    <row r="398" spans="1:1">
      <c r="A398" s="4"/>
    </row>
    <row r="399" spans="1:1">
      <c r="A399" s="4"/>
    </row>
    <row r="400" spans="1:1">
      <c r="A400" s="4"/>
    </row>
    <row r="401" spans="1:1">
      <c r="A401" s="4"/>
    </row>
    <row r="402" spans="1:1">
      <c r="A402" s="4"/>
    </row>
    <row r="403" spans="1:1">
      <c r="A403" s="4"/>
    </row>
    <row r="404" spans="1:1">
      <c r="A404" s="4"/>
    </row>
    <row r="405" spans="1:1">
      <c r="A405" s="4"/>
    </row>
    <row r="406" spans="1:1">
      <c r="A406" s="4"/>
    </row>
    <row r="407" spans="1:1">
      <c r="A407" s="4"/>
    </row>
    <row r="408" spans="1:1">
      <c r="A408" s="4"/>
    </row>
    <row r="409" spans="1:1">
      <c r="A409" s="4"/>
    </row>
    <row r="410" spans="1:1">
      <c r="A410" s="4"/>
    </row>
    <row r="411" spans="1:1">
      <c r="A411" s="4"/>
    </row>
    <row r="412" spans="1:1">
      <c r="A412" s="4"/>
    </row>
    <row r="413" spans="1:1">
      <c r="A413" s="4"/>
    </row>
    <row r="414" spans="1:1">
      <c r="A414" s="4"/>
    </row>
    <row r="415" spans="1:1">
      <c r="A415" s="4"/>
    </row>
    <row r="416" spans="1:1">
      <c r="A416" s="4"/>
    </row>
    <row r="417" spans="1:1">
      <c r="A417" s="4"/>
    </row>
    <row r="418" spans="1:1">
      <c r="A418" s="4"/>
    </row>
    <row r="419" spans="1:1">
      <c r="A419" s="4"/>
    </row>
    <row r="420" spans="1:1">
      <c r="A420" s="4"/>
    </row>
    <row r="421" spans="1:1">
      <c r="A421" s="4"/>
    </row>
    <row r="422" spans="1:1">
      <c r="A422" s="4"/>
    </row>
    <row r="423" spans="1:1">
      <c r="A423" s="4"/>
    </row>
    <row r="424" spans="1:1">
      <c r="A424" s="4"/>
    </row>
    <row r="425" spans="1:1">
      <c r="A425" s="4"/>
    </row>
    <row r="426" spans="1:1">
      <c r="A426" s="4"/>
    </row>
    <row r="427" spans="1:1">
      <c r="A427" s="4"/>
    </row>
    <row r="428" spans="1:1">
      <c r="A428" s="4"/>
    </row>
    <row r="429" spans="1:1">
      <c r="A429" s="4"/>
    </row>
    <row r="430" spans="1:1">
      <c r="A430" s="4"/>
    </row>
    <row r="431" spans="1:1">
      <c r="A431" s="4"/>
    </row>
    <row r="432" spans="1:1">
      <c r="A432" s="4"/>
    </row>
    <row r="433" spans="1:1">
      <c r="A433" s="4"/>
    </row>
    <row r="434" spans="1:1">
      <c r="A434" s="4"/>
    </row>
    <row r="435" spans="1:1">
      <c r="A435" s="4"/>
    </row>
    <row r="436" spans="1:1">
      <c r="A436" s="4"/>
    </row>
    <row r="437" spans="1:1">
      <c r="A437" s="4"/>
    </row>
    <row r="438" spans="1:1">
      <c r="A438" s="4"/>
    </row>
    <row r="439" spans="1:1">
      <c r="A439" s="4"/>
    </row>
    <row r="440" spans="1:1">
      <c r="A440" s="4"/>
    </row>
    <row r="441" spans="1:1">
      <c r="A441" s="4"/>
    </row>
    <row r="442" spans="1:1">
      <c r="A442" s="4"/>
    </row>
    <row r="443" spans="1:1">
      <c r="A443" s="4"/>
    </row>
    <row r="444" spans="1:1">
      <c r="A444" s="4"/>
    </row>
    <row r="445" spans="1:1">
      <c r="A445" s="4"/>
    </row>
    <row r="446" spans="1:1">
      <c r="A446" s="4"/>
    </row>
    <row r="447" spans="1:1">
      <c r="A447" s="4"/>
    </row>
    <row r="448" spans="1:1">
      <c r="A448" s="4"/>
    </row>
    <row r="449" spans="1:1">
      <c r="A449" s="4"/>
    </row>
    <row r="450" spans="1:1">
      <c r="A450" s="4"/>
    </row>
    <row r="451" spans="1:1">
      <c r="A451" s="4"/>
    </row>
    <row r="452" spans="1:1">
      <c r="A452" s="4"/>
    </row>
    <row r="453" spans="1:1">
      <c r="A453" s="4"/>
    </row>
    <row r="454" spans="1:1">
      <c r="A454" s="4"/>
    </row>
    <row r="455" spans="1:1">
      <c r="A455" s="4"/>
    </row>
    <row r="456" spans="1:1">
      <c r="A456" s="4"/>
    </row>
    <row r="457" spans="1:1">
      <c r="A457" s="4"/>
    </row>
    <row r="458" spans="1:1">
      <c r="A458" s="4"/>
    </row>
    <row r="459" spans="1:1">
      <c r="A459" s="4"/>
    </row>
    <row r="460" spans="1:1">
      <c r="A460" s="4"/>
    </row>
    <row r="461" spans="1:1">
      <c r="A461" s="4"/>
    </row>
    <row r="462" spans="1:1">
      <c r="A462" s="4"/>
    </row>
    <row r="463" spans="1:1">
      <c r="A463" s="4"/>
    </row>
    <row r="464" spans="1:1">
      <c r="A464" s="4"/>
    </row>
    <row r="465" spans="1:1">
      <c r="A465" s="4"/>
    </row>
    <row r="466" spans="1:1">
      <c r="A466" s="4"/>
    </row>
    <row r="467" spans="1:1">
      <c r="A467" s="4"/>
    </row>
    <row r="468" spans="1:1">
      <c r="A468" s="4"/>
    </row>
    <row r="469" spans="1:1">
      <c r="A469" s="4"/>
    </row>
    <row r="470" spans="1:1">
      <c r="A470" s="4"/>
    </row>
    <row r="471" spans="1:1">
      <c r="A471" s="4"/>
    </row>
    <row r="472" spans="1:1">
      <c r="A472" s="4"/>
    </row>
    <row r="473" spans="1:1">
      <c r="A473" s="4"/>
    </row>
    <row r="474" spans="1:1">
      <c r="A474" s="4"/>
    </row>
    <row r="475" spans="1:1">
      <c r="A475" s="4"/>
    </row>
    <row r="476" spans="1:1">
      <c r="A476" s="4"/>
    </row>
    <row r="477" spans="1:1">
      <c r="A477" s="4"/>
    </row>
    <row r="478" spans="1:1">
      <c r="A478" s="4"/>
    </row>
    <row r="479" spans="1:1">
      <c r="A479" s="4"/>
    </row>
    <row r="480" spans="1:1">
      <c r="A480" s="4"/>
    </row>
    <row r="481" spans="1:1">
      <c r="A481" s="4"/>
    </row>
    <row r="482" spans="1:1">
      <c r="A482" s="4"/>
    </row>
    <row r="483" spans="1:1">
      <c r="A483" s="4"/>
    </row>
    <row r="489" spans="1:1">
      <c r="A489" s="7"/>
    </row>
    <row r="490" spans="1:1">
      <c r="A490" s="4"/>
    </row>
    <row r="491" spans="1:1">
      <c r="A491" s="4"/>
    </row>
    <row r="492" spans="1:1">
      <c r="A492" s="4"/>
    </row>
    <row r="493" spans="1:1">
      <c r="A493" s="4"/>
    </row>
    <row r="494" spans="1:1">
      <c r="A494" s="4"/>
    </row>
    <row r="495" spans="1:1">
      <c r="A495" s="4"/>
    </row>
    <row r="496" spans="1:1">
      <c r="A496" s="4"/>
    </row>
    <row r="497" spans="1:1">
      <c r="A497" s="4"/>
    </row>
    <row r="498" spans="1:1">
      <c r="A498" s="4"/>
    </row>
    <row r="499" spans="1:1">
      <c r="A499" s="4"/>
    </row>
    <row r="500" spans="1:1" ht="15" customHeight="1">
      <c r="A500" s="4"/>
    </row>
    <row r="501" spans="1:1">
      <c r="A501" s="4"/>
    </row>
    <row r="502" spans="1:1">
      <c r="A502" s="4"/>
    </row>
    <row r="503" spans="1:1">
      <c r="A503" s="4"/>
    </row>
    <row r="504" spans="1:1">
      <c r="A504" s="4"/>
    </row>
    <row r="505" spans="1:1">
      <c r="A505" s="4"/>
    </row>
    <row r="506" spans="1:1">
      <c r="A506" s="4"/>
    </row>
    <row r="507" spans="1:1">
      <c r="A507" s="4"/>
    </row>
    <row r="508" spans="1:1">
      <c r="A508" s="4"/>
    </row>
    <row r="509" spans="1:1">
      <c r="A509" s="4"/>
    </row>
    <row r="510" spans="1:1">
      <c r="A510" s="4"/>
    </row>
    <row r="511" spans="1:1">
      <c r="A511" s="4"/>
    </row>
    <row r="512" spans="1:1">
      <c r="A512" s="4"/>
    </row>
    <row r="513" spans="1:1">
      <c r="A513" s="4"/>
    </row>
    <row r="514" spans="1:1">
      <c r="A514" s="4"/>
    </row>
    <row r="515" spans="1:1">
      <c r="A515" s="4"/>
    </row>
    <row r="516" spans="1:1">
      <c r="A516" s="4"/>
    </row>
    <row r="517" spans="1:1">
      <c r="A517" s="4"/>
    </row>
    <row r="518" spans="1:1">
      <c r="A518" s="4"/>
    </row>
    <row r="519" spans="1:1">
      <c r="A519" s="4"/>
    </row>
    <row r="520" spans="1:1">
      <c r="A520" s="4"/>
    </row>
    <row r="521" spans="1:1">
      <c r="A521" s="4"/>
    </row>
    <row r="522" spans="1:1">
      <c r="A522" s="4"/>
    </row>
    <row r="523" spans="1:1">
      <c r="A523" s="4"/>
    </row>
    <row r="524" spans="1:1">
      <c r="A524" s="4"/>
    </row>
    <row r="525" spans="1:1">
      <c r="A525" s="4"/>
    </row>
    <row r="526" spans="1:1">
      <c r="A526" s="4"/>
    </row>
    <row r="527" spans="1:1">
      <c r="A527" s="4"/>
    </row>
    <row r="528" spans="1:1">
      <c r="A528" s="4"/>
    </row>
    <row r="529" spans="1:1">
      <c r="A529" s="4"/>
    </row>
    <row r="530" spans="1:1" ht="15" customHeight="1">
      <c r="A530" s="4"/>
    </row>
    <row r="531" spans="1:1">
      <c r="A531" s="4"/>
    </row>
    <row r="532" spans="1:1">
      <c r="A532" s="4"/>
    </row>
    <row r="533" spans="1:1">
      <c r="A533" s="4"/>
    </row>
    <row r="534" spans="1:1">
      <c r="A534" s="4"/>
    </row>
    <row r="535" spans="1:1">
      <c r="A535" s="4"/>
    </row>
    <row r="536" spans="1:1">
      <c r="A536" s="4"/>
    </row>
    <row r="537" spans="1:1">
      <c r="A537" s="4"/>
    </row>
    <row r="539" spans="1:1">
      <c r="A539" s="4"/>
    </row>
    <row r="540" spans="1:1">
      <c r="A540" s="4"/>
    </row>
    <row r="541" spans="1:1">
      <c r="A541" s="4"/>
    </row>
    <row r="542" spans="1:1">
      <c r="A542" s="4"/>
    </row>
    <row r="543" spans="1:1">
      <c r="A543" s="4"/>
    </row>
    <row r="544" spans="1:1">
      <c r="A544" s="4"/>
    </row>
    <row r="545" spans="1:1">
      <c r="A545" s="4"/>
    </row>
    <row r="546" spans="1:1">
      <c r="A546" s="4"/>
    </row>
    <row r="547" spans="1:1">
      <c r="A547" s="4"/>
    </row>
    <row r="548" spans="1:1">
      <c r="A548" s="4"/>
    </row>
    <row r="549" spans="1:1">
      <c r="A549" s="4"/>
    </row>
    <row r="550" spans="1:1">
      <c r="A550" s="4"/>
    </row>
    <row r="551" spans="1:1">
      <c r="A551" s="4"/>
    </row>
    <row r="552" spans="1:1">
      <c r="A552" s="4"/>
    </row>
    <row r="553" spans="1:1">
      <c r="A553" s="4"/>
    </row>
    <row r="554" spans="1:1">
      <c r="A554" s="4"/>
    </row>
    <row r="555" spans="1:1">
      <c r="A555" s="4"/>
    </row>
    <row r="556" spans="1:1">
      <c r="A556" s="4"/>
    </row>
    <row r="557" spans="1:1">
      <c r="A557" s="4"/>
    </row>
    <row r="558" spans="1:1">
      <c r="A558" s="4"/>
    </row>
    <row r="559" spans="1:1">
      <c r="A559" s="4"/>
    </row>
    <row r="560" spans="1:1">
      <c r="A560" s="4"/>
    </row>
    <row r="561" spans="1:1" ht="15" customHeight="1">
      <c r="A561" s="4"/>
    </row>
    <row r="562" spans="1:1">
      <c r="A562" s="4"/>
    </row>
    <row r="563" spans="1:1" ht="15" customHeight="1">
      <c r="A563" s="4"/>
    </row>
    <row r="564" spans="1:1">
      <c r="A564" s="4"/>
    </row>
    <row r="565" spans="1:1">
      <c r="A565" s="4"/>
    </row>
    <row r="566" spans="1:1">
      <c r="A566" s="4"/>
    </row>
    <row r="567" spans="1:1">
      <c r="A567" s="4"/>
    </row>
    <row r="568" spans="1:1">
      <c r="A568" s="4"/>
    </row>
    <row r="569" spans="1:1">
      <c r="A569" s="4"/>
    </row>
    <row r="570" spans="1:1">
      <c r="A570" s="4"/>
    </row>
    <row r="571" spans="1:1">
      <c r="A571" s="4"/>
    </row>
    <row r="572" spans="1:1">
      <c r="A572" s="4"/>
    </row>
    <row r="573" spans="1:1" ht="15" customHeight="1">
      <c r="A573" s="4"/>
    </row>
    <row r="574" spans="1:1">
      <c r="A574" s="4"/>
    </row>
    <row r="575" spans="1:1">
      <c r="A575" s="4"/>
    </row>
    <row r="576" spans="1:1">
      <c r="A576" s="4"/>
    </row>
    <row r="577" spans="1:1">
      <c r="A577" s="4"/>
    </row>
    <row r="578" spans="1:1">
      <c r="A578" s="4"/>
    </row>
    <row r="579" spans="1:1">
      <c r="A579" s="4"/>
    </row>
    <row r="580" spans="1:1">
      <c r="A580" s="4"/>
    </row>
    <row r="581" spans="1:1">
      <c r="A581" s="4"/>
    </row>
    <row r="582" spans="1:1">
      <c r="A582" s="4"/>
    </row>
    <row r="583" spans="1:1">
      <c r="A583" s="4"/>
    </row>
    <row r="584" spans="1:1">
      <c r="A584" s="4"/>
    </row>
    <row r="585" spans="1:1">
      <c r="A585" s="4"/>
    </row>
    <row r="586" spans="1:1">
      <c r="A586" s="4"/>
    </row>
    <row r="587" spans="1:1">
      <c r="A587" s="4"/>
    </row>
    <row r="588" spans="1:1">
      <c r="A588" s="4"/>
    </row>
    <row r="589" spans="1:1">
      <c r="A589" s="4"/>
    </row>
    <row r="590" spans="1:1">
      <c r="A590" s="4"/>
    </row>
    <row r="591" spans="1:1">
      <c r="A591" s="4"/>
    </row>
    <row r="592" spans="1:1">
      <c r="A592" s="4"/>
    </row>
    <row r="593" spans="1:1">
      <c r="A593" s="4"/>
    </row>
    <row r="594" spans="1:1">
      <c r="A594" s="4"/>
    </row>
    <row r="595" spans="1:1">
      <c r="A595" s="4"/>
    </row>
    <row r="596" spans="1:1">
      <c r="A596" s="4"/>
    </row>
    <row r="597" spans="1:1">
      <c r="A597" s="4"/>
    </row>
    <row r="598" spans="1:1">
      <c r="A598" s="4"/>
    </row>
    <row r="599" spans="1:1">
      <c r="A599" s="4"/>
    </row>
    <row r="600" spans="1:1">
      <c r="A600" s="4"/>
    </row>
  </sheetData>
  <mergeCells count="7">
    <mergeCell ref="C90:D90"/>
    <mergeCell ref="B2:E2"/>
    <mergeCell ref="G2:L2"/>
    <mergeCell ref="C4:E4"/>
    <mergeCell ref="I4:L4"/>
    <mergeCell ref="I5:K6"/>
    <mergeCell ref="H7:L7"/>
  </mergeCell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81353F-20A4-4217-A3B7-C631C602B36F}">
  <dimension ref="A1:N24"/>
  <sheetViews>
    <sheetView workbookViewId="0"/>
  </sheetViews>
  <sheetFormatPr defaultRowHeight="15"/>
  <sheetData>
    <row r="1" spans="1:14">
      <c r="A1" s="248" t="s">
        <v>1569</v>
      </c>
      <c r="B1" s="248"/>
      <c r="C1" s="248"/>
      <c r="D1" s="248"/>
      <c r="E1" s="248"/>
      <c r="F1" s="248"/>
      <c r="G1" s="248"/>
      <c r="H1" s="248"/>
      <c r="I1" s="249"/>
      <c r="J1" s="249"/>
      <c r="K1" s="249"/>
      <c r="L1" s="249"/>
      <c r="M1" s="249"/>
      <c r="N1" s="249"/>
    </row>
    <row r="2" spans="1:14">
      <c r="A2" s="250">
        <v>1</v>
      </c>
      <c r="B2" s="249"/>
      <c r="C2" s="249" t="s">
        <v>1570</v>
      </c>
      <c r="D2" s="249"/>
      <c r="E2" s="249"/>
      <c r="F2" s="249"/>
      <c r="G2" s="249"/>
      <c r="H2" s="249"/>
      <c r="I2" s="249"/>
      <c r="J2" s="249"/>
      <c r="K2" s="249"/>
      <c r="L2" s="249"/>
      <c r="M2" s="249"/>
      <c r="N2" s="249"/>
    </row>
    <row r="3" spans="1:14">
      <c r="A3" s="250">
        <v>2</v>
      </c>
      <c r="B3" s="249"/>
      <c r="C3" s="249" t="s">
        <v>1571</v>
      </c>
      <c r="D3" s="249"/>
      <c r="E3" s="249"/>
      <c r="F3" s="249"/>
      <c r="G3" s="249"/>
      <c r="H3" s="249"/>
      <c r="I3" s="249"/>
      <c r="J3" s="249"/>
      <c r="K3" s="249"/>
      <c r="L3" s="249"/>
      <c r="M3" s="249"/>
      <c r="N3" s="249"/>
    </row>
    <row r="4" spans="1:14">
      <c r="A4" s="250">
        <v>3</v>
      </c>
      <c r="B4" s="249"/>
      <c r="C4" s="249" t="s">
        <v>1572</v>
      </c>
      <c r="D4" s="249"/>
      <c r="E4" s="249"/>
      <c r="F4" s="249"/>
      <c r="G4" s="249"/>
      <c r="H4" s="249"/>
      <c r="I4" s="249"/>
      <c r="J4" s="249"/>
      <c r="K4" s="249"/>
      <c r="L4" s="249"/>
      <c r="M4" s="249"/>
      <c r="N4" s="249"/>
    </row>
    <row r="5" spans="1:14">
      <c r="A5" s="250">
        <v>4</v>
      </c>
      <c r="B5" s="249"/>
      <c r="C5" s="249" t="s">
        <v>1573</v>
      </c>
      <c r="D5" s="249"/>
      <c r="E5" s="249"/>
      <c r="F5" s="249"/>
      <c r="G5" s="249"/>
      <c r="H5" s="249"/>
      <c r="I5" s="249"/>
      <c r="J5" s="249"/>
      <c r="K5" s="249"/>
      <c r="L5" s="249"/>
      <c r="M5" s="249"/>
      <c r="N5" s="249"/>
    </row>
    <row r="6" spans="1:14">
      <c r="A6" s="250">
        <v>5</v>
      </c>
      <c r="B6" s="249"/>
      <c r="C6" s="249" t="s">
        <v>1574</v>
      </c>
      <c r="D6" s="249"/>
      <c r="E6" s="249"/>
      <c r="F6" s="249"/>
      <c r="G6" s="249"/>
      <c r="H6" s="249"/>
      <c r="I6" s="249"/>
      <c r="J6" s="249"/>
      <c r="K6" s="249"/>
      <c r="L6" s="249"/>
      <c r="M6" s="249"/>
      <c r="N6" s="249"/>
    </row>
    <row r="7" spans="1:14">
      <c r="A7" s="250">
        <v>6</v>
      </c>
      <c r="B7" s="249"/>
      <c r="C7" s="249" t="s">
        <v>1575</v>
      </c>
      <c r="D7" s="249"/>
      <c r="E7" s="249"/>
      <c r="F7" s="249"/>
      <c r="G7" s="249"/>
      <c r="H7" s="249"/>
      <c r="I7" s="249"/>
      <c r="J7" s="249"/>
      <c r="K7" s="249"/>
      <c r="L7" s="249"/>
      <c r="M7" s="249"/>
      <c r="N7" s="249"/>
    </row>
    <row r="8" spans="1:14">
      <c r="A8" s="250">
        <v>7</v>
      </c>
      <c r="B8" s="249"/>
      <c r="C8" s="249" t="s">
        <v>1576</v>
      </c>
      <c r="D8" s="249"/>
      <c r="E8" s="249"/>
      <c r="F8" s="249"/>
      <c r="G8" s="249"/>
      <c r="H8" s="249"/>
      <c r="I8" s="249"/>
      <c r="J8" s="249"/>
      <c r="K8" s="249"/>
      <c r="L8" s="249"/>
      <c r="M8" s="249"/>
      <c r="N8" s="249"/>
    </row>
    <row r="9" spans="1:14">
      <c r="A9" s="250">
        <v>8</v>
      </c>
      <c r="B9" s="249"/>
      <c r="C9" s="249" t="s">
        <v>1577</v>
      </c>
      <c r="D9" s="249"/>
      <c r="E9" s="249"/>
      <c r="F9" s="249"/>
      <c r="G9" s="249"/>
      <c r="H9" s="249"/>
      <c r="I9" s="249"/>
      <c r="J9" s="249"/>
      <c r="K9" s="249"/>
      <c r="L9" s="249"/>
      <c r="M9" s="249"/>
      <c r="N9" s="249"/>
    </row>
    <row r="10" spans="1:14">
      <c r="A10" s="250">
        <v>9</v>
      </c>
      <c r="B10" s="249"/>
      <c r="C10" s="249" t="s">
        <v>1578</v>
      </c>
      <c r="D10" s="249"/>
      <c r="E10" s="249"/>
      <c r="F10" s="249"/>
      <c r="G10" s="249"/>
      <c r="H10" s="249"/>
      <c r="I10" s="249"/>
      <c r="J10" s="249"/>
      <c r="K10" s="249"/>
      <c r="L10" s="249"/>
      <c r="M10" s="249"/>
      <c r="N10" s="249"/>
    </row>
    <row r="11" spans="1:14">
      <c r="A11" s="250">
        <v>10</v>
      </c>
      <c r="B11" s="249"/>
      <c r="C11" s="249" t="s">
        <v>1579</v>
      </c>
      <c r="D11" s="249"/>
      <c r="E11" s="249"/>
      <c r="F11" s="249"/>
      <c r="G11" s="249"/>
      <c r="H11" s="249"/>
      <c r="I11" s="249"/>
      <c r="J11" s="249"/>
      <c r="K11" s="249"/>
      <c r="L11" s="249"/>
      <c r="M11" s="249"/>
      <c r="N11" s="249"/>
    </row>
    <row r="12" spans="1:14">
      <c r="A12" s="250">
        <v>11</v>
      </c>
      <c r="B12" s="249"/>
      <c r="C12" s="249" t="s">
        <v>1580</v>
      </c>
      <c r="D12" s="249"/>
      <c r="E12" s="249"/>
      <c r="F12" s="249"/>
      <c r="G12" s="249"/>
      <c r="H12" s="249"/>
      <c r="I12" s="249"/>
      <c r="J12" s="249"/>
      <c r="K12" s="249"/>
      <c r="L12" s="249"/>
      <c r="M12" s="249"/>
      <c r="N12" s="249"/>
    </row>
    <row r="13" spans="1:14">
      <c r="A13" s="250">
        <v>12</v>
      </c>
      <c r="B13" s="249"/>
      <c r="C13" s="249" t="s">
        <v>1581</v>
      </c>
      <c r="D13" s="249"/>
      <c r="E13" s="249"/>
      <c r="F13" s="249"/>
      <c r="G13" s="249"/>
      <c r="H13" s="249"/>
      <c r="I13" s="249"/>
      <c r="J13" s="249"/>
      <c r="K13" s="249"/>
      <c r="L13" s="249"/>
      <c r="M13" s="249"/>
      <c r="N13" s="249"/>
    </row>
    <row r="14" spans="1:14">
      <c r="A14" s="250">
        <v>13</v>
      </c>
      <c r="B14" s="249"/>
      <c r="C14" s="249" t="s">
        <v>1582</v>
      </c>
      <c r="D14" s="249"/>
      <c r="E14" s="249"/>
      <c r="F14" s="249"/>
      <c r="G14" s="249"/>
      <c r="H14" s="249"/>
      <c r="I14" s="249"/>
      <c r="J14" s="249"/>
      <c r="K14" s="249"/>
      <c r="L14" s="249"/>
      <c r="M14" s="249"/>
      <c r="N14" s="249"/>
    </row>
    <row r="15" spans="1:14">
      <c r="A15" s="250">
        <v>14</v>
      </c>
      <c r="B15" s="249"/>
      <c r="C15" s="249" t="s">
        <v>1583</v>
      </c>
      <c r="D15" s="249"/>
      <c r="E15" s="249"/>
      <c r="F15" s="249"/>
      <c r="G15" s="249"/>
      <c r="H15" s="249"/>
      <c r="I15" s="249"/>
      <c r="J15" s="249"/>
      <c r="K15" s="249"/>
      <c r="L15" s="249"/>
      <c r="M15" s="249"/>
      <c r="N15" s="249"/>
    </row>
    <row r="16" spans="1:14">
      <c r="A16" s="250">
        <v>15</v>
      </c>
      <c r="B16" s="249"/>
      <c r="C16" s="249" t="s">
        <v>1584</v>
      </c>
      <c r="D16" s="249"/>
      <c r="E16" s="249"/>
      <c r="F16" s="249"/>
      <c r="G16" s="249"/>
      <c r="H16" s="249"/>
      <c r="I16" s="249"/>
      <c r="J16" s="249"/>
      <c r="K16" s="249"/>
      <c r="L16" s="249"/>
      <c r="M16" s="249"/>
      <c r="N16" s="249"/>
    </row>
    <row r="17" spans="1:14">
      <c r="A17" s="250"/>
      <c r="B17" s="249"/>
      <c r="C17" s="249"/>
      <c r="D17" s="249"/>
      <c r="E17" s="249"/>
      <c r="F17" s="249"/>
      <c r="G17" s="249"/>
      <c r="H17" s="249"/>
      <c r="I17" s="249"/>
      <c r="J17" s="249"/>
      <c r="K17" s="249"/>
      <c r="L17" s="249"/>
      <c r="M17" s="249"/>
      <c r="N17" s="249"/>
    </row>
    <row r="18" spans="1:14">
      <c r="A18" s="248" t="s">
        <v>1585</v>
      </c>
      <c r="B18" s="248"/>
      <c r="C18" s="248"/>
      <c r="D18" s="248"/>
      <c r="E18" s="248"/>
      <c r="F18" s="248"/>
      <c r="G18" s="248"/>
      <c r="H18" s="248"/>
      <c r="I18" s="249"/>
      <c r="J18" s="249"/>
      <c r="K18" s="249"/>
      <c r="L18" s="249"/>
      <c r="M18" s="249"/>
      <c r="N18" s="249"/>
    </row>
    <row r="19" spans="1:14">
      <c r="A19" s="250">
        <v>1</v>
      </c>
      <c r="B19" s="249"/>
      <c r="C19" s="249" t="s">
        <v>1586</v>
      </c>
      <c r="D19" s="249"/>
      <c r="E19" s="249"/>
      <c r="F19" s="249"/>
      <c r="G19" s="249"/>
      <c r="H19" s="249"/>
      <c r="I19" s="249"/>
      <c r="J19" s="249"/>
      <c r="K19" s="249"/>
      <c r="L19" s="249"/>
      <c r="M19" s="249"/>
      <c r="N19" s="249"/>
    </row>
    <row r="20" spans="1:14">
      <c r="A20" s="250">
        <v>2</v>
      </c>
      <c r="B20" s="249"/>
      <c r="C20" s="249" t="s">
        <v>1587</v>
      </c>
      <c r="D20" s="249"/>
      <c r="E20" s="249"/>
      <c r="F20" s="249"/>
      <c r="G20" s="249"/>
      <c r="H20" s="249"/>
      <c r="I20" s="249"/>
      <c r="J20" s="249"/>
      <c r="K20" s="249"/>
      <c r="L20" s="249"/>
      <c r="M20" s="249"/>
      <c r="N20" s="249"/>
    </row>
    <row r="21" spans="1:14">
      <c r="A21" s="250">
        <v>3</v>
      </c>
      <c r="B21" s="249"/>
      <c r="C21" s="249" t="s">
        <v>1588</v>
      </c>
      <c r="D21" s="249"/>
      <c r="E21" s="249"/>
      <c r="F21" s="249"/>
      <c r="G21" s="249"/>
      <c r="H21" s="249"/>
      <c r="I21" s="249"/>
      <c r="J21" s="249"/>
      <c r="K21" s="249"/>
      <c r="L21" s="249"/>
      <c r="M21" s="249"/>
      <c r="N21" s="249"/>
    </row>
    <row r="22" spans="1:14">
      <c r="A22" s="250">
        <v>4</v>
      </c>
      <c r="B22" s="249"/>
      <c r="C22" s="249" t="s">
        <v>1589</v>
      </c>
      <c r="D22" s="249"/>
      <c r="E22" s="249"/>
      <c r="F22" s="249"/>
      <c r="G22" s="249"/>
      <c r="H22" s="249"/>
      <c r="I22" s="249"/>
      <c r="J22" s="249"/>
      <c r="K22" s="249"/>
      <c r="L22" s="249"/>
      <c r="M22" s="249"/>
      <c r="N22" s="249"/>
    </row>
    <row r="23" spans="1:14">
      <c r="A23" s="250">
        <v>5</v>
      </c>
      <c r="B23" s="249"/>
      <c r="C23" s="249" t="s">
        <v>1590</v>
      </c>
      <c r="D23" s="249"/>
      <c r="E23" s="249"/>
      <c r="F23" s="249"/>
      <c r="G23" s="249"/>
      <c r="H23" s="249"/>
      <c r="I23" s="249"/>
      <c r="J23" s="249"/>
      <c r="K23" s="249"/>
      <c r="L23" s="249"/>
      <c r="M23" s="249"/>
      <c r="N23" s="249"/>
    </row>
    <row r="24" spans="1:14">
      <c r="A24" s="250">
        <v>6</v>
      </c>
      <c r="B24" s="249"/>
      <c r="C24" s="249" t="s">
        <v>1583</v>
      </c>
      <c r="D24" s="249"/>
      <c r="E24" s="249"/>
      <c r="F24" s="249"/>
      <c r="G24" s="249"/>
      <c r="H24" s="249"/>
      <c r="I24" s="249"/>
      <c r="J24" s="249"/>
      <c r="K24" s="249"/>
      <c r="L24" s="249"/>
      <c r="M24" s="249"/>
      <c r="N24" s="249"/>
    </row>
  </sheetData>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6A0EC7-0FE1-48CC-B765-317DFD059919}">
  <dimension ref="A1"/>
  <sheetViews>
    <sheetView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CBE7DB-983C-479D-9B63-52A01313119F}">
  <sheetPr>
    <tabColor rgb="FF92D050"/>
  </sheetPr>
  <dimension ref="A1:N345"/>
  <sheetViews>
    <sheetView view="pageBreakPreview" zoomScale="75" zoomScaleNormal="75" zoomScaleSheetLayoutView="75" workbookViewId="0">
      <pane ySplit="5" topLeftCell="A6" activePane="bottomLeft" state="frozen"/>
      <selection pane="bottomLeft" activeCell="A4" sqref="A4"/>
    </sheetView>
  </sheetViews>
  <sheetFormatPr defaultColWidth="9" defaultRowHeight="14.25"/>
  <cols>
    <col min="1" max="1" width="14.85546875" style="50" customWidth="1"/>
    <col min="2" max="2" width="7.140625" style="50" customWidth="1"/>
    <col min="3" max="3" width="65.85546875" style="50" customWidth="1"/>
    <col min="4" max="4" width="9.85546875" style="53" customWidth="1"/>
    <col min="5" max="6" width="36" style="50" customWidth="1"/>
    <col min="7" max="7" width="65.85546875" style="50" customWidth="1"/>
    <col min="8" max="8" width="23.5703125" style="50" customWidth="1"/>
    <col min="9" max="9" width="65.85546875" style="50" customWidth="1"/>
    <col min="10" max="10" width="10.85546875" style="50" customWidth="1"/>
    <col min="11" max="11" width="15.85546875" style="50" customWidth="1"/>
    <col min="12" max="12" width="3" style="50" customWidth="1"/>
    <col min="13" max="13" width="9" style="32"/>
    <col min="14" max="14" width="9" style="32" customWidth="1"/>
    <col min="15" max="16384" width="9" style="32"/>
  </cols>
  <sheetData>
    <row r="1" spans="1:14" s="66" customFormat="1" ht="21" hidden="1" customHeight="1">
      <c r="A1" s="556" t="s">
        <v>287</v>
      </c>
      <c r="B1" s="556"/>
      <c r="C1" s="556"/>
      <c r="D1" s="231"/>
      <c r="E1" s="122"/>
      <c r="F1" s="122"/>
      <c r="G1" s="122"/>
      <c r="H1" s="122"/>
      <c r="I1" s="122"/>
      <c r="J1" s="122"/>
      <c r="K1" s="122"/>
      <c r="L1" s="122"/>
      <c r="N1" s="66" t="s">
        <v>288</v>
      </c>
    </row>
    <row r="2" spans="1:14" s="66" customFormat="1" ht="13.5" hidden="1" customHeight="1">
      <c r="A2" s="122"/>
      <c r="B2" s="122"/>
      <c r="C2" s="122"/>
      <c r="D2" s="231"/>
      <c r="E2" s="122"/>
      <c r="F2" s="122"/>
      <c r="G2" s="122"/>
      <c r="H2" s="122"/>
      <c r="I2" s="122"/>
      <c r="J2" s="122"/>
      <c r="K2" s="122"/>
      <c r="L2" s="122"/>
      <c r="N2" s="66" t="s">
        <v>289</v>
      </c>
    </row>
    <row r="3" spans="1:14" s="66" customFormat="1" hidden="1">
      <c r="A3" s="122"/>
      <c r="B3" s="122"/>
      <c r="C3" s="122"/>
      <c r="D3" s="231"/>
      <c r="E3" s="122"/>
      <c r="F3" s="122"/>
      <c r="G3" s="122"/>
      <c r="H3" s="122"/>
      <c r="I3" s="122"/>
      <c r="J3" s="122"/>
      <c r="K3" s="122"/>
      <c r="L3" s="122"/>
      <c r="N3" s="66" t="s">
        <v>290</v>
      </c>
    </row>
    <row r="4" spans="1:14" s="116" customFormat="1" ht="24" customHeight="1">
      <c r="A4" s="112">
        <v>2</v>
      </c>
      <c r="B4" s="113" t="s">
        <v>291</v>
      </c>
      <c r="C4" s="114"/>
      <c r="D4" s="557" t="e">
        <v>#REF!</v>
      </c>
      <c r="E4" s="557"/>
      <c r="F4" s="557"/>
      <c r="G4" s="557"/>
      <c r="H4" s="557"/>
      <c r="I4" s="114" t="s">
        <v>9</v>
      </c>
      <c r="J4" s="114"/>
      <c r="K4" s="226"/>
      <c r="L4" s="115"/>
    </row>
    <row r="5" spans="1:14" ht="82.5" customHeight="1">
      <c r="A5" s="227" t="s">
        <v>292</v>
      </c>
      <c r="B5" s="227" t="s">
        <v>293</v>
      </c>
      <c r="C5" s="227" t="s">
        <v>294</v>
      </c>
      <c r="D5" s="225" t="s">
        <v>295</v>
      </c>
      <c r="E5" s="227" t="s">
        <v>296</v>
      </c>
      <c r="F5" s="247" t="s">
        <v>297</v>
      </c>
      <c r="G5" s="247" t="s">
        <v>298</v>
      </c>
      <c r="H5" s="227" t="s">
        <v>299</v>
      </c>
      <c r="I5" s="227" t="s">
        <v>300</v>
      </c>
      <c r="J5" s="227" t="s">
        <v>301</v>
      </c>
      <c r="K5" s="226" t="s">
        <v>302</v>
      </c>
      <c r="L5" s="55"/>
    </row>
    <row r="6" spans="1:14" ht="15">
      <c r="A6" s="558" t="s">
        <v>303</v>
      </c>
      <c r="B6" s="559"/>
      <c r="C6" s="559"/>
      <c r="D6" s="559"/>
      <c r="E6" s="559"/>
      <c r="F6" s="559"/>
      <c r="G6" s="559"/>
      <c r="H6" s="559"/>
      <c r="I6" s="559"/>
      <c r="J6" s="559"/>
      <c r="K6" s="559"/>
      <c r="L6" s="55"/>
    </row>
    <row r="7" spans="1:14" ht="162" customHeight="1">
      <c r="A7" s="483" t="s">
        <v>304</v>
      </c>
      <c r="B7" s="481" t="s">
        <v>288</v>
      </c>
      <c r="C7" s="480" t="s">
        <v>305</v>
      </c>
      <c r="D7" s="480" t="s">
        <v>306</v>
      </c>
      <c r="E7" s="481" t="s">
        <v>307</v>
      </c>
      <c r="F7" s="481" t="s">
        <v>108</v>
      </c>
      <c r="G7" s="481" t="s">
        <v>108</v>
      </c>
      <c r="H7" s="481" t="s">
        <v>308</v>
      </c>
      <c r="I7" s="481" t="s">
        <v>309</v>
      </c>
      <c r="J7" s="481" t="s">
        <v>310</v>
      </c>
      <c r="K7" s="482">
        <v>45551</v>
      </c>
      <c r="L7" s="56"/>
    </row>
    <row r="8" spans="1:14" ht="73.5" customHeight="1">
      <c r="A8" s="394" t="s">
        <v>311</v>
      </c>
      <c r="B8" s="54" t="s">
        <v>288</v>
      </c>
      <c r="C8" s="54" t="s">
        <v>312</v>
      </c>
      <c r="D8" s="109" t="s">
        <v>313</v>
      </c>
      <c r="E8" s="54" t="s">
        <v>314</v>
      </c>
      <c r="F8" s="54" t="s">
        <v>108</v>
      </c>
      <c r="G8" s="54" t="s">
        <v>108</v>
      </c>
      <c r="H8" s="54" t="s">
        <v>108</v>
      </c>
      <c r="I8" s="228" t="s">
        <v>315</v>
      </c>
      <c r="J8" s="54" t="s">
        <v>316</v>
      </c>
      <c r="K8" s="54" t="s">
        <v>25</v>
      </c>
      <c r="L8" s="57"/>
    </row>
    <row r="9" spans="1:14" ht="115.5" customHeight="1">
      <c r="A9" s="395" t="s">
        <v>317</v>
      </c>
      <c r="B9" s="54" t="s">
        <v>288</v>
      </c>
      <c r="C9" s="54" t="s">
        <v>318</v>
      </c>
      <c r="D9" s="109" t="s">
        <v>319</v>
      </c>
      <c r="E9" s="54" t="s">
        <v>320</v>
      </c>
      <c r="F9" s="54" t="s">
        <v>108</v>
      </c>
      <c r="G9" s="54" t="s">
        <v>108</v>
      </c>
      <c r="H9" s="54" t="s">
        <v>108</v>
      </c>
      <c r="I9" s="54" t="s">
        <v>321</v>
      </c>
      <c r="J9" s="54" t="s">
        <v>322</v>
      </c>
      <c r="K9" s="54" t="s">
        <v>25</v>
      </c>
    </row>
    <row r="10" spans="1:14" ht="257.25" customHeight="1">
      <c r="A10" s="54">
        <v>2022.4</v>
      </c>
      <c r="B10" s="54" t="s">
        <v>290</v>
      </c>
      <c r="C10" s="54" t="s">
        <v>323</v>
      </c>
      <c r="D10" s="109" t="s">
        <v>324</v>
      </c>
      <c r="E10" s="54" t="s">
        <v>325</v>
      </c>
      <c r="F10" s="54" t="s">
        <v>326</v>
      </c>
      <c r="G10" s="54" t="s">
        <v>327</v>
      </c>
      <c r="H10" s="54" t="s">
        <v>328</v>
      </c>
      <c r="I10" s="54" t="s">
        <v>329</v>
      </c>
      <c r="J10" s="54" t="s">
        <v>316</v>
      </c>
      <c r="K10" s="452">
        <v>45138</v>
      </c>
    </row>
    <row r="11" spans="1:14" ht="265.5" customHeight="1">
      <c r="A11" s="54">
        <v>2022.5</v>
      </c>
      <c r="B11" s="54" t="s">
        <v>290</v>
      </c>
      <c r="C11" s="54" t="s">
        <v>330</v>
      </c>
      <c r="D11" s="109" t="s">
        <v>331</v>
      </c>
      <c r="E11" s="54" t="s">
        <v>332</v>
      </c>
      <c r="F11" s="54" t="s">
        <v>326</v>
      </c>
      <c r="G11" s="54" t="s">
        <v>333</v>
      </c>
      <c r="H11" s="54" t="s">
        <v>328</v>
      </c>
      <c r="I11" s="54" t="s">
        <v>334</v>
      </c>
      <c r="J11" s="54" t="s">
        <v>316</v>
      </c>
      <c r="K11" s="452">
        <v>45138</v>
      </c>
    </row>
    <row r="12" spans="1:14" s="50" customFormat="1" ht="164.25" customHeight="1">
      <c r="A12" s="54">
        <v>2022.6</v>
      </c>
      <c r="B12" s="54" t="s">
        <v>289</v>
      </c>
      <c r="C12" s="54" t="s">
        <v>335</v>
      </c>
      <c r="D12" s="109" t="s">
        <v>336</v>
      </c>
      <c r="E12" s="54" t="s">
        <v>337</v>
      </c>
      <c r="F12" s="54" t="s">
        <v>338</v>
      </c>
      <c r="G12" s="54" t="s">
        <v>339</v>
      </c>
      <c r="H12" s="54" t="s">
        <v>328</v>
      </c>
      <c r="I12" s="54" t="s">
        <v>340</v>
      </c>
      <c r="J12" s="54" t="s">
        <v>316</v>
      </c>
      <c r="K12" s="54" t="s">
        <v>341</v>
      </c>
      <c r="M12" s="32"/>
      <c r="N12" s="32"/>
    </row>
    <row r="13" spans="1:14" s="50" customFormat="1" ht="123" customHeight="1">
      <c r="A13" s="54">
        <v>2022.7</v>
      </c>
      <c r="B13" s="54" t="s">
        <v>288</v>
      </c>
      <c r="C13" s="54" t="s">
        <v>342</v>
      </c>
      <c r="D13" s="109" t="s">
        <v>343</v>
      </c>
      <c r="E13" s="54" t="s">
        <v>344</v>
      </c>
      <c r="F13" s="54" t="s">
        <v>108</v>
      </c>
      <c r="G13" s="54" t="s">
        <v>108</v>
      </c>
      <c r="H13" s="54" t="s">
        <v>108</v>
      </c>
      <c r="I13" s="54" t="s">
        <v>345</v>
      </c>
      <c r="J13" s="54" t="s">
        <v>316</v>
      </c>
      <c r="K13" s="54" t="s">
        <v>25</v>
      </c>
      <c r="M13" s="32"/>
      <c r="N13" s="32"/>
    </row>
    <row r="14" spans="1:14" s="50" customFormat="1" ht="206.25" customHeight="1">
      <c r="A14" s="54">
        <v>2022.8</v>
      </c>
      <c r="B14" s="54" t="s">
        <v>288</v>
      </c>
      <c r="C14" s="54" t="s">
        <v>346</v>
      </c>
      <c r="D14" s="109" t="s">
        <v>347</v>
      </c>
      <c r="E14" s="54" t="s">
        <v>348</v>
      </c>
      <c r="F14" s="54" t="s">
        <v>108</v>
      </c>
      <c r="G14" s="54" t="s">
        <v>108</v>
      </c>
      <c r="H14" s="54" t="s">
        <v>349</v>
      </c>
      <c r="I14" s="228" t="s">
        <v>350</v>
      </c>
      <c r="J14" s="54" t="s">
        <v>310</v>
      </c>
      <c r="K14" s="452">
        <v>45554</v>
      </c>
      <c r="M14" s="32"/>
      <c r="N14" s="32"/>
    </row>
    <row r="15" spans="1:14" s="50" customFormat="1" ht="385.5" customHeight="1">
      <c r="A15" s="54">
        <v>2022.09</v>
      </c>
      <c r="B15" s="448" t="s">
        <v>288</v>
      </c>
      <c r="C15" s="54" t="s">
        <v>351</v>
      </c>
      <c r="D15" s="109" t="s">
        <v>352</v>
      </c>
      <c r="E15" s="54" t="s">
        <v>353</v>
      </c>
      <c r="F15" s="54" t="s">
        <v>108</v>
      </c>
      <c r="G15" s="54" t="s">
        <v>108</v>
      </c>
      <c r="H15" s="54" t="s">
        <v>108</v>
      </c>
      <c r="I15" s="54" t="s">
        <v>354</v>
      </c>
      <c r="J15" s="54" t="s">
        <v>310</v>
      </c>
      <c r="K15" s="452">
        <v>45554</v>
      </c>
      <c r="M15" s="32"/>
      <c r="N15" s="32"/>
    </row>
    <row r="16" spans="1:14" s="50" customFormat="1" ht="236.25" customHeight="1">
      <c r="A16" s="54">
        <v>2023.01</v>
      </c>
      <c r="B16" s="54" t="s">
        <v>289</v>
      </c>
      <c r="C16" s="485" t="s">
        <v>355</v>
      </c>
      <c r="D16" s="109" t="s">
        <v>319</v>
      </c>
      <c r="E16" s="54" t="s">
        <v>356</v>
      </c>
      <c r="F16" s="464"/>
      <c r="G16" s="54"/>
      <c r="H16" s="54"/>
      <c r="I16" s="54" t="s">
        <v>357</v>
      </c>
      <c r="J16" s="54" t="s">
        <v>310</v>
      </c>
      <c r="K16" s="452">
        <v>45554</v>
      </c>
      <c r="M16" s="32"/>
      <c r="N16" s="32"/>
    </row>
    <row r="17" spans="1:14" s="50" customFormat="1" ht="199.5">
      <c r="A17" s="54">
        <v>2023.02</v>
      </c>
      <c r="B17" s="54" t="s">
        <v>289</v>
      </c>
      <c r="C17" s="54" t="s">
        <v>358</v>
      </c>
      <c r="D17" s="109" t="s">
        <v>359</v>
      </c>
      <c r="E17" s="54" t="s">
        <v>360</v>
      </c>
      <c r="F17" s="54"/>
      <c r="G17" s="54"/>
      <c r="H17" s="54"/>
      <c r="I17" s="486" t="s">
        <v>361</v>
      </c>
      <c r="J17" s="54" t="s">
        <v>310</v>
      </c>
      <c r="K17" s="452">
        <v>45554</v>
      </c>
      <c r="M17" s="32"/>
      <c r="N17" s="32"/>
    </row>
    <row r="18" spans="1:14" s="50" customFormat="1" ht="77.25" customHeight="1">
      <c r="A18" s="54">
        <v>2023.03</v>
      </c>
      <c r="B18" s="54" t="s">
        <v>288</v>
      </c>
      <c r="C18" s="54" t="s">
        <v>362</v>
      </c>
      <c r="D18" s="109" t="s">
        <v>363</v>
      </c>
      <c r="E18" s="54" t="s">
        <v>364</v>
      </c>
      <c r="F18" s="54"/>
      <c r="G18" s="54"/>
      <c r="H18" s="54"/>
      <c r="I18" s="54" t="s">
        <v>365</v>
      </c>
      <c r="J18" s="54" t="s">
        <v>310</v>
      </c>
      <c r="K18" s="452">
        <v>45554</v>
      </c>
      <c r="M18" s="32"/>
      <c r="N18" s="32"/>
    </row>
    <row r="19" spans="1:14" s="50" customFormat="1">
      <c r="B19" s="52"/>
      <c r="D19" s="53"/>
      <c r="M19" s="32"/>
      <c r="N19" s="32"/>
    </row>
    <row r="20" spans="1:14" s="50" customFormat="1">
      <c r="B20" s="52"/>
      <c r="D20" s="53"/>
      <c r="M20" s="32"/>
      <c r="N20" s="32"/>
    </row>
    <row r="21" spans="1:14" s="50" customFormat="1">
      <c r="B21" s="52"/>
      <c r="D21" s="53"/>
      <c r="M21" s="32"/>
      <c r="N21" s="32"/>
    </row>
    <row r="22" spans="1:14" s="50" customFormat="1">
      <c r="A22" s="50" t="s">
        <v>366</v>
      </c>
      <c r="B22" s="52"/>
      <c r="D22" s="53"/>
      <c r="M22" s="32"/>
      <c r="N22" s="32"/>
    </row>
    <row r="23" spans="1:14" s="50" customFormat="1">
      <c r="B23" s="52"/>
      <c r="D23" s="53"/>
      <c r="M23" s="32"/>
      <c r="N23" s="32"/>
    </row>
    <row r="24" spans="1:14" s="50" customFormat="1">
      <c r="B24" s="52"/>
      <c r="D24" s="53"/>
      <c r="M24" s="32"/>
      <c r="N24" s="32"/>
    </row>
    <row r="25" spans="1:14" s="50" customFormat="1">
      <c r="B25" s="52"/>
      <c r="D25" s="53"/>
      <c r="M25" s="32"/>
      <c r="N25" s="32"/>
    </row>
    <row r="26" spans="1:14" s="50" customFormat="1">
      <c r="B26" s="52"/>
      <c r="D26" s="53"/>
      <c r="M26" s="32"/>
      <c r="N26" s="32"/>
    </row>
    <row r="27" spans="1:14" s="50" customFormat="1">
      <c r="B27" s="52"/>
      <c r="D27" s="53"/>
      <c r="M27" s="32"/>
      <c r="N27" s="32"/>
    </row>
    <row r="28" spans="1:14" s="50" customFormat="1">
      <c r="B28" s="52"/>
      <c r="D28" s="53"/>
      <c r="M28" s="32"/>
      <c r="N28" s="32"/>
    </row>
    <row r="29" spans="1:14" s="50" customFormat="1">
      <c r="B29" s="52"/>
      <c r="D29" s="53"/>
      <c r="M29" s="32"/>
      <c r="N29" s="32"/>
    </row>
    <row r="30" spans="1:14" s="50" customFormat="1">
      <c r="B30" s="52"/>
      <c r="D30" s="53"/>
      <c r="M30" s="32"/>
      <c r="N30" s="32"/>
    </row>
    <row r="31" spans="1:14" s="50" customFormat="1">
      <c r="B31" s="52"/>
      <c r="D31" s="53"/>
      <c r="M31" s="32"/>
      <c r="N31" s="32"/>
    </row>
    <row r="32" spans="1:14" s="50" customFormat="1">
      <c r="B32" s="52"/>
      <c r="D32" s="53"/>
      <c r="M32" s="32"/>
      <c r="N32" s="32"/>
    </row>
    <row r="33" spans="2:14" s="50" customFormat="1">
      <c r="B33" s="52"/>
      <c r="D33" s="53"/>
      <c r="M33" s="32"/>
      <c r="N33" s="32"/>
    </row>
    <row r="34" spans="2:14" s="50" customFormat="1">
      <c r="B34" s="52"/>
      <c r="D34" s="53"/>
      <c r="M34" s="32"/>
      <c r="N34" s="32"/>
    </row>
    <row r="35" spans="2:14" s="50" customFormat="1">
      <c r="B35" s="52"/>
      <c r="D35" s="53"/>
      <c r="M35" s="32"/>
      <c r="N35" s="32"/>
    </row>
    <row r="36" spans="2:14" s="50" customFormat="1">
      <c r="B36" s="52"/>
      <c r="D36" s="53"/>
      <c r="M36" s="32"/>
      <c r="N36" s="32"/>
    </row>
    <row r="37" spans="2:14" s="50" customFormat="1">
      <c r="B37" s="52"/>
      <c r="D37" s="53"/>
      <c r="M37" s="32"/>
      <c r="N37" s="32"/>
    </row>
    <row r="38" spans="2:14" s="50" customFormat="1">
      <c r="B38" s="52"/>
      <c r="D38" s="53"/>
      <c r="M38" s="32"/>
      <c r="N38" s="32"/>
    </row>
    <row r="39" spans="2:14" s="50" customFormat="1">
      <c r="B39" s="52"/>
      <c r="D39" s="53"/>
      <c r="M39" s="32"/>
      <c r="N39" s="32"/>
    </row>
    <row r="40" spans="2:14" s="50" customFormat="1">
      <c r="B40" s="52"/>
      <c r="D40" s="53"/>
      <c r="M40" s="32"/>
      <c r="N40" s="32"/>
    </row>
    <row r="41" spans="2:14" s="50" customFormat="1">
      <c r="B41" s="52"/>
      <c r="D41" s="53"/>
      <c r="M41" s="32"/>
      <c r="N41" s="32"/>
    </row>
    <row r="42" spans="2:14" s="50" customFormat="1">
      <c r="B42" s="52"/>
      <c r="D42" s="53"/>
      <c r="M42" s="32"/>
      <c r="N42" s="32"/>
    </row>
    <row r="43" spans="2:14">
      <c r="B43" s="52"/>
    </row>
    <row r="44" spans="2:14">
      <c r="B44" s="52"/>
    </row>
    <row r="45" spans="2:14">
      <c r="B45" s="52"/>
    </row>
    <row r="46" spans="2:14">
      <c r="B46" s="52"/>
    </row>
    <row r="47" spans="2:14">
      <c r="B47" s="52"/>
    </row>
    <row r="48" spans="2:14">
      <c r="B48" s="52"/>
    </row>
    <row r="49" spans="2:2">
      <c r="B49" s="52"/>
    </row>
    <row r="50" spans="2:2">
      <c r="B50" s="52"/>
    </row>
    <row r="51" spans="2:2">
      <c r="B51" s="52"/>
    </row>
    <row r="52" spans="2:2">
      <c r="B52" s="52"/>
    </row>
    <row r="53" spans="2:2">
      <c r="B53" s="52"/>
    </row>
    <row r="54" spans="2:2">
      <c r="B54" s="52"/>
    </row>
    <row r="55" spans="2:2">
      <c r="B55" s="52"/>
    </row>
    <row r="56" spans="2:2">
      <c r="B56" s="52"/>
    </row>
    <row r="57" spans="2:2">
      <c r="B57" s="52"/>
    </row>
    <row r="58" spans="2:2">
      <c r="B58" s="52"/>
    </row>
    <row r="59" spans="2:2">
      <c r="B59" s="52"/>
    </row>
    <row r="60" spans="2:2">
      <c r="B60" s="52"/>
    </row>
    <row r="61" spans="2:2">
      <c r="B61" s="52"/>
    </row>
    <row r="62" spans="2:2">
      <c r="B62" s="52"/>
    </row>
    <row r="63" spans="2:2">
      <c r="B63" s="52"/>
    </row>
    <row r="64" spans="2:2">
      <c r="B64" s="52"/>
    </row>
    <row r="65" spans="2:2">
      <c r="B65" s="52"/>
    </row>
    <row r="66" spans="2:2">
      <c r="B66" s="52"/>
    </row>
    <row r="67" spans="2:2">
      <c r="B67" s="52"/>
    </row>
    <row r="68" spans="2:2">
      <c r="B68" s="52"/>
    </row>
    <row r="69" spans="2:2">
      <c r="B69" s="52"/>
    </row>
    <row r="70" spans="2:2">
      <c r="B70" s="52"/>
    </row>
    <row r="71" spans="2:2">
      <c r="B71" s="52"/>
    </row>
    <row r="72" spans="2:2">
      <c r="B72" s="52"/>
    </row>
    <row r="73" spans="2:2">
      <c r="B73" s="52"/>
    </row>
    <row r="74" spans="2:2">
      <c r="B74" s="52"/>
    </row>
    <row r="75" spans="2:2">
      <c r="B75" s="52"/>
    </row>
    <row r="76" spans="2:2">
      <c r="B76" s="52"/>
    </row>
    <row r="77" spans="2:2">
      <c r="B77" s="52"/>
    </row>
    <row r="78" spans="2:2">
      <c r="B78" s="52"/>
    </row>
    <row r="79" spans="2:2">
      <c r="B79" s="52"/>
    </row>
    <row r="80" spans="2:2">
      <c r="B80" s="52"/>
    </row>
    <row r="81" spans="2:2">
      <c r="B81" s="52"/>
    </row>
    <row r="82" spans="2:2">
      <c r="B82" s="52"/>
    </row>
    <row r="83" spans="2:2">
      <c r="B83" s="52"/>
    </row>
    <row r="84" spans="2:2">
      <c r="B84" s="52"/>
    </row>
    <row r="85" spans="2:2">
      <c r="B85" s="52"/>
    </row>
    <row r="86" spans="2:2">
      <c r="B86" s="52"/>
    </row>
    <row r="87" spans="2:2">
      <c r="B87" s="52"/>
    </row>
    <row r="88" spans="2:2">
      <c r="B88" s="52"/>
    </row>
    <row r="89" spans="2:2">
      <c r="B89" s="52"/>
    </row>
    <row r="90" spans="2:2">
      <c r="B90" s="52"/>
    </row>
    <row r="91" spans="2:2">
      <c r="B91" s="52"/>
    </row>
    <row r="92" spans="2:2">
      <c r="B92" s="52"/>
    </row>
    <row r="93" spans="2:2">
      <c r="B93" s="52"/>
    </row>
    <row r="94" spans="2:2">
      <c r="B94" s="52"/>
    </row>
    <row r="95" spans="2:2">
      <c r="B95" s="52"/>
    </row>
    <row r="96" spans="2:2">
      <c r="B96" s="52"/>
    </row>
    <row r="97" spans="2:2">
      <c r="B97" s="52"/>
    </row>
    <row r="98" spans="2:2">
      <c r="B98" s="52"/>
    </row>
    <row r="99" spans="2:2">
      <c r="B99" s="52"/>
    </row>
    <row r="100" spans="2:2">
      <c r="B100" s="52"/>
    </row>
    <row r="101" spans="2:2">
      <c r="B101" s="52"/>
    </row>
    <row r="102" spans="2:2">
      <c r="B102" s="52"/>
    </row>
    <row r="103" spans="2:2">
      <c r="B103" s="52"/>
    </row>
    <row r="104" spans="2:2">
      <c r="B104" s="52"/>
    </row>
    <row r="105" spans="2:2">
      <c r="B105" s="52"/>
    </row>
    <row r="106" spans="2:2">
      <c r="B106" s="52"/>
    </row>
    <row r="107" spans="2:2">
      <c r="B107" s="52"/>
    </row>
    <row r="108" spans="2:2">
      <c r="B108" s="52"/>
    </row>
    <row r="109" spans="2:2">
      <c r="B109" s="52"/>
    </row>
    <row r="110" spans="2:2">
      <c r="B110" s="52"/>
    </row>
    <row r="111" spans="2:2">
      <c r="B111" s="52"/>
    </row>
    <row r="112" spans="2:2">
      <c r="B112" s="52"/>
    </row>
    <row r="113" spans="2:14">
      <c r="B113" s="52"/>
    </row>
    <row r="114" spans="2:14">
      <c r="B114" s="52"/>
    </row>
    <row r="115" spans="2:14">
      <c r="B115" s="52"/>
    </row>
    <row r="116" spans="2:14">
      <c r="B116" s="52"/>
    </row>
    <row r="117" spans="2:14">
      <c r="B117" s="52"/>
    </row>
    <row r="118" spans="2:14">
      <c r="B118" s="52"/>
    </row>
    <row r="119" spans="2:14">
      <c r="B119" s="52"/>
    </row>
    <row r="120" spans="2:14">
      <c r="B120" s="229"/>
    </row>
    <row r="121" spans="2:14">
      <c r="B121" s="230"/>
    </row>
    <row r="122" spans="2:14">
      <c r="B122" s="230"/>
    </row>
    <row r="123" spans="2:14" s="50" customFormat="1">
      <c r="B123" s="230"/>
      <c r="D123" s="53"/>
      <c r="M123" s="32"/>
      <c r="N123" s="32"/>
    </row>
    <row r="124" spans="2:14" s="50" customFormat="1">
      <c r="B124" s="230"/>
      <c r="D124" s="53"/>
      <c r="M124" s="32"/>
      <c r="N124" s="32"/>
    </row>
    <row r="125" spans="2:14" s="50" customFormat="1">
      <c r="B125" s="230"/>
      <c r="D125" s="53"/>
      <c r="M125" s="32"/>
      <c r="N125" s="32"/>
    </row>
    <row r="126" spans="2:14" s="50" customFormat="1">
      <c r="B126" s="230"/>
      <c r="D126" s="53"/>
      <c r="M126" s="32"/>
      <c r="N126" s="32"/>
    </row>
    <row r="127" spans="2:14" s="50" customFormat="1">
      <c r="B127" s="230"/>
      <c r="D127" s="53"/>
      <c r="M127" s="32"/>
      <c r="N127" s="32"/>
    </row>
    <row r="128" spans="2:14" s="50" customFormat="1">
      <c r="B128" s="230"/>
      <c r="D128" s="53"/>
      <c r="M128" s="32"/>
      <c r="N128" s="32"/>
    </row>
    <row r="129" spans="2:14" s="50" customFormat="1">
      <c r="B129" s="230"/>
      <c r="D129" s="53"/>
      <c r="M129" s="32"/>
      <c r="N129" s="32"/>
    </row>
    <row r="130" spans="2:14" s="50" customFormat="1">
      <c r="B130" s="230"/>
      <c r="D130" s="53"/>
      <c r="M130" s="32"/>
      <c r="N130" s="32"/>
    </row>
    <row r="131" spans="2:14" s="50" customFormat="1">
      <c r="B131" s="230"/>
      <c r="D131" s="53"/>
      <c r="M131" s="32"/>
      <c r="N131" s="32"/>
    </row>
    <row r="132" spans="2:14" s="50" customFormat="1">
      <c r="B132" s="230"/>
      <c r="D132" s="53"/>
      <c r="M132" s="32"/>
      <c r="N132" s="32"/>
    </row>
    <row r="133" spans="2:14" s="50" customFormat="1">
      <c r="B133" s="230"/>
      <c r="D133" s="53"/>
      <c r="M133" s="32"/>
      <c r="N133" s="32"/>
    </row>
    <row r="134" spans="2:14" s="50" customFormat="1">
      <c r="B134" s="230"/>
      <c r="D134" s="53"/>
      <c r="M134" s="32"/>
      <c r="N134" s="32"/>
    </row>
    <row r="135" spans="2:14" s="50" customFormat="1">
      <c r="B135" s="230"/>
      <c r="D135" s="53"/>
      <c r="M135" s="32"/>
      <c r="N135" s="32"/>
    </row>
    <row r="136" spans="2:14" s="50" customFormat="1">
      <c r="B136" s="230"/>
      <c r="D136" s="53"/>
      <c r="M136" s="32"/>
      <c r="N136" s="32"/>
    </row>
    <row r="137" spans="2:14" s="50" customFormat="1">
      <c r="B137" s="230"/>
      <c r="D137" s="53"/>
      <c r="M137" s="32"/>
      <c r="N137" s="32"/>
    </row>
    <row r="138" spans="2:14" s="50" customFormat="1">
      <c r="B138" s="230"/>
      <c r="D138" s="53"/>
      <c r="M138" s="32"/>
      <c r="N138" s="32"/>
    </row>
    <row r="139" spans="2:14" s="50" customFormat="1">
      <c r="B139" s="230"/>
      <c r="D139" s="53"/>
      <c r="M139" s="32"/>
      <c r="N139" s="32"/>
    </row>
    <row r="140" spans="2:14" s="50" customFormat="1">
      <c r="B140" s="230"/>
      <c r="D140" s="53"/>
      <c r="M140" s="32"/>
      <c r="N140" s="32"/>
    </row>
    <row r="141" spans="2:14" s="50" customFormat="1">
      <c r="B141" s="230"/>
      <c r="D141" s="53"/>
      <c r="M141" s="32"/>
      <c r="N141" s="32"/>
    </row>
    <row r="142" spans="2:14" s="50" customFormat="1">
      <c r="B142" s="230"/>
      <c r="D142" s="53"/>
      <c r="M142" s="32"/>
      <c r="N142" s="32"/>
    </row>
    <row r="143" spans="2:14" s="50" customFormat="1">
      <c r="B143" s="230"/>
      <c r="D143" s="53"/>
      <c r="M143" s="32"/>
      <c r="N143" s="32"/>
    </row>
    <row r="144" spans="2:14" s="50" customFormat="1">
      <c r="B144" s="230"/>
      <c r="D144" s="53"/>
      <c r="M144" s="32"/>
      <c r="N144" s="32"/>
    </row>
    <row r="145" spans="2:14" s="50" customFormat="1">
      <c r="B145" s="230"/>
      <c r="D145" s="53"/>
      <c r="M145" s="32"/>
      <c r="N145" s="32"/>
    </row>
    <row r="146" spans="2:14" s="50" customFormat="1">
      <c r="B146" s="230"/>
      <c r="D146" s="53"/>
      <c r="M146" s="32"/>
      <c r="N146" s="32"/>
    </row>
    <row r="147" spans="2:14" s="50" customFormat="1">
      <c r="B147" s="230"/>
      <c r="D147" s="53"/>
      <c r="M147" s="32"/>
      <c r="N147" s="32"/>
    </row>
    <row r="148" spans="2:14" s="50" customFormat="1">
      <c r="B148" s="230"/>
      <c r="D148" s="53"/>
      <c r="M148" s="32"/>
      <c r="N148" s="32"/>
    </row>
    <row r="149" spans="2:14" s="50" customFormat="1">
      <c r="B149" s="230"/>
      <c r="D149" s="53"/>
      <c r="M149" s="32"/>
      <c r="N149" s="32"/>
    </row>
    <row r="150" spans="2:14" s="50" customFormat="1">
      <c r="B150" s="230"/>
      <c r="D150" s="53"/>
      <c r="M150" s="32"/>
      <c r="N150" s="32"/>
    </row>
    <row r="151" spans="2:14" s="50" customFormat="1">
      <c r="B151" s="230"/>
      <c r="D151" s="53"/>
      <c r="M151" s="32"/>
      <c r="N151" s="32"/>
    </row>
    <row r="152" spans="2:14" s="50" customFormat="1">
      <c r="B152" s="230"/>
      <c r="D152" s="53"/>
      <c r="M152" s="32"/>
      <c r="N152" s="32"/>
    </row>
    <row r="153" spans="2:14" s="50" customFormat="1">
      <c r="B153" s="230"/>
      <c r="D153" s="53"/>
      <c r="M153" s="32"/>
      <c r="N153" s="32"/>
    </row>
    <row r="154" spans="2:14" s="50" customFormat="1">
      <c r="B154" s="230"/>
      <c r="D154" s="53"/>
      <c r="M154" s="32"/>
      <c r="N154" s="32"/>
    </row>
    <row r="155" spans="2:14" s="50" customFormat="1">
      <c r="B155" s="230"/>
      <c r="D155" s="53"/>
      <c r="M155" s="32"/>
      <c r="N155" s="32"/>
    </row>
    <row r="156" spans="2:14" s="50" customFormat="1">
      <c r="B156" s="230"/>
      <c r="D156" s="53"/>
      <c r="M156" s="32"/>
      <c r="N156" s="32"/>
    </row>
    <row r="157" spans="2:14" s="50" customFormat="1">
      <c r="B157" s="230"/>
      <c r="D157" s="53"/>
      <c r="M157" s="32"/>
      <c r="N157" s="32"/>
    </row>
    <row r="158" spans="2:14" s="50" customFormat="1">
      <c r="B158" s="230"/>
      <c r="D158" s="53"/>
      <c r="M158" s="32"/>
      <c r="N158" s="32"/>
    </row>
    <row r="159" spans="2:14" s="50" customFormat="1">
      <c r="B159" s="230"/>
      <c r="D159" s="53"/>
      <c r="M159" s="32"/>
      <c r="N159" s="32"/>
    </row>
    <row r="160" spans="2:14" s="50" customFormat="1">
      <c r="B160" s="230"/>
      <c r="D160" s="53"/>
      <c r="M160" s="32"/>
      <c r="N160" s="32"/>
    </row>
    <row r="161" spans="2:14" s="50" customFormat="1">
      <c r="B161" s="230"/>
      <c r="D161" s="53"/>
      <c r="M161" s="32"/>
      <c r="N161" s="32"/>
    </row>
    <row r="162" spans="2:14" s="50" customFormat="1">
      <c r="B162" s="230"/>
      <c r="D162" s="53"/>
      <c r="M162" s="32"/>
      <c r="N162" s="32"/>
    </row>
    <row r="163" spans="2:14" s="50" customFormat="1">
      <c r="B163" s="230"/>
      <c r="D163" s="53"/>
      <c r="M163" s="32"/>
      <c r="N163" s="32"/>
    </row>
    <row r="164" spans="2:14" s="50" customFormat="1">
      <c r="B164" s="230"/>
      <c r="D164" s="53"/>
      <c r="M164" s="32"/>
      <c r="N164" s="32"/>
    </row>
    <row r="165" spans="2:14" s="50" customFormat="1">
      <c r="B165" s="230"/>
      <c r="D165" s="53"/>
      <c r="M165" s="32"/>
      <c r="N165" s="32"/>
    </row>
    <row r="166" spans="2:14" s="50" customFormat="1">
      <c r="B166" s="230"/>
      <c r="D166" s="53"/>
      <c r="M166" s="32"/>
      <c r="N166" s="32"/>
    </row>
    <row r="167" spans="2:14" s="50" customFormat="1">
      <c r="B167" s="230"/>
      <c r="D167" s="53"/>
      <c r="M167" s="32"/>
      <c r="N167" s="32"/>
    </row>
    <row r="168" spans="2:14" s="50" customFormat="1">
      <c r="B168" s="230"/>
      <c r="D168" s="53"/>
      <c r="M168" s="32"/>
      <c r="N168" s="32"/>
    </row>
    <row r="169" spans="2:14" s="50" customFormat="1">
      <c r="B169" s="230"/>
      <c r="D169" s="53"/>
      <c r="M169" s="32"/>
      <c r="N169" s="32"/>
    </row>
    <row r="170" spans="2:14" s="50" customFormat="1">
      <c r="B170" s="230"/>
      <c r="D170" s="53"/>
      <c r="M170" s="32"/>
      <c r="N170" s="32"/>
    </row>
    <row r="171" spans="2:14" s="50" customFormat="1">
      <c r="B171" s="230"/>
      <c r="D171" s="53"/>
      <c r="M171" s="32"/>
      <c r="N171" s="32"/>
    </row>
    <row r="172" spans="2:14" s="50" customFormat="1">
      <c r="B172" s="230"/>
      <c r="D172" s="53"/>
      <c r="M172" s="32"/>
      <c r="N172" s="32"/>
    </row>
    <row r="173" spans="2:14" s="50" customFormat="1">
      <c r="B173" s="230"/>
      <c r="D173" s="53"/>
      <c r="M173" s="32"/>
      <c r="N173" s="32"/>
    </row>
    <row r="174" spans="2:14" s="50" customFormat="1">
      <c r="B174" s="230"/>
      <c r="D174" s="53"/>
      <c r="M174" s="32"/>
      <c r="N174" s="32"/>
    </row>
    <row r="175" spans="2:14" s="50" customFormat="1">
      <c r="B175" s="230"/>
      <c r="D175" s="53"/>
      <c r="M175" s="32"/>
      <c r="N175" s="32"/>
    </row>
    <row r="176" spans="2:14" s="50" customFormat="1">
      <c r="B176" s="230"/>
      <c r="D176" s="53"/>
      <c r="M176" s="32"/>
      <c r="N176" s="32"/>
    </row>
    <row r="177" spans="2:14" s="50" customFormat="1">
      <c r="B177" s="230"/>
      <c r="D177" s="53"/>
      <c r="M177" s="32"/>
      <c r="N177" s="32"/>
    </row>
    <row r="178" spans="2:14" s="50" customFormat="1">
      <c r="B178" s="230"/>
      <c r="D178" s="53"/>
      <c r="M178" s="32"/>
      <c r="N178" s="32"/>
    </row>
    <row r="179" spans="2:14" s="50" customFormat="1">
      <c r="B179" s="230"/>
      <c r="D179" s="53"/>
      <c r="M179" s="32"/>
      <c r="N179" s="32"/>
    </row>
    <row r="180" spans="2:14" s="50" customFormat="1">
      <c r="B180" s="230"/>
      <c r="D180" s="53"/>
      <c r="M180" s="32"/>
      <c r="N180" s="32"/>
    </row>
    <row r="181" spans="2:14" s="50" customFormat="1">
      <c r="B181" s="230"/>
      <c r="D181" s="53"/>
      <c r="M181" s="32"/>
      <c r="N181" s="32"/>
    </row>
    <row r="182" spans="2:14" s="50" customFormat="1">
      <c r="B182" s="230"/>
      <c r="D182" s="53"/>
      <c r="M182" s="32"/>
      <c r="N182" s="32"/>
    </row>
    <row r="183" spans="2:14" s="50" customFormat="1">
      <c r="B183" s="230"/>
      <c r="D183" s="53"/>
      <c r="M183" s="32"/>
      <c r="N183" s="32"/>
    </row>
    <row r="184" spans="2:14" s="50" customFormat="1">
      <c r="B184" s="230"/>
      <c r="D184" s="53"/>
      <c r="M184" s="32"/>
      <c r="N184" s="32"/>
    </row>
    <row r="185" spans="2:14" s="50" customFormat="1">
      <c r="B185" s="230"/>
      <c r="D185" s="53"/>
      <c r="M185" s="32"/>
      <c r="N185" s="32"/>
    </row>
    <row r="186" spans="2:14" s="50" customFormat="1">
      <c r="B186" s="230"/>
      <c r="D186" s="53"/>
      <c r="M186" s="32"/>
      <c r="N186" s="32"/>
    </row>
    <row r="187" spans="2:14" s="50" customFormat="1">
      <c r="B187" s="230"/>
      <c r="D187" s="53"/>
      <c r="M187" s="32"/>
      <c r="N187" s="32"/>
    </row>
    <row r="188" spans="2:14" s="50" customFormat="1">
      <c r="B188" s="230"/>
      <c r="D188" s="53"/>
      <c r="M188" s="32"/>
      <c r="N188" s="32"/>
    </row>
    <row r="189" spans="2:14" s="50" customFormat="1">
      <c r="B189" s="230"/>
      <c r="D189" s="53"/>
      <c r="M189" s="32"/>
      <c r="N189" s="32"/>
    </row>
    <row r="190" spans="2:14" s="50" customFormat="1">
      <c r="B190" s="230"/>
      <c r="D190" s="53"/>
      <c r="M190" s="32"/>
      <c r="N190" s="32"/>
    </row>
    <row r="191" spans="2:14" s="50" customFormat="1">
      <c r="B191" s="230"/>
      <c r="D191" s="53"/>
      <c r="M191" s="32"/>
      <c r="N191" s="32"/>
    </row>
    <row r="192" spans="2:14" s="50" customFormat="1">
      <c r="B192" s="230"/>
      <c r="D192" s="53"/>
      <c r="M192" s="32"/>
      <c r="N192" s="32"/>
    </row>
    <row r="193" spans="2:14" s="50" customFormat="1">
      <c r="B193" s="230"/>
      <c r="D193" s="53"/>
      <c r="M193" s="32"/>
      <c r="N193" s="32"/>
    </row>
    <row r="194" spans="2:14" s="50" customFormat="1">
      <c r="B194" s="230"/>
      <c r="D194" s="53"/>
      <c r="M194" s="32"/>
      <c r="N194" s="32"/>
    </row>
    <row r="195" spans="2:14" s="50" customFormat="1">
      <c r="B195" s="230"/>
      <c r="D195" s="53"/>
      <c r="M195" s="32"/>
      <c r="N195" s="32"/>
    </row>
    <row r="196" spans="2:14" s="50" customFormat="1">
      <c r="B196" s="230"/>
      <c r="D196" s="53"/>
      <c r="M196" s="32"/>
      <c r="N196" s="32"/>
    </row>
    <row r="197" spans="2:14" s="50" customFormat="1">
      <c r="B197" s="230"/>
      <c r="D197" s="53"/>
      <c r="M197" s="32"/>
      <c r="N197" s="32"/>
    </row>
    <row r="198" spans="2:14" s="50" customFormat="1">
      <c r="B198" s="230"/>
      <c r="D198" s="53"/>
      <c r="M198" s="32"/>
      <c r="N198" s="32"/>
    </row>
    <row r="199" spans="2:14" s="50" customFormat="1">
      <c r="B199" s="230"/>
      <c r="D199" s="53"/>
      <c r="M199" s="32"/>
      <c r="N199" s="32"/>
    </row>
    <row r="200" spans="2:14" s="50" customFormat="1">
      <c r="B200" s="230"/>
      <c r="D200" s="53"/>
      <c r="M200" s="32"/>
      <c r="N200" s="32"/>
    </row>
    <row r="201" spans="2:14" s="50" customFormat="1">
      <c r="B201" s="230"/>
      <c r="D201" s="53"/>
      <c r="M201" s="32"/>
      <c r="N201" s="32"/>
    </row>
    <row r="202" spans="2:14" s="50" customFormat="1">
      <c r="B202" s="230"/>
      <c r="D202" s="53"/>
      <c r="M202" s="32"/>
      <c r="N202" s="32"/>
    </row>
    <row r="203" spans="2:14" s="50" customFormat="1">
      <c r="B203" s="230"/>
      <c r="D203" s="53"/>
      <c r="M203" s="32"/>
      <c r="N203" s="32"/>
    </row>
    <row r="204" spans="2:14" s="50" customFormat="1">
      <c r="B204" s="230"/>
      <c r="D204" s="53"/>
      <c r="M204" s="32"/>
      <c r="N204" s="32"/>
    </row>
    <row r="205" spans="2:14" s="50" customFormat="1">
      <c r="B205" s="230"/>
      <c r="D205" s="53"/>
      <c r="M205" s="32"/>
      <c r="N205" s="32"/>
    </row>
    <row r="206" spans="2:14" s="50" customFormat="1">
      <c r="B206" s="230"/>
      <c r="D206" s="53"/>
      <c r="M206" s="32"/>
      <c r="N206" s="32"/>
    </row>
    <row r="207" spans="2:14" s="50" customFormat="1">
      <c r="B207" s="230"/>
      <c r="D207" s="53"/>
      <c r="M207" s="32"/>
      <c r="N207" s="32"/>
    </row>
    <row r="208" spans="2:14" s="50" customFormat="1">
      <c r="B208" s="230"/>
      <c r="D208" s="53"/>
      <c r="M208" s="32"/>
      <c r="N208" s="32"/>
    </row>
    <row r="209" spans="2:14" s="50" customFormat="1">
      <c r="B209" s="230"/>
      <c r="D209" s="53"/>
      <c r="M209" s="32"/>
      <c r="N209" s="32"/>
    </row>
    <row r="210" spans="2:14" s="50" customFormat="1">
      <c r="B210" s="230"/>
      <c r="D210" s="53"/>
      <c r="M210" s="32"/>
      <c r="N210" s="32"/>
    </row>
    <row r="211" spans="2:14" s="50" customFormat="1">
      <c r="B211" s="230"/>
      <c r="D211" s="53"/>
      <c r="M211" s="32"/>
      <c r="N211" s="32"/>
    </row>
    <row r="212" spans="2:14" s="50" customFormat="1">
      <c r="B212" s="230"/>
      <c r="D212" s="53"/>
      <c r="M212" s="32"/>
      <c r="N212" s="32"/>
    </row>
    <row r="213" spans="2:14" s="50" customFormat="1">
      <c r="B213" s="230"/>
      <c r="D213" s="53"/>
      <c r="M213" s="32"/>
      <c r="N213" s="32"/>
    </row>
    <row r="214" spans="2:14" s="50" customFormat="1">
      <c r="B214" s="230"/>
      <c r="D214" s="53"/>
      <c r="M214" s="32"/>
      <c r="N214" s="32"/>
    </row>
    <row r="215" spans="2:14" s="50" customFormat="1">
      <c r="B215" s="230"/>
      <c r="D215" s="53"/>
      <c r="M215" s="32"/>
      <c r="N215" s="32"/>
    </row>
    <row r="216" spans="2:14" s="50" customFormat="1">
      <c r="B216" s="230"/>
      <c r="D216" s="53"/>
      <c r="M216" s="32"/>
      <c r="N216" s="32"/>
    </row>
    <row r="217" spans="2:14" s="50" customFormat="1">
      <c r="B217" s="230"/>
      <c r="D217" s="53"/>
      <c r="M217" s="32"/>
      <c r="N217" s="32"/>
    </row>
    <row r="218" spans="2:14" s="50" customFormat="1">
      <c r="B218" s="230"/>
      <c r="D218" s="53"/>
      <c r="M218" s="32"/>
      <c r="N218" s="32"/>
    </row>
    <row r="219" spans="2:14" s="50" customFormat="1">
      <c r="B219" s="230"/>
      <c r="D219" s="53"/>
      <c r="M219" s="32"/>
      <c r="N219" s="32"/>
    </row>
    <row r="220" spans="2:14" s="50" customFormat="1">
      <c r="B220" s="230"/>
      <c r="D220" s="53"/>
      <c r="M220" s="32"/>
      <c r="N220" s="32"/>
    </row>
    <row r="221" spans="2:14" s="50" customFormat="1">
      <c r="B221" s="230"/>
      <c r="D221" s="53"/>
      <c r="M221" s="32"/>
      <c r="N221" s="32"/>
    </row>
    <row r="222" spans="2:14" s="50" customFormat="1">
      <c r="B222" s="230"/>
      <c r="D222" s="53"/>
      <c r="M222" s="32"/>
      <c r="N222" s="32"/>
    </row>
    <row r="223" spans="2:14" s="50" customFormat="1">
      <c r="B223" s="230"/>
      <c r="D223" s="53"/>
      <c r="M223" s="32"/>
      <c r="N223" s="32"/>
    </row>
    <row r="224" spans="2:14" s="50" customFormat="1">
      <c r="B224" s="230"/>
      <c r="D224" s="53"/>
      <c r="M224" s="32"/>
      <c r="N224" s="32"/>
    </row>
    <row r="225" spans="2:14" s="50" customFormat="1">
      <c r="B225" s="230"/>
      <c r="D225" s="53"/>
      <c r="M225" s="32"/>
      <c r="N225" s="32"/>
    </row>
    <row r="226" spans="2:14" s="50" customFormat="1">
      <c r="B226" s="230"/>
      <c r="D226" s="53"/>
      <c r="M226" s="32"/>
      <c r="N226" s="32"/>
    </row>
    <row r="227" spans="2:14" s="50" customFormat="1">
      <c r="B227" s="230"/>
      <c r="D227" s="53"/>
      <c r="M227" s="32"/>
      <c r="N227" s="32"/>
    </row>
    <row r="228" spans="2:14" s="50" customFormat="1">
      <c r="B228" s="230"/>
      <c r="D228" s="53"/>
      <c r="M228" s="32"/>
      <c r="N228" s="32"/>
    </row>
    <row r="229" spans="2:14" s="50" customFormat="1">
      <c r="B229" s="230"/>
      <c r="D229" s="53"/>
      <c r="M229" s="32"/>
      <c r="N229" s="32"/>
    </row>
    <row r="230" spans="2:14" s="50" customFormat="1">
      <c r="B230" s="230"/>
      <c r="D230" s="53"/>
      <c r="M230" s="32"/>
      <c r="N230" s="32"/>
    </row>
    <row r="231" spans="2:14" s="50" customFormat="1">
      <c r="B231" s="230"/>
      <c r="D231" s="53"/>
      <c r="M231" s="32"/>
      <c r="N231" s="32"/>
    </row>
    <row r="232" spans="2:14" s="50" customFormat="1">
      <c r="B232" s="230"/>
      <c r="D232" s="53"/>
      <c r="M232" s="32"/>
      <c r="N232" s="32"/>
    </row>
    <row r="233" spans="2:14" s="50" customFormat="1">
      <c r="B233" s="230"/>
      <c r="D233" s="53"/>
      <c r="M233" s="32"/>
      <c r="N233" s="32"/>
    </row>
    <row r="234" spans="2:14" s="50" customFormat="1">
      <c r="B234" s="230"/>
      <c r="D234" s="53"/>
      <c r="M234" s="32"/>
      <c r="N234" s="32"/>
    </row>
    <row r="235" spans="2:14" s="50" customFormat="1">
      <c r="B235" s="230"/>
      <c r="D235" s="53"/>
      <c r="M235" s="32"/>
      <c r="N235" s="32"/>
    </row>
    <row r="236" spans="2:14" s="50" customFormat="1">
      <c r="B236" s="230"/>
      <c r="D236" s="53"/>
      <c r="M236" s="32"/>
      <c r="N236" s="32"/>
    </row>
    <row r="237" spans="2:14" s="50" customFormat="1">
      <c r="B237" s="230"/>
      <c r="D237" s="53"/>
      <c r="M237" s="32"/>
      <c r="N237" s="32"/>
    </row>
    <row r="238" spans="2:14" s="50" customFormat="1">
      <c r="B238" s="230"/>
      <c r="D238" s="53"/>
      <c r="M238" s="32"/>
      <c r="N238" s="32"/>
    </row>
    <row r="239" spans="2:14" s="50" customFormat="1">
      <c r="B239" s="230"/>
      <c r="D239" s="53"/>
      <c r="M239" s="32"/>
      <c r="N239" s="32"/>
    </row>
    <row r="240" spans="2:14" s="50" customFormat="1">
      <c r="B240" s="230"/>
      <c r="D240" s="53"/>
      <c r="M240" s="32"/>
      <c r="N240" s="32"/>
    </row>
    <row r="241" spans="2:14" s="50" customFormat="1">
      <c r="B241" s="230"/>
      <c r="D241" s="53"/>
      <c r="M241" s="32"/>
      <c r="N241" s="32"/>
    </row>
    <row r="242" spans="2:14" s="50" customFormat="1">
      <c r="B242" s="230"/>
      <c r="D242" s="53"/>
      <c r="M242" s="32"/>
      <c r="N242" s="32"/>
    </row>
    <row r="243" spans="2:14" s="50" customFormat="1">
      <c r="B243" s="230"/>
      <c r="D243" s="53"/>
      <c r="M243" s="32"/>
      <c r="N243" s="32"/>
    </row>
    <row r="244" spans="2:14" s="50" customFormat="1">
      <c r="B244" s="230"/>
      <c r="D244" s="53"/>
      <c r="M244" s="32"/>
      <c r="N244" s="32"/>
    </row>
    <row r="245" spans="2:14" s="50" customFormat="1">
      <c r="B245" s="230"/>
      <c r="D245" s="53"/>
      <c r="M245" s="32"/>
      <c r="N245" s="32"/>
    </row>
    <row r="246" spans="2:14" s="50" customFormat="1">
      <c r="B246" s="230"/>
      <c r="D246" s="53"/>
      <c r="M246" s="32"/>
      <c r="N246" s="32"/>
    </row>
    <row r="247" spans="2:14" s="50" customFormat="1">
      <c r="B247" s="230"/>
      <c r="D247" s="53"/>
      <c r="M247" s="32"/>
      <c r="N247" s="32"/>
    </row>
    <row r="248" spans="2:14" s="50" customFormat="1">
      <c r="B248" s="230"/>
      <c r="D248" s="53"/>
      <c r="M248" s="32"/>
      <c r="N248" s="32"/>
    </row>
    <row r="249" spans="2:14" s="50" customFormat="1">
      <c r="B249" s="230"/>
      <c r="D249" s="53"/>
      <c r="M249" s="32"/>
      <c r="N249" s="32"/>
    </row>
    <row r="250" spans="2:14" s="50" customFormat="1">
      <c r="B250" s="230"/>
      <c r="D250" s="53"/>
      <c r="M250" s="32"/>
      <c r="N250" s="32"/>
    </row>
    <row r="251" spans="2:14" s="50" customFormat="1">
      <c r="B251" s="230"/>
      <c r="D251" s="53"/>
      <c r="M251" s="32"/>
      <c r="N251" s="32"/>
    </row>
    <row r="252" spans="2:14" s="50" customFormat="1">
      <c r="B252" s="230"/>
      <c r="D252" s="53"/>
      <c r="M252" s="32"/>
      <c r="N252" s="32"/>
    </row>
    <row r="253" spans="2:14" s="50" customFormat="1">
      <c r="B253" s="230"/>
      <c r="D253" s="53"/>
      <c r="M253" s="32"/>
      <c r="N253" s="32"/>
    </row>
    <row r="254" spans="2:14" s="50" customFormat="1">
      <c r="B254" s="230"/>
      <c r="D254" s="53"/>
      <c r="M254" s="32"/>
      <c r="N254" s="32"/>
    </row>
    <row r="255" spans="2:14" s="50" customFormat="1">
      <c r="B255" s="230"/>
      <c r="D255" s="53"/>
      <c r="M255" s="32"/>
      <c r="N255" s="32"/>
    </row>
    <row r="256" spans="2:14" s="50" customFormat="1">
      <c r="B256" s="230"/>
      <c r="D256" s="53"/>
      <c r="M256" s="32"/>
      <c r="N256" s="32"/>
    </row>
    <row r="257" spans="2:14" s="50" customFormat="1">
      <c r="B257" s="230"/>
      <c r="D257" s="53"/>
      <c r="M257" s="32"/>
      <c r="N257" s="32"/>
    </row>
    <row r="258" spans="2:14" s="50" customFormat="1">
      <c r="B258" s="230"/>
      <c r="D258" s="53"/>
      <c r="M258" s="32"/>
      <c r="N258" s="32"/>
    </row>
    <row r="259" spans="2:14" s="50" customFormat="1">
      <c r="B259" s="230"/>
      <c r="D259" s="53"/>
      <c r="M259" s="32"/>
      <c r="N259" s="32"/>
    </row>
    <row r="260" spans="2:14" s="50" customFormat="1">
      <c r="B260" s="230"/>
      <c r="D260" s="53"/>
      <c r="M260" s="32"/>
      <c r="N260" s="32"/>
    </row>
    <row r="261" spans="2:14" s="50" customFormat="1">
      <c r="B261" s="230"/>
      <c r="D261" s="53"/>
      <c r="M261" s="32"/>
      <c r="N261" s="32"/>
    </row>
    <row r="262" spans="2:14" s="50" customFormat="1">
      <c r="B262" s="230"/>
      <c r="D262" s="53"/>
      <c r="M262" s="32"/>
      <c r="N262" s="32"/>
    </row>
    <row r="263" spans="2:14" s="50" customFormat="1">
      <c r="B263" s="230"/>
      <c r="D263" s="53"/>
      <c r="M263" s="32"/>
      <c r="N263" s="32"/>
    </row>
    <row r="264" spans="2:14" s="50" customFormat="1">
      <c r="B264" s="230"/>
      <c r="D264" s="53"/>
      <c r="M264" s="32"/>
      <c r="N264" s="32"/>
    </row>
    <row r="265" spans="2:14" s="50" customFormat="1">
      <c r="B265" s="230"/>
      <c r="D265" s="53"/>
      <c r="M265" s="32"/>
      <c r="N265" s="32"/>
    </row>
    <row r="266" spans="2:14" s="50" customFormat="1">
      <c r="B266" s="230"/>
      <c r="D266" s="53"/>
      <c r="M266" s="32"/>
      <c r="N266" s="32"/>
    </row>
    <row r="267" spans="2:14" s="50" customFormat="1">
      <c r="B267" s="230"/>
      <c r="D267" s="53"/>
      <c r="M267" s="32"/>
      <c r="N267" s="32"/>
    </row>
    <row r="268" spans="2:14" s="50" customFormat="1">
      <c r="B268" s="230"/>
      <c r="D268" s="53"/>
      <c r="M268" s="32"/>
      <c r="N268" s="32"/>
    </row>
    <row r="269" spans="2:14" s="50" customFormat="1">
      <c r="B269" s="230"/>
      <c r="D269" s="53"/>
      <c r="M269" s="32"/>
      <c r="N269" s="32"/>
    </row>
    <row r="270" spans="2:14" s="50" customFormat="1">
      <c r="B270" s="230"/>
      <c r="D270" s="53"/>
      <c r="M270" s="32"/>
      <c r="N270" s="32"/>
    </row>
    <row r="271" spans="2:14" s="50" customFormat="1">
      <c r="B271" s="230"/>
      <c r="D271" s="53"/>
      <c r="M271" s="32"/>
      <c r="N271" s="32"/>
    </row>
    <row r="272" spans="2:14" s="50" customFormat="1">
      <c r="B272" s="230"/>
      <c r="D272" s="53"/>
      <c r="M272" s="32"/>
      <c r="N272" s="32"/>
    </row>
    <row r="273" spans="2:14" s="50" customFormat="1">
      <c r="B273" s="230"/>
      <c r="D273" s="53"/>
      <c r="M273" s="32"/>
      <c r="N273" s="32"/>
    </row>
    <row r="274" spans="2:14" s="50" customFormat="1">
      <c r="B274" s="230"/>
      <c r="D274" s="53"/>
      <c r="M274" s="32"/>
      <c r="N274" s="32"/>
    </row>
    <row r="275" spans="2:14" s="50" customFormat="1">
      <c r="B275" s="230"/>
      <c r="D275" s="53"/>
      <c r="M275" s="32"/>
      <c r="N275" s="32"/>
    </row>
    <row r="276" spans="2:14" s="50" customFormat="1">
      <c r="B276" s="230"/>
      <c r="D276" s="53"/>
      <c r="M276" s="32"/>
      <c r="N276" s="32"/>
    </row>
    <row r="277" spans="2:14" s="50" customFormat="1">
      <c r="B277" s="230"/>
      <c r="D277" s="53"/>
      <c r="M277" s="32"/>
      <c r="N277" s="32"/>
    </row>
    <row r="278" spans="2:14" s="50" customFormat="1">
      <c r="B278" s="230"/>
      <c r="D278" s="53"/>
      <c r="M278" s="32"/>
      <c r="N278" s="32"/>
    </row>
    <row r="279" spans="2:14" s="50" customFormat="1">
      <c r="B279" s="230"/>
      <c r="D279" s="53"/>
      <c r="M279" s="32"/>
      <c r="N279" s="32"/>
    </row>
    <row r="280" spans="2:14" s="50" customFormat="1">
      <c r="B280" s="230"/>
      <c r="D280" s="53"/>
      <c r="M280" s="32"/>
      <c r="N280" s="32"/>
    </row>
    <row r="281" spans="2:14" s="50" customFormat="1">
      <c r="B281" s="230"/>
      <c r="D281" s="53"/>
      <c r="M281" s="32"/>
      <c r="N281" s="32"/>
    </row>
    <row r="282" spans="2:14" s="50" customFormat="1">
      <c r="B282" s="230"/>
      <c r="D282" s="53"/>
      <c r="M282" s="32"/>
      <c r="N282" s="32"/>
    </row>
    <row r="283" spans="2:14" s="50" customFormat="1">
      <c r="B283" s="230"/>
      <c r="D283" s="53"/>
      <c r="M283" s="32"/>
      <c r="N283" s="32"/>
    </row>
    <row r="284" spans="2:14" s="50" customFormat="1">
      <c r="B284" s="230"/>
      <c r="D284" s="53"/>
      <c r="M284" s="32"/>
      <c r="N284" s="32"/>
    </row>
    <row r="285" spans="2:14" s="50" customFormat="1">
      <c r="B285" s="230"/>
      <c r="D285" s="53"/>
      <c r="M285" s="32"/>
      <c r="N285" s="32"/>
    </row>
    <row r="286" spans="2:14" s="50" customFormat="1">
      <c r="B286" s="230"/>
      <c r="D286" s="53"/>
      <c r="M286" s="32"/>
      <c r="N286" s="32"/>
    </row>
    <row r="287" spans="2:14" s="50" customFormat="1">
      <c r="B287" s="230"/>
      <c r="D287" s="53"/>
      <c r="M287" s="32"/>
      <c r="N287" s="32"/>
    </row>
    <row r="288" spans="2:14" s="50" customFormat="1">
      <c r="B288" s="230"/>
      <c r="D288" s="53"/>
      <c r="M288" s="32"/>
      <c r="N288" s="32"/>
    </row>
    <row r="289" spans="2:14" s="50" customFormat="1">
      <c r="B289" s="230"/>
      <c r="D289" s="53"/>
      <c r="M289" s="32"/>
      <c r="N289" s="32"/>
    </row>
    <row r="290" spans="2:14" s="50" customFormat="1">
      <c r="B290" s="230"/>
      <c r="D290" s="53"/>
      <c r="M290" s="32"/>
      <c r="N290" s="32"/>
    </row>
    <row r="291" spans="2:14" s="50" customFormat="1">
      <c r="B291" s="230"/>
      <c r="D291" s="53"/>
      <c r="M291" s="32"/>
      <c r="N291" s="32"/>
    </row>
    <row r="292" spans="2:14" s="50" customFormat="1">
      <c r="B292" s="230"/>
      <c r="D292" s="53"/>
      <c r="M292" s="32"/>
      <c r="N292" s="32"/>
    </row>
    <row r="293" spans="2:14" s="50" customFormat="1">
      <c r="B293" s="230"/>
      <c r="D293" s="53"/>
      <c r="M293" s="32"/>
      <c r="N293" s="32"/>
    </row>
    <row r="294" spans="2:14" s="50" customFormat="1">
      <c r="B294" s="230"/>
      <c r="D294" s="53"/>
      <c r="M294" s="32"/>
      <c r="N294" s="32"/>
    </row>
    <row r="295" spans="2:14" s="50" customFormat="1">
      <c r="B295" s="230"/>
      <c r="D295" s="53"/>
      <c r="M295" s="32"/>
      <c r="N295" s="32"/>
    </row>
    <row r="296" spans="2:14" s="50" customFormat="1">
      <c r="B296" s="230"/>
      <c r="D296" s="53"/>
      <c r="M296" s="32"/>
      <c r="N296" s="32"/>
    </row>
    <row r="297" spans="2:14" s="50" customFormat="1">
      <c r="B297" s="230"/>
      <c r="D297" s="53"/>
      <c r="M297" s="32"/>
      <c r="N297" s="32"/>
    </row>
    <row r="298" spans="2:14" s="50" customFormat="1">
      <c r="B298" s="230"/>
      <c r="D298" s="53"/>
      <c r="M298" s="32"/>
      <c r="N298" s="32"/>
    </row>
    <row r="299" spans="2:14" s="50" customFormat="1">
      <c r="B299" s="230"/>
      <c r="D299" s="53"/>
      <c r="M299" s="32"/>
      <c r="N299" s="32"/>
    </row>
    <row r="300" spans="2:14" s="50" customFormat="1">
      <c r="B300" s="230"/>
      <c r="D300" s="53"/>
      <c r="M300" s="32"/>
      <c r="N300" s="32"/>
    </row>
    <row r="301" spans="2:14" s="50" customFormat="1">
      <c r="B301" s="230"/>
      <c r="D301" s="53"/>
      <c r="M301" s="32"/>
      <c r="N301" s="32"/>
    </row>
    <row r="302" spans="2:14" s="50" customFormat="1">
      <c r="B302" s="230"/>
      <c r="D302" s="53"/>
      <c r="M302" s="32"/>
      <c r="N302" s="32"/>
    </row>
    <row r="303" spans="2:14" s="50" customFormat="1">
      <c r="B303" s="230"/>
      <c r="D303" s="53"/>
      <c r="M303" s="32"/>
      <c r="N303" s="32"/>
    </row>
    <row r="304" spans="2:14" s="50" customFormat="1">
      <c r="B304" s="230"/>
      <c r="D304" s="53"/>
      <c r="M304" s="32"/>
      <c r="N304" s="32"/>
    </row>
    <row r="305" spans="2:14" s="50" customFormat="1">
      <c r="B305" s="230"/>
      <c r="D305" s="53"/>
      <c r="M305" s="32"/>
      <c r="N305" s="32"/>
    </row>
    <row r="306" spans="2:14" s="50" customFormat="1">
      <c r="B306" s="230"/>
      <c r="D306" s="53"/>
      <c r="M306" s="32"/>
      <c r="N306" s="32"/>
    </row>
    <row r="307" spans="2:14" s="50" customFormat="1">
      <c r="B307" s="230"/>
      <c r="D307" s="53"/>
      <c r="M307" s="32"/>
      <c r="N307" s="32"/>
    </row>
    <row r="308" spans="2:14" s="50" customFormat="1">
      <c r="B308" s="230"/>
      <c r="D308" s="53"/>
      <c r="M308" s="32"/>
      <c r="N308" s="32"/>
    </row>
    <row r="309" spans="2:14" s="50" customFormat="1">
      <c r="B309" s="230"/>
      <c r="D309" s="53"/>
      <c r="M309" s="32"/>
      <c r="N309" s="32"/>
    </row>
    <row r="310" spans="2:14" s="50" customFormat="1">
      <c r="B310" s="230"/>
      <c r="D310" s="53"/>
      <c r="M310" s="32"/>
      <c r="N310" s="32"/>
    </row>
    <row r="311" spans="2:14" s="50" customFormat="1">
      <c r="B311" s="230"/>
      <c r="D311" s="53"/>
      <c r="M311" s="32"/>
      <c r="N311" s="32"/>
    </row>
    <row r="312" spans="2:14" s="50" customFormat="1">
      <c r="B312" s="230"/>
      <c r="D312" s="53"/>
      <c r="M312" s="32"/>
      <c r="N312" s="32"/>
    </row>
    <row r="313" spans="2:14" s="50" customFormat="1">
      <c r="B313" s="230"/>
      <c r="D313" s="53"/>
      <c r="M313" s="32"/>
      <c r="N313" s="32"/>
    </row>
    <row r="314" spans="2:14" s="50" customFormat="1">
      <c r="B314" s="230"/>
      <c r="D314" s="53"/>
      <c r="M314" s="32"/>
      <c r="N314" s="32"/>
    </row>
    <row r="315" spans="2:14" s="50" customFormat="1">
      <c r="B315" s="230"/>
      <c r="D315" s="53"/>
      <c r="M315" s="32"/>
      <c r="N315" s="32"/>
    </row>
    <row r="316" spans="2:14" s="50" customFormat="1">
      <c r="B316" s="230"/>
      <c r="D316" s="53"/>
      <c r="M316" s="32"/>
      <c r="N316" s="32"/>
    </row>
    <row r="317" spans="2:14" s="50" customFormat="1">
      <c r="B317" s="230"/>
      <c r="D317" s="53"/>
      <c r="M317" s="32"/>
      <c r="N317" s="32"/>
    </row>
    <row r="318" spans="2:14" s="50" customFormat="1">
      <c r="B318" s="230"/>
      <c r="D318" s="53"/>
      <c r="M318" s="32"/>
      <c r="N318" s="32"/>
    </row>
    <row r="319" spans="2:14" s="50" customFormat="1">
      <c r="B319" s="230"/>
      <c r="D319" s="53"/>
      <c r="M319" s="32"/>
      <c r="N319" s="32"/>
    </row>
    <row r="320" spans="2:14" s="50" customFormat="1">
      <c r="B320" s="230"/>
      <c r="D320" s="53"/>
      <c r="M320" s="32"/>
      <c r="N320" s="32"/>
    </row>
    <row r="321" spans="2:14" s="50" customFormat="1">
      <c r="B321" s="230"/>
      <c r="D321" s="53"/>
      <c r="M321" s="32"/>
      <c r="N321" s="32"/>
    </row>
    <row r="322" spans="2:14" s="50" customFormat="1">
      <c r="B322" s="230"/>
      <c r="D322" s="53"/>
      <c r="M322" s="32"/>
      <c r="N322" s="32"/>
    </row>
    <row r="323" spans="2:14" s="50" customFormat="1">
      <c r="B323" s="230"/>
      <c r="D323" s="53"/>
      <c r="M323" s="32"/>
      <c r="N323" s="32"/>
    </row>
    <row r="324" spans="2:14" s="50" customFormat="1">
      <c r="B324" s="230"/>
      <c r="D324" s="53"/>
      <c r="M324" s="32"/>
      <c r="N324" s="32"/>
    </row>
    <row r="325" spans="2:14" s="50" customFormat="1">
      <c r="B325" s="230"/>
      <c r="D325" s="53"/>
      <c r="M325" s="32"/>
      <c r="N325" s="32"/>
    </row>
    <row r="326" spans="2:14" s="50" customFormat="1">
      <c r="B326" s="230"/>
      <c r="D326" s="53"/>
      <c r="M326" s="32"/>
      <c r="N326" s="32"/>
    </row>
    <row r="327" spans="2:14" s="50" customFormat="1">
      <c r="B327" s="230"/>
      <c r="D327" s="53"/>
      <c r="M327" s="32"/>
      <c r="N327" s="32"/>
    </row>
    <row r="328" spans="2:14" s="50" customFormat="1">
      <c r="B328" s="230"/>
      <c r="D328" s="53"/>
      <c r="M328" s="32"/>
      <c r="N328" s="32"/>
    </row>
    <row r="329" spans="2:14" s="50" customFormat="1">
      <c r="B329" s="230"/>
      <c r="D329" s="53"/>
      <c r="M329" s="32"/>
      <c r="N329" s="32"/>
    </row>
    <row r="330" spans="2:14" s="50" customFormat="1">
      <c r="B330" s="230"/>
      <c r="D330" s="53"/>
      <c r="M330" s="32"/>
      <c r="N330" s="32"/>
    </row>
    <row r="331" spans="2:14" s="50" customFormat="1">
      <c r="B331" s="230"/>
      <c r="D331" s="53"/>
      <c r="M331" s="32"/>
      <c r="N331" s="32"/>
    </row>
    <row r="332" spans="2:14" s="50" customFormat="1">
      <c r="B332" s="230"/>
      <c r="D332" s="53"/>
      <c r="M332" s="32"/>
      <c r="N332" s="32"/>
    </row>
    <row r="333" spans="2:14" s="50" customFormat="1">
      <c r="B333" s="230"/>
      <c r="D333" s="53"/>
      <c r="M333" s="32"/>
      <c r="N333" s="32"/>
    </row>
    <row r="334" spans="2:14" s="50" customFormat="1">
      <c r="B334" s="230"/>
      <c r="D334" s="53"/>
      <c r="M334" s="32"/>
      <c r="N334" s="32"/>
    </row>
    <row r="335" spans="2:14" s="50" customFormat="1">
      <c r="B335" s="230"/>
      <c r="D335" s="53"/>
      <c r="M335" s="32"/>
      <c r="N335" s="32"/>
    </row>
    <row r="336" spans="2:14" s="50" customFormat="1">
      <c r="B336" s="230"/>
      <c r="D336" s="53"/>
      <c r="M336" s="32"/>
      <c r="N336" s="32"/>
    </row>
    <row r="337" spans="2:14" s="50" customFormat="1">
      <c r="B337" s="230"/>
      <c r="D337" s="53"/>
      <c r="M337" s="32"/>
      <c r="N337" s="32"/>
    </row>
    <row r="338" spans="2:14" s="50" customFormat="1">
      <c r="B338" s="230"/>
      <c r="D338" s="53"/>
      <c r="M338" s="32"/>
      <c r="N338" s="32"/>
    </row>
    <row r="339" spans="2:14" s="50" customFormat="1">
      <c r="B339" s="230"/>
      <c r="D339" s="53"/>
      <c r="M339" s="32"/>
      <c r="N339" s="32"/>
    </row>
    <row r="340" spans="2:14" s="50" customFormat="1">
      <c r="B340" s="230"/>
      <c r="D340" s="53"/>
      <c r="M340" s="32"/>
      <c r="N340" s="32"/>
    </row>
    <row r="341" spans="2:14" s="50" customFormat="1">
      <c r="B341" s="230"/>
      <c r="D341" s="53"/>
      <c r="M341" s="32"/>
      <c r="N341" s="32"/>
    </row>
    <row r="342" spans="2:14" s="50" customFormat="1">
      <c r="B342" s="230"/>
      <c r="D342" s="53"/>
      <c r="M342" s="32"/>
      <c r="N342" s="32"/>
    </row>
    <row r="343" spans="2:14" s="50" customFormat="1">
      <c r="B343" s="230"/>
      <c r="D343" s="53"/>
      <c r="M343" s="32"/>
      <c r="N343" s="32"/>
    </row>
    <row r="344" spans="2:14" s="50" customFormat="1">
      <c r="B344" s="230"/>
      <c r="D344" s="53"/>
      <c r="M344" s="32"/>
      <c r="N344" s="32"/>
    </row>
    <row r="345" spans="2:14" s="50" customFormat="1">
      <c r="B345" s="230"/>
      <c r="D345" s="53"/>
      <c r="M345" s="32"/>
      <c r="N345" s="32"/>
    </row>
  </sheetData>
  <mergeCells count="3">
    <mergeCell ref="A1:C1"/>
    <mergeCell ref="D4:H4"/>
    <mergeCell ref="A6:K6"/>
  </mergeCells>
  <conditionalFormatting sqref="A8">
    <cfRule type="colorScale" priority="11">
      <colorScale>
        <cfvo type="min"/>
        <cfvo type="percentile" val="50"/>
        <cfvo type="max"/>
        <color rgb="FFF8696B"/>
        <color rgb="FFFFEB84"/>
        <color rgb="FF63BE7B"/>
      </colorScale>
    </cfRule>
  </conditionalFormatting>
  <conditionalFormatting sqref="A8:K15 D16:K16 A16:A295 B16:B345 C17:H17 J17:K17 C18:K295">
    <cfRule type="expression" dxfId="17" priority="12" stopIfTrue="1">
      <formula>ISNUMBER(SEARCH("Closed",$J8))</formula>
    </cfRule>
    <cfRule type="expression" dxfId="16" priority="13" stopIfTrue="1">
      <formula>IF($B8="Minor", TRUE, FALSE)</formula>
    </cfRule>
    <cfRule type="expression" dxfId="15" priority="14" stopIfTrue="1">
      <formula>IF(OR($B8="Major",$B8="Pre-Condition"), TRUE, FALSE)</formula>
    </cfRule>
  </conditionalFormatting>
  <conditionalFormatting sqref="B7">
    <cfRule type="expression" dxfId="14" priority="5" stopIfTrue="1">
      <formula>ISNUMBER(SEARCH("Closed",$J7))</formula>
    </cfRule>
    <cfRule type="expression" dxfId="13" priority="6" stopIfTrue="1">
      <formula>IF($B7="Minor", TRUE, FALSE)</formula>
    </cfRule>
    <cfRule type="expression" dxfId="12" priority="7" stopIfTrue="1">
      <formula>IF(OR($B7="Major",$B7="Pre-Condition"), TRUE, FALSE)</formula>
    </cfRule>
  </conditionalFormatting>
  <conditionalFormatting sqref="I17">
    <cfRule type="expression" dxfId="11" priority="1">
      <formula>AND($R17, NOT($V17), OR(I$4 = TRUE, AND(I$4 = "Conditional1", $T17), AND(I$4 = "Conditional2", $U17)), ISBLANK(I17))</formula>
    </cfRule>
  </conditionalFormatting>
  <dataValidations count="1">
    <dataValidation type="list" allowBlank="1" showInputMessage="1" showErrorMessage="1" sqref="B7:B345" xr:uid="{AED56702-B94C-410F-B02C-13E67AF2384D}"/>
  </dataValidations>
  <pageMargins left="0.74803149606299213" right="0.74803149606299213" top="0.98425196850393704" bottom="0.98425196850393704" header="0.51181102362204722" footer="0.51181102362204722"/>
  <pageSetup paperSize="9" scale="79" orientation="landscape" horizontalDpi="4294967294" r:id="rId1"/>
  <headerFooter alignWithMargins="0"/>
  <rowBreaks count="1" manualBreakCount="1">
    <brk id="8" max="11" man="1"/>
  </rowBreaks>
  <colBreaks count="1" manualBreakCount="1">
    <brk id="11" max="1048575" man="1"/>
  </col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A347EB-5B22-4266-97EF-B99027E5DD66}">
  <sheetPr>
    <tabColor theme="0" tint="-0.14999847407452621"/>
  </sheetPr>
  <dimension ref="A1:D79"/>
  <sheetViews>
    <sheetView view="pageBreakPreview" zoomScaleNormal="75" zoomScaleSheetLayoutView="100" workbookViewId="0"/>
  </sheetViews>
  <sheetFormatPr defaultColWidth="9" defaultRowHeight="14.25"/>
  <cols>
    <col min="1" max="1" width="8.140625" style="120" customWidth="1"/>
    <col min="2" max="2" width="99.140625" style="50" customWidth="1"/>
    <col min="3" max="3" width="3" style="122" customWidth="1"/>
    <col min="4" max="4" width="19" style="56" customWidth="1"/>
    <col min="5" max="16384" width="9" style="32"/>
  </cols>
  <sheetData>
    <row r="1" spans="1:4" ht="30">
      <c r="A1" s="117">
        <v>3</v>
      </c>
      <c r="B1" s="435" t="s">
        <v>367</v>
      </c>
      <c r="C1" s="118"/>
      <c r="D1" s="55"/>
    </row>
    <row r="2" spans="1:4" ht="15">
      <c r="A2" s="119">
        <v>3.1</v>
      </c>
      <c r="B2" s="436" t="s">
        <v>368</v>
      </c>
      <c r="C2" s="118"/>
      <c r="D2" s="55"/>
    </row>
    <row r="3" spans="1:4" ht="15">
      <c r="B3" s="437" t="s">
        <v>369</v>
      </c>
      <c r="C3" s="118"/>
      <c r="D3" s="55"/>
    </row>
    <row r="4" spans="1:4" ht="45">
      <c r="B4" s="438" t="s">
        <v>370</v>
      </c>
    </row>
    <row r="5" spans="1:4" ht="15">
      <c r="B5" s="437" t="s">
        <v>371</v>
      </c>
      <c r="C5" s="118"/>
      <c r="D5" s="55"/>
    </row>
    <row r="6" spans="1:4" ht="45">
      <c r="B6" s="437" t="s">
        <v>372</v>
      </c>
      <c r="C6" s="118"/>
      <c r="D6" s="55"/>
    </row>
    <row r="7" spans="1:4" ht="15">
      <c r="B7" s="437" t="s">
        <v>373</v>
      </c>
    </row>
    <row r="8" spans="1:4" ht="45">
      <c r="B8" s="438" t="s">
        <v>374</v>
      </c>
    </row>
    <row r="9" spans="1:4" ht="30">
      <c r="B9" s="439" t="s">
        <v>375</v>
      </c>
    </row>
    <row r="10" spans="1:4" ht="30">
      <c r="B10" s="438" t="s">
        <v>376</v>
      </c>
    </row>
    <row r="11" spans="1:4" ht="75">
      <c r="B11" s="438" t="s">
        <v>377</v>
      </c>
    </row>
    <row r="12" spans="1:4" ht="30">
      <c r="B12" s="438" t="s">
        <v>378</v>
      </c>
    </row>
    <row r="13" spans="1:4" ht="30">
      <c r="B13" s="438" t="s">
        <v>379</v>
      </c>
    </row>
    <row r="14" spans="1:4" ht="30">
      <c r="B14" s="438" t="s">
        <v>380</v>
      </c>
    </row>
    <row r="15" spans="1:4" ht="45">
      <c r="B15" s="438" t="s">
        <v>381</v>
      </c>
    </row>
    <row r="16" spans="1:4" ht="30">
      <c r="B16" s="438" t="s">
        <v>382</v>
      </c>
    </row>
    <row r="17" spans="1:4" ht="30">
      <c r="B17" s="438" t="s">
        <v>383</v>
      </c>
    </row>
    <row r="18" spans="1:4" ht="15">
      <c r="B18" s="438" t="s">
        <v>384</v>
      </c>
    </row>
    <row r="19" spans="1:4" ht="105">
      <c r="B19" s="438" t="s">
        <v>385</v>
      </c>
    </row>
    <row r="20" spans="1:4" ht="15">
      <c r="B20" s="440"/>
    </row>
    <row r="21" spans="1:4" ht="15">
      <c r="B21" s="437" t="s">
        <v>386</v>
      </c>
      <c r="C21" s="118"/>
      <c r="D21" s="55"/>
    </row>
    <row r="22" spans="1:4" ht="45">
      <c r="B22" s="438" t="s">
        <v>387</v>
      </c>
    </row>
    <row r="23" spans="1:4" ht="30">
      <c r="B23" s="438" t="s">
        <v>388</v>
      </c>
    </row>
    <row r="24" spans="1:4" ht="15">
      <c r="B24" s="440"/>
    </row>
    <row r="25" spans="1:4" ht="15">
      <c r="A25" s="125" t="s">
        <v>389</v>
      </c>
      <c r="B25" s="249" t="s">
        <v>390</v>
      </c>
    </row>
    <row r="26" spans="1:4" ht="15">
      <c r="A26" s="125"/>
      <c r="B26" s="249"/>
    </row>
    <row r="27" spans="1:4" ht="15">
      <c r="A27" s="125" t="s">
        <v>391</v>
      </c>
      <c r="B27" s="439" t="s">
        <v>392</v>
      </c>
    </row>
    <row r="28" spans="1:4" ht="15">
      <c r="B28" s="438"/>
    </row>
    <row r="29" spans="1:4" ht="15">
      <c r="A29" s="119">
        <v>3.2</v>
      </c>
      <c r="B29" s="441" t="s">
        <v>393</v>
      </c>
      <c r="C29" s="118"/>
      <c r="D29" s="55"/>
    </row>
    <row r="30" spans="1:4" ht="15">
      <c r="B30" s="438" t="s">
        <v>394</v>
      </c>
    </row>
    <row r="31" spans="1:4" ht="30">
      <c r="B31" s="438" t="s">
        <v>395</v>
      </c>
    </row>
    <row r="32" spans="1:4" ht="15">
      <c r="B32" s="438" t="s">
        <v>396</v>
      </c>
    </row>
    <row r="33" spans="1:4" ht="30">
      <c r="B33" s="438" t="s">
        <v>397</v>
      </c>
    </row>
    <row r="34" spans="1:4" ht="15">
      <c r="B34" s="438" t="s">
        <v>398</v>
      </c>
    </row>
    <row r="35" spans="1:4" ht="15">
      <c r="B35" s="438"/>
    </row>
    <row r="36" spans="1:4" ht="15">
      <c r="A36" s="125" t="s">
        <v>399</v>
      </c>
      <c r="B36" s="437" t="s">
        <v>400</v>
      </c>
      <c r="C36" s="118"/>
      <c r="D36" s="55"/>
    </row>
    <row r="37" spans="1:4" ht="15">
      <c r="A37" s="125"/>
      <c r="B37" s="438" t="s">
        <v>401</v>
      </c>
      <c r="C37" s="118"/>
      <c r="D37" s="55"/>
    </row>
    <row r="38" spans="1:4" ht="15">
      <c r="B38" s="438"/>
    </row>
    <row r="39" spans="1:4" s="239" customFormat="1" ht="15">
      <c r="A39" s="119">
        <v>3.3</v>
      </c>
      <c r="B39" s="441" t="s">
        <v>402</v>
      </c>
      <c r="C39" s="237"/>
      <c r="D39" s="238"/>
    </row>
    <row r="40" spans="1:4" s="239" customFormat="1" ht="15">
      <c r="A40" s="240"/>
      <c r="B40" s="438" t="s">
        <v>108</v>
      </c>
      <c r="C40" s="241"/>
      <c r="D40" s="242"/>
    </row>
    <row r="41" spans="1:4" ht="15">
      <c r="A41" s="119">
        <v>3.4</v>
      </c>
      <c r="B41" s="441" t="s">
        <v>403</v>
      </c>
      <c r="C41" s="118"/>
      <c r="D41" s="51"/>
    </row>
    <row r="42" spans="1:4" ht="15">
      <c r="B42" s="438" t="s">
        <v>404</v>
      </c>
      <c r="D42" s="50"/>
    </row>
    <row r="43" spans="1:4" ht="15">
      <c r="B43" s="438"/>
    </row>
    <row r="44" spans="1:4" ht="15">
      <c r="A44" s="119">
        <v>3.5</v>
      </c>
      <c r="B44" s="441" t="s">
        <v>405</v>
      </c>
      <c r="C44" s="118"/>
      <c r="D44" s="55"/>
    </row>
    <row r="45" spans="1:4" ht="99" customHeight="1">
      <c r="B45" s="442" t="s">
        <v>406</v>
      </c>
      <c r="C45" s="126"/>
      <c r="D45" s="58"/>
    </row>
    <row r="46" spans="1:4" ht="15">
      <c r="A46" s="119">
        <v>3.6</v>
      </c>
      <c r="B46" s="441" t="s">
        <v>407</v>
      </c>
      <c r="C46" s="118"/>
      <c r="D46" s="55"/>
    </row>
    <row r="47" spans="1:4" ht="15">
      <c r="B47" s="443"/>
      <c r="C47" s="127"/>
      <c r="D47" s="57"/>
    </row>
    <row r="48" spans="1:4" ht="60">
      <c r="B48" s="438" t="s">
        <v>408</v>
      </c>
      <c r="C48" s="127"/>
      <c r="D48" s="57"/>
    </row>
    <row r="49" spans="1:4" ht="318.75">
      <c r="B49" s="444" t="s">
        <v>409</v>
      </c>
      <c r="C49" s="127"/>
      <c r="D49" s="57"/>
    </row>
    <row r="50" spans="1:4" ht="204">
      <c r="B50" s="444" t="s">
        <v>410</v>
      </c>
    </row>
    <row r="51" spans="1:4" ht="409.5">
      <c r="B51" s="444" t="s">
        <v>411</v>
      </c>
      <c r="C51" s="127"/>
      <c r="D51" s="57"/>
    </row>
    <row r="52" spans="1:4" ht="15">
      <c r="B52" s="438"/>
    </row>
    <row r="53" spans="1:4" ht="15">
      <c r="A53" s="119">
        <v>3.7</v>
      </c>
      <c r="B53" s="441" t="s">
        <v>412</v>
      </c>
      <c r="C53" s="118"/>
      <c r="D53" s="51"/>
    </row>
    <row r="54" spans="1:4" ht="135">
      <c r="A54" s="125" t="s">
        <v>413</v>
      </c>
      <c r="B54" s="437" t="s">
        <v>414</v>
      </c>
      <c r="C54" s="118"/>
      <c r="D54" s="51"/>
    </row>
    <row r="55" spans="1:4" ht="45">
      <c r="A55" s="125" t="s">
        <v>415</v>
      </c>
      <c r="B55" s="437" t="s">
        <v>416</v>
      </c>
      <c r="C55" s="118"/>
      <c r="D55" s="51"/>
    </row>
    <row r="56" spans="1:4" s="59" customFormat="1" ht="30">
      <c r="A56" s="120"/>
      <c r="B56" s="429" t="s">
        <v>417</v>
      </c>
      <c r="C56" s="127"/>
      <c r="D56" s="57"/>
    </row>
    <row r="57" spans="1:4" s="59" customFormat="1" ht="30" hidden="1">
      <c r="A57" s="236" t="s">
        <v>418</v>
      </c>
      <c r="B57" s="445" t="s">
        <v>419</v>
      </c>
      <c r="C57" s="127"/>
      <c r="D57" s="57"/>
    </row>
    <row r="58" spans="1:4" ht="46.5" hidden="1" customHeight="1">
      <c r="A58" s="128" t="s">
        <v>420</v>
      </c>
      <c r="B58" s="446" t="s">
        <v>421</v>
      </c>
      <c r="C58" s="127"/>
      <c r="D58" s="52"/>
    </row>
    <row r="59" spans="1:4" ht="46.5" hidden="1" customHeight="1">
      <c r="A59" s="128"/>
      <c r="B59" s="446" t="s">
        <v>422</v>
      </c>
      <c r="C59" s="127"/>
      <c r="D59" s="52"/>
    </row>
    <row r="60" spans="1:4" ht="15">
      <c r="A60" s="125" t="s">
        <v>413</v>
      </c>
      <c r="B60" s="437" t="s">
        <v>423</v>
      </c>
      <c r="C60" s="118"/>
      <c r="D60" s="55"/>
    </row>
    <row r="61" spans="1:4" ht="15">
      <c r="B61" s="438" t="s">
        <v>424</v>
      </c>
      <c r="C61" s="127"/>
      <c r="D61" s="57"/>
    </row>
    <row r="62" spans="1:4" ht="15">
      <c r="A62" s="119">
        <v>3.8</v>
      </c>
      <c r="B62" s="441" t="s">
        <v>425</v>
      </c>
      <c r="C62" s="118"/>
      <c r="D62" s="51"/>
    </row>
    <row r="63" spans="1:4" ht="15">
      <c r="A63" s="125" t="s">
        <v>426</v>
      </c>
      <c r="B63" s="437" t="s">
        <v>427</v>
      </c>
      <c r="C63" s="118"/>
      <c r="D63" s="51"/>
    </row>
    <row r="64" spans="1:4" ht="15">
      <c r="B64" s="438" t="s">
        <v>428</v>
      </c>
      <c r="C64" s="127"/>
      <c r="D64" s="52"/>
    </row>
    <row r="65" spans="1:4" ht="15">
      <c r="B65" s="438" t="s">
        <v>429</v>
      </c>
      <c r="C65" s="127"/>
      <c r="D65" s="52"/>
    </row>
    <row r="66" spans="1:4" ht="15">
      <c r="B66" s="438" t="s">
        <v>430</v>
      </c>
      <c r="C66" s="127"/>
      <c r="D66" s="52"/>
    </row>
    <row r="67" spans="1:4" ht="45">
      <c r="B67" s="438" t="s">
        <v>431</v>
      </c>
      <c r="C67" s="127"/>
      <c r="D67" s="52"/>
    </row>
    <row r="68" spans="1:4" ht="15">
      <c r="B68" s="438" t="s">
        <v>432</v>
      </c>
      <c r="D68" s="50"/>
    </row>
    <row r="69" spans="1:4" ht="15">
      <c r="B69" s="443"/>
      <c r="D69" s="50"/>
    </row>
    <row r="70" spans="1:4" ht="15">
      <c r="A70" s="119">
        <v>3.9</v>
      </c>
      <c r="B70" s="441" t="s">
        <v>433</v>
      </c>
      <c r="C70" s="118"/>
      <c r="D70" s="55"/>
    </row>
    <row r="71" spans="1:4" ht="91.5" customHeight="1">
      <c r="B71" s="429" t="s">
        <v>434</v>
      </c>
      <c r="C71" s="127"/>
      <c r="D71" s="57"/>
    </row>
    <row r="72" spans="1:4" ht="15">
      <c r="A72" s="129">
        <v>3.1</v>
      </c>
      <c r="B72" s="441" t="s">
        <v>435</v>
      </c>
      <c r="C72" s="118"/>
      <c r="D72" s="55"/>
    </row>
    <row r="73" spans="1:4" ht="30">
      <c r="A73" s="125"/>
      <c r="B73" s="438" t="s">
        <v>436</v>
      </c>
    </row>
    <row r="74" spans="1:4" ht="15">
      <c r="A74" s="125" t="s">
        <v>437</v>
      </c>
      <c r="B74" s="437" t="s">
        <v>438</v>
      </c>
      <c r="C74" s="118"/>
      <c r="D74" s="55"/>
    </row>
    <row r="75" spans="1:4" ht="28.5">
      <c r="A75" s="120" t="s">
        <v>439</v>
      </c>
      <c r="B75" s="438" t="s">
        <v>424</v>
      </c>
    </row>
    <row r="76" spans="1:4" ht="15">
      <c r="B76" s="438"/>
    </row>
    <row r="77" spans="1:4" ht="15">
      <c r="A77" s="129">
        <v>3.11</v>
      </c>
      <c r="B77" s="447" t="s">
        <v>440</v>
      </c>
      <c r="C77" s="118"/>
      <c r="D77" s="55"/>
    </row>
    <row r="78" spans="1:4" ht="135">
      <c r="A78" s="125"/>
      <c r="B78" s="429" t="s">
        <v>441</v>
      </c>
    </row>
    <row r="79" spans="1:4" ht="61.5" customHeight="1">
      <c r="A79" s="125"/>
      <c r="B79" s="429" t="s">
        <v>442</v>
      </c>
    </row>
  </sheetData>
  <phoneticPr fontId="4" type="noConversion"/>
  <pageMargins left="0.75" right="0.75" top="1" bottom="1" header="0.5" footer="0.5"/>
  <pageSetup paperSize="9" orientation="portrait" horizontalDpi="4294967294" r:id="rId1"/>
  <headerFooter alignWithMargins="0"/>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40454E-9054-4928-979B-B91268652A6C}">
  <sheetPr>
    <tabColor theme="0" tint="-0.14999847407452621"/>
  </sheetPr>
  <dimension ref="A1:C24"/>
  <sheetViews>
    <sheetView view="pageBreakPreview" zoomScaleNormal="100" zoomScaleSheetLayoutView="100" workbookViewId="0"/>
  </sheetViews>
  <sheetFormatPr defaultColWidth="9.140625" defaultRowHeight="14.25"/>
  <cols>
    <col min="1" max="1" width="6.85546875" style="125" customWidth="1"/>
    <col min="2" max="2" width="98.140625" style="232" customWidth="1"/>
    <col min="3" max="3" width="2.42578125" style="232" customWidth="1"/>
    <col min="4" max="16384" width="9.140625" style="48"/>
  </cols>
  <sheetData>
    <row r="1" spans="1:3">
      <c r="A1" s="117">
        <v>5</v>
      </c>
      <c r="B1" s="131" t="s">
        <v>443</v>
      </c>
      <c r="C1" s="55"/>
    </row>
    <row r="2" spans="1:3">
      <c r="A2" s="119">
        <v>5.3</v>
      </c>
      <c r="B2" s="124" t="s">
        <v>444</v>
      </c>
      <c r="C2" s="55"/>
    </row>
    <row r="3" spans="1:3">
      <c r="A3" s="125" t="s">
        <v>445</v>
      </c>
      <c r="B3" s="121" t="s">
        <v>446</v>
      </c>
      <c r="C3" s="56"/>
    </row>
    <row r="4" spans="1:3" ht="81.95" customHeight="1">
      <c r="B4" s="233" t="s">
        <v>447</v>
      </c>
      <c r="C4" s="56"/>
    </row>
    <row r="5" spans="1:3" ht="99.75">
      <c r="B5" s="82" t="s">
        <v>448</v>
      </c>
      <c r="C5" s="56"/>
    </row>
    <row r="6" spans="1:3">
      <c r="B6" s="82" t="s">
        <v>449</v>
      </c>
      <c r="C6" s="56"/>
    </row>
    <row r="7" spans="1:3">
      <c r="B7" s="82"/>
      <c r="C7" s="56"/>
    </row>
    <row r="8" spans="1:3">
      <c r="A8" s="125" t="s">
        <v>450</v>
      </c>
      <c r="B8" s="121" t="s">
        <v>451</v>
      </c>
      <c r="C8" s="55"/>
    </row>
    <row r="9" spans="1:3" ht="409.5" customHeight="1">
      <c r="B9" s="82" t="s">
        <v>452</v>
      </c>
      <c r="C9" s="56"/>
    </row>
    <row r="10" spans="1:3" hidden="1">
      <c r="A10" s="120"/>
      <c r="B10" s="233"/>
    </row>
    <row r="11" spans="1:3" hidden="1">
      <c r="A11" s="120"/>
      <c r="B11" s="233"/>
    </row>
    <row r="12" spans="1:3" hidden="1">
      <c r="B12" s="82"/>
      <c r="C12" s="56"/>
    </row>
    <row r="13" spans="1:3">
      <c r="A13" s="119">
        <v>5.4</v>
      </c>
      <c r="B13" s="124" t="s">
        <v>453</v>
      </c>
      <c r="C13" s="53"/>
    </row>
    <row r="14" spans="1:3" ht="42.75">
      <c r="A14" s="125" t="s">
        <v>454</v>
      </c>
      <c r="B14" s="529" t="s">
        <v>455</v>
      </c>
      <c r="C14" s="53"/>
    </row>
    <row r="15" spans="1:3" ht="85.5">
      <c r="B15" s="233" t="s">
        <v>456</v>
      </c>
      <c r="C15" s="53"/>
    </row>
    <row r="16" spans="1:3" ht="28.5">
      <c r="B16" s="53" t="s">
        <v>457</v>
      </c>
      <c r="C16" s="53"/>
    </row>
    <row r="17" spans="1:3">
      <c r="B17" s="82"/>
      <c r="C17" s="51"/>
    </row>
    <row r="18" spans="1:3">
      <c r="A18" s="125" t="s">
        <v>458</v>
      </c>
      <c r="B18" s="121" t="s">
        <v>446</v>
      </c>
      <c r="C18" s="51"/>
    </row>
    <row r="19" spans="1:3">
      <c r="B19" s="233" t="s">
        <v>459</v>
      </c>
    </row>
    <row r="20" spans="1:3" ht="28.5">
      <c r="B20" s="82" t="s">
        <v>460</v>
      </c>
    </row>
    <row r="21" spans="1:3">
      <c r="A21" s="120"/>
      <c r="B21" s="233"/>
    </row>
    <row r="22" spans="1:3">
      <c r="A22" s="119" t="s">
        <v>461</v>
      </c>
      <c r="B22" s="124" t="s">
        <v>462</v>
      </c>
      <c r="C22" s="53"/>
    </row>
    <row r="23" spans="1:3">
      <c r="A23" s="125" t="s">
        <v>463</v>
      </c>
      <c r="B23" s="121" t="s">
        <v>464</v>
      </c>
      <c r="C23" s="53"/>
    </row>
    <row r="24" spans="1:3" ht="57">
      <c r="B24" s="233" t="s">
        <v>465</v>
      </c>
      <c r="C24" s="53"/>
    </row>
  </sheetData>
  <pageMargins left="0.75" right="0.75" top="1" bottom="1" header="0.5" footer="0.5"/>
  <pageSetup paperSize="9" scale="99"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34FB29-37C8-4C41-87B5-4C5DB96CF9E3}">
  <sheetPr>
    <tabColor theme="0" tint="-0.14999847407452621"/>
  </sheetPr>
  <dimension ref="A1:C88"/>
  <sheetViews>
    <sheetView view="pageBreakPreview" zoomScaleNormal="100" workbookViewId="0"/>
  </sheetViews>
  <sheetFormatPr defaultColWidth="9" defaultRowHeight="14.25"/>
  <cols>
    <col min="1" max="1" width="7.140625" style="149" customWidth="1"/>
    <col min="2" max="2" width="80.42578125" style="56" customWidth="1"/>
    <col min="3" max="3" width="2" style="56" customWidth="1"/>
    <col min="4" max="16384" width="9" style="32"/>
  </cols>
  <sheetData>
    <row r="1" spans="1:3" ht="28.5">
      <c r="A1" s="130">
        <v>6</v>
      </c>
      <c r="B1" s="131" t="s">
        <v>466</v>
      </c>
      <c r="C1" s="118"/>
    </row>
    <row r="2" spans="1:3">
      <c r="A2" s="132">
        <v>6.1</v>
      </c>
      <c r="B2" s="133" t="s">
        <v>467</v>
      </c>
      <c r="C2" s="118"/>
    </row>
    <row r="3" spans="1:3">
      <c r="A3" s="132"/>
      <c r="B3" s="134"/>
      <c r="C3" s="122"/>
    </row>
    <row r="4" spans="1:3">
      <c r="A4" s="132"/>
      <c r="B4" s="138"/>
      <c r="C4" s="122"/>
    </row>
    <row r="5" spans="1:3">
      <c r="A5" s="132"/>
      <c r="B5" s="139" t="s">
        <v>373</v>
      </c>
      <c r="C5" s="122"/>
    </row>
    <row r="6" spans="1:3">
      <c r="A6" s="132"/>
      <c r="B6" s="138" t="s">
        <v>468</v>
      </c>
      <c r="C6" s="122"/>
    </row>
    <row r="7" spans="1:3">
      <c r="A7" s="132"/>
      <c r="B7" s="138" t="s">
        <v>469</v>
      </c>
      <c r="C7" s="122"/>
    </row>
    <row r="8" spans="1:3">
      <c r="A8" s="132"/>
      <c r="B8" s="138" t="s">
        <v>470</v>
      </c>
      <c r="C8" s="122"/>
    </row>
    <row r="9" spans="1:3">
      <c r="A9" s="132"/>
      <c r="B9" s="138" t="s">
        <v>471</v>
      </c>
      <c r="C9" s="122"/>
    </row>
    <row r="10" spans="1:3">
      <c r="A10" s="132"/>
      <c r="B10" s="476" t="s">
        <v>472</v>
      </c>
      <c r="C10" s="122"/>
    </row>
    <row r="11" spans="1:3" ht="28.5">
      <c r="A11" s="132"/>
      <c r="B11" s="138" t="s">
        <v>473</v>
      </c>
      <c r="C11" s="122"/>
    </row>
    <row r="12" spans="1:3" ht="28.5">
      <c r="A12" s="132"/>
      <c r="B12" s="138" t="s">
        <v>474</v>
      </c>
      <c r="C12" s="122"/>
    </row>
    <row r="13" spans="1:3">
      <c r="A13" s="132"/>
      <c r="B13" s="138" t="s">
        <v>475</v>
      </c>
      <c r="C13" s="122"/>
    </row>
    <row r="14" spans="1:3">
      <c r="A14" s="132"/>
      <c r="B14" s="138" t="s">
        <v>476</v>
      </c>
      <c r="C14" s="122"/>
    </row>
    <row r="15" spans="1:3">
      <c r="A15" s="132"/>
      <c r="B15" s="476" t="s">
        <v>477</v>
      </c>
      <c r="C15" s="122"/>
    </row>
    <row r="16" spans="1:3" ht="28.5">
      <c r="A16" s="132"/>
      <c r="B16" s="138" t="s">
        <v>473</v>
      </c>
      <c r="C16" s="122"/>
    </row>
    <row r="17" spans="1:3" ht="28.5">
      <c r="A17" s="132"/>
      <c r="B17" s="138" t="s">
        <v>478</v>
      </c>
      <c r="C17" s="122"/>
    </row>
    <row r="18" spans="1:3">
      <c r="A18" s="132"/>
      <c r="B18" s="138" t="s">
        <v>475</v>
      </c>
      <c r="C18" s="122"/>
    </row>
    <row r="19" spans="1:3">
      <c r="A19" s="132"/>
      <c r="B19" s="138" t="s">
        <v>479</v>
      </c>
      <c r="C19" s="122"/>
    </row>
    <row r="20" spans="1:3">
      <c r="A20" s="132"/>
      <c r="B20" s="50" t="s">
        <v>480</v>
      </c>
      <c r="C20" s="122"/>
    </row>
    <row r="21" spans="1:3">
      <c r="A21" s="132"/>
      <c r="B21" s="50"/>
      <c r="C21" s="122"/>
    </row>
    <row r="22" spans="1:3">
      <c r="A22" s="132"/>
      <c r="B22" s="475"/>
      <c r="C22" s="122"/>
    </row>
    <row r="23" spans="1:3">
      <c r="A23" s="132" t="s">
        <v>481</v>
      </c>
      <c r="B23" s="32" t="s">
        <v>482</v>
      </c>
      <c r="C23" s="122"/>
    </row>
    <row r="24" spans="1:3">
      <c r="A24" s="132"/>
      <c r="B24" s="32"/>
      <c r="C24" s="122"/>
    </row>
    <row r="25" spans="1:3">
      <c r="A25" s="132" t="s">
        <v>483</v>
      </c>
      <c r="B25" s="32" t="s">
        <v>484</v>
      </c>
      <c r="C25" s="122"/>
    </row>
    <row r="26" spans="1:3">
      <c r="A26" s="132"/>
      <c r="B26" s="32"/>
      <c r="C26" s="122"/>
    </row>
    <row r="27" spans="1:3">
      <c r="A27" s="132">
        <v>6.2</v>
      </c>
      <c r="B27" s="136" t="s">
        <v>485</v>
      </c>
      <c r="C27" s="118"/>
    </row>
    <row r="28" spans="1:3" ht="33.75" customHeight="1">
      <c r="A28" s="132"/>
      <c r="B28" s="478" t="s">
        <v>486</v>
      </c>
      <c r="C28" s="122"/>
    </row>
    <row r="29" spans="1:3" ht="14.25" customHeight="1">
      <c r="A29" s="132"/>
      <c r="B29" s="123"/>
      <c r="C29" s="122"/>
    </row>
    <row r="30" spans="1:3" ht="15" customHeight="1">
      <c r="A30" s="132"/>
      <c r="B30" s="135"/>
      <c r="C30" s="122"/>
    </row>
    <row r="31" spans="1:3">
      <c r="A31" s="132">
        <v>6.3</v>
      </c>
      <c r="B31" s="136" t="s">
        <v>487</v>
      </c>
      <c r="C31" s="118"/>
    </row>
    <row r="32" spans="1:3">
      <c r="A32" s="132"/>
      <c r="B32" s="137" t="s">
        <v>488</v>
      </c>
      <c r="C32" s="118"/>
    </row>
    <row r="33" spans="1:3">
      <c r="A33" s="132"/>
      <c r="B33" s="138" t="s">
        <v>489</v>
      </c>
      <c r="C33" s="122"/>
    </row>
    <row r="34" spans="1:3">
      <c r="A34" s="132"/>
      <c r="B34" s="138" t="s">
        <v>490</v>
      </c>
      <c r="C34" s="122"/>
    </row>
    <row r="35" spans="1:3">
      <c r="A35" s="132"/>
      <c r="B35" s="138"/>
      <c r="C35" s="122"/>
    </row>
    <row r="36" spans="1:3">
      <c r="A36" s="132"/>
      <c r="B36" s="138" t="s">
        <v>491</v>
      </c>
      <c r="C36" s="122"/>
    </row>
    <row r="37" spans="1:3">
      <c r="A37" s="132"/>
      <c r="B37" s="138"/>
      <c r="C37" s="122"/>
    </row>
    <row r="38" spans="1:3">
      <c r="A38" s="132" t="s">
        <v>492</v>
      </c>
      <c r="B38" s="139" t="s">
        <v>400</v>
      </c>
      <c r="C38" s="118"/>
    </row>
    <row r="39" spans="1:3">
      <c r="A39" s="132"/>
      <c r="B39" s="138" t="s">
        <v>493</v>
      </c>
      <c r="C39" s="122"/>
    </row>
    <row r="40" spans="1:3">
      <c r="A40" s="132"/>
      <c r="B40" s="135"/>
      <c r="C40" s="122"/>
    </row>
    <row r="41" spans="1:3">
      <c r="A41" s="132">
        <v>6.4</v>
      </c>
      <c r="B41" s="136" t="s">
        <v>494</v>
      </c>
      <c r="C41" s="118"/>
    </row>
    <row r="42" spans="1:3" ht="171">
      <c r="A42" s="132" t="s">
        <v>495</v>
      </c>
      <c r="B42" s="121" t="s">
        <v>414</v>
      </c>
      <c r="C42" s="118"/>
    </row>
    <row r="43" spans="1:3" ht="57">
      <c r="A43" s="132" t="s">
        <v>496</v>
      </c>
      <c r="B43" s="121" t="s">
        <v>497</v>
      </c>
      <c r="C43" s="118"/>
    </row>
    <row r="44" spans="1:3">
      <c r="A44" s="132"/>
      <c r="B44" s="284"/>
      <c r="C44" s="118"/>
    </row>
    <row r="45" spans="1:3">
      <c r="A45" s="132"/>
      <c r="B45" s="284"/>
      <c r="C45" s="118"/>
    </row>
    <row r="46" spans="1:3">
      <c r="A46" s="132"/>
      <c r="B46" s="140"/>
      <c r="C46" s="126"/>
    </row>
    <row r="47" spans="1:3">
      <c r="A47" s="132"/>
      <c r="B47" s="141"/>
      <c r="C47" s="126"/>
    </row>
    <row r="48" spans="1:3">
      <c r="A48" s="132"/>
      <c r="B48" s="142" t="s">
        <v>498</v>
      </c>
      <c r="C48" s="143"/>
    </row>
    <row r="49" spans="1:3">
      <c r="A49" s="132"/>
      <c r="B49" s="141"/>
      <c r="C49" s="126"/>
    </row>
    <row r="50" spans="1:3" ht="85.5">
      <c r="A50" s="132"/>
      <c r="B50" s="477" t="s">
        <v>499</v>
      </c>
      <c r="C50" s="126"/>
    </row>
    <row r="51" spans="1:3">
      <c r="A51" s="132"/>
      <c r="B51" s="138" t="s">
        <v>500</v>
      </c>
      <c r="C51" s="127"/>
    </row>
    <row r="52" spans="1:3">
      <c r="A52" s="132"/>
      <c r="B52" s="138" t="s">
        <v>501</v>
      </c>
      <c r="C52" s="127"/>
    </row>
    <row r="53" spans="1:3">
      <c r="A53" s="132" t="s">
        <v>502</v>
      </c>
      <c r="B53" s="139" t="s">
        <v>503</v>
      </c>
      <c r="C53" s="127"/>
    </row>
    <row r="54" spans="1:3" ht="99.75">
      <c r="A54" s="132"/>
      <c r="B54" s="135" t="s">
        <v>504</v>
      </c>
      <c r="C54" s="122"/>
    </row>
    <row r="55" spans="1:3">
      <c r="A55" s="132">
        <v>6.5</v>
      </c>
      <c r="B55" s="136" t="s">
        <v>505</v>
      </c>
      <c r="C55" s="118"/>
    </row>
    <row r="56" spans="1:3">
      <c r="A56" s="132"/>
      <c r="B56" s="145" t="s">
        <v>506</v>
      </c>
      <c r="C56" s="118"/>
    </row>
    <row r="57" spans="1:3">
      <c r="A57" s="132"/>
      <c r="B57" s="144" t="s">
        <v>507</v>
      </c>
      <c r="C57" s="118"/>
    </row>
    <row r="58" spans="1:3">
      <c r="A58" s="132"/>
      <c r="B58" s="144" t="s">
        <v>508</v>
      </c>
      <c r="C58" s="118"/>
    </row>
    <row r="59" spans="1:3">
      <c r="A59" s="132"/>
      <c r="B59" s="138" t="s">
        <v>509</v>
      </c>
      <c r="C59" s="118"/>
    </row>
    <row r="60" spans="1:3">
      <c r="A60" s="132"/>
      <c r="B60" s="138" t="s">
        <v>510</v>
      </c>
      <c r="C60" s="122"/>
    </row>
    <row r="61" spans="1:3">
      <c r="A61" s="132"/>
      <c r="B61" s="138"/>
      <c r="C61" s="122"/>
    </row>
    <row r="62" spans="1:3">
      <c r="A62" s="132">
        <v>6.6</v>
      </c>
      <c r="B62" s="136" t="s">
        <v>511</v>
      </c>
      <c r="C62" s="118"/>
    </row>
    <row r="63" spans="1:3" ht="28.5">
      <c r="A63" s="132"/>
      <c r="B63" s="138" t="s">
        <v>512</v>
      </c>
      <c r="C63" s="122"/>
    </row>
    <row r="64" spans="1:3">
      <c r="A64" s="132"/>
      <c r="B64" s="135"/>
      <c r="C64" s="122"/>
    </row>
    <row r="65" spans="1:3">
      <c r="A65" s="132">
        <v>6.7</v>
      </c>
      <c r="B65" s="136" t="s">
        <v>407</v>
      </c>
      <c r="C65" s="118"/>
    </row>
    <row r="66" spans="1:3">
      <c r="A66" s="132"/>
      <c r="B66" s="131" t="s">
        <v>513</v>
      </c>
      <c r="C66" s="118"/>
    </row>
    <row r="67" spans="1:3" ht="57">
      <c r="A67" s="132"/>
      <c r="B67" s="134" t="s">
        <v>514</v>
      </c>
      <c r="C67" s="127"/>
    </row>
    <row r="68" spans="1:3">
      <c r="A68" s="132"/>
      <c r="B68" s="138" t="s">
        <v>515</v>
      </c>
      <c r="C68" s="127"/>
    </row>
    <row r="69" spans="1:3">
      <c r="A69" s="132"/>
      <c r="B69" s="144" t="s">
        <v>516</v>
      </c>
      <c r="C69" s="127"/>
    </row>
    <row r="70" spans="1:3">
      <c r="A70" s="132"/>
      <c r="B70" s="138"/>
      <c r="C70" s="122"/>
    </row>
    <row r="71" spans="1:3">
      <c r="A71" s="132"/>
      <c r="B71" s="138"/>
      <c r="C71" s="122"/>
    </row>
    <row r="72" spans="1:3">
      <c r="A72" s="132"/>
      <c r="B72" s="135"/>
      <c r="C72" s="122"/>
    </row>
    <row r="73" spans="1:3">
      <c r="A73" s="146" t="s">
        <v>517</v>
      </c>
      <c r="B73" s="136" t="s">
        <v>518</v>
      </c>
      <c r="C73" s="118"/>
    </row>
    <row r="74" spans="1:3" ht="42.75">
      <c r="A74" s="132"/>
      <c r="B74" s="134" t="s">
        <v>519</v>
      </c>
      <c r="C74" s="127"/>
    </row>
    <row r="75" spans="1:3">
      <c r="A75" s="132"/>
      <c r="B75" s="135"/>
      <c r="C75" s="122"/>
    </row>
    <row r="76" spans="1:3" ht="57">
      <c r="A76" s="132">
        <v>6.9</v>
      </c>
      <c r="B76" s="136" t="s">
        <v>520</v>
      </c>
      <c r="C76" s="118"/>
    </row>
    <row r="77" spans="1:3" ht="28.5">
      <c r="A77" s="132"/>
      <c r="B77" s="134" t="s">
        <v>521</v>
      </c>
      <c r="C77" s="127"/>
    </row>
    <row r="78" spans="1:3">
      <c r="A78" s="132"/>
      <c r="B78" s="135"/>
      <c r="C78" s="122"/>
    </row>
    <row r="79" spans="1:3">
      <c r="A79" s="132" t="s">
        <v>522</v>
      </c>
      <c r="B79" s="136" t="s">
        <v>523</v>
      </c>
      <c r="C79" s="118"/>
    </row>
    <row r="80" spans="1:3" ht="57">
      <c r="A80" s="132"/>
      <c r="B80" s="134" t="s">
        <v>524</v>
      </c>
      <c r="C80" s="122"/>
    </row>
    <row r="81" spans="1:3">
      <c r="A81" s="132"/>
      <c r="B81" s="135"/>
      <c r="C81" s="122"/>
    </row>
    <row r="82" spans="1:3">
      <c r="A82" s="132">
        <v>6.11</v>
      </c>
      <c r="B82" s="136" t="s">
        <v>525</v>
      </c>
      <c r="C82" s="118"/>
    </row>
    <row r="83" spans="1:3" ht="28.5">
      <c r="A83" s="132"/>
      <c r="B83" s="134" t="s">
        <v>526</v>
      </c>
      <c r="C83" s="122"/>
    </row>
    <row r="84" spans="1:3">
      <c r="A84" s="132" t="s">
        <v>437</v>
      </c>
      <c r="B84" s="139" t="s">
        <v>438</v>
      </c>
      <c r="C84" s="118"/>
    </row>
    <row r="85" spans="1:3" ht="25.5">
      <c r="A85" s="147" t="s">
        <v>527</v>
      </c>
      <c r="B85" s="138"/>
      <c r="C85" s="122"/>
    </row>
    <row r="86" spans="1:3">
      <c r="A86" s="147" t="s">
        <v>528</v>
      </c>
      <c r="B86" s="138"/>
      <c r="C86" s="122"/>
    </row>
    <row r="87" spans="1:3">
      <c r="A87" s="147"/>
      <c r="B87" s="138"/>
      <c r="C87" s="122"/>
    </row>
    <row r="88" spans="1:3">
      <c r="A88" s="148" t="s">
        <v>529</v>
      </c>
      <c r="B88" s="135"/>
      <c r="C88" s="122"/>
    </row>
  </sheetData>
  <phoneticPr fontId="4" type="noConversion"/>
  <pageMargins left="0.75" right="0.75" top="1" bottom="1" header="0.5" footer="0.5"/>
  <pageSetup paperSize="9" scale="92" orientation="portrait" r:id="rId1"/>
  <headerFooter alignWithMargins="0"/>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92DD5C-719D-409F-A8D4-F4A7D2F348F0}">
  <dimension ref="A1:C74"/>
  <sheetViews>
    <sheetView view="pageBreakPreview" zoomScaleNormal="100" workbookViewId="0"/>
  </sheetViews>
  <sheetFormatPr defaultColWidth="9" defaultRowHeight="14.25"/>
  <cols>
    <col min="1" max="1" width="7.140625" style="149" customWidth="1"/>
    <col min="2" max="2" width="80.42578125" style="56" customWidth="1"/>
    <col min="3" max="3" width="2.42578125" style="56" customWidth="1"/>
    <col min="4" max="16384" width="9" style="32"/>
  </cols>
  <sheetData>
    <row r="1" spans="1:3" ht="28.5">
      <c r="A1" s="130">
        <v>7</v>
      </c>
      <c r="B1" s="131" t="s">
        <v>530</v>
      </c>
      <c r="C1" s="55"/>
    </row>
    <row r="2" spans="1:3">
      <c r="A2" s="132">
        <v>7.1</v>
      </c>
      <c r="B2" s="133" t="s">
        <v>467</v>
      </c>
      <c r="C2" s="55"/>
    </row>
    <row r="3" spans="1:3">
      <c r="A3" s="132"/>
      <c r="B3" s="134"/>
    </row>
    <row r="4" spans="1:3">
      <c r="A4" s="132"/>
      <c r="B4" s="121" t="s">
        <v>373</v>
      </c>
    </row>
    <row r="5" spans="1:3" ht="409.5">
      <c r="A5" s="132"/>
      <c r="B5" s="82" t="s">
        <v>531</v>
      </c>
    </row>
    <row r="6" spans="1:3">
      <c r="A6" s="132"/>
      <c r="B6" s="82" t="s">
        <v>532</v>
      </c>
    </row>
    <row r="7" spans="1:3">
      <c r="A7" s="132"/>
      <c r="B7" s="82" t="s">
        <v>533</v>
      </c>
    </row>
    <row r="8" spans="1:3">
      <c r="A8" s="132"/>
      <c r="B8" s="82" t="s">
        <v>534</v>
      </c>
    </row>
    <row r="9" spans="1:3">
      <c r="A9" s="132"/>
      <c r="B9" s="82" t="s">
        <v>535</v>
      </c>
    </row>
    <row r="10" spans="1:3">
      <c r="A10" s="132"/>
      <c r="B10" s="82" t="s">
        <v>536</v>
      </c>
    </row>
    <row r="11" spans="1:3">
      <c r="A11" s="132"/>
      <c r="B11" s="82" t="s">
        <v>537</v>
      </c>
    </row>
    <row r="12" spans="1:3" ht="409.5">
      <c r="A12" s="132"/>
      <c r="B12" s="82" t="s">
        <v>538</v>
      </c>
    </row>
    <row r="13" spans="1:3">
      <c r="A13" s="132"/>
      <c r="B13" s="123"/>
    </row>
    <row r="14" spans="1:3">
      <c r="A14" s="132" t="s">
        <v>539</v>
      </c>
      <c r="B14" s="32" t="s">
        <v>540</v>
      </c>
    </row>
    <row r="15" spans="1:3">
      <c r="A15" s="132"/>
      <c r="B15" s="32"/>
    </row>
    <row r="16" spans="1:3">
      <c r="A16" s="132" t="s">
        <v>541</v>
      </c>
      <c r="B16" s="32" t="s">
        <v>542</v>
      </c>
    </row>
    <row r="17" spans="1:3">
      <c r="A17" s="132"/>
      <c r="B17" s="138"/>
    </row>
    <row r="18" spans="1:3">
      <c r="A18" s="132">
        <v>7.2</v>
      </c>
      <c r="B18" s="136" t="s">
        <v>485</v>
      </c>
      <c r="C18" s="55"/>
    </row>
    <row r="19" spans="1:3" ht="48.75" customHeight="1">
      <c r="A19" s="132"/>
      <c r="B19" s="134" t="s">
        <v>543</v>
      </c>
    </row>
    <row r="20" spans="1:3" ht="15.75" customHeight="1">
      <c r="A20" s="132"/>
      <c r="B20" s="253"/>
    </row>
    <row r="21" spans="1:3">
      <c r="A21" s="132"/>
      <c r="B21" s="135"/>
    </row>
    <row r="22" spans="1:3">
      <c r="A22" s="132">
        <v>7.3</v>
      </c>
      <c r="B22" s="136" t="s">
        <v>487</v>
      </c>
      <c r="C22" s="55"/>
    </row>
    <row r="23" spans="1:3">
      <c r="A23" s="132"/>
      <c r="B23" s="137" t="s">
        <v>488</v>
      </c>
      <c r="C23" s="55"/>
    </row>
    <row r="24" spans="1:3" ht="85.5">
      <c r="A24" s="132"/>
      <c r="B24" s="138" t="s">
        <v>544</v>
      </c>
    </row>
    <row r="25" spans="1:3" ht="28.5">
      <c r="A25" s="132"/>
      <c r="B25" s="138" t="s">
        <v>545</v>
      </c>
    </row>
    <row r="26" spans="1:3">
      <c r="A26" s="132"/>
      <c r="B26" s="138" t="s">
        <v>491</v>
      </c>
    </row>
    <row r="27" spans="1:3">
      <c r="A27" s="132"/>
      <c r="B27" s="138"/>
    </row>
    <row r="28" spans="1:3">
      <c r="A28" s="132" t="s">
        <v>546</v>
      </c>
      <c r="B28" s="139" t="s">
        <v>400</v>
      </c>
      <c r="C28" s="55"/>
    </row>
    <row r="29" spans="1:3">
      <c r="A29" s="132"/>
      <c r="B29" s="138" t="s">
        <v>547</v>
      </c>
    </row>
    <row r="30" spans="1:3">
      <c r="A30" s="132"/>
      <c r="B30" s="135"/>
    </row>
    <row r="31" spans="1:3">
      <c r="A31" s="132">
        <v>7.4</v>
      </c>
      <c r="B31" s="136" t="s">
        <v>412</v>
      </c>
      <c r="C31" s="55"/>
    </row>
    <row r="32" spans="1:3" ht="171">
      <c r="A32" s="132" t="s">
        <v>548</v>
      </c>
      <c r="B32" s="121" t="s">
        <v>414</v>
      </c>
      <c r="C32" s="58"/>
    </row>
    <row r="33" spans="1:3" ht="57">
      <c r="A33" s="132" t="s">
        <v>549</v>
      </c>
      <c r="B33" s="51" t="s">
        <v>497</v>
      </c>
      <c r="C33" s="153"/>
    </row>
    <row r="34" spans="1:3">
      <c r="A34" s="132"/>
      <c r="B34" s="121"/>
      <c r="C34" s="58"/>
    </row>
    <row r="35" spans="1:3">
      <c r="A35" s="132"/>
      <c r="B35" s="142" t="s">
        <v>498</v>
      </c>
      <c r="C35" s="55"/>
    </row>
    <row r="36" spans="1:3">
      <c r="A36" s="132"/>
      <c r="B36" s="141"/>
    </row>
    <row r="37" spans="1:3" ht="85.5">
      <c r="A37" s="132"/>
      <c r="B37" s="477" t="s">
        <v>499</v>
      </c>
    </row>
    <row r="38" spans="1:3">
      <c r="A38" s="132"/>
      <c r="B38" s="138" t="s">
        <v>550</v>
      </c>
    </row>
    <row r="39" spans="1:3">
      <c r="A39" s="132"/>
      <c r="B39" s="144"/>
    </row>
    <row r="40" spans="1:3">
      <c r="A40" s="132" t="s">
        <v>551</v>
      </c>
      <c r="B40" s="139" t="s">
        <v>503</v>
      </c>
    </row>
    <row r="41" spans="1:3" ht="99.75">
      <c r="A41" s="132"/>
      <c r="B41" s="135" t="s">
        <v>504</v>
      </c>
    </row>
    <row r="42" spans="1:3">
      <c r="A42" s="151"/>
      <c r="B42" s="152"/>
      <c r="C42" s="51"/>
    </row>
    <row r="43" spans="1:3">
      <c r="A43" s="132"/>
      <c r="B43" s="135"/>
      <c r="C43" s="57"/>
    </row>
    <row r="44" spans="1:3">
      <c r="A44" s="132">
        <v>7.5</v>
      </c>
      <c r="B44" s="136" t="s">
        <v>505</v>
      </c>
      <c r="C44" s="57"/>
    </row>
    <row r="45" spans="1:3">
      <c r="A45" s="132"/>
      <c r="B45" s="134" t="s">
        <v>552</v>
      </c>
      <c r="C45" s="50"/>
    </row>
    <row r="46" spans="1:3" ht="42.75">
      <c r="A46" s="132"/>
      <c r="B46" s="138" t="s">
        <v>553</v>
      </c>
      <c r="C46" s="51"/>
    </row>
    <row r="47" spans="1:3">
      <c r="A47" s="132"/>
      <c r="B47" s="138" t="s">
        <v>554</v>
      </c>
      <c r="C47" s="52"/>
    </row>
    <row r="48" spans="1:3" ht="28.5">
      <c r="A48" s="132"/>
      <c r="B48" s="138" t="s">
        <v>555</v>
      </c>
      <c r="C48" s="50"/>
    </row>
    <row r="49" spans="1:3">
      <c r="A49" s="132"/>
      <c r="B49" s="138" t="s">
        <v>556</v>
      </c>
      <c r="C49" s="55"/>
    </row>
    <row r="50" spans="1:3">
      <c r="A50" s="132"/>
      <c r="B50" s="138"/>
      <c r="C50" s="57"/>
    </row>
    <row r="51" spans="1:3">
      <c r="A51" s="132">
        <v>7.6</v>
      </c>
      <c r="B51" s="154" t="s">
        <v>511</v>
      </c>
    </row>
    <row r="52" spans="1:3" ht="28.5">
      <c r="A52" s="132"/>
      <c r="B52" s="138" t="s">
        <v>512</v>
      </c>
      <c r="C52" s="51"/>
    </row>
    <row r="53" spans="1:3">
      <c r="A53" s="132"/>
      <c r="B53" s="135"/>
      <c r="C53" s="50"/>
    </row>
    <row r="54" spans="1:3">
      <c r="A54" s="132">
        <v>7.7</v>
      </c>
      <c r="B54" s="136" t="s">
        <v>407</v>
      </c>
      <c r="C54" s="50"/>
    </row>
    <row r="55" spans="1:3" ht="42.75">
      <c r="A55" s="132"/>
      <c r="B55" s="79" t="s">
        <v>557</v>
      </c>
      <c r="C55" s="50"/>
    </row>
    <row r="56" spans="1:3" ht="142.5">
      <c r="A56" s="132"/>
      <c r="B56" s="487" t="s">
        <v>558</v>
      </c>
      <c r="C56" s="51"/>
    </row>
    <row r="57" spans="1:3" ht="142.5">
      <c r="A57" s="132"/>
      <c r="B57" s="138" t="s">
        <v>559</v>
      </c>
      <c r="C57" s="50"/>
    </row>
    <row r="58" spans="1:3">
      <c r="B58" s="82" t="s">
        <v>560</v>
      </c>
      <c r="C58" s="50"/>
    </row>
    <row r="59" spans="1:3">
      <c r="A59" s="155" t="s">
        <v>561</v>
      </c>
      <c r="B59" s="136" t="s">
        <v>518</v>
      </c>
      <c r="C59" s="50"/>
    </row>
    <row r="60" spans="1:3" ht="42.75">
      <c r="A60" s="132"/>
      <c r="B60" s="134" t="s">
        <v>562</v>
      </c>
      <c r="C60" s="50"/>
    </row>
    <row r="61" spans="1:3">
      <c r="A61" s="132"/>
      <c r="B61" s="135"/>
      <c r="C61" s="50"/>
    </row>
    <row r="62" spans="1:3" ht="57">
      <c r="A62" s="132">
        <v>7.9</v>
      </c>
      <c r="B62" s="136" t="s">
        <v>520</v>
      </c>
    </row>
    <row r="63" spans="1:3" ht="28.5">
      <c r="A63" s="132"/>
      <c r="B63" s="134" t="s">
        <v>521</v>
      </c>
    </row>
    <row r="64" spans="1:3">
      <c r="A64" s="132"/>
      <c r="B64" s="135"/>
    </row>
    <row r="65" spans="1:2">
      <c r="A65" s="132" t="s">
        <v>563</v>
      </c>
      <c r="B65" s="136" t="s">
        <v>523</v>
      </c>
    </row>
    <row r="66" spans="1:2" ht="57">
      <c r="A66" s="132"/>
      <c r="B66" s="134" t="s">
        <v>524</v>
      </c>
    </row>
    <row r="67" spans="1:2">
      <c r="A67" s="132"/>
      <c r="B67" s="135"/>
    </row>
    <row r="68" spans="1:2">
      <c r="A68" s="132">
        <v>7.11</v>
      </c>
      <c r="B68" s="136" t="s">
        <v>525</v>
      </c>
    </row>
    <row r="69" spans="1:2" ht="28.5">
      <c r="A69" s="132"/>
      <c r="B69" s="134" t="s">
        <v>526</v>
      </c>
    </row>
    <row r="70" spans="1:2">
      <c r="A70" s="132" t="s">
        <v>437</v>
      </c>
      <c r="B70" s="139" t="s">
        <v>438</v>
      </c>
    </row>
    <row r="71" spans="1:2" ht="25.5">
      <c r="A71" s="147" t="s">
        <v>527</v>
      </c>
      <c r="B71" s="138" t="s">
        <v>424</v>
      </c>
    </row>
    <row r="72" spans="1:2">
      <c r="A72" s="147" t="s">
        <v>564</v>
      </c>
      <c r="B72" s="138"/>
    </row>
    <row r="73" spans="1:2" ht="25.5">
      <c r="A73" s="147" t="s">
        <v>565</v>
      </c>
      <c r="B73" s="138"/>
    </row>
    <row r="74" spans="1:2">
      <c r="A74" s="148" t="s">
        <v>529</v>
      </c>
      <c r="B74" s="135"/>
    </row>
  </sheetData>
  <phoneticPr fontId="4" type="noConversion"/>
  <pageMargins left="0.75" right="0.75" top="1" bottom="1" header="0.5" footer="0.5"/>
  <pageSetup paperSize="9" orientation="portrait" r:id="rId1"/>
  <headerFooter alignWithMargins="0"/>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FFBC01-C038-4295-9C74-83A6E747ED26}">
  <dimension ref="A1"/>
  <sheetViews>
    <sheetView workbookViewId="0">
      <selection activeCell="A7" sqref="A7"/>
    </sheetView>
  </sheetViews>
  <sheetFormatPr defaultRowHeight="15"/>
  <sheetData/>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486704-B40A-4B07-97BB-16287C9DB89A}">
  <dimension ref="A1"/>
  <sheetViews>
    <sheetView workbookViewId="0">
      <selection activeCell="J199" sqref="J199"/>
    </sheetView>
  </sheetViews>
  <sheetFormatPr defaultRowHeight="15"/>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0FDFF1867A67442B4C4617A80556CF0" ma:contentTypeVersion="13" ma:contentTypeDescription="Create a new document." ma:contentTypeScope="" ma:versionID="18dc31c50cd8b963688f187c51582246">
  <xsd:schema xmlns:xsd="http://www.w3.org/2001/XMLSchema" xmlns:xs="http://www.w3.org/2001/XMLSchema" xmlns:p="http://schemas.microsoft.com/office/2006/metadata/properties" xmlns:ns2="cd768671-7c73-46ba-b313-40fef3d3acda" xmlns:ns3="40702ddd-f4a9-47df-a458-f38aaf1ab9cf" targetNamespace="http://schemas.microsoft.com/office/2006/metadata/properties" ma:root="true" ma:fieldsID="3f4e3991f6a29932af2a6bd93764db4b" ns2:_="" ns3:_="">
    <xsd:import namespace="cd768671-7c73-46ba-b313-40fef3d3acda"/>
    <xsd:import namespace="40702ddd-f4a9-47df-a458-f38aaf1ab9c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d768671-7c73-46ba-b313-40fef3d3acd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description="" ma:hidden="true" ma:indexed="true" ma:internalName="MediaServiceObjectDetectorVersions" ma:readOnly="true">
      <xsd:simpleType>
        <xsd:restriction base="dms:Text"/>
      </xsd:simpleType>
    </xsd:element>
    <xsd:element name="MediaServiceDateTaken" ma:index="12" nillable="true" ma:displayName="MediaServiceDateTaken" ma:descriptio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5bb61ac4-bb4c-41a3-a8a2-0c78356216a2"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0702ddd-f4a9-47df-a458-f38aaf1ab9cf"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9c29f1f-379b-4fda-8f8c-7364726d2390}" ma:internalName="TaxCatchAll" ma:showField="CatchAllData" ma:web="40702ddd-f4a9-47df-a458-f38aaf1ab9c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cd768671-7c73-46ba-b313-40fef3d3acda">
      <Terms xmlns="http://schemas.microsoft.com/office/infopath/2007/PartnerControls"/>
    </lcf76f155ced4ddcb4097134ff3c332f>
    <TaxCatchAll xmlns="40702ddd-f4a9-47df-a458-f38aaf1ab9cf"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6DB539A-0223-4BFA-922F-70D0C99490A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d768671-7c73-46ba-b313-40fef3d3acda"/>
    <ds:schemaRef ds:uri="40702ddd-f4a9-47df-a458-f38aaf1ab9c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AC86430-DAAF-4840-AAAC-6CDD6944808B}">
  <ds:schemaRefs>
    <ds:schemaRef ds:uri="cd768671-7c73-46ba-b313-40fef3d3acda"/>
    <ds:schemaRef ds:uri="http://schemas.microsoft.com/office/2006/metadata/properties"/>
    <ds:schemaRef ds:uri="http://schemas.openxmlformats.org/package/2006/metadata/core-properties"/>
    <ds:schemaRef ds:uri="http://www.w3.org/XML/1998/namespace"/>
    <ds:schemaRef ds:uri="http://purl.org/dc/elements/1.1/"/>
    <ds:schemaRef ds:uri="40702ddd-f4a9-47df-a458-f38aaf1ab9cf"/>
    <ds:schemaRef ds:uri="http://purl.org/dc/dcmitype/"/>
    <ds:schemaRef ds:uri="http://schemas.microsoft.com/office/2006/documentManagement/types"/>
    <ds:schemaRef ds:uri="http://schemas.microsoft.com/office/infopath/2007/PartnerControls"/>
    <ds:schemaRef ds:uri="http://purl.org/dc/terms/"/>
  </ds:schemaRefs>
</ds:datastoreItem>
</file>

<file path=customXml/itemProps3.xml><?xml version="1.0" encoding="utf-8"?>
<ds:datastoreItem xmlns:ds="http://schemas.openxmlformats.org/officeDocument/2006/customXml" ds:itemID="{A8444ADD-BBCA-4306-91B1-711E2F23612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25</vt:i4>
      </vt:variant>
      <vt:variant>
        <vt:lpstr>Named Ranges</vt:lpstr>
      </vt:variant>
      <vt:variant>
        <vt:i4>2</vt:i4>
      </vt:variant>
    </vt:vector>
  </HeadingPairs>
  <TitlesOfParts>
    <vt:vector size="27" baseType="lpstr">
      <vt:lpstr>Cover</vt:lpstr>
      <vt:lpstr>1 Basic info</vt:lpstr>
      <vt:lpstr>2 Findings</vt:lpstr>
      <vt:lpstr>3 MA Cert process</vt:lpstr>
      <vt:lpstr>5 MA Org Structure+Management</vt:lpstr>
      <vt:lpstr>6 S1</vt:lpstr>
      <vt:lpstr>7 S2</vt:lpstr>
      <vt:lpstr>S3 Opening meeting attendees</vt:lpstr>
      <vt:lpstr>S3 Closing meeting attendees</vt:lpstr>
      <vt:lpstr>8 S3</vt:lpstr>
      <vt:lpstr>9 S4</vt:lpstr>
      <vt:lpstr>A1 Checklist</vt:lpstr>
      <vt:lpstr>Audit Programme</vt:lpstr>
      <vt:lpstr>A2 Stakeholder Summary</vt:lpstr>
      <vt:lpstr>A2 Stakeholder Summary S3 Audit</vt:lpstr>
      <vt:lpstr>A3 Species list</vt:lpstr>
      <vt:lpstr>A6 Group checklist</vt:lpstr>
      <vt:lpstr>A6a Multisite checklist</vt:lpstr>
      <vt:lpstr>A7 Members &amp; FMUs</vt:lpstr>
      <vt:lpstr>A8a Sampling</vt:lpstr>
      <vt:lpstr>A11a Cert Decsn</vt:lpstr>
      <vt:lpstr>A12a Product schedule</vt:lpstr>
      <vt:lpstr>A14a Product Codes</vt:lpstr>
      <vt:lpstr>A15 Opening and Closing Meeting</vt:lpstr>
      <vt:lpstr>Sheet1</vt:lpstr>
      <vt:lpstr>'1 Basic info'!Print_Area</vt:lpstr>
      <vt:lpstr>'A12a Product schedule'!Print_Area</vt:lpstr>
    </vt:vector>
  </TitlesOfParts>
  <Manager/>
  <Company>Soil Association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Gus Hellier</dc:creator>
  <cp:keywords/>
  <dc:description/>
  <cp:lastModifiedBy>Daniel Gough</cp:lastModifiedBy>
  <cp:revision/>
  <cp:lastPrinted>2025-12-09T17:53:17Z</cp:lastPrinted>
  <dcterms:created xsi:type="dcterms:W3CDTF">2005-01-24T17:03:19Z</dcterms:created>
  <dcterms:modified xsi:type="dcterms:W3CDTF">2025-12-09T18:15:05Z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0x01010040FDFF1867A67442B4C4617A80556CF0</vt:lpwstr>
  </property>
</Properties>
</file>