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4421 Lindenborg Skovselskab AS/2025 S2/"/>
    </mc:Choice>
  </mc:AlternateContent>
  <xr:revisionPtr revIDLastSave="19" documentId="8_{EA810B90-ED69-45BB-88F9-A206787FA7EA}" xr6:coauthVersionLast="47" xr6:coauthVersionMax="47" xr10:uidLastSave="{A2588E28-E603-49F0-B4FF-7D10CD99C27C}"/>
  <bookViews>
    <workbookView xWindow="-108" yWindow="-108" windowWidth="23256" windowHeight="12456" tabRatio="756" xr2:uid="{E7DCE647-EB22-4C16-A02C-16679940C567}"/>
  </bookViews>
  <sheets>
    <sheet name="Cover" sheetId="23" r:id="rId1"/>
    <sheet name="1 Basic Info" sheetId="39" r:id="rId2"/>
    <sheet name="2 Findings" sheetId="24" r:id="rId3"/>
    <sheet name="3 MA Cert process" sheetId="45" r:id="rId4"/>
    <sheet name="5 MA Org Structure+Management" sheetId="26" r:id="rId5"/>
    <sheet name="6 S1" sheetId="27" r:id="rId6"/>
    <sheet name="8 S3" sheetId="29" state="hidden" r:id="rId7"/>
    <sheet name="9 S4" sheetId="30" state="hidden" r:id="rId8"/>
    <sheet name="7 S2" sheetId="46" r:id="rId9"/>
    <sheet name="A1b PEFC FM DK checklist" sheetId="10" r:id="rId10"/>
    <sheet name="PEFC DK Audit Programme" sheetId="8" r:id="rId11"/>
    <sheet name="A2 Stakeholder Summary" sheetId="31" r:id="rId12"/>
    <sheet name="A3 Species list" sheetId="32" r:id="rId13"/>
    <sheet name="A6b PEFC Group DK checklist" sheetId="11" r:id="rId14"/>
    <sheet name="A7 Members &amp; FMUs" sheetId="33" r:id="rId15"/>
    <sheet name="A8b PEFC DAN Sampling" sheetId="20" r:id="rId16"/>
    <sheet name="A11a Cert Decsn" sheetId="34" r:id="rId17"/>
    <sheet name="A12a Product schedule" sheetId="35" r:id="rId18"/>
    <sheet name="A14a Product Codes" sheetId="36" r:id="rId19"/>
    <sheet name="A15 Opening and Closing Meeting" sheetId="38" r:id="rId20"/>
  </sheets>
  <externalReferences>
    <externalReference r:id="rId21"/>
  </externalReferences>
  <definedNames>
    <definedName name="_xlnm._FilterDatabase" localSheetId="2" hidden="1">'2 Findings'!$A$5:$L$10</definedName>
    <definedName name="_xlnm._FilterDatabase" localSheetId="9" hidden="1">'A1b PEFC FM DK checklist'!$A$21:$W$178</definedName>
    <definedName name="_xlnm._FilterDatabase" localSheetId="14" hidden="1">'A7 Members &amp; FMUs'!$A$2:$J$2</definedName>
    <definedName name="_xlnm.Print_Area" localSheetId="2">'2 Findings'!$A$2:$L$16</definedName>
    <definedName name="_xlnm.Print_Area" localSheetId="3">#N/A</definedName>
    <definedName name="_xlnm.Print_Area" localSheetId="4">'5 MA Org Structure+Management'!$A$1:$D$31</definedName>
    <definedName name="_xlnm.Print_Area" localSheetId="5">'6 S1'!$A$1:$D$73</definedName>
    <definedName name="_xlnm.Print_Area" localSheetId="8">'7 S2'!$A$1:$D$70</definedName>
    <definedName name="_xlnm.Print_Area" localSheetId="6">'8 S3'!$A$1:$D$76</definedName>
    <definedName name="_xlnm.Print_Area" localSheetId="7">'9 S4'!$A$1:$D$76</definedName>
    <definedName name="_xlnm.Print_Area" localSheetId="17">'A12a Product schedule'!$A$1:$D$36</definedName>
    <definedName name="_xlnm.Print_Area" localSheetId="9">'A1b PEFC FM DK checklist'!#REF!</definedName>
    <definedName name="_xlnm.Print_Area" localSheetId="14">'A7 Members &amp; FMUs'!$A$1:$W$39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39" l="1"/>
  <c r="D26" i="46"/>
  <c r="D3" i="46"/>
  <c r="J4" i="24"/>
  <c r="B10" i="35"/>
  <c r="B8" i="35"/>
  <c r="B7" i="34"/>
  <c r="D3" i="23"/>
  <c r="B7" i="35" s="1"/>
  <c r="D28" i="45"/>
  <c r="D6" i="45"/>
  <c r="C68" i="39"/>
  <c r="G68" i="39" s="1"/>
  <c r="D68" i="39"/>
  <c r="H68" i="39" s="1"/>
  <c r="D31" i="30"/>
  <c r="D3" i="30"/>
  <c r="D31" i="29"/>
  <c r="D3" i="29"/>
  <c r="D26" i="27"/>
  <c r="D3" i="27"/>
  <c r="G3" i="39"/>
  <c r="G2" i="39"/>
  <c r="D4" i="24"/>
  <c r="E44" i="20"/>
  <c r="D44" i="20"/>
  <c r="C44" i="20"/>
  <c r="E43" i="20"/>
  <c r="D43" i="20"/>
  <c r="C43" i="20"/>
  <c r="E42" i="20"/>
  <c r="C42" i="20"/>
  <c r="C45" i="20" l="1"/>
  <c r="D45" i="20"/>
  <c r="E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CBE79405-0E6E-4E43-B416-694286B1770F}">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DCDA0749-0CB1-4DD8-A7D7-874782271DBF}">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FD0D578D-F966-41E6-8356-1754AF0F19EC}">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BE7CDA81-906D-460D-A3A5-EDB98B79E3BE}">
      <text>
        <r>
          <rPr>
            <b/>
            <sz val="9"/>
            <color indexed="81"/>
            <rFont val="Tahoma"/>
            <family val="2"/>
          </rPr>
          <t>Rob Shaw:</t>
        </r>
        <r>
          <rPr>
            <sz val="9"/>
            <color indexed="81"/>
            <rFont val="Tahoma"/>
            <family val="2"/>
          </rPr>
          <t xml:space="preserve">
See Note in Basic Info about adding PEFC FM in UK to existing FSC Certificates.</t>
        </r>
      </text>
    </comment>
    <comment ref="B30" authorId="1" shapeId="0" xr:uid="{D952F687-9C2E-45AC-B61E-7DDF9856698E}">
      <text>
        <r>
          <rPr>
            <b/>
            <sz val="9"/>
            <color indexed="81"/>
            <rFont val="Tahoma"/>
            <family val="2"/>
          </rPr>
          <t>Not required for PEFC in Latvia, Sweden, Denmark, or Norway</t>
        </r>
        <r>
          <rPr>
            <sz val="9"/>
            <color indexed="81"/>
            <rFont val="Tahoma"/>
            <family val="2"/>
          </rPr>
          <t xml:space="preserve">
</t>
        </r>
      </text>
    </comment>
    <comment ref="D30" authorId="1" shapeId="0" xr:uid="{CB8622E0-E6FC-43F1-ABC3-703F7F20855A}">
      <text>
        <r>
          <rPr>
            <b/>
            <sz val="9"/>
            <color indexed="81"/>
            <rFont val="Tahoma"/>
            <family val="2"/>
          </rPr>
          <t>Not required for PEFC in Latvia, Sweden, Denmark, or Norway</t>
        </r>
        <r>
          <rPr>
            <sz val="9"/>
            <color indexed="81"/>
            <rFont val="Tahoma"/>
            <family val="2"/>
          </rPr>
          <t xml:space="preserve">
</t>
        </r>
      </text>
    </comment>
    <comment ref="B32" authorId="2" shapeId="0" xr:uid="{780E31FE-B096-40BC-A50D-A844DC2C41D8}">
      <text>
        <r>
          <rPr>
            <sz val="8"/>
            <color indexed="81"/>
            <rFont val="Tahoma"/>
            <family val="2"/>
          </rPr>
          <t>Name, 3 line description of key qualifications and experience</t>
        </r>
      </text>
    </comment>
    <comment ref="D32" authorId="2" shapeId="0" xr:uid="{FDD47C6E-70CD-4EB7-8265-4056F6313E17}">
      <text>
        <r>
          <rPr>
            <sz val="8"/>
            <color indexed="81"/>
            <rFont val="Tahoma"/>
            <family val="2"/>
          </rPr>
          <t>Name, 3 line description of key qualifications and experience</t>
        </r>
      </text>
    </comment>
    <comment ref="B42" authorId="2" shapeId="0" xr:uid="{B0158872-0F63-487E-98B4-65546E093C4C}">
      <text>
        <r>
          <rPr>
            <sz val="8"/>
            <color indexed="81"/>
            <rFont val="Tahoma"/>
            <family val="2"/>
          </rPr>
          <t>include name of site visited, items seen and issues discussed</t>
        </r>
      </text>
    </comment>
    <comment ref="D42" authorId="2" shapeId="0" xr:uid="{6AC7CECE-9F9F-4BBA-815B-4DC598F4D560}">
      <text>
        <r>
          <rPr>
            <sz val="8"/>
            <color indexed="81"/>
            <rFont val="Tahoma"/>
            <family val="2"/>
          </rPr>
          <t>include name of site visited, items seen and issues discussed</t>
        </r>
      </text>
    </comment>
    <comment ref="B49" authorId="2" shapeId="0" xr:uid="{0848B503-F7E7-4D0B-93E9-2A5BF6461D8B}">
      <text>
        <r>
          <rPr>
            <sz val="8"/>
            <color indexed="81"/>
            <rFont val="Tahoma"/>
            <family val="2"/>
          </rPr>
          <t xml:space="preserve">Edit this section to name standard used, version of standard (e.g. draft number), date standard finalised. </t>
        </r>
      </text>
    </comment>
    <comment ref="D49" authorId="2" shapeId="0" xr:uid="{3C0EDF24-9954-44DF-B567-6907226DEED4}">
      <text>
        <r>
          <rPr>
            <sz val="8"/>
            <color indexed="81"/>
            <rFont val="Tahoma"/>
            <family val="2"/>
          </rPr>
          <t xml:space="preserve">Edit this section to name standard used, version of standard (e.g. draft number), date standard finalised. </t>
        </r>
      </text>
    </comment>
    <comment ref="B56" authorId="2" shapeId="0" xr:uid="{4403FD6E-CB47-40F5-8C46-6BB1C7B84A99}">
      <text>
        <r>
          <rPr>
            <sz val="8"/>
            <color indexed="81"/>
            <rFont val="Tahoma"/>
            <family val="2"/>
          </rPr>
          <t>Describe process of adaptation</t>
        </r>
      </text>
    </comment>
    <comment ref="D56" authorId="2" shapeId="0" xr:uid="{E5D6A0FF-B03F-427A-A9C0-ABB13A18990C}">
      <text>
        <r>
          <rPr>
            <sz val="8"/>
            <color indexed="81"/>
            <rFont val="Tahoma"/>
            <family val="2"/>
          </rPr>
          <t>Describe process of adaptation</t>
        </r>
      </text>
    </comment>
    <comment ref="B67" authorId="3" shapeId="0" xr:uid="{47A9B981-146A-4C4D-9691-02FC2642BF1A}">
      <text>
        <r>
          <rPr>
            <b/>
            <sz val="9"/>
            <color indexed="81"/>
            <rFont val="Tahoma"/>
            <family val="2"/>
          </rPr>
          <t>Specific PEFC requirement for Norway and Sweden</t>
        </r>
        <r>
          <rPr>
            <sz val="9"/>
            <color indexed="81"/>
            <rFont val="Tahoma"/>
            <family val="2"/>
          </rPr>
          <t xml:space="preserve">
</t>
        </r>
      </text>
    </comment>
    <comment ref="D67" authorId="3" shapeId="0" xr:uid="{4F0BA48A-B05E-44DF-A5D8-48183CA68FED}">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0" authorId="0" shapeId="0" xr:uid="{054CF235-FCB1-4B94-B91A-CC64CE0180B6}">
      <text>
        <r>
          <rPr>
            <sz val="8"/>
            <color indexed="81"/>
            <rFont val="Tahoma"/>
            <family val="2"/>
          </rPr>
          <t>include name of site visited, items seen and issues discussed</t>
        </r>
      </text>
    </comment>
    <comment ref="D50" authorId="0" shapeId="0" xr:uid="{E09410BD-4502-4945-A966-4992DEAA64E8}">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39610F4B-7A79-45B6-A063-9171C286FBD3}">
      <text>
        <r>
          <rPr>
            <sz val="8"/>
            <color indexed="81"/>
            <rFont val="Tahoma"/>
            <family val="2"/>
          </rPr>
          <t>include name of site visited, items seen and issues discussed</t>
        </r>
      </text>
    </comment>
    <comment ref="D55" authorId="0" shapeId="0" xr:uid="{9F650CAF-20EE-42FE-9D28-0312B44F6277}">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9915D50C-A4DB-4194-BC8E-0B83F0482F8C}">
      <text>
        <r>
          <rPr>
            <sz val="8"/>
            <color indexed="81"/>
            <rFont val="Tahoma"/>
            <family val="2"/>
          </rPr>
          <t>include name of site visited, items seen and issues discussed</t>
        </r>
      </text>
    </comment>
    <comment ref="D55" authorId="0" shapeId="0" xr:uid="{E52AB9A2-A2BA-49A0-9F28-9D11CD98C71F}">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0" authorId="0" shapeId="0" xr:uid="{2DBAB4DF-6960-427B-BEAB-6DEFE2DFA231}">
      <text>
        <r>
          <rPr>
            <sz val="8"/>
            <color indexed="81"/>
            <rFont val="Tahoma"/>
            <family val="2"/>
          </rPr>
          <t>include name of site visited, items seen and issues discussed</t>
        </r>
      </text>
    </comment>
    <comment ref="D50" authorId="0" shapeId="0" xr:uid="{6183CE97-513C-4FD2-B50B-B6590D268C14}">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<sst xmlns="http://schemas.openxmlformats.org/spreadsheetml/2006/main" count="4327" uniqueCount="3174">
  <si>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</si>
  <si>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</si>
  <si>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</si>
  <si>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Lindenborg Skovselskab A/S</t>
  </si>
  <si>
    <t>Region and Country:</t>
  </si>
  <si>
    <t xml:space="preserve">Standard: </t>
  </si>
  <si>
    <t>PEFC DK 001-4 Forest Management Standard, Denmark, approved 31.08.2022
PEFC DK 003-5 Requirements for group certification, Denmark, approved 31.08.2022</t>
  </si>
  <si>
    <t>Certificate Code:</t>
  </si>
  <si>
    <t>SA-PEFC-FM-014421</t>
  </si>
  <si>
    <t>PEFC License Code:</t>
  </si>
  <si>
    <t>PEFC/09-22-019</t>
  </si>
  <si>
    <t>Date of certificate issue:</t>
  </si>
  <si>
    <t>Date of expiry of certificate:</t>
  </si>
  <si>
    <t>Assessment date</t>
  </si>
  <si>
    <t>Date Report Finalised/ Updated</t>
  </si>
  <si>
    <t>SA Auditor</t>
  </si>
  <si>
    <t>Checked by</t>
  </si>
  <si>
    <t>Approved by</t>
  </si>
  <si>
    <t>PA</t>
  </si>
  <si>
    <t>03.11.2023</t>
  </si>
  <si>
    <t>Karina Kitnaes</t>
  </si>
  <si>
    <t>MA/RA</t>
  </si>
  <si>
    <t>07.-08.12.2023</t>
  </si>
  <si>
    <t>07/02/2024
19/02/2024</t>
  </si>
  <si>
    <t>Anja Brogaard; Michael Koldsø</t>
  </si>
  <si>
    <t>Valentins Kuksinovs</t>
  </si>
  <si>
    <t>S1</t>
  </si>
  <si>
    <t>01.10.2024</t>
  </si>
  <si>
    <t>Anja Brogaard</t>
  </si>
  <si>
    <t>Bernardo Hauri</t>
  </si>
  <si>
    <t>S2</t>
  </si>
  <si>
    <t>16.09.2025</t>
  </si>
  <si>
    <t>Michael Koldsø</t>
  </si>
  <si>
    <t>Ben Reid</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</si>
  <si>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</si>
  <si>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</si>
  <si>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</si>
  <si>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</si>
  <si>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</si>
  <si>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</si>
  <si>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</si>
  <si>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</si>
  <si>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</si>
  <si>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</si>
  <si>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</si>
  <si>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</si>
  <si>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</si>
  <si>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</si>
  <si>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</si>
  <si>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Guidance</t>
  </si>
  <si>
    <t>Certificeringsfirma</t>
  </si>
  <si>
    <t>1.1.1</t>
  </si>
  <si>
    <t>Certificate registration code</t>
  </si>
  <si>
    <t>To be completed by SA Certification on issue of certificate</t>
  </si>
  <si>
    <t>Certifikatkode</t>
  </si>
  <si>
    <t>1.1.2</t>
  </si>
  <si>
    <t>Type of certification</t>
  </si>
  <si>
    <t>PEFC FM</t>
  </si>
  <si>
    <t>Type certificering</t>
  </si>
  <si>
    <t>1.1.2.1</t>
  </si>
  <si>
    <t>PEFC ONLY - Norway and Sweden -  it is also necessary that you have ISO 14001 certification - please provide a copy of your certificate.</t>
  </si>
  <si>
    <t>N/A</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</si>
  <si>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</si>
  <si>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</si>
  <si>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</si>
  <si>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</si>
  <si>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</si>
  <si>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</si>
  <si>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</si>
  <si>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</si>
  <si>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</si>
  <si>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</si>
  <si>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</si>
  <si>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</si>
  <si>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</si>
  <si>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</si>
  <si>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 xml:space="preserve">Lindenborg Skovselskab  </t>
  </si>
  <si>
    <t>Virksomhedsnavn på lokal sprog</t>
  </si>
  <si>
    <t>1.2.3</t>
  </si>
  <si>
    <t>Company registration number</t>
  </si>
  <si>
    <t>Registreringsnr.</t>
  </si>
  <si>
    <t>1.2.4</t>
  </si>
  <si>
    <t>Contact person</t>
  </si>
  <si>
    <t>Lasse Ardahl Mikkelsen</t>
  </si>
  <si>
    <t>Kontaktperson</t>
  </si>
  <si>
    <t>1.2.5</t>
  </si>
  <si>
    <t>Business address</t>
  </si>
  <si>
    <t>Østergade 32, DK-9510 Arden</t>
  </si>
  <si>
    <t>Street/Town(City)/State(County)/Zip(Postal code)</t>
  </si>
  <si>
    <t>Adresse</t>
  </si>
  <si>
    <t>1.2.6</t>
  </si>
  <si>
    <t>Country</t>
  </si>
  <si>
    <t>Denmark</t>
  </si>
  <si>
    <t>Land</t>
  </si>
  <si>
    <t>Danmark</t>
  </si>
  <si>
    <t>1.2.7</t>
  </si>
  <si>
    <t>Tel</t>
  </si>
  <si>
    <t>0045 41919743</t>
  </si>
  <si>
    <t>Tlf.</t>
  </si>
  <si>
    <t>1.2.8</t>
  </si>
  <si>
    <t>Fax</t>
  </si>
  <si>
    <t xml:space="preserve"> - </t>
  </si>
  <si>
    <t>1.2.9</t>
  </si>
  <si>
    <t>e-mail</t>
  </si>
  <si>
    <t>lam@lindenborg.dk</t>
  </si>
  <si>
    <t>E-mail</t>
  </si>
  <si>
    <t>1.2.10</t>
  </si>
  <si>
    <t>web page address</t>
  </si>
  <si>
    <t>www.lindenborgskov.dk</t>
  </si>
  <si>
    <t>Hjemmeside</t>
  </si>
  <si>
    <t>1.2.11</t>
  </si>
  <si>
    <t>Application information completed by duly authorised representative</t>
  </si>
  <si>
    <t>Rasmus Lenchler Bach</t>
  </si>
  <si>
    <t>Insert electronic signature or name as equivalent here</t>
  </si>
  <si>
    <t>Ansøgningsinformationer udfyldt af</t>
  </si>
  <si>
    <t>1.2.12</t>
  </si>
  <si>
    <t>Any particular logistics for travel arrangements to the site or between the sites?</t>
  </si>
  <si>
    <t>None</t>
  </si>
  <si>
    <t>Information om særlige logistiske forhold?</t>
  </si>
  <si>
    <t>Ingen</t>
  </si>
  <si>
    <t>Scope of certificate</t>
  </si>
  <si>
    <t>Certifikatets dækning</t>
  </si>
  <si>
    <t>1.3.1</t>
  </si>
  <si>
    <t>Type of certificate</t>
  </si>
  <si>
    <t>Group</t>
  </si>
  <si>
    <t xml:space="preserve">Single / Group </t>
  </si>
  <si>
    <t>Certifikattype</t>
  </si>
  <si>
    <t>Gruppe</t>
  </si>
  <si>
    <t>1.3.1.a</t>
  </si>
  <si>
    <t>Type of operation</t>
  </si>
  <si>
    <t xml:space="preserve">Forest owner(s), or </t>
  </si>
  <si>
    <t xml:space="preserve">Forest owner(s)
</t>
  </si>
  <si>
    <t>Type operation</t>
  </si>
  <si>
    <t>Skovejer</t>
  </si>
  <si>
    <t>1.3.1.b</t>
  </si>
  <si>
    <t>Forest contractor(s):</t>
  </si>
  <si>
    <t>Wood procurement organisation(s), or
Forest contractor(s):
- Felling operations contractor
- Silvicultural contractor, or
- Forest management planning contractor.</t>
  </si>
  <si>
    <t>Skoventreprenør</t>
  </si>
  <si>
    <t>1.3.2a</t>
  </si>
  <si>
    <t>Name(s) of the forest/organisations covered by the certificate</t>
  </si>
  <si>
    <t>Lindenborg Skov (Rold Vesterskov, Rold Østerskov, Jægersborg Skov, St. Arden Skov, Siem Skov, Hellum Skov, Oudrup Plantage); Den Kongelige Jagtejendom Trend Skov</t>
  </si>
  <si>
    <t>For groups see Annex 7</t>
  </si>
  <si>
    <t>Navn på skoven dækket af certifikatet</t>
  </si>
  <si>
    <t>Lindenborg Skov (Rold Vesterskov;
Rold Østerskov;
Jægersborg Skov;
St. Arden Skov;
Siem Skov;
Hellum Skov;
Oudrup Plantage); 
Den Kongelige Jagtejendom Trend Skov</t>
  </si>
  <si>
    <t>1.3.2b</t>
  </si>
  <si>
    <t>Number of group members</t>
  </si>
  <si>
    <t>Applicable for groups only</t>
  </si>
  <si>
    <t>Antal gruppemedlemmer</t>
  </si>
  <si>
    <t>1.3.3</t>
  </si>
  <si>
    <t>Number of Forest Management Units (FMUs)</t>
  </si>
  <si>
    <t xml:space="preserve">FMU = Area covered by Forest Management Plan </t>
  </si>
  <si>
    <t>Antal skovenheder</t>
  </si>
  <si>
    <t>1.3.4</t>
  </si>
  <si>
    <t>1.3.5</t>
  </si>
  <si>
    <t>Region</t>
  </si>
  <si>
    <t>Jutland</t>
  </si>
  <si>
    <t>Jylland</t>
  </si>
  <si>
    <t>1.3.6</t>
  </si>
  <si>
    <t>Latitude</t>
  </si>
  <si>
    <t>See Annex 7</t>
  </si>
  <si>
    <t>x deg, x min E or W - Coordinates should refer to the center of the FMU.
For Groups/Multiple FMUs write: "refer to A7".</t>
  </si>
  <si>
    <t>Bredegrad</t>
  </si>
  <si>
    <t>1.3.7</t>
  </si>
  <si>
    <t>Longitude</t>
  </si>
  <si>
    <t>x deg, x min, N or S -  Coordinates should refer to the center of the FMU.
For Groups/Multiple FMUs write "refer to A7"</t>
  </si>
  <si>
    <t>Længdegrad</t>
  </si>
  <si>
    <t>1.3.8</t>
  </si>
  <si>
    <t>Hemisphere</t>
  </si>
  <si>
    <t>North</t>
  </si>
  <si>
    <t>North/ South</t>
  </si>
  <si>
    <t>Hemisfære</t>
  </si>
  <si>
    <t>Nordlig</t>
  </si>
  <si>
    <t>1.3.9</t>
  </si>
  <si>
    <t>Forest Zone or Biome</t>
  </si>
  <si>
    <t>Temperate</t>
  </si>
  <si>
    <t>Boreal/ Temperate/Subtropical/Tropical</t>
  </si>
  <si>
    <t>Skovzone eller -biome</t>
  </si>
  <si>
    <t>1.3.10b</t>
  </si>
  <si>
    <t>PEFC Notification Fee:</t>
  </si>
  <si>
    <t>Non-SLIMF area (ha)</t>
  </si>
  <si>
    <t>Forest management</t>
  </si>
  <si>
    <t>Choose from:</t>
  </si>
  <si>
    <t>Skovforvaltningen</t>
  </si>
  <si>
    <t>1.4.1</t>
  </si>
  <si>
    <t>Type of enterprise</t>
  </si>
  <si>
    <t>Private</t>
  </si>
  <si>
    <t>Industrial/Non Industrial/Government/
Private/Communal/Group/Resource Manager</t>
  </si>
  <si>
    <t>Type foretagende</t>
  </si>
  <si>
    <t>Privat</t>
  </si>
  <si>
    <t>Tenure management</t>
  </si>
  <si>
    <t xml:space="preserve">Public/State/Community/Private (please give total # ha for each type)
</t>
  </si>
  <si>
    <t>Forvaltning</t>
  </si>
  <si>
    <t>Indigenous/Concession/Low intensity/Small producer</t>
  </si>
  <si>
    <t>Church</t>
  </si>
  <si>
    <t>Ownership</t>
  </si>
  <si>
    <t xml:space="preserve">Public/State/Community/Private
</t>
  </si>
  <si>
    <t>Ejerskab</t>
  </si>
  <si>
    <t>Indigenous</t>
  </si>
  <si>
    <t>Outsourced processes or consultancy by third parties</t>
  </si>
  <si>
    <t>Forest contractors</t>
  </si>
  <si>
    <t>Please provide details of any, eg. Management Planners, forest surveyors, contracting other than harvesting (see 1.4.12)</t>
  </si>
  <si>
    <t>Underleverancer ved tredjepart</t>
  </si>
  <si>
    <t>Skoventreprenører</t>
  </si>
  <si>
    <t>1.4.2</t>
  </si>
  <si>
    <t>Total area (hectares)</t>
  </si>
  <si>
    <t>Total areal (hektarer)</t>
  </si>
  <si>
    <t>1.4.3</t>
  </si>
  <si>
    <t>Forest Type</t>
  </si>
  <si>
    <t>Semi-Natural &amp; Mixed Plantation &amp; Natural Forest</t>
  </si>
  <si>
    <t>Natural/Plantation/Semi-Natural &amp; Mixed Plantation &amp; Natural Forest</t>
  </si>
  <si>
    <t>Skovtype</t>
  </si>
  <si>
    <t>1.4.4</t>
  </si>
  <si>
    <t>Forest Composition</t>
  </si>
  <si>
    <t xml:space="preserve">Coniferous dominant </t>
  </si>
  <si>
    <t>Broad-leaved/Coniferous/Broad-leaved dominant/Coniferous dominant</t>
  </si>
  <si>
    <t>Skovkomposition</t>
  </si>
  <si>
    <t>Nåletræsdomineret</t>
  </si>
  <si>
    <t>List of High Nature Values</t>
  </si>
  <si>
    <t>Voluntery protected forest 138,18 ha (tinglyst), Bogs/peatlands 189,11 ha, Water bodies 21,93; §3 areas (grasslands, mvj) = 11,73%, 14,03%.
Large part of the forest is designated as Natura 2000 site (both birds and habitats directives</t>
  </si>
  <si>
    <r>
      <t xml:space="preserve">List these </t>
    </r>
    <r>
      <rPr>
        <i/>
        <sz val="9"/>
        <color indexed="10"/>
        <rFont val="Calibri"/>
        <family val="2"/>
        <scheme val="minor"/>
      </rPr>
      <t>(definition of HCV is not a PEFC requirement in all countries, so listing nature values is more precise)</t>
    </r>
  </si>
  <si>
    <t>Liste over høje naturværdier</t>
  </si>
  <si>
    <t>Frivilligt fredet skov 138,18 ha (tinglyst), Moser/tørveområder 189,11 ha, Vandområder 21,93; §3 arealer (overdrev, mvj) = 11,73%, 14,03%.
En stor del af skoven er udpeget som Natura 2000-område (både fugle- og habitatdirektiver</t>
  </si>
  <si>
    <t>1.4.6</t>
  </si>
  <si>
    <t>Plantation species category</t>
  </si>
  <si>
    <t>(Intensive managed areas: Christmas trees and greenery</t>
  </si>
  <si>
    <t>Not applicable/Indigenous/Exotic/
Mixed Indigenous and exotic</t>
  </si>
  <si>
    <t>Plantage artskategori</t>
  </si>
  <si>
    <t>Intensivt forvaltede områder: Juletræer og pyntegrønt</t>
  </si>
  <si>
    <t>1.4.7</t>
  </si>
  <si>
    <t>Principal Species</t>
  </si>
  <si>
    <t>See Annex 3</t>
  </si>
  <si>
    <t>Tree species – list or see Annex 3</t>
  </si>
  <si>
    <t>Primære træarter</t>
  </si>
  <si>
    <t>Se Annex 3</t>
  </si>
  <si>
    <t>1.4.8</t>
  </si>
  <si>
    <t>Annual allowable cut (cu.m.yr)</t>
  </si>
  <si>
    <t>In Denmark, there is no requirements on annual allowable cut. Each group member will have a calculated harvesting level per year in the GIS based forest management plan, plus data on actual harvest for each year in their forest stand records. The calculated harvesting level is based on species, increment and age class distribution etc: Increment: 42.000 m3/år (totale standing biomasse: 794245 m3)</t>
  </si>
  <si>
    <t>Årlig tilladte hugst (m3/år)</t>
  </si>
  <si>
    <t>I Danmark er der ingen krav om årlig tilladt hugst. Hvert gruppemedlem vil have et beregnet hugst volume pr. år i den GIS-baserede skovforvaltningsplan, plus data om faktisk hugst for hvert år i deres skovbevoksning. Det beregnede hugtsvolumen er baseret på arter, tilvækst og aldersklassefordeling osv. Tilvækst: 42.000 m3/år (samlet stående biomasse: 794245 m3)</t>
  </si>
  <si>
    <t>Actual Annual Cut (cu.m.yr)</t>
  </si>
  <si>
    <t>Approx. 30.000 m3</t>
  </si>
  <si>
    <t>Faktiske årlig produktion (m3/år)</t>
  </si>
  <si>
    <t>Ca. 30.000 m3</t>
  </si>
  <si>
    <t>1.4.9</t>
  </si>
  <si>
    <t>Product categories</t>
  </si>
  <si>
    <t>Round wood, wood chips, wood residues, fuelwood</t>
  </si>
  <si>
    <t>Round wood / Treated roundwood / Firewood / Sawn timber/ Charcoal / Non timber products – specify / Other - specify</t>
  </si>
  <si>
    <t>Produktkategorier</t>
  </si>
  <si>
    <t>Rundtræ, flis, trærester, brænde</t>
  </si>
  <si>
    <t>1.4.10</t>
  </si>
  <si>
    <t xml:space="preserve">Point of sale </t>
  </si>
  <si>
    <t>Roadside (roundwood), delivered (wood chips and fuelwood)</t>
  </si>
  <si>
    <t xml:space="preserve">Standing / Roadside / Delivered </t>
  </si>
  <si>
    <t>Salgssted</t>
  </si>
  <si>
    <t>Skovvej: rundtræ;
leveret:  flis og brænde</t>
  </si>
  <si>
    <t>1.4.11</t>
  </si>
  <si>
    <t>Number of workers – Employees</t>
  </si>
  <si>
    <t xml:space="preserve">m: 15
f: 2 </t>
  </si>
  <si>
    <t>Number male/female</t>
  </si>
  <si>
    <t>Antal medarbejdere</t>
  </si>
  <si>
    <t>Total:</t>
  </si>
  <si>
    <t>1.4.12</t>
  </si>
  <si>
    <t>Contractors/Community/other workers</t>
  </si>
  <si>
    <t>m: 10 contractors (with 23 male staff): 
f: 0</t>
  </si>
  <si>
    <t>Antal entreprenører/andre</t>
  </si>
  <si>
    <t>10 contractors</t>
  </si>
  <si>
    <t>1.4.13</t>
  </si>
  <si>
    <t>Pilot Project</t>
  </si>
  <si>
    <t>N</t>
  </si>
  <si>
    <t>Drop down list Y/N</t>
  </si>
  <si>
    <t>Pilotprojekt</t>
  </si>
  <si>
    <t xml:space="preserve">N </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</si>
  <si>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</si>
  <si>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</si>
  <si>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</si>
  <si>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</si>
  <si>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</si>
  <si>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</si>
  <si>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</si>
  <si>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</si>
  <si>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</si>
  <si>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</si>
  <si>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</si>
  <si>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</si>
  <si>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</si>
  <si>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</si>
  <si>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</si>
  <si>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</si>
  <si>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</si>
  <si>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</si>
  <si>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</si>
  <si>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</si>
  <si>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</si>
  <si>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</si>
  <si>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</si>
  <si>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</si>
  <si>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</si>
  <si>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</si>
  <si>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</si>
  <si>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</si>
  <si>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</si>
  <si>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</si>
  <si>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</si>
  <si>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2023.1</t>
  </si>
  <si>
    <t>Not yet certified. The group manager is aware. After certificate is issued, PEFC Danmark will send the PEFC trademark license agreement to the group manager for signing</t>
  </si>
  <si>
    <t>PEFC ST 2001:2020</t>
  </si>
  <si>
    <t>The group manager should sign a PEFC trademark license agreement with PEFC Danmark, once the PEFC certificate has been issued.</t>
  </si>
  <si>
    <t>Gruppelederen bør underskrive en PEFC logolicensaftale med PEFC Danmark, når certifikatet er udstedt.</t>
  </si>
  <si>
    <t>Within 12 months after final report</t>
  </si>
  <si>
    <t xml:space="preserve">01.10.2024: Trademark license agreemen signed 17.02.2024. License number PEFC/09-22-019. </t>
  </si>
  <si>
    <t>Closed</t>
  </si>
  <si>
    <t>2023.2</t>
  </si>
  <si>
    <t xml:space="preserve">Sign post are placed at the forest entrance roads and maps of the forest available. However, the sign posts currently do not have information on phone number, email, website or QR codes. </t>
  </si>
  <si>
    <t>FM Std. 4.2.2</t>
  </si>
  <si>
    <t xml:space="preserve">The group manager shall ensure that there are appropriate signs at the main access routes to the forest of the group member, indicating how to get in touch with the forest, e.g. phone number, email address, website address or QR code. </t>
  </si>
  <si>
    <t xml:space="preserve">Gruppelederen bør sikre, at der ved primære adgangsveje til skoven er opsat passende skiltning med angivelse af, hvordan man kan komme i kontakt med skoven, fx telefonnummer, mailadresse, en hjemmesideadresse eller QR-kode. </t>
  </si>
  <si>
    <t xml:space="preserve">The group manager was aware of the requirement, but had not yet added contact info. </t>
  </si>
  <si>
    <t xml:space="preserve">Contact info will be added to sign posts before next audit. </t>
  </si>
  <si>
    <t xml:space="preserve">01.10.2024: The group has set up QR codes on forest signes. The codes direct to contact information at the forest homepage (Lindenborg). Telephone number and name on signs at Trend. </t>
  </si>
  <si>
    <t>2023.3</t>
  </si>
  <si>
    <t>The group manager was not aware that evaluation of the skills of specialist machine operators in relation to Annex 2 should be undertaken, before operating in the certified forest.</t>
  </si>
  <si>
    <t>FM Std. 4.8.3</t>
  </si>
  <si>
    <t xml:space="preserve">The group manager should ensure that: 
 Evaluation of the skills of specialist machine operators in relation to Annex 2 should be undertaken. 
This should be done before activity in the certified forest. 
</t>
  </si>
  <si>
    <t xml:space="preserve">Gruppelederen bør sikre at: 
 - Specialmaskinføreres kompetencer bør vurderes i forhold til Bilag 2. 
Dette bør gøres inden aktivitet i den certificerede skov. </t>
  </si>
  <si>
    <t xml:space="preserve">01.10.2024: Email, with attached document showing requirements, sent in december 2023 to all machine contractors.- Verified by review of e-mail records and contractor list. </t>
  </si>
  <si>
    <t>2023.4</t>
  </si>
  <si>
    <t xml:space="preserve">Since the group is not yet certified, the certificate code and the products 100% PEFC claim is not yet included on invoices, delivery notes and measurement lists. </t>
  </si>
  <si>
    <t>FM Std. 5.7-5.8</t>
  </si>
  <si>
    <t xml:space="preserve">The group manager should make sure that the following information is included on invoice, delivery note or measurement lists for deliveries of certified products:
- The name of forest, as stated on the certificate
- Which products are included
- Quantity of products delivered
- Delivery date/period
- Certificate code and the claim “100% PEFC-certified”.
</t>
  </si>
  <si>
    <t xml:space="preserve">Gruppelederen bør sikre at følgende information fremgår af faktura, følgeseddel eller måleliste for hver leverance of certificerede produkter:
- Skovens navn som det fremgår af certifikatet
- Hvilke produkter som er omfattet
- Mængde af de leverede produkter
- Dato/periode for levering
- Certifikatkoden og products claim: ”100% PEFC-certificeret”.
</t>
  </si>
  <si>
    <t xml:space="preserve">01.10.2024: The group has included applicable information on invoices, measurements list. Sales documents reviewed at the audit.  </t>
  </si>
  <si>
    <t>CARs from S1</t>
  </si>
  <si>
    <t>2024.1</t>
  </si>
  <si>
    <t xml:space="preserve">The group member (Trend) describe in their forest management manual, that they use pesticides: Round Up for weed before planting, Axiendo against weevils - Curculionidae and Trico against game bites. 
According to Middeldatabasen.dk Round Up is not allowed to sell, use or store (as of EU regulation 1107/2009 - since 17.06.2020 with transition period of 18 months in addition).
The group member is a new group member, and has not yet applied pesticide under this certificate, so only observation is raised. 
</t>
  </si>
  <si>
    <t>FM Std. 1.8.1</t>
  </si>
  <si>
    <t>As a basis, the group members should only use pesticides/herbicides that are approved for the use. 
Furthermore, the group members should be aware that 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t>
  </si>
  <si>
    <t>Grundlæggende, bør gruppemedlemmer kun benytte midler, som er tilladte til anvendelsen. 
I tillæg bør gruppemedlemmer være opmærksom på, at 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t>
  </si>
  <si>
    <t>16.09.2025: All use of pestcides are logged and the assessment and need for use is described and datasheets is available. Confirmed at the office reviwing the document</t>
  </si>
  <si>
    <t>closed</t>
  </si>
  <si>
    <t>2024.2</t>
  </si>
  <si>
    <t xml:space="preserve">In some stands seen during audit of group member (Trend), the number of retained snags/damaged tree were just at the lowere end,  so only observation is raised.  </t>
  </si>
  <si>
    <t>FM Std. 3.3.2</t>
  </si>
  <si>
    <t>The group members should leave at least five snags/recumbent trees/damaged trees per hectare in deciduous forests, and at least three trees per hectare in coniferous forests in middle-aged and older selective cutting stands, as well as when conserving outer forest fringes, forested key habitats and biodiversity areas</t>
  </si>
  <si>
    <t>Gruppemedlemmer bør efterlade minimum fem højstubbe/liggende/skadede træer i alt per hektar i løvskov og minimum tre per hekrar i nåleskov i mellemaldrende og ældre tyndingsbevoksninger samt ved pleje af ydre skovbryn, træbevoksede nøglebiotoper og biodiversitetsarealer</t>
  </si>
  <si>
    <t>16.09.2025: All visited sites had retained minimum 5 high stumps/damaged trees per ha after harvest.
Vertifed by field visit and interview of forest managers.</t>
  </si>
  <si>
    <t>2024.3</t>
  </si>
  <si>
    <t xml:space="preserve">2) The group member (Trend) maintain permanent fence and locked gates around approximately half of the certified forest area, that prevent public access. 
The area is fenced because it is a property owned by the Royal Familiy. However, The Nature Protection Act ("Naturbeskyttelsesloven" (LBK nr. 933 af 21/099/2009), §23 stk 2,) says: "Public access must not be prevented or made difficult. Unusual fences must not be erected around forests" . There is most likely a dispensation in this special case, but the group manager was not aware if this was the case. </t>
  </si>
  <si>
    <t>Group Std. 6.0</t>
  </si>
  <si>
    <t>The group manager shall ensure that group members undertake, in the agreement with the group leader, to at least accept and comply with the following:
....
2) Relevant laws and regulations that regulate forestry in Denmark</t>
  </si>
  <si>
    <t>Gruppeleder skal sikre at gruppemedlemmer  forpligter sig ved aftalen med gruppelederen til som minimum at acceptere og overholde følgende: 
....
2) Relevante love og bestemmelser som regulerer skovdriften i Danmark.</t>
  </si>
  <si>
    <t>This is according to specific legislation for royal forests</t>
  </si>
  <si>
    <t>The manager will contact PEFC Danmark and seak to find the relevant legislation allowing this in specific caes.</t>
  </si>
  <si>
    <t xml:space="preserve">16.09.2025: the groupe member has still not got a dispensation in this special case, but the group manage will contact PEFC Danmark for a dispensation and make sure to allocate the relevant Danish legislation allowing this when the forests are royal hunting forests.
Observation raised to minor. </t>
  </si>
  <si>
    <t>open</t>
  </si>
  <si>
    <t>CARs from S2</t>
  </si>
  <si>
    <t>No new nonconformities identified</t>
  </si>
  <si>
    <t>CARs from S3</t>
  </si>
  <si>
    <t>CARs from S4</t>
  </si>
  <si>
    <t xml:space="preserve">THE CERTIFICATION ASSESSMENT PROCESS </t>
  </si>
  <si>
    <t>Certificeringsprocessen</t>
  </si>
  <si>
    <t>Assessment dates</t>
  </si>
  <si>
    <t>Auditdatoer</t>
  </si>
  <si>
    <t>Pre-assessment dates</t>
  </si>
  <si>
    <t>Dato for for-evaluering</t>
  </si>
  <si>
    <t>Main Assessment dates</t>
  </si>
  <si>
    <t>Dato for hovedevaluering</t>
  </si>
  <si>
    <t>07-08.12.2023</t>
  </si>
  <si>
    <t>Itinerary</t>
  </si>
  <si>
    <t>Program</t>
  </si>
  <si>
    <t>07.12 Opening meeting</t>
  </si>
  <si>
    <t>07.12 Åbningsmøde</t>
  </si>
  <si>
    <t>07.12 Audit: Review of documentation &amp; Group systems, staff interviews</t>
  </si>
  <si>
    <t>07.12 Audit: Review af dokumentation og gruppesystem, medarbejder interview</t>
  </si>
  <si>
    <t>08.12 Site visit: Lindenborg</t>
  </si>
  <si>
    <t>08.12 Feltbesøg: Lindenborg (gruppemedlem)</t>
  </si>
  <si>
    <t>08.12 Auditors meeting</t>
  </si>
  <si>
    <t>08.12 Auditormøde inden afslutning</t>
  </si>
  <si>
    <t>08.12 Closing meeting - the group manager and auditors</t>
  </si>
  <si>
    <t>08.12 Afslutningsmøde - Gruppelederen repræsenteret ved skovfogeder og auditors</t>
  </si>
  <si>
    <t>Estimate of person days to implement assessment</t>
  </si>
  <si>
    <t>Estimat af persondage for auditten</t>
  </si>
  <si>
    <t>5 person days including time spent on preparatory work, actual audit days, consultation and report writing (excluding travel)</t>
  </si>
  <si>
    <t>5 persondage inklusiv tid brugt på forberedelse, audit, konsultation og rapportskrivning (ekskl. Rejsetid)</t>
  </si>
  <si>
    <t>3.1a</t>
  </si>
  <si>
    <t>Any deviation from the audit plan and their reasons? No</t>
  </si>
  <si>
    <t>Afvigelser fra auditplanen og grunden hertil? Nej</t>
  </si>
  <si>
    <t>3.1b</t>
  </si>
  <si>
    <t>Any significant issues impacting on the audit programme No</t>
  </si>
  <si>
    <t>Væsentlige forhold som har påvirket auditplanen: Nej</t>
  </si>
  <si>
    <r>
      <t xml:space="preserve">Assessment team </t>
    </r>
    <r>
      <rPr>
        <sz val="11"/>
        <rFont val="Calibri"/>
        <family val="2"/>
      </rPr>
      <t>- See also A15 Checklist for Opening and Closing Meeting</t>
    </r>
  </si>
  <si>
    <t>Auditor teamet</t>
  </si>
  <si>
    <t>The assessment team consisted of: (give names and organisation)</t>
  </si>
  <si>
    <t>Auditorteamet bestod af</t>
  </si>
  <si>
    <t xml:space="preserve">1) Anja Skriver Brogaard;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t>
  </si>
  <si>
    <t>1) Anja Skriver Brogaard; Auditor hos WSP Danmark. M. Sc. Skovindustriel Økonomi  fra Norges Biovidenskabelige Universitet (NMBU). Mere end 15 års erhvervserfaring som teknisk ekspert, auditor og rådgiver inden for skovbrug og træindustri med fokus på lovlighed og EUTR, CE-mærkning, SBP-certificering, FSC/PEFC FM og COC certificering. Anja har siden 2011 gennemført flere evalueringer af skovforvaltninger og leverandørkæder i forhold til gældende standarder i Danmark, Norge, Chile, USA and Rusland.</t>
  </si>
  <si>
    <t xml:space="preserve">2) Michael Byskov Koldsø;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 He is currently being trained as FM auditor for auditing in Denmark.   </t>
  </si>
  <si>
    <t>2) Michael Byskov Koldsø; Auditor (trainee)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t>
  </si>
  <si>
    <t>Team members’ c.v.’s are held on file at the SA office.</t>
  </si>
  <si>
    <t>Team medlemmers CV'er er på fil hos SA Cert.</t>
  </si>
  <si>
    <t>3.2.1</t>
  </si>
  <si>
    <t>Report author</t>
  </si>
  <si>
    <t>Rapportskrivning</t>
  </si>
  <si>
    <t>Report Peer review</t>
  </si>
  <si>
    <t>Rapport Peer review</t>
  </si>
  <si>
    <t>The Inspection report and draft Soil Association Certification decision was reviewed by a Peer Review Panel consisting of:</t>
  </si>
  <si>
    <t>Auditrapporten og udkastet til Soil Association-certificeringsbeslutningen blev gennemgået af et Peer Review Panel bestående af:</t>
  </si>
  <si>
    <t>1) Please complete "Name, 3 line description of key qualifications and experience"</t>
  </si>
  <si>
    <t>1)</t>
  </si>
  <si>
    <t>The Inspection report and draft SA Cert decision was also sent to the client for comment.</t>
  </si>
  <si>
    <t>Auditrapporten og udkastet til SA Cert-beslutning blev også sendt til certifikatholder til kommentar.</t>
  </si>
  <si>
    <t>Certification decision</t>
  </si>
  <si>
    <t>Certificeringsbeslutningen</t>
  </si>
  <si>
    <t>See annex 11</t>
  </si>
  <si>
    <t>Se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</si>
  <si>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</si>
  <si>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</si>
  <si>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</si>
  <si>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 xml:space="preserve">Evalueringen omfattede gennemgang af relevante procedurer og forvaltningsplan dokumentation og registreringer, feltbesøg, diskussion med skovforvaltere og medarbejdere, samt udfyldelse af tjeklisterne. Antallet af udvalgte skovenheder var baseret på stikprøveberegningen givet i Annex 8. Enhederne blev valgt så de inkluderede arealer med fornylig og igangværende operationer, arealer med offentlig adgang, arealer med høj bevaringsværdi og til om muligt at omfatte ikke tidligere besøgte arealer. </t>
  </si>
  <si>
    <t>Justification for selection of items and places inspected</t>
  </si>
  <si>
    <t>Justifikation for udvælgelse af emner og besøgte lokaliteter</t>
  </si>
  <si>
    <t>The group managers documentation and systems</t>
  </si>
  <si>
    <t>Gruppelederens dokumentation og forvaltningsplanlægningssystemer</t>
  </si>
  <si>
    <t xml:space="preserve">Group member Lindenborg skov. Interview with forest manager about commitment to PEFC FM certification, training and responsibilities, review of forest management handbook, incl. Management objectives, management planning, forest inventory records, forest maps with nature and environmental values registered. </t>
  </si>
  <si>
    <t>Gruppemedlem Lindenborg skov. Interview med skogfoged om engagement i PEFC FM-certificering, uddannelse og ansvar, gennemgang af skovdriftshåndbog, inkl. forvaltningsmål, driftssplanlægning, skovopgørelser, skovkort med registrerede natur- og miljøværdier.</t>
  </si>
  <si>
    <t xml:space="preserve">Forest Location: 80 a,b and d 
newly planted stands, with fences to protect from negative impacts of game, final harvest areas followed by soil preparation and regeneration, nature values of forest fringes, moist and wet protected areas, large mature trees retained throughout the forest, and mature conifer stands planned for thinning, </t>
  </si>
  <si>
    <t>Afdeling:  80 a,b og d. Nyplantede bevoksninger, med hegn til beskyttelse mod negative påvirkninger af vildt, Sluthugtsarealer efterfulgt af jordforberedelse og plantning, naturværdier af skovbryn, fugtige og våde beskyttede områder, Store hugtsmodne træer efterladt som livsløbstræer, og hugstmodne nåletræsbevoksninger planlagt til udtynding,</t>
  </si>
  <si>
    <t xml:space="preserve">Forest Location:  206 c and f
young seedling stands, newly planted stands, with fences to protect from negative impacts of game and final harvest areas followed by soil preparation and regeneration. Interview with forest worker. </t>
  </si>
  <si>
    <t xml:space="preserve">Afdeling: 206 c og f. Unge frøplantebevoksninger, nyplantede bevoksninger, med hegn til beskyttelse mod negative påvirkninger af vildt og endelige hugstarealer efterfulgt af jordforberedelse og plantning. Interview med skovarbejder. </t>
  </si>
  <si>
    <t xml:space="preserve">Forest Location: 205 a and d
mature conifer stands planned for thinning, conifer stands after final thinning, and retention trees and system of exisiting ditches being maintained and cleaned up. </t>
  </si>
  <si>
    <t>Afdeling: 205 a og d Modne nåletræsbevoksninger planlagt til udtynding, nåletræsbevoksninger efter endelig udtynding, og fastholdelsestræer og system af eksisterende grøfter vedligeholdes og ryddes op.</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</si>
  <si>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</si>
  <si>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</si>
  <si>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</si>
  <si>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</si>
  <si>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</si>
  <si>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r>
      <t>The forest management was evaluated against the PEFC-endorsed national FM standard for Denmark</t>
    </r>
    <r>
      <rPr>
        <sz val="11"/>
        <rFont val="Calibri"/>
        <family val="2"/>
      </rPr>
      <t>, entitled  PEFC DK 001-3 Forest Management Standard. A copy of the standard is available at www.pefc.org</t>
    </r>
  </si>
  <si>
    <t>PEFC Danmarks skovstandard: PEFC DK 001-3.</t>
  </si>
  <si>
    <t>AND for groups</t>
  </si>
  <si>
    <t>The group system was evaluated against the PEFC-endorsed national group standard for Denmark, entitled PEFC DK 003-4 Requirements for group certification.</t>
  </si>
  <si>
    <t>PEFC Danmarks krav til gruppecertificering af bæredygtig skovdrift: PEFC DK 003-4.</t>
  </si>
  <si>
    <t>Adaptations/Modifications to standard</t>
  </si>
  <si>
    <t>Tilpasninger</t>
  </si>
  <si>
    <t xml:space="preserve">Stakeholder consultation process </t>
  </si>
  <si>
    <t>Interessentkonsultation</t>
  </si>
  <si>
    <t>3.8.1</t>
  </si>
  <si>
    <t>Summary of stakeholder process</t>
  </si>
  <si>
    <t>Resume af interessentkonsultationsprocessen</t>
  </si>
  <si>
    <t>45 consultees were contacted</t>
  </si>
  <si>
    <t>45 interessenter er blevet konsulteret forinden auditten</t>
  </si>
  <si>
    <t>0 responses were received</t>
  </si>
  <si>
    <t>Ingen (0) svar er blevet modtaget</t>
  </si>
  <si>
    <t>Consultation was carried out on 13.10.2023</t>
  </si>
  <si>
    <t>Konsultationen blev gennemført den 13.10.2023</t>
  </si>
  <si>
    <t>2 interviews were in person during audit (Contractor, employee)</t>
  </si>
  <si>
    <t>2 interviews af medarbejdere blev gennemført under auditten.</t>
  </si>
  <si>
    <t>See A2 for summary of issues raised by stakeholders and SA response</t>
  </si>
  <si>
    <t>Se A2 for resumé af kommentarer rejst af interessenter og svar fra Soil Association</t>
  </si>
  <si>
    <t>3.8.2</t>
  </si>
  <si>
    <t>Information gathered from external government agencies such as agencies responsible for forest, nature protection and working environment, and national webbased data portals)</t>
  </si>
  <si>
    <t>Observations</t>
  </si>
  <si>
    <t>Observationer</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</si>
  <si>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</si>
  <si>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r>
      <t xml:space="preserve">Each non-compliance with the forestry standard and group standard </t>
    </r>
    <r>
      <rPr>
        <i/>
        <sz val="11"/>
        <rFont val="Calibri"/>
        <family val="2"/>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</si>
  <si>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</si>
  <si>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Kritiske forhold</t>
  </si>
  <si>
    <t>Where an issue was difficult to assess or contradictory evidence was identified this is discussed in the section below and the conclusions drawn given.</t>
  </si>
  <si>
    <t>Hvor et forhold var vanskeligt at vurdere, eller der blev identificeret modstridende beviser, diskuteres dette i afsnittet nedenfor som et problem, og de dragede konklusioner er givet.</t>
  </si>
  <si>
    <t>Ref</t>
  </si>
  <si>
    <t>Issue</t>
  </si>
  <si>
    <t>Forhold:</t>
  </si>
  <si>
    <t>ingen.</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</si>
  <si>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</si>
  <si>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</si>
  <si>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</si>
  <si>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stikprøvekontrol af tilgænglig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</si>
  <si>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</si>
  <si>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audits.</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</si>
  <si>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</si>
  <si>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THE FOREST</t>
  </si>
  <si>
    <t>SKOVEN</t>
  </si>
  <si>
    <r>
      <t>SUMMARY OF FOREST MANAGEMENT</t>
    </r>
    <r>
      <rPr>
        <b/>
        <i/>
        <sz val="10"/>
        <rFont val="Cambria"/>
        <family val="1"/>
      </rPr>
      <t xml:space="preserve"> (this is a specific requirement for Denmark for single-sites, but could be useful for all).</t>
    </r>
  </si>
  <si>
    <t>RESUMÈ AF SKOVFORVALTNINGEN</t>
  </si>
  <si>
    <t>5.3.1</t>
  </si>
  <si>
    <t>Description of Management System</t>
  </si>
  <si>
    <t>Beskrivelse af forvaltningssystem</t>
  </si>
  <si>
    <t>documented system / Centralised policies and procedures</t>
  </si>
  <si>
    <t>Dokumenteret system og centrale politikker og procedurer er skrevet ned i gruppens proceduremanual og i en modificeret version heraf for hvert gruppemedlem.</t>
  </si>
  <si>
    <t xml:space="preserve">Description of resources available: technical (ie. equipment) and human (ie no. of people /relevant training/access to expert advice)  </t>
  </si>
  <si>
    <t>Beskrivelse af ressourcer tilrådighed: Teknisk udstyr er detaljeret i gruppemedlemmets FSC forvaltningsplan. Personale ressourcerne tilrådighed er dokumenteret på gruppemedlemsniveau inklusiv trænings- og uddannelsesdokumentation. På gruppemedlemsniveau er dette specificeret i FSC forvaltningsplanen.</t>
  </si>
  <si>
    <t>In the case of Multiple FMU's there is a specified person with overall responsibility for the multi-site - usually the contact person.</t>
  </si>
  <si>
    <t>5.3.2</t>
  </si>
  <si>
    <t>Management objectives</t>
  </si>
  <si>
    <t>Målsætninger for forvaltningen</t>
  </si>
  <si>
    <t>In the case of Multiple FMU's there is a clear system to ensure all sites meet the FSC requirements.</t>
  </si>
  <si>
    <t>Forvaltningsmålene er at praktisere naturnær skovdrift, hvor natur, friluftsliv og økonomi, hvor muligt, tilgodeses. Målet er gradvist at konvertere til naturnær skovdrift, hvor flora og fauna beskyttes og opretholdes og hvor kulturminder og friluftsliv fremmes og vedligeholdes.</t>
  </si>
  <si>
    <r>
      <t xml:space="preserve">SUMMARY OF ORANISATIONAL STRUCTURE AND MANAGEMENT </t>
    </r>
    <r>
      <rPr>
        <b/>
        <i/>
        <sz val="10"/>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</si>
  <si>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</si>
  <si>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</si>
  <si>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</si>
  <si>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</si>
  <si>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</si>
  <si>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0"/>
        <color indexed="10"/>
        <rFont val="Cambria"/>
        <family val="1"/>
      </rPr>
      <t xml:space="preserve"> (this is a specific requirement for Sweden for groups and for Norway for both single-sites and groups, but could be useful for all).</t>
    </r>
  </si>
  <si>
    <t>5.5.1</t>
  </si>
  <si>
    <t>Description of System</t>
  </si>
  <si>
    <t>6.0</t>
  </si>
  <si>
    <t>FIRST SURVEILLANCE</t>
  </si>
  <si>
    <t>Første årlige audit</t>
  </si>
  <si>
    <t>6.1</t>
  </si>
  <si>
    <t>Surveillance Assessment dates</t>
  </si>
  <si>
    <t>Auditplan</t>
  </si>
  <si>
    <t>01.10.2024: Opening meeting, Participants: Lasse Ardal Mikkelsen (FM group manager and forest manager); Rasmus Lenchler Bach (Forest manager), Anja S. Brogaard (Auditor)</t>
  </si>
  <si>
    <t>01.10.2024 Åbningsmøde - Deltagere: Lasse Ardal Mikkelsen (FM gruppeleder og skovfoged); Rasmus Lenchler Bach (Skovfoged), Anja S. Brogaard (Auditor)</t>
  </si>
  <si>
    <t>01.10.2024: Review of documentation &amp; Group systems, staff interviews</t>
  </si>
  <si>
    <t>01.10.2024: Audit: Gennemgang af dokumentation og gruppesystem, medarbejder interview</t>
  </si>
  <si>
    <t>02.10.2024: Site visit: Den Kongelige Jagtejendom Trend Skov (Group member)</t>
  </si>
  <si>
    <t>02.10.2024: Feltbesøg: Den kongelige Jagtejendom Trend Skov (Gruppemedlem)</t>
  </si>
  <si>
    <t xml:space="preserve">02.10.2024 Closing meeting, Participants: Lasse Ardal Mikkelsen (FM group manager and forest manager), Niels William Storm), Anja Skriver Brogaard (Auditor)  </t>
  </si>
  <si>
    <t>02.10.2024: Afslutningsmøde, Deltagere: Lasse Ardal Mikkelsen (FM Gruppeleder og skovfoged); Niels William Storm (Skovfoged), Anja S. Brogaard (Auditor)</t>
  </si>
  <si>
    <t>6.1a</t>
  </si>
  <si>
    <t xml:space="preserve">Afvigelser fra auditplanen og begrundelse herfor: Nej </t>
  </si>
  <si>
    <t xml:space="preserve">6.1b </t>
  </si>
  <si>
    <t>Any significant issues impacting on the audit programme? No</t>
  </si>
  <si>
    <t xml:space="preserve">Væsentlige forhold som påvirker auditprogrammet: Nej </t>
  </si>
  <si>
    <t>6.2</t>
  </si>
  <si>
    <t>Estimate of person days to complete surveillance assessment</t>
  </si>
  <si>
    <t>Estimat over antal persondage anvendt til at gennemføre auditten</t>
  </si>
  <si>
    <t>3,5 person days including time spent on preparatory work, actual audit days, consultation and report writing (excluding travel)</t>
  </si>
  <si>
    <t>3,5 arbejdsdage inkl forberedelse, felt inspektion, kontorbesøg, gennemgang af documentation, transport, interessentkonsultation og afrapportering.</t>
  </si>
  <si>
    <t>6.3</t>
  </si>
  <si>
    <t>Surveillance Assessment team</t>
  </si>
  <si>
    <t>Auditteamet</t>
  </si>
  <si>
    <t>The assessment team consisted of:</t>
  </si>
  <si>
    <t>Auditteamet bestod af:</t>
  </si>
  <si>
    <t>Auditor 1): Anja S. Brogaard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She is currently being trained as ISCC auditor.</t>
  </si>
  <si>
    <t>Auditor 1): Anja S. Brogaard
Auditor hos WSP Danmark. M. Sc. Skovindustriel Økonomi  fra Norges Biovidenskabelige Universitet (NMBU). Mere end 15 års erhvervserfaring som teknisk ekspert, auditor og rådgiver inden for skovbrug og træindustri med fokus på lovlighed og EUTR, CE-mærkning, SBP-certificering, FSC/PEFC FM og COC certificering. Anja har siden 2011 gennemført flere evalueringer af skovforvaltninger og leverandørkæder i forhold til gældende standarder i Danmark, Norge, Chile, USA and Rusland. Anja er i øjeblikket under uddannelse som ISCC-revisor.</t>
  </si>
  <si>
    <t>Team members’ c.v.’s are held on file.</t>
  </si>
  <si>
    <t>Teammedlemmernes CVs findes tilgængelige på SA Certs kontor.</t>
  </si>
  <si>
    <t>6.3.1</t>
  </si>
  <si>
    <t>Rapportskriver</t>
  </si>
  <si>
    <t>Anja S. Brogaard</t>
  </si>
  <si>
    <t>6.4</t>
  </si>
  <si>
    <t>Audit Objectives, Audit Criteria and Assessment process</t>
  </si>
  <si>
    <t>6.4.1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</si>
  <si>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</si>
  <si>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6.4.2</t>
  </si>
  <si>
    <t>Auditkriterier er taget fra den relevante nationale PEFC ordning og normative dokumenter, og effektivt omdannet til tjeklister og andre elementer i denne rapport</t>
  </si>
  <si>
    <t>Criteria assessed at audit</t>
  </si>
  <si>
    <t>Kriterier evalueret under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</si>
  <si>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</si>
  <si>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</si>
  <si>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Forest management principles and criterias were assessed:
Principle 1: Silviculture
Principle 3:  Environment and biodiversity
Principle 5: Planning
The following FM group management criterial were assessed: 
All</t>
  </si>
  <si>
    <t>Følgende skovstandard principper og kriterier blev evalueret: 
Principle 1: Skovdrift
Principle 3:  Miljø og bodiversitet
Principle 5: Planlægning
Følgende gruppestandard kriterier blev evalueret: alle.</t>
  </si>
  <si>
    <t>6.4.3</t>
  </si>
  <si>
    <t>Assessment Process</t>
  </si>
  <si>
    <t>Auditprocessen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</si>
  <si>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</si>
  <si>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</si>
  <si>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6.5</t>
  </si>
  <si>
    <t>Stakeholder consultation</t>
  </si>
  <si>
    <t>6.6</t>
  </si>
  <si>
    <t>Review of corrective actions</t>
  </si>
  <si>
    <t>Review af udstedte korrigerende handlinger/tiltag</t>
  </si>
  <si>
    <t xml:space="preserve">Action taken in relation to previously issued conditions is reviewed given in Section 2 of this report. </t>
  </si>
  <si>
    <t>Tiltag gennemført for tidligere udstedte afvigelser er gennemgået i section 2 af denne rapport.</t>
  </si>
  <si>
    <t>6.7</t>
  </si>
  <si>
    <t>Liste over udvalgte objekter og sites besøgt under auditten</t>
  </si>
  <si>
    <t xml:space="preserve">Main sites visited in each FMU </t>
  </si>
  <si>
    <t xml:space="preserve">Group member visited: Den Kongelige Jagtejendom Trend Skov (02.10.2024)
Compartment 47, 49, 50: Thinning in young decidious forest (&lt;40 years). Discussion with forest manager about permanent tracks, choice of future trees, production of wood chips, Instructions and maps to harvest contractor. 
Compartment 51: Planted with larix in 2023. Discussion about planning of planting and choice of new stand species, soil preparation, policies and methods for use of pesticides and herbicides, diskussion about choice of plants and protection strategies against Hylobius abietis (Nåletræssnudebille); </t>
  </si>
  <si>
    <t>Gruppemedlem besøgt: Den Kongelige Jagtejendom Trend Skov (02.10.2024)
Afdeling 47, 49, 50: Udtynding i ung løvskov (&lt;40 år). Drøftelse med skovfoged om faste spor, valg af fremtidige træer, produktion af flis, Instruktioner og kort til maskinfører.
Afdeling 51: Beplantet med larix i 2023. Diskussion om planlægning af beplantning og valg af plantemateriale, jordbearbejdning, politikker og metoder til brug af pesticider og herbicider, diskussion om valg af planter og beskyttelsesstrategier mod Hylobius abietis (Nålsnudebiller);</t>
  </si>
  <si>
    <t>Compartment 8: Thinning in spruce &gt;40 years. Discussion about leaving stumps or trees for decay and key biotope</t>
  </si>
  <si>
    <t>Afdeling 8: Udtynding i gran &gt;40 år. Diskussion om at efterlade stubbe eller træer til forrådnelse og nøglebiotop</t>
  </si>
  <si>
    <t xml:space="preserve">Compartment 59 and 60: Considerations to cultural heritage (burial mound), planting with larix, Strategies for improvement of outer and inner forest fringes, Discussion about fencing and public access.  </t>
  </si>
  <si>
    <t>Afdeling 59 og 60: Hensyn til kulturarv (gravhøj), beplantning med larix, Strategier til forbedring af ydre og indre skovbryn, Diskussion om hegn og offentlig adgang.</t>
  </si>
  <si>
    <t xml:space="preserve">Compartment 42 and 46: Discussion about choice and strategies for management of biodiversity area (8-tals-dammen, §3 protected bog), Review of maps and records of biodiversity areas, high nature value forest, key biotopes and rare and threatened species. </t>
  </si>
  <si>
    <t>Afdeling 42 og 46: Diskussion om valg og strategier for forvaltning af biodiversitetsområde (8-tals-dammen, §3 fredet mose), Gennemgang af kort og registreringer af biodiversitetsområder, skov med høj naturværdi, nøglebiotoper og sjældne og truede arter.</t>
  </si>
  <si>
    <t>6.8</t>
  </si>
  <si>
    <t>Confirmation of scope</t>
  </si>
  <si>
    <t>Bekræftelse af certifikatets dækrning</t>
  </si>
  <si>
    <t xml:space="preserve">The assessment team reviewed the current scope of the certificate in terms of certified forest area and products being produced. New group member (Den Kongelige Jagtejendom Trend Skov)  added since last audit. </t>
  </si>
  <si>
    <t>Auditteamet gennemgik den nuværende dækning af certifikatet i forhold til certificeret skovareal og produkter. Nyt gruppemedlem tilføjet siden sidste audit.</t>
  </si>
  <si>
    <t>6.9</t>
  </si>
  <si>
    <t>Changes to management situation- results of management review/internal audit
Effectiveness of management system
Description of any continual improvement activities</t>
  </si>
  <si>
    <t>Ændringer til forvaltningssituationen</t>
  </si>
  <si>
    <t>The assessment team reviewed the management situation. No material changes to the management situation were noted.</t>
  </si>
  <si>
    <t>Auditteamet gennemgik forvaltningssituationen. Ingen grundlæggende ændringer til forvaltningen blev noteret</t>
  </si>
  <si>
    <t>6.10</t>
  </si>
  <si>
    <t>Results of surveillance assessment</t>
  </si>
  <si>
    <t>Resultaterne af den årlige inspektion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</si>
  <si>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</si>
  <si>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Resulterne af inspektionsevalueringen blev registreret i standard og tjeklisten i bilag 1 og identificerede afvigelser er givet i section 2 af denne rapport. Se også nedenfor under Kritiske forhold.</t>
  </si>
  <si>
    <t>6.11</t>
  </si>
  <si>
    <t>Review of complaints or Issues arising</t>
  </si>
  <si>
    <t>Where an issue was difficult to assess or contradictory evidence was identified this is discussed in the section below as an Issue and the conclusions drawn given.</t>
  </si>
  <si>
    <t>Hvor et forhold var vanskeligt at evaluere eller hvor modstridende oplysninger blev identificeret, diskuteres dette i sektionen nedenfor og  dragede konklusioner gives.</t>
  </si>
  <si>
    <t>Forhold</t>
  </si>
  <si>
    <t>8.0</t>
  </si>
  <si>
    <t>THIRD SURVEILLANCE</t>
  </si>
  <si>
    <t>Trejde årlige audit</t>
  </si>
  <si>
    <t>8.1</t>
  </si>
  <si>
    <t>[Dates]</t>
  </si>
  <si>
    <t>(Date) Opening meeting - INCLUDE RECORD OF ATTENDANCE</t>
  </si>
  <si>
    <t>Dato ..</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</si>
  <si>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</si>
  <si>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</si>
  <si>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</si>
  <si>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</si>
  <si>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</si>
  <si>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</si>
  <si>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8.1a</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</si>
  <si>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</si>
  <si>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</si>
  <si>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t xml:space="preserve">8.1b </t>
  </si>
  <si>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</si>
  <si>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</si>
  <si>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t>8.2</t>
  </si>
  <si>
    <t>xx person days including time spent on preparatory work, actual audit days, consultation and report writing (excluding travel)</t>
  </si>
  <si>
    <t>X arbejdsdage inkl forberedelse, felt inspektion, kontorbesøg, gennemgang af documentation, transport, interessentkonsultation og afrapportering.</t>
  </si>
  <si>
    <t>8.3</t>
  </si>
  <si>
    <t>1) kopier fra ark med auditor beskrivelser</t>
  </si>
  <si>
    <t>2) kopier fra ark med auditor beskrivelser</t>
  </si>
  <si>
    <t>8.3.1</t>
  </si>
  <si>
    <t>xx</t>
  </si>
  <si>
    <t>8.4</t>
  </si>
  <si>
    <t>8.4.1</t>
  </si>
  <si>
    <t>8.4.2</t>
  </si>
  <si>
    <t>The following criteria were assessed:</t>
  </si>
  <si>
    <t>Følgende skovstandard kriterier blev evalueret: xx,xx,xx,
Følgende gruppestandard kriterier blev evalueret: alle.</t>
  </si>
  <si>
    <t>8.4.3</t>
  </si>
  <si>
    <t>8.5</t>
  </si>
  <si>
    <t>x consultees were contacted</t>
  </si>
  <si>
    <t>xx interessenter er blevet konsulteret</t>
  </si>
  <si>
    <t>x responses were received</t>
  </si>
  <si>
    <t>x svar er blevet modtaget</t>
  </si>
  <si>
    <t>Consultation was carried out on day/month/200x</t>
  </si>
  <si>
    <t>Konsultationen blev gennemført den xx.xx.20xx</t>
  </si>
  <si>
    <t>x visits/interviews were held by phone/in person during audit…</t>
  </si>
  <si>
    <t>x interview af entreprenører og medarbejdere blev gennemført under auditten.</t>
  </si>
  <si>
    <t>See A2 for summary of issues raised by stakeholders and SA Certification response</t>
  </si>
  <si>
    <t>8.6</t>
  </si>
  <si>
    <t>8.7</t>
  </si>
  <si>
    <t>E.g. compartment 15 visited 12.5.05, harvesting in progress observed, contractors interviewed, yield control discussed with manager.</t>
  </si>
  <si>
    <t>…</t>
  </si>
  <si>
    <t>E.g. management planning documentation and records reviewed in office with manager 13.5.06</t>
  </si>
  <si>
    <t>etc.</t>
  </si>
  <si>
    <t>8.8</t>
  </si>
  <si>
    <r>
      <rPr>
        <sz val="10"/>
        <rFont val="Calibri"/>
        <family val="2"/>
        <scheme val="minor"/>
      </rPr>
      <t>The assessment team reviewed the current scope of the certificate in terms of certified forest area and products being produced.</t>
    </r>
    <r>
      <rPr>
        <sz val="10"/>
        <color indexed="12"/>
        <rFont val="Calibri"/>
        <family val="2"/>
        <scheme val="minor"/>
      </rPr>
      <t xml:space="preserve"> </t>
    </r>
    <r>
      <rPr>
        <sz val="10"/>
        <color rgb="FFFF0000"/>
        <rFont val="Calibri"/>
        <family val="2"/>
        <scheme val="minor"/>
      </rPr>
      <t>There was no change since the previous evaluation.</t>
    </r>
  </si>
  <si>
    <r>
      <rPr>
        <sz val="10"/>
        <rFont val="Calibri"/>
        <family val="2"/>
        <scheme val="minor"/>
      </rPr>
      <t xml:space="preserve">Auditteamet gennemgik den nuværende dækning af certifikatet i forhold til certificeret skovareal og produkter. </t>
    </r>
    <r>
      <rPr>
        <sz val="10"/>
        <color rgb="FFFF0000"/>
        <rFont val="Calibri"/>
        <family val="2"/>
        <scheme val="minor"/>
      </rPr>
      <t>Ingen ændringer siden sidste audit.</t>
    </r>
  </si>
  <si>
    <t>8.9</t>
  </si>
  <si>
    <t>8.10</t>
  </si>
  <si>
    <t>8.11</t>
  </si>
  <si>
    <t>9.0</t>
  </si>
  <si>
    <t>FOURTH SURVEILLANCE</t>
  </si>
  <si>
    <t>Fjerde årlige audit</t>
  </si>
  <si>
    <t>9.1</t>
  </si>
  <si>
    <t>9.1a</t>
  </si>
  <si>
    <t xml:space="preserve">9.1b </t>
  </si>
  <si>
    <t>9.2</t>
  </si>
  <si>
    <t>9.3</t>
  </si>
  <si>
    <t>9.3.1</t>
  </si>
  <si>
    <t>9.4</t>
  </si>
  <si>
    <t>9.4.1</t>
  </si>
  <si>
    <t>9.4.2</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</si>
  <si>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</si>
  <si>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</si>
  <si>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</si>
  <si>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</si>
  <si>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9.6</t>
  </si>
  <si>
    <t>9.7</t>
  </si>
  <si>
    <t>9.8</t>
  </si>
  <si>
    <t>9.9</t>
  </si>
  <si>
    <t>9.10</t>
  </si>
  <si>
    <t>9.11</t>
  </si>
  <si>
    <t>16.09.2025: Opening meeting, Participants: Lasse Ardal Mikkelsen (FM group manager and forest manager); Michael Koldsø (Auditor)</t>
  </si>
  <si>
    <t>16.09.2025 Åbningsmøde - Deltagere: Lasse Ardal Mikkelsen (FM gruppeleder og skovfoged); Michael Koldsø (Auditor)</t>
  </si>
  <si>
    <t>16.09.2025: Review of documentation &amp; Group systems, staff interviews</t>
  </si>
  <si>
    <t>16.09.2025: Audit: Gennemgang af dokumentation og gruppesystem, medarbejder interview</t>
  </si>
  <si>
    <t>16.09.2025: Site visit: Lindenborg skovselskab</t>
  </si>
  <si>
    <t>16.09.2025: Feltbesøg: Lindenborg Skovselskab A/S</t>
  </si>
  <si>
    <t xml:space="preserve">16.09.2025 Closing meeting, Participants: Lasse Ardal Mikkelsen (FM group manager and forest manager), Michael Koldsø (Auditor) </t>
  </si>
  <si>
    <t>16.09.2025: Afslutningsmøde, Deltagere:Lasse Ardal Mikkelsen (FM gruppeleder og skovfoged); Michael Koldsø (Auditor)</t>
  </si>
  <si>
    <t>3,5 person days including time spent on preparatory work, actual audit days, documentation review and report writing (excluding travel)</t>
  </si>
  <si>
    <t>3,5 arbejdsdage inkl forberedelse, felt inspektion, kontorbesøg, gennemgang af documentation, transport og afrapportering.</t>
  </si>
  <si>
    <t xml:space="preserve">Auditor 1): Michael Koldsø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Poland, Sweden and Georgia. </t>
  </si>
  <si>
    <t xml:space="preserve">Auditor 1): Michael Koldsø
Auditor hos WSP Danmark.Skov- og Landskabsingeniør fra Københavns universitet.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Sverige og Georgien. </t>
  </si>
  <si>
    <t>The following Forest management principles and criterias were assessed:
Principle 2: Mitigation and adaptation to climate change 
Principle 4: Social recreation, training and employee rights
Principle 5: Planning
The following FM group management criterial were assessed: 
All</t>
  </si>
  <si>
    <t>Følgende skovstandard principper og kriterier blev evalueret: 
Principle 2: Modvirkning af og tilpasning til klimaændringer 
Principle 4: Sociale rekreative aktiviteter, træning og medarbejderrettigheder
Principle 5: Planlægning
Følgende gruppestandard kriterier blev evalueret: alle.</t>
  </si>
  <si>
    <t>Group member visited: Lindenborg Skovselskab A/S
Department 516d thinning of middle-aged red spruce. Discussion with forester about fixed tracks, selection of future trees, production of chips, Instructions and map for machine operator.
Department 515: parking lot and area with recreational measures.
Department 506: planting of nobilis with prior light crushing.
Department 431: EU-Life project Hjortemosen, cutting down unwanted birch.
Department 450: Cleare cut of red spruce ready for harvesting with interview of machine operator</t>
  </si>
  <si>
    <t>Gruppemedlem besøgt: Lindenborg Skovselskab A/S
Afdeling 516d tynding af mellemalderne rødgran. Drøftelse med skovfoged om faste spor, valg af fremtidige træer, produktion af flis, Instruktioner og kort til maskinfører.
Afdeling 515: parkeringsplads og område med rekreative tiltag.
Afdeling 506: plantning af nobilis med forudgående let grenknusning.
Afdeling 431: EU-Life projekt Hjortemosen, nedskæring af uønsket birk.
Afdeling 450: Afdrift af hugstmoden rødgran med interview af maskinføre</t>
  </si>
  <si>
    <t xml:space="preserve">The assessment team reviewed the current scope of the certificate in terms of certified forest area and products being produced. No new group members added since last audit. </t>
  </si>
  <si>
    <t>Auditteamet gennemgik den nuværende dækning af certifikatet i forhold til certificeret skovareal og produkter. Ingen nye gruppemedlemmer tilføjet siden sidste audit.</t>
  </si>
  <si>
    <t>Hide</t>
  </si>
  <si>
    <t>Annex 1b PEFC FOREST MANAGEMENT STANDARD</t>
  </si>
  <si>
    <t>Adopted Standard version:</t>
  </si>
  <si>
    <t>PEFC Denmark Forest standard PEFC DK 001-4</t>
  </si>
  <si>
    <t>PEFC Danmarks Skovstandard PEFC DK 001-4</t>
  </si>
  <si>
    <t>Region/Country:</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</si>
  <si>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</si>
  <si>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</si>
  <si>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</si>
  <si>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</si>
  <si>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</si>
  <si>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</si>
  <si>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Verifiers/evidence</t>
  </si>
  <si>
    <t>Field</t>
  </si>
  <si>
    <t>Dialog</t>
  </si>
  <si>
    <t>Doc</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</si>
  <si>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</si>
  <si>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</si>
  <si>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</si>
  <si>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</si>
  <si>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</si>
  <si>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</si>
  <si>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</si>
  <si>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Møder alle on-product varemærke designs PEFC varemærkekrav? 
</t>
  </si>
  <si>
    <t>No use of PEFC trademark yet</t>
  </si>
  <si>
    <t>n/a</t>
  </si>
  <si>
    <t>A2</t>
  </si>
  <si>
    <t xml:space="preserve">All promotional trademark designs seen during audit meet PEFC Trademark requirements.
</t>
  </si>
  <si>
    <t>Møder promotionel brug af varemærker PEFC varemærkekrav?</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</si>
  <si>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</si>
  <si>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</si>
  <si>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</si>
  <si>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 xml:space="preserve"> Trademark license agreemen signed:
Checked: 
Trademark license agreement signed 17.02.2024. License number PEFC/09-22-019. 
</t>
  </si>
  <si>
    <t>y</t>
  </si>
  <si>
    <t>Criteria and Indicators</t>
  </si>
  <si>
    <t>Translation to national language</t>
  </si>
  <si>
    <t>Int.</t>
  </si>
  <si>
    <t>Silviculture</t>
  </si>
  <si>
    <t xml:space="preserve">Skovdyrkning </t>
  </si>
  <si>
    <t>x</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</si>
  <si>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</si>
  <si>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</si>
  <si>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</si>
  <si>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</si>
  <si>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</si>
  <si>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The group member has defined policy and purpose, which are applicable for the forest management type, ressources available in accordance with PEFC FM requirements. 
Checked:
Group members Forest management manual "Skovhjåndbog for Den Kongelige Jagtejendom Trend Skov" , page 3.</t>
  </si>
  <si>
    <t xml:space="preserve">Planning as described in section 5 is complete </t>
  </si>
  <si>
    <t>Planlægning som beskrevet i afsnit 5 af standarden er gennemført</t>
  </si>
  <si>
    <t xml:space="preserve">The group member has prepared written procedures for practical forest management in accordance with PEFC FM requirements and implemented these in practical management. 
Checked: 
Forest management manual, page 4.
Interview with forest managers;
Observations in the forest.
Review of forest inventory, forest records, forest maps and planning tools. </t>
  </si>
  <si>
    <t>1.2</t>
  </si>
  <si>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</si>
  <si>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</si>
  <si>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</si>
  <si>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</si>
  <si>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</si>
  <si>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 xml:space="preserve">The group member mainly use clearcut and planting and fencing methods for regeneration of stands. Forest manager justify, because most stands are spruce and harvest areas are small (&lt;2 hectars). One main purpose for the forest are hunting for game (by the royal family), så the number of game deers are high and challenge natural regeneration without fencing.
Checked: 
Interview with forest manager, 
Observations in the forest, 
Review of forest manual. </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</si>
  <si>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</si>
  <si>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</si>
  <si>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</si>
  <si>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Clearcutting is always assessed in the field and justified in management planning system (see above). 
Checked: 
Review of management plan (KV-Plan planning tool)
Interview with forest manager</t>
  </si>
  <si>
    <t>I.1.2.3</t>
  </si>
  <si>
    <t>Evaluation of the balance between felling and growth</t>
  </si>
  <si>
    <t>Vurdering af balance mellem hugst og tilvækst</t>
  </si>
  <si>
    <t>It is assessed that there are balance between harvest and growth.
Checked: 
Harvest record for 2023 and record of annual increment in KV-Plan</t>
  </si>
  <si>
    <t xml:space="preserve">I.1.2.4 </t>
  </si>
  <si>
    <t xml:space="preserve">Evaluation of planting records compared with the property’s 
tree species distribution
</t>
  </si>
  <si>
    <t>Vurdering af kulturregistreringer sammenholdt med ejendommens træartsfordeling</t>
  </si>
  <si>
    <t xml:space="preserve">The group member maintain planting records and its appropriate for the species distribution. 
Checked:
Inventory records in KV-Plan compared in the field with maps including inventory data 
</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</si>
  <si>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</si>
  <si>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</si>
  <si>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</si>
  <si>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</si>
  <si>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</si>
  <si>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 xml:space="preserve">No planting of agricultural land. 
Checked: 
Forest maps (including historical) and inventory records. 
Observations in the field.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</si>
  <si>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</si>
  <si>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</si>
  <si>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</si>
  <si>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</si>
  <si>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</si>
  <si>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</si>
  <si>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Hunting for games is a highly prioritized forest ressource for the group member and short guideline for mangement of the hunting ressource hs been prepared.
Checked: 
Forest management manual for Trend, page 9.
Interview with forest manager for Trend.</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</si>
  <si>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</si>
  <si>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</si>
  <si>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</si>
  <si>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</si>
  <si>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</si>
  <si>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</si>
  <si>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Intensive managed area does not exceed 10%. For Trend it is 9,01%
Checked: 
Resume of area for Trend "Arealsammendrag pr. 27.09.2024"</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</si>
  <si>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</si>
  <si>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</si>
  <si>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</si>
  <si>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n/a - see above</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</si>
  <si>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</si>
  <si>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</si>
  <si>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t>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 Fodnote 2</t>
  </si>
  <si>
    <t>1.6.1</t>
  </si>
  <si>
    <t xml:space="preserve">Evaluation of whether fertiliser usage in intensively managed areas has been minimised is based on the fertilising plan and the Danish Agriculture Agency’s annual Guidance on fertilisation and harmony rules </t>
  </si>
  <si>
    <t>Vurdering af om gødningsforbruget på de intensivt drevne arealer er minimeret foretages på baggrund af gødningsplanen og Landbrugsstyrelsens årligt udsendte Vejledning om gødsknings- og harmoniregler*.
* Fodnote 3</t>
  </si>
  <si>
    <t xml:space="preserve">Only use of fertilizer on intensively managed areas. The amount used are minimized and only when needed. 
Checked:  
Fertilizer record for Trend
Annual report to the Danish Agricultural Agency. </t>
  </si>
  <si>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</si>
  <si>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</si>
  <si>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</si>
  <si>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 xml:space="preserve">The use of pesticides can be argued for and the need can be documented. 
Checked:  
Procedure for use of pesticides (Forest management manual for Trend, p. 8)
Trend's Annual report to the Danish Agricultural Agency. </t>
  </si>
  <si>
    <t>1.6.3</t>
  </si>
  <si>
    <t>Evaluation of active substances used</t>
  </si>
  <si>
    <t>Vurdering af benyttede aktive stoffer</t>
  </si>
  <si>
    <t>The group member describe in their forest management manual that they use pesticides: Round Up for weed before planting, Axiendo against weevils - Curculionidae and Trico against game bites. 
The applied pesticides /active substances was checked on Middeldatabasen in relation to audit: 
According to Middeldatabasen.dk Round Up is not allowed to sell, use or store (as of EU regulation 1107/2009 - since 17.06.2020 with transition period of 18 months in addition).
Checked: 
Procedure for use of pesticides (Forest management manual for Trend, p. 8)
National list of allowed pesticided "https://middeldatabasen.dk/"</t>
  </si>
  <si>
    <t>Obs 2024.1</t>
  </si>
  <si>
    <t>All use of pestcides are logged and the assessment and need for use is described and datasheets is available. Confirmed at the office reviwing the document "Pesticid-liste, 2024-2025"</t>
  </si>
  <si>
    <t>1.6.4</t>
  </si>
  <si>
    <t>Evaluation of the location of new intensively managed areas</t>
  </si>
  <si>
    <t>Vurdering af nye intensivt drevne arealers placering</t>
  </si>
  <si>
    <t>The group member has no intention of new intensive areas.</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</si>
  <si>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</si>
  <si>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</si>
  <si>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</si>
  <si>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</si>
  <si>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</si>
  <si>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</si>
  <si>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No use of fertilizer on non intensively managed areas. 
Checked: 
Fertilizer record, 
Inventory list</t>
  </si>
  <si>
    <t xml:space="preserve">1.7.2 </t>
  </si>
  <si>
    <t>Evaluation of any expert statement provided</t>
  </si>
  <si>
    <t>Vurdering af eventuel ekspertudtalelse</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</si>
  <si>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</si>
  <si>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</si>
  <si>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</si>
  <si>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</si>
  <si>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</si>
  <si>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</si>
  <si>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The group member describe in their forest management manual that they use pesticides: Round Up for weed before planting, Axiendo against weevils - Curculionidae and Trico against game bites. 
The applied pesticides /active substances was checked on Middeldatabasen in relation to audit: 
According to Middeldatabasen.dk Round Up is not allowed to sell, use or store (as of EU regulation 1107/2009 - since 17.06.2020 with transition period of 18 months in addition).
The group member is a new group member, and has not yet applied pesticide under this certificate, so only observation is raised. 
Checked: 
Procedure for use of pesticides (Forest management manual for Trend, p. 8)
National list of allowed pesticided "https://middeldatabasen.dk/";
Inventory records</t>
  </si>
  <si>
    <t xml:space="preserve">All use of pestcides are logged and the assessment and need for use is described and datasheets is available. Confirmed at the office reviwing the document "Pesticid-liste, 2024-2025". </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</si>
  <si>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</si>
  <si>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</si>
  <si>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</si>
  <si>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</si>
  <si>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</si>
  <si>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</si>
  <si>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The group member us soil scarification according to a)-c). No stump removal and deep ploughing.
Checked: 
Observation in the forest, 
Interview with forest manager; 
Forest management manual, p. 5</t>
  </si>
  <si>
    <t xml:space="preserve">1.9.2 
</t>
  </si>
  <si>
    <t>Evaluation of reasons given for the choice of method</t>
  </si>
  <si>
    <t>Vurdering af begrundelser for metodevalg</t>
  </si>
  <si>
    <t>The group member use soil scarification methods, in cases where it can be justified. 
Checked: 
Observation in the forest, 
Interview with forest manager; 
Forest management manual, p. 5</t>
  </si>
  <si>
    <t xml:space="preserve">1.9.3 
</t>
  </si>
  <si>
    <t xml:space="preserve">Shallow soil scarification has not been carried out on more than 70% of the total area of the stand </t>
  </si>
  <si>
    <t>Overfladisk jordbehandlede arealer udgør ikke mere end 70% af bevoksningens samlede areal</t>
  </si>
  <si>
    <t>The group member is aware.
Checked: 
Observation in the forest, 
Interview with forest manager; 
Forest management manual, p. 5</t>
  </si>
  <si>
    <t xml:space="preserve">1.9.4
</t>
  </si>
  <si>
    <t>Deep soil scarification at points and in rows is only used at an intensity corresponding to the plant spacing</t>
  </si>
  <si>
    <t>Dybgrundet punkt- og stribevis jordbearbejdning er kun anvendt med en intensitet, som svarer til planteafstanden</t>
  </si>
  <si>
    <t xml:space="preserve">This method is not used by the group member. </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</si>
  <si>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</si>
  <si>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</si>
  <si>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</si>
  <si>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</si>
  <si>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</si>
  <si>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</si>
  <si>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The group member has 21,55 % native species for their total forest covered area. The soil is poor. 
Checked: 
Inventory records.
</t>
  </si>
  <si>
    <t xml:space="preserve">1.10.2
</t>
  </si>
  <si>
    <t>Evaluation of planting records</t>
  </si>
  <si>
    <t>Vurdering af kulturregistreringerne</t>
  </si>
  <si>
    <t xml:space="preserve">The group member is aware enhancing the presence of native species.
Checked:
Interview
Planting records. 
</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</si>
  <si>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</si>
  <si>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</si>
  <si>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</si>
  <si>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The forest area is more than &gt;50 ha</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</si>
  <si>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</si>
  <si>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</si>
  <si>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</si>
  <si>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</si>
  <si>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</si>
  <si>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</si>
  <si>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 xml:space="preserve">The group member is aware of a)-d). No new conversion to non-native species. 
Checked:
Planting and inventory records. 
Interview with forest manager.
Observation of planted areas. 
</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</si>
  <si>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</si>
  <si>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</si>
  <si>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</si>
  <si>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</si>
  <si>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</si>
  <si>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</si>
  <si>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No use of genetically modified plant-material.
Checked:
Interview with forest manager
invoice from plant nursery</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</si>
  <si>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</si>
  <si>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</si>
  <si>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</si>
  <si>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</si>
  <si>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</si>
  <si>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</si>
  <si>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 xml:space="preserve">No conversion of forest to non-forest or internsively managed areas. 
Checked
Interview with forest manager;
Inventory record and forest maps. </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</si>
  <si>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</si>
  <si>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</si>
  <si>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</si>
  <si>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</si>
  <si>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 xml:space="preserve">No conversion of degraded forest to mono-cultures
Checked
Interview with forest manager;
Inventory record and forest maps. </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</si>
  <si>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</si>
  <si>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</si>
  <si>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</si>
  <si>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</si>
  <si>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</si>
  <si>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</si>
  <si>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</si>
  <si>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</si>
  <si>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 xml:space="preserve">The carbon stores in live and dead trees are maintained or increased, vertified by field inspections and carbon calculation in "KW-skovplan", which is the digital forest management tool, used for calculating all forest related data. Increment 2020-2030 higher than harvesting in 2024 and projected in 2025-2030. Sites visited listed in tab 7 S2. </t>
  </si>
  <si>
    <t>2.1.2</t>
  </si>
  <si>
    <t>The growth of wood in the forest and its quality are maintained or increased</t>
  </si>
  <si>
    <t>Skovens tilvækst af træ og kvaliteten af dette er opretholdt eller øget</t>
  </si>
  <si>
    <t xml:space="preserve">The growth rate and increment in each forest compartment of the forest is calculated and its quality are maintained or increased vertified by field inspections and carbon calution in "KW-skovplan", which is continously updated for each forest operation. Sites visited listed in tab 7 S2. </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</si>
  <si>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</si>
  <si>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</si>
  <si>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</si>
  <si>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</si>
  <si>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</si>
  <si>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t xml:space="preserve">Kvas- og stødknusning samt kvasafbrænding anvendes kun i velbegrundede situationer
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</si>
  <si>
    <t xml:space="preserve">no crushing of stumps or burning of forest waste is done.
Vertified by interview of forest manager and field inspections. Sites visited listed in tab 7 S2. </t>
  </si>
  <si>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</si>
  <si>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</si>
  <si>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</si>
  <si>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</si>
  <si>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</si>
  <si>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</si>
  <si>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</si>
  <si>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</si>
  <si>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The group member has strong focus on improve forest stability, because the forest is exposed to storms.  
Variation in wood species is ensured
Checked: 
Inventory and planting records
Observation in the forest</t>
  </si>
  <si>
    <t xml:space="preserve">3.1.2 
</t>
  </si>
  <si>
    <t>Evaluation of tree species and age class distribution using the stand list</t>
  </si>
  <si>
    <t>Vurdering af træarts- og aldersklassefordeling ved hjælp af bevoksningslisten</t>
  </si>
  <si>
    <t>Variation in age and forest structure is ensured
Checked: 
Inventory and planting records</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</si>
  <si>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</si>
  <si>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</si>
  <si>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</si>
  <si>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Choice of tree species and provenances are done based forrest experience and knowledge of soil and local variations and has soil layers in digital maps.
Checked: 
Interview with forest manager 
Observation in the forest</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</si>
  <si>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</si>
  <si>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</si>
  <si>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</si>
  <si>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</si>
  <si>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</si>
  <si>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</si>
  <si>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The group member has no coppice forest</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</si>
  <si>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</si>
  <si>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</si>
  <si>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</si>
  <si>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</si>
  <si>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</si>
  <si>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</si>
  <si>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 xml:space="preserve">The group member has biodiversity area of 14,6 %, there is no need to retain trees for natural decay or death. 
Checked:
Inventory record with list of biodiversity areas. </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</si>
  <si>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</si>
  <si>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</si>
  <si>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</si>
  <si>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The retaining of at least five or three snags/damaged trees/dead trees when thinning, was discussed during audit. In some stands seen during audit, the number of retained snags/damaged tree were just at the lowere end,  so only observation is raised.  No thinning operation done under the certificate yet, so only observation is raised.  
Checked: 
Interview with forest manager;
Observation in the forest.</t>
  </si>
  <si>
    <t>Obs 2024.2</t>
  </si>
  <si>
    <t>All visited sites had retained minimum 5 high stumps/damaged trees per ha after harvest.
Vertifed by field visits, see list of sites visited during the audit in tab / S2, and interview of forest managers.
Observation closed</t>
  </si>
  <si>
    <t>3.3.3</t>
  </si>
  <si>
    <t>Existing veteran trees and recumbent trees undergoing natural decay are retained and protected</t>
  </si>
  <si>
    <t>Eksisterende træruiner og liggende træer under naturlig nedbrydning er bevaret og beskyttet</t>
  </si>
  <si>
    <t>Existing veteran trees and recumbent trees undergoing natural decay are retained and protected.
Checked: 
Observed in the forest</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</si>
  <si>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</si>
  <si>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</si>
  <si>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</si>
  <si>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</si>
  <si>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</si>
  <si>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</si>
  <si>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The group member maintain key biotopes, and improve if possible.
Checked: 
Forest maps, with key-biotope areas registered; 
Forest management manual, p. 8;
Interview with forest manager;
Biodiversity sites visited (see sheet S1)</t>
  </si>
  <si>
    <t>3.5</t>
  </si>
  <si>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</si>
  <si>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</si>
  <si>
    <t xml:space="preserve">3.5.1 
</t>
  </si>
  <si>
    <t>Evaluation of whether the areas are designated according to the guidelines and managed according to the conservation plan</t>
  </si>
  <si>
    <t>Vurdering af om arealerne er udlagt efter retningslinjerne og forvaltes efter plejeplanen</t>
  </si>
  <si>
    <t xml:space="preserve">The biodiversity areas are designated according to a)-b) and c) and are managed according to management plan. 14,6% designated area for Trend
Checked: 
Forest management plan, p.8. Biodiversity manageement plan on forest level.
Inventory records with biodiversity plans on compartment/litra level. 
Observations in the forest.   </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</si>
  <si>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</si>
  <si>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</si>
  <si>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</si>
  <si>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Existing undisturbed forest has been included in biodiversity area. 
Checked: 
Forest management plan, p.8. Biodiversity manageement plan on forest level.
Inventory records with biodiversity plans on compartment/litra level. 
Observations in the forest.   
Interview with forest manager</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</si>
  <si>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</si>
  <si>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</si>
  <si>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</si>
  <si>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Existing old forest has been included in biodiversity area. 
Checked: 
Forest management plan, p.8. Biodiversity manageement plan on forest level.
Inventory records with biodiversity plans on compartment/litra level. 
Observations in the forest.   
Interview with forest manager</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</si>
  <si>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</si>
  <si>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</si>
  <si>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The forest is larger than 50 ha</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</si>
  <si>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</si>
  <si>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</si>
  <si>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</si>
  <si>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</si>
  <si>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</si>
  <si>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</si>
  <si>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 xml:space="preserve">Checked:
Observations in the forest;
Interview with forest manager;
Examples seen in compartment 59 and 60
</t>
  </si>
  <si>
    <t xml:space="preserve">3.6.2 
</t>
  </si>
  <si>
    <t>Forest fringes are established along outer and inner boundaries</t>
  </si>
  <si>
    <t>Etablering af skovbryn finder sted langs ydre og indre randzoner</t>
  </si>
  <si>
    <t xml:space="preserve">Forest fringes already exist. 
Checked:
Observations in the forest;
Interview with forest manager;
</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</si>
  <si>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</si>
  <si>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</si>
  <si>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</si>
  <si>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</si>
  <si>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</si>
  <si>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</si>
  <si>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 xml:space="preserve">Checked:
Observations in the forest;
Interview with forest manager;
Examples seen in compartment 42 and 46
</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</si>
  <si>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</si>
  <si>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</si>
  <si>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</si>
  <si>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</si>
  <si>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</si>
  <si>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</si>
  <si>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The group member has registered known nature values on the forest are. 
Checked: 
Biodiversity maps of the forest area, with locally known values.
Nationally available digital maps: Naturbasen, Miljøportalen</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</si>
  <si>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</si>
  <si>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</si>
  <si>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</si>
  <si>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The group member has implemented procedures for protections zones as required. No known nests located of the selected bird of prey species. 
Checked: 
Forest management manual, p. 9
Interview with forest manager</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</si>
  <si>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</si>
  <si>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</si>
  <si>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</si>
  <si>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</si>
  <si>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</si>
  <si>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</si>
  <si>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The group member has registered known nature values and values are considered when planning activities. 
Checked: 
Biodiversity maps of the forest area, with locally known values.
Nationally available digital maps: Naturbasen, Miljøportalen
Instructions and maps to contractors and employees (Pas-På-Kort);
Correspondance with forest guests in relation to arrangements in the forest (in Forest managers Outlook)</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</si>
  <si>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</si>
  <si>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</si>
  <si>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</si>
  <si>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</si>
  <si>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</si>
  <si>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</si>
  <si>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 xml:space="preserve">The group member has restored and maintains some areas to their natural state:
Examples seen: 
Restored heathland, compartment 12
Restored hydrology, bog, compartment 42 and 46
</t>
  </si>
  <si>
    <t>3.10.2</t>
  </si>
  <si>
    <t>Evaluation of the development of habitats</t>
  </si>
  <si>
    <t>Vurdering af naturtypernes udvikling</t>
  </si>
  <si>
    <t xml:space="preserve">The development is clear. 
Checked by obseravtion:
Restored heathland, compartment 12
Restored hydrology, bog, compartment 42 and 46
</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</si>
  <si>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</si>
  <si>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</si>
  <si>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</si>
  <si>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</si>
  <si>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</si>
  <si>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</si>
  <si>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The group member carries out transport, felling and regeneration in a way and with machinery, that prevent damage unaccepted to soil, species and eco-systems. 
Checked: 
Instructions and maps to contractors.
Observations on-site in compartment: 8, 47, 49, 50, 51</t>
  </si>
  <si>
    <t>3.11.2</t>
  </si>
  <si>
    <t>Evaluation of the use and location of any tracks</t>
  </si>
  <si>
    <t>Vurdering af anvendelse og placering af eventuelle kørespor</t>
  </si>
  <si>
    <t>No unacceptable tracks observed in the field. 
Checked: 
Observations on-site in compartment: 8, 47, 49, 50, 51</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</si>
  <si>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</si>
  <si>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</si>
  <si>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</si>
  <si>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</si>
  <si>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</si>
  <si>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</si>
  <si>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No new forest roads constructed
Checked:
Interview with forest manager;
Forest activity plan for 2023-2024</t>
  </si>
  <si>
    <t xml:space="preserve">3.12.2 
</t>
  </si>
  <si>
    <t>Appropriate drainage is ensured for newly built roads</t>
  </si>
  <si>
    <t>Der er sikret passende dræning ved nyanlagte veje</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</si>
  <si>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</si>
  <si>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</si>
  <si>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</si>
  <si>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</si>
  <si>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</si>
  <si>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</si>
  <si>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The forest manager hads included requirement in contractor agreements. No observation of spillage or waste in the forest.
Checked:
Contractor agreement 
Observation in the forest</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</si>
  <si>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</si>
  <si>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</si>
  <si>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</si>
  <si>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</si>
  <si>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</si>
  <si>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</si>
  <si>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No significant problems with invasive species.
Checked: 
Interview with forest manager
Observations in the forest.</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</si>
  <si>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</si>
  <si>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</si>
  <si>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</si>
  <si>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</si>
  <si>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</si>
  <si>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</si>
  <si>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 xml:space="preserve">The forest manager and the forest marksman (living on the forest property), continously monitor the forest condition, and any risk of damage and damage is quickly identified. 
Checked: 
Interview with forest manager and marksman,
Observation in the forest; 
Forest management activity plan for 2023-2024.
Examples: attacs by weevils, storm surges 
</t>
  </si>
  <si>
    <t>3.15.2</t>
  </si>
  <si>
    <t>The impact is assessed in the event of damage</t>
  </si>
  <si>
    <t>Ved forekomst af skader er effekten vurderet</t>
  </si>
  <si>
    <t xml:space="preserve">The impact is assessed and reacted to. 
Checked: 
Interview with forest manager and marksman,
Observation in the forest; 
Forest management activity plan for 2023-2024.
Examples: attacs by weevils, storm surges 
</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</si>
  <si>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</si>
  <si>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</si>
  <si>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</si>
  <si>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</si>
  <si>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</si>
  <si>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The group has cleared belts along the main roads, that serves both as fodder fields for game and as firebreaks. 
Checked:
Interview with forest manager; 
Observation on-site</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</si>
  <si>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</si>
  <si>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</si>
  <si>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</si>
  <si>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</si>
  <si>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</si>
  <si>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</si>
  <si>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 xml:space="preserve">The group member prioritize a relatively large, but healthy population of deer game, since the forest is a hunting property for the royal family. To avoid biting fencing is required around new planted stands. 
No significant problems with raking and bark stripping. 
Checked: 
Interview with forest manager and marksman, 
Observations on-site
 </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</si>
  <si>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</si>
  <si>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</si>
  <si>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</si>
  <si>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The group member is aware of the negative impacts caused by large population of deer. To mitigate negative impacts, fencing is used, and emphasis on maintaining and planing more decidiuos species. 
Checked 
Interview with forest manager
Observations on-site.</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</si>
  <si>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</si>
  <si>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</si>
  <si>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</si>
  <si>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</si>
  <si>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</si>
  <si>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</si>
  <si>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 xml:space="preserve">The group member use fences around new planted stands. These are maintained and removed when no longer nessessary.
The group member (Trend) maintain permanent fence and locked gates around approximately half of the certified forest area, that prevent public access. 
The area is fenced because it is a property owned by the Royal Familiy. Dispensation has been issued. 
Checked 
Interview with forest manager and group manager
Observations on-site.
</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</si>
  <si>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</si>
  <si>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</si>
  <si>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</si>
  <si>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</si>
  <si>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</si>
  <si>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</si>
  <si>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 xml:space="preserve">No feeding crops in protected nature types. Feeding crops areas are registered as intensively managed areas. 
Checked: 
Inventory records, 
Maps with protected natur.
Observations on-site.
</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</si>
  <si>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</si>
  <si>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</si>
  <si>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</si>
  <si>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</si>
  <si>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</si>
  <si>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</si>
  <si>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</si>
  <si>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</si>
  <si>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maps of forest access, existing roads and paths and special facilities were avelible.
Confirmed by the group manager and by review of the digital forest management plan in KW plan with forest maps. The plan is continously updated. The map is clear with signatures for forest access. </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</si>
  <si>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</si>
  <si>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</si>
  <si>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</si>
  <si>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Recreational activities and nature experiences are included in the forest’s management objectives.
Vertified by interview of forest manager and Forest Management records and in the forest management objectives document, updated 01.06.2025.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</si>
  <si>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</si>
  <si>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</si>
  <si>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</si>
  <si>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Forest managers enters into discussions with the group in order to accommodate local needs.
Vertified by seen Emails and outlook records, seen during the audit at the office of the forest managers. Common email folder shared by staff. </t>
  </si>
  <si>
    <t xml:space="preserve">4.1.4
</t>
  </si>
  <si>
    <t>Enquiries and results of enquiries are recorded regularly</t>
  </si>
  <si>
    <t>Henvendelser og resultat af henvendelser registreres løbende</t>
  </si>
  <si>
    <t>All enquiries and results are recorded in outlook. Verified during the audit. 
13.08.2025 julemærkehjem
28.06.2025 DM-orrinteringsløb</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</si>
  <si>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</si>
  <si>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</si>
  <si>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</si>
  <si>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X</t>
  </si>
  <si>
    <t>4.2.1</t>
  </si>
  <si>
    <t>Information on opportunities for access and recreational activities is readily available</t>
  </si>
  <si>
    <t>Information om mulighederne for adgang og friluftsliv er let tilgængeligt</t>
  </si>
  <si>
    <t>All signs have clear Information on opportunities for access and recreational activities.
Verified by field inspections.</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</si>
  <si>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</si>
  <si>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</si>
  <si>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</si>
  <si>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 xml:space="preserve"> The group has set up QR codes on forest signes. The codes direct to contact information at the forest homepage (Lindenborg). 
Checked: 
Telephone number and name on signs at forest entranceTrend.  
QR-codes for Lindenborg
Observation closed. </t>
  </si>
  <si>
    <t>Signage next to all entries to the forests with clearly stating contact details also with an QR-code.
Verified by field inspections.</t>
  </si>
  <si>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</si>
  <si>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</si>
  <si>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</si>
  <si>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</si>
  <si>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</si>
  <si>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</si>
  <si>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</si>
  <si>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</si>
  <si>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</si>
  <si>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</si>
  <si>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</si>
  <si>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</si>
  <si>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 xml:space="preserve">All known cultural relics and historic sites are registered in KW-skovplan and is planned to secure. This is stated in the mangement objectives and the "Pas på" maps. 
Verified by interviews and review of documents. </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</si>
  <si>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</si>
  <si>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</si>
  <si>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</si>
  <si>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</si>
  <si>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</si>
  <si>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</si>
  <si>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 xml:space="preserve">All known distinctive trees and scenic views are registered in KW-skovplan and is planned to secure. This is stated in the mangement objectives and the "Pas på" maps. 
Verified by interviews and review of documents. </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</si>
  <si>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</si>
  <si>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</si>
  <si>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</si>
  <si>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</si>
  <si>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</si>
  <si>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</si>
  <si>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It is stated in written contracts and by training log 2024-2025. 
Verified by interview of forest manager and workers and by reviewing training documents. 
Staff has updated CVs and contractors have proof of training course from the Danish forest school.</t>
  </si>
  <si>
    <t xml:space="preserve">4.6.2
</t>
  </si>
  <si>
    <t>Documentation of completed further training of relevance to the Forest Management Standard</t>
  </si>
  <si>
    <t>same as above</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</si>
  <si>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</si>
  <si>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</si>
  <si>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</si>
  <si>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</si>
  <si>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</si>
  <si>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</si>
  <si>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All instructions are followed and correct equipment are used. Verified by interviews and field inspections. Sites visited listed in tab 7 S2. </t>
  </si>
  <si>
    <t xml:space="preserve">y </t>
  </si>
  <si>
    <t xml:space="preserve">4.7.2
</t>
  </si>
  <si>
    <t>Documentation has been prepared to indicate that people applying pesticides have the correct training</t>
  </si>
  <si>
    <t>Der foreligger dokumentation for, at personer, der udbringer pesticider, har den korrekte uddannelse</t>
  </si>
  <si>
    <t xml:space="preserve">A training log and education days are held. 
Verified by interviews with forest managers and by reviewing training log for 2024-2025 for staff and contractors. Training log show last traning of staff and contractors on 16.09.2025.
Staff must have valid pesticide spraying certificates. Certificates for staff kept on file. </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</si>
  <si>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</si>
  <si>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</si>
  <si>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</si>
  <si>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</si>
  <si>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</si>
  <si>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</si>
  <si>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All shown general knowlegde of the PEFC Forest Management Standard in relation to their function. Verfied by interviews. </t>
  </si>
  <si>
    <t xml:space="preserve">4.8.2 </t>
  </si>
  <si>
    <t>Employees and specialist machine operators are aware of and have access to written documentation</t>
  </si>
  <si>
    <t>Ansatte og specialmaskinførere har kendskab og adgang til den skriftlige dokumentation</t>
  </si>
  <si>
    <t xml:space="preserve">All employees and contractors have this knowlegde. Verfied by interviews. </t>
  </si>
  <si>
    <t>4.8.3</t>
  </si>
  <si>
    <t xml:space="preserve">Evaluation of the skills of specialist machine operators in relation to Annex x2 – Skills for machine operators
</t>
  </si>
  <si>
    <t>Vurdering af specialmaskinføreres kompetencer i forhold til Bilag 2 - Kompetencer til maskinførere</t>
  </si>
  <si>
    <t>Email, with attached document showing requirements, sent in december 2023 to all machine contractors.- 
Checked: 
E-mail records and contractor list. 
Observation closed</t>
  </si>
  <si>
    <t xml:space="preserve">The specialist machine operators have the required skills and education. 
Verified by interviews and by reviewing training logs and contracts. </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</si>
  <si>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</si>
  <si>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</si>
  <si>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</si>
  <si>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</si>
  <si>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</si>
  <si>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</si>
  <si>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 xml:space="preserve">all who work in the forest have received all the relevant information.
All is stated in "Pas på" maps and "retningslinjer for selskovning og sankning" 
vertified documents, in the field and interview of workers. </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</si>
  <si>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</si>
  <si>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</si>
  <si>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</si>
  <si>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The group manager is aware of this and confirms willingness. 
Vertified by interview of forest manager.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</si>
  <si>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</si>
  <si>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</si>
  <si>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</si>
  <si>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</si>
  <si>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</si>
  <si>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</si>
  <si>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 xml:space="preserve">Procedures are that all complaints are recorded and saved in outlook. Vertified during the audit: Folder in outlook seen in the office. No complaints received.  </t>
  </si>
  <si>
    <t>4.11.2</t>
  </si>
  <si>
    <t>A complaint has been forwarded to the certification body or group leader if the problem has not been resolved locally</t>
  </si>
  <si>
    <t>Klage er videresendt til certificeringsorganet eller gruppelederen, hvis problemet ikke er løst lokalt</t>
  </si>
  <si>
    <t>No complaints received. 
The company is aware of this requirement and will forward complaints.
Vertified by interview of forest manager</t>
  </si>
  <si>
    <t xml:space="preserve">N/A </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</si>
  <si>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</si>
  <si>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</si>
  <si>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</si>
  <si>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</si>
  <si>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</si>
  <si>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</si>
  <si>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 xml:space="preserve">All contracts and workers state that payments are guaranteed. 
Verified by reviewing contracts and interview of workers. </t>
  </si>
  <si>
    <t>4.12.2</t>
  </si>
  <si>
    <t>There is an updated list or database of all contractors working in the forest</t>
  </si>
  <si>
    <t>Der findes en opdateret liste eller database over alle entreprenører, som udfører opgaver i skoven</t>
  </si>
  <si>
    <t xml:space="preserve">An updated list of all contractors are in place. 
Verified by interviews with the forest manager and seeing the document. </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</si>
  <si>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</si>
  <si>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</si>
  <si>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</si>
  <si>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All legislation are met. Vertified by interviewing the forest manager. </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</si>
  <si>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</si>
  <si>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</si>
  <si>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</si>
  <si>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</si>
  <si>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</si>
  <si>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</si>
  <si>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</si>
  <si>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</si>
  <si>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The group member management has prepared main objectives, sub-objectives and other relevant purposes for the forest management.
Applicable procedures written, including applicable procedures for internal audit.
Checked: 
Forest management manual (ver. 23-09-2024)</t>
  </si>
  <si>
    <t>All management objectives main-, sub- and other relevant objectivs are clear and adequate in Forest management plan, under section objectives, forest manual version 01.09.2025 in digital KW plan, continously updated.  
The internal audit had all the requirements.
Audit report and procedurces was show as evidince.</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</si>
  <si>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</si>
  <si>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</si>
  <si>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</si>
  <si>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</si>
  <si>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</si>
  <si>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</si>
  <si>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The group member has prepared 
a) management objective (manual p. 3)
b) Responsibilities (for each sub-procedre);
c) Procedures for internal audit (manual p. 10);
d) The ful management plan is available upon request. Confirmed by forest manager.</t>
  </si>
  <si>
    <t>The forest management procedure included: 
a) management objective (manual p. 3)
b) Responsibilities (for each sub-procedre);
c) Procedures for internal audit (manual p. 10);
d) The ful management plan is available upon request. 
All vertified by forest manager and the procedure.</t>
  </si>
  <si>
    <t>5.2.e-f</t>
  </si>
  <si>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</si>
  <si>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Der er ingen yderligere formkrav, for eksempel er der ikke et krav om digitalisering, til skovkortet. Et skovkort kan således bestå af et håndtegnet kort ovenpå et retvisende luftfoto. Der er heller ikke krav om en litravis opgørelse af vedmasse og tilvækst.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</si>
  <si>
    <t>e) Forest maps with all required info prepared and available at the audit. 
f) Annula allowable harvest volume has been defined as max 80% of increment. (5200 m3 x 0,80=4160 m3).(manual p. 4)</t>
  </si>
  <si>
    <t>e) Forest maps with all required info was available at the audit.
 f) Annula allowable harvest volume has been defined as max 80% of increment. (44.000 m3 x 0,80=35.200 m3).(manual p. 4)
actuel cutting was close to 30.000m3
vertified via KW-skovplan</t>
  </si>
  <si>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</si>
  <si>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</si>
  <si>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</si>
  <si>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The group member has g) - l) prepared and available.
Checked: 
g) bioderversity maps of the forest
h) Biodiversity map (Trend) and Public available map "Miljøportalen" 
i) Forest management plan p. 8-9
j) Forest management plan p. 9
k) Forest management plan p. 9
l) Forest management plan p. 9
 </t>
  </si>
  <si>
    <t xml:space="preserve">The Forest manager has all requirements prepared and available.
Checked: 
g) bioderversity maps of the forest
h) Biodiversity map (Lindenborg Skovselskab A/S) and Public available map "Miljøportalen" 
i) Forest management plan p. 8-9
j) Forest management plan p. 9
k) Forest management plan p. 9
l) Forest management plan p. 9
all was also avelible in KW-skovplan and Kubik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</si>
  <si>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</si>
  <si>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</si>
  <si>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</si>
  <si>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</si>
  <si>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</si>
  <si>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</si>
  <si>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The group member supervise forest management and prepare appluícable management records.
Checked: 
a) Inventory record with previous and planned activities. Includes applicable planting info. 
b) Pesticide record 2023  (also reported to Danish Board of Agriculture annually)
c) fertiliser record 2023  (also reported to Danish Board of Agriculture annually)
d) Annual harvest records in digital forest managemet plan (KV-Plan) and in annual financial report 2023.
Annual evaluation was done by group manager as the inclusion audit, Audit report include applicable a)-d).
Checked: Inclusion audit report (dated 01.08.2024)</t>
  </si>
  <si>
    <t>The forest manager supervise and prepare appluícable management records.
Vertified: 
a) Inventory record with previous and planned activities. Includes applicable planting info. 
b) Pesticide record 2024  (also reported to Danish Board of Agriculture annually)
c) fertiliser record 2024  (also reported to Danish Board of Agriculture annually)
d) Annual harvest records in digital forest managemet plan (KW-skovplan) and in annual financial report 2024.</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</si>
  <si>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</si>
  <si>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</si>
  <si>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</si>
  <si>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</si>
  <si>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</si>
  <si>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</si>
  <si>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The group member's forest manage maintain records of requests and complaints from and arrangements with external parties. Complaints handled according to procedure. Registrations and documents saved for at least 5 years. 
Checked: 
Request logged in forest managers Outlook. 
Complaint register: One complaint recieved about "No Access"-sign during hunting arrangement (dated 16.09.2024. Closed 17.09.2024).
Interview with forest manager and markmann 
</t>
  </si>
  <si>
    <t xml:space="preserve">Records of events, excursions and meetings held and written requests from other users was seen during the audit.
(see 4.11)
13.08.2025 julemærkehjem
28.06.2025 DM-orrinteringsløb
No complaint recieved since the last audit.
</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</si>
  <si>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</si>
  <si>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</si>
  <si>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</si>
  <si>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</si>
  <si>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</si>
  <si>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 xml:space="preserve">Damages caused by external factors are recorded in inventory record, management activity plan and annual forest report (to management. 
Checked: 
Inventory record, 
Management activity plan, 
Interview with forest manager
</t>
  </si>
  <si>
    <t xml:space="preserve">No Damages caused by external factors since the last audit.
All will be recored in the management system KW-skovplan.
Vertified during the audit. </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</si>
  <si>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</si>
  <si>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</si>
  <si>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</si>
  <si>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</si>
  <si>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</si>
  <si>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</si>
  <si>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The group member is aware. 
No sale of certified products yet. 
The group member has prepared sales invoice template with correct PEFC code and PEFC claim. </t>
  </si>
  <si>
    <t>Records of all sales in system, volume summary checked with clear volumes sold as PEFC.
Vertified during the audit. Subject to separate COC report. Examples seen: 
122674	31.08.2025, 21,12 m3 RGR Uafk. Tømmer 16-20	SA-PEFC-COC-01586, 100% PEFC
122675	31.08.2025, 11,25 m3 RGR Korttømmer 	01000	SA-PEFC-COC-01586, 100% PEFC
122689	31.08.2025, 405,13 m3, Nål Emballagetræ 2,43	SA-PEFC-COC-01586, 100% PEFC</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</si>
  <si>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</si>
  <si>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</si>
  <si>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</si>
  <si>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</si>
  <si>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</si>
  <si>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All applicable information included in sales invoices and measurement lists.
Checked:  
Invoice template;
Example og invoice seen for previously sold non-certified timber. </t>
  </si>
  <si>
    <t>All applicable information included in sales invoices and measurement lists.
Vertified during the audit.</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</si>
  <si>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</si>
  <si>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</si>
  <si>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</si>
  <si>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</si>
  <si>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</si>
  <si>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 xml:space="preserve">The group member can document a)-e)
Checked: 
a) Stacks of wood at road side, with stack number and buyer number.
b) Measurement lists and sales invoices with PEFC Code and claim (template version)
c) Measurement lists and sales invoices with PEFC Code and claim (template version). All applicable info included. 
d) Group manager is responsible;
e) The group member (forest manager) maintain record of sold volume, assortments and certification status, incl. origin (compartment level). Kept for at least 5 years.. </t>
  </si>
  <si>
    <t xml:space="preserve">The Forest manager can document a)-e)
Vertified: 
a) Stacks of wood at road side, with stack number and buyer number.
b) Measurement lists and sales invoices with PEFC Code and claim. All the required information is included. 
c) Measurement lists and sales invoices with PEFC Code and claim. All the required information is included. 
d) Forest manager is responsible;
e) Forest manager maintains record of sold volume, assortments and certification status, incl. origin (compartment level). Kept for at least 5 years.. </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</si>
  <si>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</si>
  <si>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</si>
  <si>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</si>
  <si>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</si>
  <si>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</si>
  <si>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</si>
  <si>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</si>
  <si>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</si>
  <si>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</si>
  <si>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</si>
  <si>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</si>
  <si>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</si>
  <si>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</si>
  <si>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</si>
  <si>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</si>
  <si>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</si>
  <si>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</si>
  <si>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</si>
  <si>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</si>
  <si>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</si>
  <si>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</si>
  <si>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</si>
  <si>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</si>
  <si>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</si>
  <si>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</si>
  <si>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</si>
  <si>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</si>
  <si>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</si>
  <si>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</si>
  <si>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</si>
  <si>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</si>
  <si>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</si>
  <si>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</si>
  <si>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t>§  111 om forskelsbehandling med hensyn til beskæftigelse og erhverv</t>
  </si>
  <si>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</si>
  <si>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</si>
  <si>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</si>
  <si>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</si>
  <si>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</si>
  <si>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</si>
  <si>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</si>
  <si>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t>·         Generel viden om certificeringsbegrebet – hvad betyder det, at en ejendom er PEFC-certificeret?</t>
  </si>
  <si>
    <r>
      <t>·</t>
    </r>
    <r>
      <rPr>
        <sz val="9"/>
        <color theme="1"/>
        <rFont val="Times New Roman"/>
        <family val="1"/>
      </rPr>
      <t xml:space="preserve">         </t>
    </r>
    <r>
      <rPr>
        <sz val="9"/>
        <color theme="1"/>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</si>
  <si>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</si>
  <si>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t>a)    Viden om forskellige foryngelsesprincipper og den praktiske håndtering i forhold til en bæredygtig drift, herunder:</t>
  </si>
  <si>
    <r>
      <t>1.</t>
    </r>
    <r>
      <rPr>
        <sz val="9"/>
        <color theme="1"/>
        <rFont val="Times New Roman"/>
        <family val="1"/>
      </rPr>
      <t xml:space="preserve">     </t>
    </r>
    <r>
      <rPr>
        <sz val="9"/>
        <color theme="1"/>
        <rFont val="Arial"/>
        <family val="2"/>
        <charset val="1"/>
      </rPr>
      <t>Sikring af stabilitet ved brug af renafdrifter</t>
    </r>
  </si>
  <si>
    <t>2.     Efterladelse af træer til naturligt henfald ved tynding og foryngelse</t>
  </si>
  <si>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</si>
  <si>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</si>
  <si>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</si>
  <si>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</si>
  <si>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</si>
  <si>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t>2.     Efterladelse og beskyttelse af dødt ved</t>
  </si>
  <si>
    <r>
      <t>3.</t>
    </r>
    <r>
      <rPr>
        <sz val="9"/>
        <color theme="1"/>
        <rFont val="Times New Roman"/>
        <family val="1"/>
      </rPr>
      <t xml:space="preserve">     </t>
    </r>
    <r>
      <rPr>
        <sz val="9"/>
        <color theme="1"/>
        <rFont val="Arial"/>
        <family val="2"/>
        <charset val="1"/>
      </rPr>
      <t>Udlæg af biodiversitetsarealer, herunder urørt skov</t>
    </r>
  </si>
  <si>
    <t>4.     Bevarelse af ydre og indre skovbryn</t>
  </si>
  <si>
    <r>
      <t>c)</t>
    </r>
    <r>
      <rPr>
        <sz val="9"/>
        <color theme="1"/>
        <rFont val="Times New Roman"/>
        <family val="1"/>
      </rPr>
      <t xml:space="preserve">     </t>
    </r>
    <r>
      <rPr>
        <sz val="9"/>
        <color theme="1"/>
        <rFont val="Arial"/>
        <family val="2"/>
        <charset val="1"/>
      </rPr>
      <t>Viden om skovens driftsteknik, herunder:</t>
    </r>
  </si>
  <si>
    <t>1.     Driftstekniske metoders indvirkning på en bæredygtig drift</t>
  </si>
  <si>
    <t>2.     Hensynsfuld kørsel i bevoksningen, herunder udlæg kørespor og eventuelt anvendelse, af permanente kørerspor</t>
  </si>
  <si>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</si>
  <si>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</si>
  <si>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t>5.     Driftstekniske metodevalg og deres betydning for brændstofforbrug</t>
  </si>
  <si>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</si>
  <si>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</si>
  <si>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t>2.     Beskyttelse af sårbare områder</t>
  </si>
  <si>
    <t>3.     Hensyn til skovens hydrologi</t>
  </si>
  <si>
    <t>4.     Hensyn til fortidsminder og kulturspor</t>
  </si>
  <si>
    <t>5.     Hensyn til publikum og friluftsliv</t>
  </si>
  <si>
    <t>Bilag 3 – Miljøkrav til skovmaskiner og håndværktøj</t>
  </si>
  <si>
    <t>Miljøkrav til skovmaskiner og håndværktøj</t>
  </si>
  <si>
    <t>Ved køb af udstyr og forbrugsvarer skal miljømærkede produkter vælges, når dette er praktisk og økonomisk rimeligt.</t>
  </si>
  <si>
    <t>Der skal anvendes:</t>
  </si>
  <si>
    <t>·         Hydrauliske olier, der mindst opfylder de krav, der gælder for miljøtilpasset hydraulikolie i henhold til ISO 15380</t>
  </si>
  <si>
    <t>·         Alkylatbenzin, der opfylder svensk standard SS 15 54 61 eller produkter med et højeste indhold af aromater på 0,5 vol. %, benzen på 0,09 vol % og oliefiner på 0,5 vol %.</t>
  </si>
  <si>
    <t>·         Til savkædesmøring: Vegetabilsk savkædeolie eller anden miljømæssigt godkendt savkædeolie eller fedt til savkædesmøring i henhold til SS 15 54 70, den europæisk Miljøstandard Eco Label eller den tyske standard Blauer Engel</t>
  </si>
  <si>
    <t>Der må ikke anvendes Ethylenglycol i kølesystemer på maskiner, der bruges til arbejde på skovarealer.</t>
  </si>
  <si>
    <t>Kravene gælder ikke for:</t>
  </si>
  <si>
    <t>·         Biler og visse hjælpetraktorer ældre end årg. 1990, som kører mindre end 300 ydetimer pr. år.</t>
  </si>
  <si>
    <t>·         Entreprenørmaskiner, vognmænd og "småkørere", der udfører opgaver på skovvej, hovedspor og pladser og som kører mindre end 300 ydetimer per år per skovarealer.</t>
  </si>
  <si>
    <t>Bilag 4 - Eksempler på tiltag, der kan forbedre friluftslivet</t>
  </si>
  <si>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</si>
  <si>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t>b)    Der er etableret faciliteter som fx bord og bænk eller lignende i skoven, hvor der kan gøres ophold, og medbragt mad og drikke kan nydes</t>
  </si>
  <si>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</si>
  <si>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</si>
  <si>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</si>
  <si>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</si>
  <si>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</si>
  <si>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</si>
  <si>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</si>
  <si>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</si>
  <si>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</si>
  <si>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</si>
  <si>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</si>
  <si>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</si>
  <si>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</si>
  <si>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</si>
  <si>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</si>
  <si>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</si>
  <si>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</si>
  <si>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</si>
  <si>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</si>
  <si>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</si>
  <si>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Environment and biodiversity</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</si>
  <si>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</si>
  <si>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</si>
  <si>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</si>
  <si>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</si>
  <si>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</si>
  <si>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</si>
  <si>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</si>
  <si>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</si>
  <si>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</si>
  <si>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</si>
  <si>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</si>
  <si>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</si>
  <si>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</si>
  <si>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</si>
  <si>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</si>
  <si>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</si>
  <si>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</si>
  <si>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</si>
  <si>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</si>
  <si>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</si>
  <si>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</si>
  <si>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</si>
  <si>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</si>
  <si>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</si>
  <si>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</si>
  <si>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</si>
  <si>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</si>
  <si>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</si>
  <si>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</si>
  <si>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</si>
  <si>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</si>
  <si>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</si>
  <si>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</si>
  <si>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</si>
  <si>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</si>
  <si>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</si>
  <si>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MA</t>
  </si>
  <si>
    <t>No stakeholder comments received</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</si>
  <si>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</si>
  <si>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</si>
  <si>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</si>
  <si>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</si>
  <si>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</si>
  <si>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</si>
  <si>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</si>
  <si>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</si>
  <si>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</si>
  <si>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</si>
  <si>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</si>
  <si>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Silver fir</t>
  </si>
  <si>
    <t>Abies alba</t>
  </si>
  <si>
    <t>Nordmann fir</t>
  </si>
  <si>
    <t>Abies nordmanniana</t>
  </si>
  <si>
    <t>Lawson cypress</t>
  </si>
  <si>
    <t>Chamaecyparis lawsoniana</t>
  </si>
  <si>
    <t>European larch</t>
  </si>
  <si>
    <t>Larix decidua</t>
  </si>
  <si>
    <t>Japanese larch</t>
  </si>
  <si>
    <t>Larix kaempferi</t>
  </si>
  <si>
    <t>Hybrid larch</t>
  </si>
  <si>
    <t>Larix x eurolepis</t>
  </si>
  <si>
    <t>Norway spruce</t>
  </si>
  <si>
    <t>Picea abies</t>
  </si>
  <si>
    <t>Sitka spruce</t>
  </si>
  <si>
    <t>Picea sitchensis</t>
  </si>
  <si>
    <t>Corsican pine</t>
  </si>
  <si>
    <t>Pinus nigra</t>
  </si>
  <si>
    <t>Scots pine</t>
  </si>
  <si>
    <t>Pinus sylvestris</t>
  </si>
  <si>
    <t>Mountain pine</t>
  </si>
  <si>
    <t>Pinus mugo</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</si>
  <si>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</si>
  <si>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</si>
  <si>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</si>
  <si>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</si>
  <si>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</si>
  <si>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</si>
  <si>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</si>
  <si>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</si>
  <si>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</si>
  <si>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</si>
  <si>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</si>
  <si>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Cypressus spp.</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</si>
  <si>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</si>
  <si>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</si>
  <si>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</si>
  <si>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</si>
  <si>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</si>
  <si>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</si>
  <si>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</si>
  <si>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</si>
  <si>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</si>
  <si>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</si>
  <si>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</si>
  <si>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</si>
  <si>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</si>
  <si>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</si>
  <si>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</si>
  <si>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</si>
  <si>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</si>
  <si>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</si>
  <si>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</si>
  <si>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</si>
  <si>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</si>
  <si>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</si>
  <si>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</si>
  <si>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</si>
  <si>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</si>
  <si>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</si>
  <si>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</si>
  <si>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</si>
  <si>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</si>
  <si>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</si>
  <si>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</si>
  <si>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</si>
  <si>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</si>
  <si>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Quercus rubra</t>
  </si>
  <si>
    <t>Populus tremula</t>
  </si>
  <si>
    <t>Tilia cordata</t>
  </si>
  <si>
    <t>Populus balsamifera</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</si>
  <si>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</si>
  <si>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</si>
  <si>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</si>
  <si>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Region/Land</t>
  </si>
  <si>
    <t>Dato for godkendte Standard:</t>
  </si>
  <si>
    <t>Requirement</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</si>
  <si>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</si>
  <si>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</si>
  <si>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</si>
  <si>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</si>
  <si>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</si>
  <si>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 xml:space="preserve">Company business registration number: 73414016
Checked: 
datacvr.virk.dk
 </t>
  </si>
  <si>
    <t>Y</t>
  </si>
  <si>
    <t xml:space="preserve">Company business registration number: 73414016 (A/S LINDENBORG SKOVSELSKAB)
Checked: datacvr.virk.dk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</si>
  <si>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</si>
  <si>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</si>
  <si>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</si>
  <si>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 xml:space="preserve">Group manager takes decision and conduct initial audit. He is forest expert (MSc. Forestry) with + 5 years proff. experience. 
Checked: 
CV for Group manager;
Initial audit report for Trend and decision (01.08.2024)
</t>
  </si>
  <si>
    <t xml:space="preserve">Group manager makes decision and conduct internal audit. 
He is forest expert (MSc. Forestry) + 6 years of professional experience. CVs of staff kept in folder. </t>
  </si>
  <si>
    <t>5.2</t>
  </si>
  <si>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</si>
  <si>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</si>
  <si>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</si>
  <si>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</si>
  <si>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 xml:space="preserve">The group manager has prepared adequate written and implemented group management system.
Checked: 
Group management manual Ver. 13.09.2024. </t>
  </si>
  <si>
    <t>The group manager has prepared adequate written and implemented group management system.
Vertified: 
Group management manual Ver. 2025</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</si>
  <si>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</si>
  <si>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</si>
  <si>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</si>
  <si>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 xml:space="preserve">Confirmed: 
Checked: 
Group management manual Ver. 13.09.2024. 
Internal audit report for group members (01.08.2024-Trend and 20.09.2024 - Lindenborg Skov)
Interview with forest managers and group manager;
Review of group records and group member records. 
</t>
  </si>
  <si>
    <t>the groupe has established a management system in accordance with the Danish PEFC FM standard.
Internal audit 26.08.2025.
records seen during the audit.</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</si>
  <si>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</si>
  <si>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</si>
  <si>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</si>
  <si>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 xml:space="preserve">The Group Manager demonstrated full ability to collect and analyse forestry data for the group members
Checked. 
Interview with forest managers and group manager
Group registrations in general; 
Audit of group member (Trend) </t>
  </si>
  <si>
    <t xml:space="preserve">The Group Manager handles and demonstrated full ability to collect and analyse forestry data for the group members
Checked. 
Interview with forest managers and group manager
</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</si>
  <si>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</si>
  <si>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</si>
  <si>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</si>
  <si>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 xml:space="preserve">Group management manual include organizational chart. Roles and responsibilities are defined. 
Group management policy is publicly available upon request. 
Checked: 
Group management manual, section 2. 
Group management policy
</t>
  </si>
  <si>
    <t xml:space="preserve">Group management manual include organizational chart. Roles and responsibilities are defined. 
Group management policy is publicly available upon request. 
Vertified: 
Group management manual, section 2. 
Group management policy
</t>
  </si>
  <si>
    <t>5.2.e</t>
  </si>
  <si>
    <t xml:space="preserve">E) The management shall ensure sufficient resources are available to allow the work to be carried out.   </t>
  </si>
  <si>
    <t xml:space="preserve">E) Ledelsen skal sørge for tilstrækkelige ressourcer til arbejdets gennemførelse. </t>
  </si>
  <si>
    <t>Confirmed: 
Checked: 
General observations during office and field audit:
Interview with group manager.</t>
  </si>
  <si>
    <t>Confirmed: Office review, documentation review and interview with staff.
Checked: 
Interview with group manager and forest managers. The management is small and has 5 staff members. Interview with all.</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</si>
  <si>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</si>
  <si>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</si>
  <si>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</si>
  <si>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</si>
  <si>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</si>
  <si>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The group manager is aware of his obligations and has included it in agreement with group members and in the overall group policy.
Checked: 
Group member agreement with Trend and Lindenborg;
Group management manual;
Interview with group manager</t>
  </si>
  <si>
    <t>The group manager is aware of obligations and has included it in:
 -  agreement with group members
 -  in the overall group policy.
Checked: 
Group member agreement with Trend and Lindenborg;
Group management manual;
Interview with group manager</t>
  </si>
  <si>
    <t>Consider and approve requests from forest owners wishing to participate in PEFC group certification</t>
  </si>
  <si>
    <t>Behandle og godkende anmodninger fra skovejere, som ønsker at indgå som medlem i en PEFC-gruppecertificering</t>
  </si>
  <si>
    <t>Group manager is aware
Checked:
Handling of request from Trend.
Interview with group manager;
Group management manual - section about inclusion.</t>
  </si>
  <si>
    <t>the group has procedurce for considering and approving requests from forest owners wishing to participate in PEFC group certification
Interview with group manager;
Group management manual - section about inclusion.</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</si>
  <si>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</si>
  <si>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</si>
  <si>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</si>
  <si>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 xml:space="preserve">The group manager confirm.
Checked
Information package sent to Trend (new group member);
Group member agreement, 
Forest management manual for Trend. </t>
  </si>
  <si>
    <t xml:space="preserve">Information and guidance is send and was avelible for groupe members.
Vertified
Information package sent to Trend
Group member agreement, 
</t>
  </si>
  <si>
    <t>5.3.4</t>
  </si>
  <si>
    <t>Regularly notify group members about changes to PEFC Denmark’s Forest Management Standard PEFC DK 001-4</t>
  </si>
  <si>
    <t>Løbende orientere gruppemedlemmer om ændringer i PEFC Danmarks skovstandard PEFC DK 001-4</t>
  </si>
  <si>
    <t xml:space="preserve">The group manager confirm.
Checked: 
Information sent to group members via e-mail (Outlook) and saved in group manager folder. </t>
  </si>
  <si>
    <t>Information sent to group members via e-mail (Outlook) and saved in group manager folder. 
Vertified during the audit by checking outlook together with the forest manager, example updated forest management plans inventory list for the forests, email with the approved internal audit report, email with the external audit report findings.</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</si>
  <si>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</si>
  <si>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</si>
  <si>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</si>
  <si>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 xml:space="preserve">The group manager has entered agreements with group members.
Checked: 
Agreement with Lindenborg, signed. 08.12.2024,
Agreement with Trend, signed 01.08.2024 </t>
  </si>
  <si>
    <t xml:space="preserve">The group manager has entered agreements with the two group members.
Vertified: 
Agreement with Lindenborg, signed. 08.12.2024,
Agreement with Trend, signed 01.08.2024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</si>
  <si>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</si>
  <si>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</si>
  <si>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</si>
  <si>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The group manager does not sell forest products from group members. Procedure in place for handling timber sales. 
Checked: 
Forest management manual for Trend p. 11
Forest management manual for Lindenborg p. 11</t>
  </si>
  <si>
    <t>The group manager does not sell forest products from group members. 
Procedure in place for handling timber sales. 
Vertified: 
Forest management manual for Trend p. 11
Forest management manual for Lindenborg p. 11</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</si>
  <si>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</si>
  <si>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</si>
  <si>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</si>
  <si>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The group manager has prepared program for internal audit og group management and group members. 
Checked:
Group management manual.
Interview with group manager.</t>
  </si>
  <si>
    <t xml:space="preserve">the groupe manager handles the intrnal audit for the groupe.
The intrnal audit was adequite
Vertifed:
internal audit report 2025
</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</si>
  <si>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</si>
  <si>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</si>
  <si>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</si>
  <si>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 xml:space="preserve">The group manager has implemented and requested implementation of corrective actions, and assessment of effect. 
Checked: 
Interview with group manager
Internal audit reports for Lindenborg, Trend and Group management </t>
  </si>
  <si>
    <t xml:space="preserve">The group manager has implemented and handled the corrective actions, and assessment of effect. 
Vertified: 
Interview with group manager
Internal audit reports for Lindenborg, Trend and Group management </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</si>
  <si>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</si>
  <si>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</si>
  <si>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</si>
  <si>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 xml:space="preserve">The group manager is aware. 
One complaint to Trend forest management recieved, registrered, handled and informed to auditor during audit.  </t>
  </si>
  <si>
    <t>The group manager is aware. 
No new complaints since the last audit.</t>
  </si>
  <si>
    <t>5.3.10</t>
  </si>
  <si>
    <t>Identification of relevant stakeholders and their legitimate needs and expectations in relation to the group management system.</t>
  </si>
  <si>
    <t>Identifiation af relevante interessenter og deres berettigede behov og forventninger i forhold til gruppen.</t>
  </si>
  <si>
    <t>The group manager has identified relevant stakeholders and maintain list.
Checked: 
List of stakeholders.</t>
  </si>
  <si>
    <t>The group manager has identified relevant stakeholders and maintain list.
Vertifed: 
List of stakeholders.</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</si>
  <si>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</si>
  <si>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</si>
  <si>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</si>
  <si>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The group manager is aware. 
No requests so far.</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</si>
  <si>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</si>
  <si>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</si>
  <si>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</si>
  <si>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The group manager respond effectively.
Checked: 
The experience of the auditor;
Interview with group manager.</t>
  </si>
  <si>
    <t>The Groupe Manager co-operate and respond effectively to all requests.
Vertified: 
The experience of the auditor;
Interview with group manager.</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</si>
  <si>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</si>
  <si>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</si>
  <si>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</si>
  <si>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 xml:space="preserve">The group manager inform as required.
Checked: 
The experience of the auditor;
Interview with group manager;
List of group members
</t>
  </si>
  <si>
    <t>The Groupe Manager will notify the certification body and PEFC Denmark in writing, if there is any change to the certificate. 
Vertified: 
Interview with group manager.</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</si>
  <si>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</si>
  <si>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</si>
  <si>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</si>
  <si>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 xml:space="preserve">The group manager confirm. 
Division of obligations is described in group management manual and in group member agreements.
Checked: 
Group member agreement with Trend;
Group management manual. </t>
  </si>
  <si>
    <t xml:space="preserve">Division of obligations is described in group management manual and in group member agreements.
Vertified: 
Group member agreement with Trend;
Group management manual. </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</si>
  <si>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</si>
  <si>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</si>
  <si>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</si>
  <si>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Procedures prepared and implemented. 
Checked: 
Group management manual;
Group member register (include complaint register)
</t>
  </si>
  <si>
    <t>Procedures and mechanisms for resolving complaints and disputes is stated in the group management manual
Vertified: 
Group management manual;
Group member register (include complaint register)</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</si>
  <si>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</si>
  <si>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</si>
  <si>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</si>
  <si>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Register include applicable informations and is kept up-to-date.
Checked: 
Member register.</t>
  </si>
  <si>
    <t>Register include applicable informations and is kept up-to-date, v. 2025.
Vertified: Member register in excel.</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</si>
  <si>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</si>
  <si>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</si>
  <si>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</si>
  <si>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</si>
  <si>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Group member agreements include all applicable clauses and is signed by group members and kept. 
Checked: 
Agreement with Trend (01.08.2024)
Agreement with Lindenborg (20.09.2024)</t>
  </si>
  <si>
    <t>Group member agreements include all applicable clauses and signed by group members.
Contracts kept in folder. 
Vertified: 
Agreement with Trend (01.08.2024)
Agreement with Lindenborg (20.09.2024)</t>
  </si>
  <si>
    <t xml:space="preserve">	Monitoring, measurement, analysis and evaluation </t>
  </si>
  <si>
    <t>Dokumentstyring</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</si>
  <si>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</si>
  <si>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</si>
  <si>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</si>
  <si>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 xml:space="preserve">All applicable procedures and methods has been described and implemented. 
Documents where up to date, could be identified and was kept safe. 
Checked: 
The group managers document management system in serve and sharepoint folders, KV-Plan and Outlook </t>
  </si>
  <si>
    <t xml:space="preserve">All procedures and methods described and implemented. 
All Documents up to date, could be identified and was kept safe. 
Vertified: 
The group managers document management system in serve and sharepoint folders, KV-Plan and Outlook </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</si>
  <si>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</si>
  <si>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</si>
  <si>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</si>
  <si>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 xml:space="preserve">Documents are easy to understand, dated and easy to identify. 
Procedures and responsibilities are clearly defined. 
The required sub- procedures prepared adn  implemented.
Checked:
Group management manual;
Forest management manuals for Trend and Lindenborg
Interview with forest managers and group manager.  </t>
  </si>
  <si>
    <t xml:space="preserve">All documents are dated, easy to identify and easy to understand.
Procedures and responsibilities are clearly stated. 
The required sub- procedures prepared adn  implemented.
vertified:
Group management manual;
Forest management manuals for Lindenborg
Interview with forest managers and group manager.  </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</si>
  <si>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</si>
  <si>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</si>
  <si>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</si>
  <si>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</si>
  <si>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</si>
  <si>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Group manager has prepared and implemented adequate program for annual audit of group management, 
Checked: 
Interview with group manager:
Internal auditreport for group management (13.09.2024)
Group management manual - section about internal audit
</t>
  </si>
  <si>
    <t>The internal audit routines and procedures are stated in the group management manual
Interview with group manager:
Internal auditreport for group management (26.08.2025)
Group management manual - section about internal audit</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</si>
  <si>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</si>
  <si>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</si>
  <si>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</si>
  <si>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Group manager has prepared and implemented adequate program for annual internal audit of members and group management, including sampling.
Internal audit reports has been reviewed by group managers CEO.
Checked: 
Interview with group manager:
Internal audit report for Lindenborg (20.09.2024)
Internal auditreport for group management (13.09.2024)
Management review (24.09.2024)</t>
  </si>
  <si>
    <t>The internal audit routines and procedures are stated in the group management manual
Internal audit reports has been reviewed by group managers CEO.
Vertified: 
Interview with group manager:
Internal audit report for Lindenborg 
Internal auditreport for group management
Management review</t>
  </si>
  <si>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</si>
  <si>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</si>
  <si>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</si>
  <si>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</si>
  <si>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</si>
  <si>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 xml:space="preserve">Management review of the groups compliance with PEFC requiremenst conducted 24.09.2024. </t>
  </si>
  <si>
    <t>Management review of the groups compliance with PEFC requiremenst conducted 28.08.2025</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</si>
  <si>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</si>
  <si>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</si>
  <si>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</si>
  <si>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</si>
  <si>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</si>
  <si>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 xml:space="preserve">The group manager is aware. 
Procedures prepared, but has not been relevant so far.
Checked: 
Group management procedures.
Interview with group manager  </t>
  </si>
  <si>
    <t xml:space="preserve">Procedures has been made, but has not used so far.
Vertified: 
Group management procedures.
Interview with group manager  </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</si>
  <si>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</si>
  <si>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</si>
  <si>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</si>
  <si>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</si>
  <si>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</si>
  <si>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 xml:space="preserve">The group manager is aware. 
Procedures prepared, but has not been relevant so far.
Checked: 
Group management procedures.
Interview with group manager  
</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</si>
  <si>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</si>
  <si>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</si>
  <si>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</si>
  <si>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</si>
  <si>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</si>
  <si>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The group member is aware.
Requirement for inclusion described in procedures. 
Agreements i place.
For the group members, the entire certifiable area is covered by the certificate. 
Checked: 
Group member agreements
Forest maps for Lindenborg and Trend.
Initial audit reports for TRend and Lindenborg
</t>
  </si>
  <si>
    <t>Requirement for inclusion described in procedures. 
Agreements i place.
For the group members, the entire certifiable area is covered by the certificate. 
Checked: 
Group member agreements
Forest maps for Lindenborg and Trend.
Initial audit reports for Trend and Lindenborg</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</si>
  <si>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</si>
  <si>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</si>
  <si>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The group member agreement cover clauses 1)-10)
2) The group member (Trend) maintain permanent fence and locked gates around approximately half of the certified forest area, that prevent public access. 
The area is fenced because it is a property owned by the Royal Familiy. However, The Nature Protection Act ("Naturbeskyttelsesloven" (LBK nr. 933 af 21/099/2009), §23 stk 2,) says: "Public access must not be prevented or made difficult. Unusual fences must not be erected around forests" . There is most likely a dispensation in this special case, but the group manager was not aware if this was the case. 
Observation raised.  
Checked: 
Group member agreements. 
Interview with group manager and forest manager</t>
  </si>
  <si>
    <t>Obs 2024.3</t>
  </si>
  <si>
    <t>The group member agreement cover clauses 1)-10)
2) the groupe member has still not got a dispensation in this special case, but the group manage will contact PEFC denmark for a dispensation.
Observation raised to minor. 
Group member agreements. 
Interview with group manager and forest manager</t>
  </si>
  <si>
    <t>Raised to minor 2024.3</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</si>
  <si>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</si>
  <si>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</si>
  <si>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</si>
  <si>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 xml:space="preserve">Included in the group member agreement
Checked: 
Group member agreements. </t>
  </si>
  <si>
    <t>stated in the groupe member agreement.
Verfied during audit</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</si>
  <si>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</si>
  <si>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</si>
  <si>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</si>
  <si>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U</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</si>
  <si>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</si>
  <si>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</si>
  <si>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</si>
  <si>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</si>
  <si>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</si>
  <si>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</si>
  <si>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</si>
  <si>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</si>
  <si>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</si>
  <si>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</si>
  <si>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</si>
  <si>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</si>
  <si>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</si>
  <si>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</si>
  <si>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</si>
  <si>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</si>
  <si>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</si>
  <si>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</si>
  <si>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</si>
  <si>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</si>
  <si>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</si>
  <si>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</si>
  <si>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</si>
  <si>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</si>
  <si>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</si>
  <si>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</si>
  <si>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</si>
  <si>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</si>
  <si>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</si>
  <si>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</si>
  <si>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</si>
  <si>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</si>
  <si>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</si>
  <si>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</si>
  <si>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</si>
  <si>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</si>
  <si>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</si>
  <si>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</si>
  <si>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</si>
  <si>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</si>
  <si>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07.02.2024</t>
  </si>
  <si>
    <t>Østergade 32</t>
  </si>
  <si>
    <t>Arden</t>
  </si>
  <si>
    <t>DK-9510</t>
  </si>
  <si>
    <t>Lindenborg (Rold Vesterskov, Rold Østerskov, Jægersborg Skov, St. Arden Skov, Siem Skov, Hellum Skov, Oudrup Plantage)</t>
  </si>
  <si>
    <t>56.812494, 9.918082</t>
  </si>
  <si>
    <t>Temporate</t>
  </si>
  <si>
    <t>Roundwood</t>
  </si>
  <si>
    <t>Yes</t>
  </si>
  <si>
    <t>MA 2023; S2 2025</t>
  </si>
  <si>
    <t>Den Kongelige Jagtejendom Trend Skov</t>
  </si>
  <si>
    <t>Løgstørvej 108</t>
  </si>
  <si>
    <t>Farsø</t>
  </si>
  <si>
    <t>DK-9640</t>
  </si>
  <si>
    <t>56.821992, 9.219661</t>
  </si>
  <si>
    <t>S1 2024</t>
  </si>
  <si>
    <t>Sampling methodology for Denmark: PEFC</t>
  </si>
  <si>
    <t>drafted by:</t>
  </si>
  <si>
    <t>KK</t>
  </si>
  <si>
    <t xml:space="preserve">Approved </t>
  </si>
  <si>
    <t>MR+RS</t>
  </si>
  <si>
    <t>Reference</t>
  </si>
  <si>
    <t>PEFC DK003-5 Group FM Certification &amp; IAF Mandatory Document for the Certification of Multiple Sites Based on Sampling – IAF MD 1:2018.</t>
  </si>
  <si>
    <t>Applicability</t>
  </si>
  <si>
    <t>Multiple sites, groups, Resource Managers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</si>
  <si>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</si>
  <si>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</si>
  <si>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</si>
  <si>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</si>
  <si>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</si>
  <si>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</si>
  <si>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</si>
  <si>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</si>
  <si>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</si>
  <si>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</si>
  <si>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</si>
  <si>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</si>
  <si>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</si>
  <si>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</si>
  <si>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</si>
  <si>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</si>
  <si>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</si>
  <si>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</si>
  <si>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</si>
  <si>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Group / Multisite</t>
  </si>
  <si>
    <t>No FMUs</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</si>
  <si>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</si>
  <si>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</si>
  <si>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</si>
  <si>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</si>
  <si>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</si>
  <si>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</si>
  <si>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</si>
  <si>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</si>
  <si>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</si>
  <si>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</si>
  <si>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</si>
  <si>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</si>
  <si>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</si>
  <si>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</si>
  <si>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</si>
  <si>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</si>
  <si>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</si>
  <si>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</si>
  <si>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</si>
  <si>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</si>
  <si>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</si>
  <si>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</si>
  <si>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</si>
  <si>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</si>
  <si>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</si>
  <si>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</si>
  <si>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</si>
  <si>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</si>
  <si>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</si>
  <si>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</si>
  <si>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</si>
  <si>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</si>
  <si>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</si>
  <si>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</si>
  <si>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</si>
  <si>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</si>
  <si>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</si>
  <si>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</si>
  <si>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</si>
  <si>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</si>
  <si>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</si>
  <si>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</si>
  <si>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</si>
  <si>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</si>
  <si>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</si>
  <si>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</si>
  <si>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</si>
  <si>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</si>
  <si>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</si>
  <si>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</si>
  <si>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</si>
  <si>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</si>
  <si>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</si>
  <si>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</si>
  <si>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</si>
  <si>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</si>
  <si>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</si>
  <si>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</si>
  <si>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</si>
  <si>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</si>
  <si>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</si>
  <si>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</si>
  <si>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</si>
  <si>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</si>
  <si>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</si>
  <si>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</si>
  <si>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</si>
  <si>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</si>
  <si>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</si>
  <si>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</si>
  <si>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</si>
  <si>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</si>
  <si>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</si>
  <si>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</si>
  <si>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</si>
  <si>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</si>
  <si>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</si>
  <si>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</si>
  <si>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</si>
  <si>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</si>
  <si>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</si>
  <si>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</si>
  <si>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</si>
  <si>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</si>
  <si>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</si>
  <si>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</si>
  <si>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</si>
  <si>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</si>
  <si>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</si>
  <si>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</si>
  <si>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scheme val="minor"/>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</si>
  <si>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</si>
  <si>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</si>
  <si>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</si>
  <si>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</si>
  <si>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</si>
  <si>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</si>
  <si>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</si>
  <si>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</si>
  <si>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</si>
  <si>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</si>
  <si>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t>
  </si>
  <si>
    <t>010000</t>
  </si>
  <si>
    <t>Abies grandis
Abies procera
Abies alba
Abies nordmanniana
Larix decidua
Larix kaempferi
Larix x eurolepis
Picea abies
Picea sitchensis
Pinus sylvestris
Pinus mugo
Pseudotsuga menziesii
Thuja plicata
Tsuga heterophylla
Cypressus spp.
Alnus glutinosa
Betula pendula
Fagus sylvatica
Fraxinus excelsior
Prunus avium
Quercus robur
Quercus petraea
Quercus rubra
Populus tremula
Tilia cordata
Populus balsamifera</t>
  </si>
  <si>
    <t>Chips and particles</t>
  </si>
  <si>
    <t>010300</t>
  </si>
  <si>
    <t>Wood residues</t>
  </si>
  <si>
    <t>010400</t>
  </si>
  <si>
    <t>Fuelwood</t>
  </si>
  <si>
    <t>020100</t>
  </si>
  <si>
    <t xml:space="preserve">
Alnus glutinosa
Betula pendula
Fagus sylvatica
Fraxinus excelsior
Prunus avium
Populus tremula
</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</si>
  <si>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</si>
  <si>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</si>
  <si>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</si>
  <si>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</si>
  <si>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</si>
  <si>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</si>
  <si>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</si>
  <si>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</si>
  <si>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</si>
  <si>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</si>
  <si>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</si>
  <si>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</si>
  <si>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</si>
  <si>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</si>
  <si>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</si>
  <si>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</si>
  <si>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</si>
  <si>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</si>
  <si>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</si>
  <si>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</si>
  <si>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</si>
  <si>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</si>
  <si>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</si>
  <si>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</si>
  <si>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</si>
  <si>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</si>
  <si>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</si>
  <si>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</si>
  <si>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</si>
  <si>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</si>
  <si>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</si>
  <si>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</si>
  <si>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</si>
  <si>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</si>
  <si>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</si>
  <si>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</si>
  <si>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</si>
  <si>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</si>
  <si>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</si>
  <si>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</si>
  <si>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</si>
  <si>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</si>
  <si>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</si>
  <si>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</si>
  <si>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</si>
  <si>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</si>
  <si>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</si>
  <si>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</si>
  <si>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</si>
  <si>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</si>
  <si>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</si>
  <si>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</si>
  <si>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</si>
  <si>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</si>
  <si>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</si>
  <si>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</si>
  <si>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</si>
  <si>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</si>
  <si>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</si>
  <si>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</si>
  <si>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</si>
  <si>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</si>
  <si>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</si>
  <si>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</si>
  <si>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</si>
  <si>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</si>
  <si>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</si>
  <si>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</si>
  <si>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</si>
  <si>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</si>
  <si>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</si>
  <si>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</si>
  <si>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</si>
  <si>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</si>
  <si>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</si>
  <si>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</si>
  <si>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</si>
  <si>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</si>
  <si>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</si>
  <si>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</si>
  <si>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</si>
  <si>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</si>
  <si>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</si>
  <si>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</si>
  <si>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</si>
  <si>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</si>
  <si>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</si>
  <si>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</si>
  <si>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</si>
  <si>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</si>
  <si>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</si>
  <si>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</si>
  <si>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</si>
  <si>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</si>
  <si>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</si>
  <si>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</si>
  <si>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</si>
  <si>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</si>
  <si>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</si>
  <si>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</si>
  <si>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</si>
  <si>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</si>
  <si>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</si>
  <si>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</si>
  <si>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</si>
  <si>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</si>
  <si>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</si>
  <si>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</si>
  <si>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</si>
  <si>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</si>
  <si>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</si>
  <si>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</si>
  <si>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</si>
  <si>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</si>
  <si>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</si>
  <si>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</si>
  <si>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</si>
  <si>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</si>
  <si>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</si>
  <si>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</si>
  <si>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</si>
  <si>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</si>
  <si>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</si>
  <si>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</si>
  <si>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</si>
  <si>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</si>
  <si>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</si>
  <si>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</si>
  <si>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</si>
  <si>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</si>
  <si>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</si>
  <si>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</si>
  <si>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</si>
  <si>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</si>
  <si>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</si>
  <si>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</si>
  <si>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</si>
  <si>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</si>
  <si>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</si>
  <si>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</si>
  <si>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</si>
  <si>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</si>
  <si>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</si>
  <si>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</si>
  <si>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</si>
  <si>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</si>
  <si>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</si>
  <si>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</si>
  <si>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</si>
  <si>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</si>
  <si>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</si>
  <si>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</si>
  <si>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</si>
  <si>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</si>
  <si>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</si>
  <si>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</si>
  <si>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</si>
  <si>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</si>
  <si>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</si>
  <si>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</si>
  <si>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</si>
  <si>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</si>
  <si>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</si>
  <si>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</si>
  <si>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</si>
  <si>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</si>
  <si>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</si>
  <si>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</si>
  <si>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</si>
  <si>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</si>
  <si>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</si>
  <si>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</si>
  <si>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</si>
  <si>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</si>
  <si>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</si>
  <si>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</si>
  <si>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</si>
  <si>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</si>
  <si>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</si>
  <si>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</si>
  <si>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</si>
  <si>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</si>
  <si>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</si>
  <si>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</si>
  <si>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</si>
  <si>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</si>
  <si>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</si>
  <si>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</si>
  <si>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</si>
  <si>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</si>
  <si>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</si>
  <si>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</si>
  <si>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</si>
  <si>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</si>
  <si>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</si>
  <si>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</si>
  <si>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</si>
  <si>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</si>
  <si>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</si>
  <si>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</si>
  <si>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</si>
  <si>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</si>
  <si>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</si>
  <si>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</si>
  <si>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</si>
  <si>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</si>
  <si>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</si>
  <si>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</si>
  <si>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</si>
  <si>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</si>
  <si>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</si>
  <si>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</si>
  <si>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</si>
  <si>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</si>
  <si>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</si>
  <si>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</si>
  <si>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</si>
  <si>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</si>
  <si>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</si>
  <si>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</si>
  <si>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</si>
  <si>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</si>
  <si>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</si>
  <si>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</si>
  <si>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</si>
  <si>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</si>
  <si>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</si>
  <si>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</si>
  <si>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</si>
  <si>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</si>
  <si>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</si>
  <si>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</si>
  <si>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</si>
  <si>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</si>
  <si>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</si>
  <si>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</si>
  <si>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</si>
  <si>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</si>
  <si>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</si>
  <si>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</si>
  <si>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</si>
  <si>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</si>
  <si>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</si>
  <si>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</si>
  <si>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</si>
  <si>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</si>
  <si>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</si>
  <si>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</si>
  <si>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</si>
  <si>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</si>
  <si>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</si>
  <si>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</si>
  <si>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</si>
  <si>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</si>
  <si>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</si>
  <si>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</si>
  <si>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</si>
  <si>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</si>
  <si>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</si>
  <si>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</si>
  <si>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</si>
  <si>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</si>
  <si>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</si>
  <si>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</si>
  <si>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</si>
  <si>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</si>
  <si>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</si>
  <si>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</si>
  <si>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</si>
  <si>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</si>
  <si>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</si>
  <si>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</si>
  <si>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</si>
  <si>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</si>
  <si>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</si>
  <si>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</si>
  <si>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</si>
  <si>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</si>
  <si>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</si>
  <si>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</si>
  <si>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</si>
  <si>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</si>
  <si>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</si>
  <si>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</si>
  <si>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</si>
  <si>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</si>
  <si>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</si>
  <si>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</si>
  <si>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</si>
  <si>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</si>
  <si>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</si>
  <si>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</si>
  <si>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</si>
  <si>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</si>
  <si>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</si>
  <si>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</si>
  <si>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</si>
  <si>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</si>
  <si>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</si>
  <si>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</si>
  <si>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</si>
  <si>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</si>
  <si>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</si>
  <si>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</si>
  <si>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</si>
  <si>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</si>
  <si>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</si>
  <si>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</si>
  <si>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</si>
  <si>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</si>
  <si>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</si>
  <si>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</si>
  <si>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</si>
  <si>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</si>
  <si>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</si>
  <si>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</si>
  <si>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</si>
  <si>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</si>
  <si>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</si>
  <si>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</si>
  <si>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</si>
  <si>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</si>
  <si>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</si>
  <si>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</si>
  <si>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</si>
  <si>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</si>
  <si>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</si>
  <si>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</si>
  <si>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</si>
  <si>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</si>
  <si>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</si>
  <si>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</si>
  <si>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</si>
  <si>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</si>
  <si>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</si>
  <si>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</si>
  <si>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</si>
  <si>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</si>
  <si>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</si>
  <si>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</si>
  <si>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</si>
  <si>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</si>
  <si>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</si>
  <si>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</si>
  <si>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</si>
  <si>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</si>
  <si>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</si>
  <si>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</si>
  <si>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</si>
  <si>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</si>
  <si>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</si>
  <si>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</si>
  <si>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</si>
  <si>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</si>
  <si>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</si>
  <si>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</si>
  <si>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</si>
  <si>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</si>
  <si>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</si>
  <si>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</si>
  <si>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</si>
  <si>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</si>
  <si>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</si>
  <si>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</si>
  <si>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</si>
  <si>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</si>
  <si>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</si>
  <si>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</si>
  <si>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</si>
  <si>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</si>
  <si>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</si>
  <si>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</si>
  <si>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</si>
  <si>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</si>
  <si>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</si>
  <si>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</si>
  <si>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</si>
  <si>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</si>
  <si>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</si>
  <si>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</si>
  <si>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</si>
  <si>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</si>
  <si>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</si>
  <si>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</si>
  <si>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</si>
  <si>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</si>
  <si>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</si>
  <si>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</si>
  <si>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</si>
  <si>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</si>
  <si>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</si>
  <si>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</si>
  <si>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</si>
  <si>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</si>
  <si>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</si>
  <si>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</si>
  <si>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</si>
  <si>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</si>
  <si>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</si>
  <si>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</si>
  <si>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</si>
  <si>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</si>
  <si>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</si>
  <si>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</si>
  <si>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</si>
  <si>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</si>
  <si>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</si>
  <si>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</si>
  <si>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</si>
  <si>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</si>
  <si>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</si>
  <si>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</si>
  <si>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</si>
  <si>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</si>
  <si>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</si>
  <si>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</si>
  <si>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</si>
  <si>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</si>
  <si>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</si>
  <si>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</si>
  <si>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</si>
  <si>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</si>
  <si>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</si>
  <si>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</si>
  <si>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</si>
  <si>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</si>
  <si>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</si>
  <si>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</si>
  <si>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</si>
  <si>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</si>
  <si>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</si>
  <si>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</si>
  <si>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</si>
  <si>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</si>
  <si>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</si>
  <si>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</si>
  <si>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</si>
  <si>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</si>
  <si>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</si>
  <si>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</si>
  <si>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</si>
  <si>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</si>
  <si>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</si>
  <si>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</si>
  <si>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</si>
  <si>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</si>
  <si>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</si>
  <si>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</si>
  <si>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</si>
  <si>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</si>
  <si>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</si>
  <si>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</si>
  <si>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</si>
  <si>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</si>
  <si>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</si>
  <si>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</si>
  <si>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</si>
  <si>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</si>
  <si>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</si>
  <si>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</si>
  <si>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</si>
  <si>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</si>
  <si>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</si>
  <si>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</si>
  <si>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</si>
  <si>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</si>
  <si>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</si>
  <si>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</si>
  <si>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</si>
  <si>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</si>
  <si>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</si>
  <si>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</si>
  <si>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</si>
  <si>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</si>
  <si>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</si>
  <si>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</si>
  <si>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</si>
  <si>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</si>
  <si>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</si>
  <si>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</si>
  <si>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</si>
  <si>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</si>
  <si>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</si>
  <si>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</si>
  <si>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</si>
  <si>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</si>
  <si>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</si>
  <si>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</si>
  <si>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</si>
  <si>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</si>
  <si>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</si>
  <si>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</si>
  <si>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</si>
  <si>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</si>
  <si>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</si>
  <si>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</si>
  <si>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</si>
  <si>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</si>
  <si>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</si>
  <si>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</si>
  <si>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</si>
  <si>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</si>
  <si>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</si>
  <si>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</si>
  <si>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</si>
  <si>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</si>
  <si>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</si>
  <si>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</si>
  <si>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</si>
  <si>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</si>
  <si>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</si>
  <si>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</si>
  <si>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</si>
  <si>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</si>
  <si>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</si>
  <si>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</si>
  <si>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</si>
  <si>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</si>
  <si>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</si>
  <si>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</si>
  <si>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</si>
  <si>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</si>
  <si>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</si>
  <si>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</si>
  <si>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</si>
  <si>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</si>
  <si>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</si>
  <si>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</si>
  <si>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</si>
  <si>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</si>
  <si>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</si>
  <si>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</si>
  <si>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</si>
  <si>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</si>
  <si>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</si>
  <si>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</si>
  <si>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</si>
  <si>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</si>
  <si>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</si>
  <si>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</si>
  <si>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</si>
  <si>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</si>
  <si>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</si>
  <si>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</si>
  <si>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</si>
  <si>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</si>
  <si>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</si>
  <si>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</si>
  <si>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</si>
  <si>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</si>
  <si>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</si>
  <si>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</si>
  <si>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</si>
  <si>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</si>
  <si>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</si>
  <si>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</si>
  <si>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</si>
  <si>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</si>
  <si>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</si>
  <si>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</si>
  <si>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</si>
  <si>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</si>
  <si>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</si>
  <si>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</si>
  <si>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</si>
  <si>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</si>
  <si>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</si>
  <si>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</si>
  <si>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</si>
  <si>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</si>
  <si>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</si>
  <si>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</si>
  <si>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</si>
  <si>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</si>
  <si>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</si>
  <si>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</si>
  <si>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</si>
  <si>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</si>
  <si>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</si>
  <si>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</si>
  <si>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</si>
  <si>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</si>
  <si>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</si>
  <si>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</si>
  <si>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</si>
  <si>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</si>
  <si>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</si>
  <si>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</si>
  <si>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</si>
  <si>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</si>
  <si>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</si>
  <si>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</si>
  <si>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</si>
  <si>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</si>
  <si>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</si>
  <si>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</si>
  <si>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</si>
  <si>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</si>
  <si>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</si>
  <si>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</si>
  <si>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</si>
  <si>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</si>
  <si>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</si>
  <si>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</si>
  <si>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</si>
  <si>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</si>
  <si>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</si>
  <si>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</si>
  <si>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</si>
  <si>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</si>
  <si>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</si>
  <si>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</si>
  <si>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</si>
  <si>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</si>
  <si>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</si>
  <si>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</si>
  <si>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</si>
  <si>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</si>
  <si>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</si>
  <si>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</si>
  <si>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</si>
  <si>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</si>
  <si>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</si>
  <si>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</si>
  <si>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</si>
  <si>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</si>
  <si>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</si>
  <si>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</si>
  <si>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</si>
  <si>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</si>
  <si>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</si>
  <si>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</si>
  <si>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</si>
  <si>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</si>
  <si>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</si>
  <si>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</si>
  <si>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</si>
  <si>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</si>
  <si>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</si>
  <si>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</si>
  <si>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</si>
  <si>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</si>
  <si>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</si>
  <si>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</si>
  <si>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</si>
  <si>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</si>
  <si>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</si>
  <si>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</si>
  <si>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</si>
  <si>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</si>
  <si>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</si>
  <si>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</si>
  <si>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</si>
  <si>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</si>
  <si>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</si>
  <si>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</si>
  <si>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</si>
  <si>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</si>
  <si>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</si>
  <si>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</si>
  <si>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</si>
  <si>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</si>
  <si>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</si>
  <si>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</si>
  <si>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</si>
  <si>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</si>
  <si>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</si>
  <si>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</si>
  <si>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</si>
  <si>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</si>
  <si>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</si>
  <si>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</si>
  <si>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</si>
  <si>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</si>
  <si>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</si>
  <si>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</si>
  <si>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</si>
  <si>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</si>
  <si>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</si>
  <si>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</si>
  <si>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</si>
  <si>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</si>
  <si>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</si>
  <si>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</si>
  <si>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</si>
  <si>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</si>
  <si>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</si>
  <si>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</si>
  <si>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</si>
  <si>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</si>
  <si>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</si>
  <si>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</si>
  <si>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</si>
  <si>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</si>
  <si>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</si>
  <si>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</si>
  <si>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</si>
  <si>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</si>
  <si>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</si>
  <si>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</si>
  <si>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</si>
  <si>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</si>
  <si>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</si>
  <si>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</si>
  <si>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</si>
  <si>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</si>
  <si>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</si>
  <si>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</si>
  <si>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</si>
  <si>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</si>
  <si>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</si>
  <si>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</si>
  <si>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</si>
  <si>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</si>
  <si>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</si>
  <si>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</si>
  <si>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</si>
  <si>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</si>
  <si>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</si>
  <si>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</si>
  <si>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</si>
  <si>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</si>
  <si>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</si>
  <si>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</si>
  <si>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</si>
  <si>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</si>
  <si>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</si>
  <si>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</si>
  <si>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</si>
  <si>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</si>
  <si>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</si>
  <si>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</si>
  <si>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</si>
  <si>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</si>
  <si>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</si>
  <si>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</si>
  <si>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</si>
  <si>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</si>
  <si>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</si>
  <si>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</si>
  <si>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</si>
  <si>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</si>
  <si>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</si>
  <si>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</si>
  <si>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</si>
  <si>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</si>
  <si>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</si>
  <si>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</si>
  <si>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</si>
  <si>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</si>
  <si>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</si>
  <si>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</si>
  <si>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</si>
  <si>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</si>
  <si>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</si>
  <si>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</si>
  <si>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</si>
  <si>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</si>
  <si>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</si>
  <si>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</si>
  <si>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</si>
  <si>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</si>
  <si>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</si>
  <si>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</si>
  <si>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</si>
  <si>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</si>
  <si>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</si>
  <si>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</si>
  <si>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</si>
  <si>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</si>
  <si>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</si>
  <si>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</si>
  <si>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</si>
  <si>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</si>
  <si>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</si>
  <si>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</si>
  <si>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</si>
  <si>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</si>
  <si>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</si>
  <si>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</si>
  <si>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</si>
  <si>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</si>
  <si>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</si>
  <si>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</si>
  <si>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</si>
  <si>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</si>
  <si>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</si>
  <si>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</si>
  <si>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</si>
  <si>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</si>
  <si>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</si>
  <si>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</si>
  <si>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</si>
  <si>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</si>
  <si>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</si>
  <si>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</si>
  <si>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</si>
  <si>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</si>
  <si>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</si>
  <si>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</si>
  <si>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</si>
  <si>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</si>
  <si>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</si>
  <si>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</si>
  <si>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</si>
  <si>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</si>
  <si>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</si>
  <si>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</si>
  <si>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</si>
  <si>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</si>
  <si>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</si>
  <si>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</si>
  <si>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</si>
  <si>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</si>
  <si>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</si>
  <si>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</si>
  <si>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</si>
  <si>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</si>
  <si>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</si>
  <si>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</si>
  <si>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</si>
  <si>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</si>
  <si>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</si>
  <si>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</si>
  <si>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</si>
  <si>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</si>
  <si>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</si>
  <si>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</si>
  <si>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</si>
  <si>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</si>
  <si>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</si>
  <si>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</si>
  <si>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</si>
  <si>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</si>
  <si>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</si>
  <si>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</si>
  <si>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</si>
  <si>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</si>
  <si>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</si>
  <si>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</si>
  <si>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</si>
  <si>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</si>
  <si>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</si>
  <si>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</si>
  <si>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</si>
  <si>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</si>
  <si>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</si>
  <si>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</si>
  <si>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</si>
  <si>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</si>
  <si>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</si>
  <si>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</si>
  <si>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</si>
  <si>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</si>
  <si>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</si>
  <si>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</si>
  <si>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</si>
  <si>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</si>
  <si>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</si>
  <si>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</si>
  <si>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</si>
  <si>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</si>
  <si>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</si>
  <si>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</si>
  <si>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</si>
  <si>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</si>
  <si>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</si>
  <si>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</si>
  <si>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</si>
  <si>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</si>
  <si>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</si>
  <si>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</si>
  <si>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</si>
  <si>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</si>
  <si>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</si>
  <si>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</si>
  <si>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</si>
  <si>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</si>
  <si>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</si>
  <si>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</si>
  <si>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</si>
  <si>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</si>
  <si>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</si>
  <si>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</si>
  <si>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</si>
  <si>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</si>
  <si>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</si>
  <si>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</si>
  <si>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</si>
  <si>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</si>
  <si>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</si>
  <si>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</si>
  <si>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</si>
  <si>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</si>
  <si>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</si>
  <si>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</si>
  <si>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</si>
  <si>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</si>
  <si>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</si>
  <si>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</si>
  <si>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</si>
  <si>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</si>
  <si>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</si>
  <si>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</si>
  <si>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</si>
  <si>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</si>
  <si>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</si>
  <si>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</si>
  <si>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</si>
  <si>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</si>
  <si>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</si>
  <si>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</si>
  <si>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</si>
  <si>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</si>
  <si>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</si>
  <si>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</si>
  <si>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</si>
  <si>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</si>
  <si>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</si>
  <si>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</si>
  <si>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</si>
  <si>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</si>
  <si>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</si>
  <si>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</si>
  <si>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</si>
  <si>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</si>
  <si>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</si>
  <si>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</si>
  <si>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</si>
  <si>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</si>
  <si>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</si>
  <si>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</si>
  <si>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</si>
  <si>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</si>
  <si>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</si>
  <si>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</si>
  <si>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</si>
  <si>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</si>
  <si>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</si>
  <si>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</si>
  <si>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</si>
  <si>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</si>
  <si>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</si>
  <si>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</si>
  <si>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</si>
  <si>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</si>
  <si>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</si>
  <si>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</si>
  <si>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</si>
  <si>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</si>
  <si>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</si>
  <si>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</si>
  <si>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</si>
  <si>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</si>
  <si>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</si>
  <si>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</si>
  <si>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</si>
  <si>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</si>
  <si>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</si>
  <si>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</si>
  <si>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</si>
  <si>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</si>
  <si>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</si>
  <si>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</si>
  <si>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</si>
  <si>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</si>
  <si>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</si>
  <si>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</si>
  <si>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</si>
  <si>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</si>
  <si>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</si>
  <si>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</si>
  <si>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</si>
  <si>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</si>
  <si>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</si>
  <si>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</si>
  <si>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</si>
  <si>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</si>
  <si>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</si>
  <si>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</si>
  <si>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</si>
  <si>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</si>
  <si>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</si>
  <si>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</si>
  <si>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</si>
  <si>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</si>
  <si>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</si>
  <si>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</si>
  <si>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</si>
  <si>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</si>
  <si>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</si>
  <si>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</si>
  <si>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</si>
  <si>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</si>
  <si>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</si>
  <si>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</si>
  <si>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</si>
  <si>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</si>
  <si>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</si>
  <si>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</si>
  <si>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</si>
  <si>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</si>
  <si>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</si>
  <si>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</si>
  <si>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</si>
  <si>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</si>
  <si>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</si>
  <si>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</si>
  <si>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</si>
  <si>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</si>
  <si>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</si>
  <si>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</si>
  <si>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</si>
  <si>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</si>
  <si>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</si>
  <si>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</si>
  <si>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</si>
  <si>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</si>
  <si>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</si>
  <si>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</si>
  <si>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</si>
  <si>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</si>
  <si>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</si>
  <si>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</si>
  <si>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</si>
  <si>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</si>
  <si>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</si>
  <si>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</si>
  <si>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</si>
  <si>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</si>
  <si>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</si>
  <si>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</si>
  <si>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</si>
  <si>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</si>
  <si>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</si>
  <si>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</si>
  <si>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</si>
  <si>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</si>
  <si>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</si>
  <si>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</si>
  <si>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</si>
  <si>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</si>
  <si>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</si>
  <si>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</si>
  <si>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</si>
  <si>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</si>
  <si>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</si>
  <si>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</si>
  <si>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</si>
  <si>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</si>
  <si>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</si>
  <si>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</si>
  <si>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</si>
  <si>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</si>
  <si>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</si>
  <si>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</si>
  <si>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</si>
  <si>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</si>
  <si>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</si>
  <si>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</si>
  <si>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</si>
  <si>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</si>
  <si>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</si>
  <si>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</si>
  <si>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</si>
  <si>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</si>
  <si>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</si>
  <si>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</si>
  <si>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</si>
  <si>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</si>
  <si>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</si>
  <si>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</si>
  <si>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</si>
  <si>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</si>
  <si>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</si>
  <si>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</si>
  <si>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</si>
  <si>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</si>
  <si>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</si>
  <si>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</si>
  <si>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</si>
  <si>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</si>
  <si>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</si>
  <si>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</si>
  <si>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</si>
  <si>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</si>
  <si>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</si>
  <si>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</si>
  <si>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</si>
  <si>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</si>
  <si>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</si>
  <si>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</si>
  <si>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</si>
  <si>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</si>
  <si>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</si>
  <si>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</si>
  <si>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</si>
  <si>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</si>
  <si>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</si>
  <si>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</si>
  <si>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</si>
  <si>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</si>
  <si>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</si>
  <si>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</si>
  <si>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</si>
  <si>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</si>
  <si>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</si>
  <si>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</si>
  <si>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</si>
  <si>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</si>
  <si>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</si>
  <si>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</si>
  <si>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</si>
  <si>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</si>
  <si>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</si>
  <si>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</si>
  <si>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</si>
  <si>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</si>
  <si>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</si>
  <si>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</si>
  <si>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</si>
  <si>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</si>
  <si>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</si>
  <si>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</si>
  <si>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</si>
  <si>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</si>
  <si>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</si>
  <si>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</si>
  <si>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</si>
  <si>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</si>
  <si>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</si>
  <si>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</si>
  <si>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</si>
  <si>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</si>
  <si>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</si>
  <si>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</si>
  <si>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</si>
  <si>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</si>
  <si>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</si>
  <si>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</si>
  <si>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</si>
  <si>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</si>
  <si>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</si>
  <si>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</si>
  <si>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</si>
  <si>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</si>
  <si>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</si>
  <si>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</si>
  <si>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</si>
  <si>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</si>
  <si>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</si>
  <si>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</si>
  <si>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</si>
  <si>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</si>
  <si>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</si>
  <si>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</si>
  <si>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</si>
  <si>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</si>
  <si>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</si>
  <si>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</si>
  <si>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</si>
  <si>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</si>
  <si>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</si>
  <si>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</si>
  <si>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</si>
  <si>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</si>
  <si>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</si>
  <si>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</si>
  <si>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</si>
  <si>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</si>
  <si>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</si>
  <si>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</si>
  <si>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</si>
  <si>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</si>
  <si>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</si>
  <si>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</si>
  <si>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</si>
  <si>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</si>
  <si>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</si>
  <si>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</si>
  <si>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</si>
  <si>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</si>
  <si>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</si>
  <si>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</si>
  <si>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</si>
  <si>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</si>
  <si>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</si>
  <si>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</si>
  <si>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</si>
  <si>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</si>
  <si>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</si>
  <si>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</si>
  <si>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</si>
  <si>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</si>
  <si>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</si>
  <si>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</si>
  <si>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</si>
  <si>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</si>
  <si>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</si>
  <si>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</si>
  <si>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</si>
  <si>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</si>
  <si>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</si>
  <si>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</si>
  <si>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</si>
  <si>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</si>
  <si>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</si>
  <si>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</si>
  <si>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</si>
  <si>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</si>
  <si>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</si>
  <si>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</si>
  <si>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</si>
  <si>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</si>
  <si>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</si>
  <si>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</si>
  <si>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</si>
  <si>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</si>
  <si>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</si>
  <si>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</si>
  <si>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</si>
  <si>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</si>
  <si>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</si>
  <si>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</si>
  <si>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</si>
  <si>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</si>
  <si>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</si>
  <si>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</si>
  <si>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</si>
  <si>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</si>
  <si>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</si>
  <si>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</si>
  <si>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</si>
  <si>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</si>
  <si>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</si>
  <si>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</si>
  <si>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</si>
  <si>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</si>
  <si>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</si>
  <si>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</si>
  <si>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</si>
  <si>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</si>
  <si>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</si>
  <si>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</si>
  <si>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</si>
  <si>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</si>
  <si>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</si>
  <si>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</si>
  <si>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</si>
  <si>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</si>
  <si>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</si>
  <si>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</si>
  <si>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</si>
  <si>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</si>
  <si>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</si>
  <si>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</si>
  <si>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</si>
  <si>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</si>
  <si>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</si>
  <si>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</si>
  <si>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</si>
  <si>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Janette McKay</t>
  </si>
  <si>
    <t>15 - 16.09.2025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</si>
</sst>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56">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sz val="11"/>
      <color rgb="FFFF0000"/>
      <name val="Calibri"/>
      <family val="2"/>
      <scheme val="minor"/>
    </font>
    <font>
      <i/>
      <sz val="10"/>
      <color rgb="FFFF000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sz val="8"/>
      <color indexed="81"/>
      <name val="Tahoma"/>
      <family val="2"/>
    </font>
    <font>
      <b/>
      <i/>
      <sz val="10"/>
      <name val="Cambria"/>
      <family val="1"/>
    </font>
    <font>
      <b/>
      <i/>
      <sz val="10"/>
      <color indexed="10"/>
      <name val="Cambria"/>
      <family val="1"/>
    </font>
    <font>
      <sz val="10"/>
      <color theme="3"/>
      <name val="Calibri Light"/>
      <family val="1"/>
      <scheme val="major"/>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vertAlign val="superscript"/>
      <sz val="10"/>
      <name val="Calibri"/>
      <family val="2"/>
      <scheme val="minor"/>
    </font>
    <font>
      <i/>
      <sz val="10"/>
      <color theme="3"/>
      <name val="Calibri"/>
      <family val="2"/>
      <scheme val="minor"/>
    </font>
    <font>
      <sz val="11"/>
      <color rgb="FF0000FF"/>
      <name val="Calibri"/>
      <family val="2"/>
      <scheme val="minor"/>
    </font>
    <font>
      <sz val="11"/>
      <name val="Calibri"/>
      <family val="2"/>
    </font>
    <font>
      <strike/>
      <sz val="11"/>
      <color rgb="FFFF0000"/>
      <name val="Calibri"/>
      <family val="2"/>
      <scheme val="minor"/>
    </font>
    <font>
      <strike/>
      <sz val="11"/>
      <name val="Calibri"/>
      <family val="2"/>
      <scheme val="minor"/>
    </font>
    <font>
      <i/>
      <sz val="11"/>
      <color indexed="12"/>
      <name val="Calibri"/>
      <family val="2"/>
      <scheme val="minor"/>
    </font>
    <font>
      <sz val="11"/>
      <color indexed="12"/>
      <name val="Calibri"/>
      <family val="2"/>
      <scheme val="minor"/>
    </font>
    <font>
      <b/>
      <sz val="11"/>
      <color rgb="FFFF0000"/>
      <name val="Calibri"/>
      <family val="2"/>
      <scheme val="minor"/>
    </font>
    <font>
      <i/>
      <sz val="11"/>
      <name val="Calibri"/>
      <family val="2"/>
    </font>
    <font>
      <sz val="10"/>
      <color theme="1"/>
      <name val="Calibri Light"/>
      <family val="1"/>
      <scheme val="major"/>
    </font>
    <font>
      <sz val="10"/>
      <name val="Calibri Light"/>
      <family val="2"/>
      <scheme val="major"/>
    </font>
    <font>
      <b/>
      <sz val="20"/>
      <name val="Calibri"/>
      <family val="2"/>
      <scheme val="minor"/>
    </font>
    <font>
      <b/>
      <sz val="22"/>
      <name val="Calibri"/>
      <family val="2"/>
      <scheme val="minor"/>
    </font>
    <font>
      <b/>
      <sz val="24"/>
      <name val="Calibri"/>
      <family val="2"/>
      <scheme val="minor"/>
    </font>
    <font>
      <i/>
      <sz val="10"/>
      <color indexed="12"/>
      <name val="Calibri"/>
      <family val="2"/>
      <scheme val="minor"/>
    </font>
    <font>
      <b/>
      <sz val="10"/>
      <color rgb="FFFF0000"/>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7">
    <xf numFmtId="0" fontId="0" fillId="0" borderId="0"/>
    <xf numFmtId="0" fontId="8" fillId="0" borderId="0"/>
    <xf numFmtId="0" fontId="8" fillId="0" borderId="0"/>
    <xf numFmtId="0" fontId="6" fillId="0" borderId="0"/>
    <xf numFmtId="0" fontId="51" fillId="0" borderId="0" applyNumberFormat="0" applyFill="0" applyBorder="0" applyAlignment="0" applyProtection="0"/>
    <xf numFmtId="0" fontId="5" fillId="0" borderId="0"/>
    <xf numFmtId="0" fontId="80" fillId="0" borderId="0"/>
    <xf numFmtId="0" fontId="4" fillId="0" borderId="0"/>
    <xf numFmtId="0" fontId="88" fillId="0" borderId="0"/>
    <xf numFmtId="0" fontId="8" fillId="0" borderId="0"/>
    <xf numFmtId="0" fontId="8" fillId="0" borderId="0"/>
    <xf numFmtId="0" fontId="80" fillId="0" borderId="0"/>
    <xf numFmtId="0" fontId="8" fillId="0" borderId="0"/>
    <xf numFmtId="0" fontId="59" fillId="0" borderId="0"/>
    <xf numFmtId="0" fontId="59" fillId="0" borderId="0"/>
    <xf numFmtId="43" fontId="8" fillId="0" borderId="0" applyFon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80" fillId="0" borderId="0"/>
  </cellStyleXfs>
  <cellXfs count="727">
    <xf numFmtId="0" fontId="0" fillId="0" borderId="0" xfId="0"/>
    <xf numFmtId="0" fontId="8" fillId="0" borderId="0" xfId="0" applyFont="1" applyAlignment="1">
      <alignment horizontal="left" vertical="top" wrapText="1"/>
    </xf>
    <xf numFmtId="0" fontId="8" fillId="0" borderId="1" xfId="0" applyFont="1" applyBorder="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0" borderId="1" xfId="0" applyFont="1" applyBorder="1" applyAlignment="1">
      <alignment vertical="top" wrapText="1"/>
    </xf>
    <xf numFmtId="0" fontId="17" fillId="0" borderId="0" xfId="0" applyFont="1" applyAlignment="1">
      <alignment horizontal="left" vertical="top"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20"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8" fillId="0" borderId="0" xfId="2" applyAlignment="1">
      <alignment vertical="top"/>
    </xf>
    <xf numFmtId="0" fontId="23" fillId="0" borderId="1" xfId="2" applyFont="1" applyBorder="1" applyAlignment="1">
      <alignment vertical="top"/>
    </xf>
    <xf numFmtId="0" fontId="10" fillId="0" borderId="0" xfId="1" applyFont="1" applyAlignment="1">
      <alignment vertical="top"/>
    </xf>
    <xf numFmtId="0" fontId="12" fillId="0" borderId="0" xfId="2" applyFont="1" applyAlignment="1">
      <alignment vertical="top"/>
    </xf>
    <xf numFmtId="0" fontId="21" fillId="0" borderId="0" xfId="1" applyFont="1" applyAlignment="1">
      <alignment vertical="top"/>
    </xf>
    <xf numFmtId="0" fontId="6" fillId="0" borderId="0" xfId="3"/>
    <xf numFmtId="0" fontId="26" fillId="0" borderId="1" xfId="3" applyFont="1" applyBorder="1" applyAlignment="1">
      <alignment horizontal="center" vertical="center"/>
    </xf>
    <xf numFmtId="0" fontId="27" fillId="0" borderId="1" xfId="3" applyFont="1" applyBorder="1" applyAlignment="1">
      <alignment horizontal="center" vertical="center" wrapText="1"/>
    </xf>
    <xf numFmtId="0" fontId="19" fillId="0" borderId="1" xfId="3" applyFont="1" applyBorder="1" applyAlignment="1">
      <alignment horizontal="left" vertical="top" wrapText="1"/>
    </xf>
    <xf numFmtId="0" fontId="6" fillId="0" borderId="1" xfId="3" applyBorder="1"/>
    <xf numFmtId="0" fontId="28" fillId="0" borderId="1" xfId="3" applyFont="1" applyBorder="1" applyAlignment="1">
      <alignment vertical="top" wrapText="1"/>
    </xf>
    <xf numFmtId="0" fontId="30" fillId="0" borderId="7" xfId="3" applyFont="1" applyBorder="1" applyAlignment="1">
      <alignment vertical="center" wrapText="1"/>
    </xf>
    <xf numFmtId="0" fontId="31" fillId="0" borderId="7" xfId="3" applyFont="1" applyBorder="1" applyAlignment="1">
      <alignment vertical="center" wrapText="1"/>
    </xf>
    <xf numFmtId="0" fontId="30" fillId="0" borderId="0" xfId="3" applyFont="1" applyAlignment="1">
      <alignment vertical="center" wrapText="1"/>
    </xf>
    <xf numFmtId="0" fontId="31" fillId="0" borderId="0" xfId="3" applyFont="1" applyAlignment="1">
      <alignment vertical="center" wrapText="1"/>
    </xf>
    <xf numFmtId="49" fontId="33" fillId="0" borderId="0" xfId="3" applyNumberFormat="1" applyFont="1" applyAlignment="1">
      <alignment vertical="top"/>
    </xf>
    <xf numFmtId="49" fontId="15" fillId="0" borderId="0" xfId="3" applyNumberFormat="1" applyFont="1" applyAlignment="1">
      <alignment vertical="top"/>
    </xf>
    <xf numFmtId="2" fontId="13" fillId="3" borderId="0" xfId="0" applyNumberFormat="1" applyFont="1" applyFill="1" applyAlignment="1">
      <alignment vertical="top"/>
    </xf>
    <xf numFmtId="0" fontId="8" fillId="3" borderId="0" xfId="0" applyFont="1" applyFill="1" applyAlignment="1">
      <alignment vertical="top" wrapText="1"/>
    </xf>
    <xf numFmtId="0" fontId="7" fillId="3" borderId="0" xfId="0" applyFont="1" applyFill="1" applyAlignment="1">
      <alignment vertical="top" wrapText="1"/>
    </xf>
    <xf numFmtId="2" fontId="13" fillId="3" borderId="1" xfId="0" applyNumberFormat="1" applyFont="1" applyFill="1" applyBorder="1" applyAlignment="1">
      <alignment vertical="top"/>
    </xf>
    <xf numFmtId="0" fontId="8" fillId="3" borderId="2" xfId="0" applyFont="1" applyFill="1" applyBorder="1" applyAlignment="1">
      <alignment vertical="top" wrapText="1"/>
    </xf>
    <xf numFmtId="0" fontId="7" fillId="3" borderId="2" xfId="0" applyFont="1" applyFill="1" applyBorder="1" applyAlignment="1">
      <alignment vertical="top" wrapText="1"/>
    </xf>
    <xf numFmtId="0" fontId="8" fillId="3" borderId="1" xfId="0" applyFont="1" applyFill="1" applyBorder="1" applyAlignment="1">
      <alignment vertical="top" wrapText="1"/>
    </xf>
    <xf numFmtId="2" fontId="13" fillId="3" borderId="0" xfId="0" applyNumberFormat="1" applyFont="1" applyFill="1" applyAlignment="1">
      <alignment horizontal="left" vertical="top"/>
    </xf>
    <xf numFmtId="0" fontId="8" fillId="3" borderId="0" xfId="0" applyFont="1" applyFill="1" applyAlignment="1">
      <alignment horizontal="left" vertical="top" wrapText="1"/>
    </xf>
    <xf numFmtId="0" fontId="8" fillId="0" borderId="1" xfId="3" applyFont="1" applyBorder="1" applyAlignment="1">
      <alignment vertical="top" wrapText="1"/>
    </xf>
    <xf numFmtId="17" fontId="8" fillId="0" borderId="1" xfId="3" applyNumberFormat="1" applyFont="1" applyBorder="1" applyAlignment="1">
      <alignment horizontal="left" vertical="top" wrapText="1"/>
    </xf>
    <xf numFmtId="2" fontId="15" fillId="0" borderId="0" xfId="1" applyNumberFormat="1" applyFont="1" applyAlignment="1">
      <alignment vertical="top"/>
    </xf>
    <xf numFmtId="0" fontId="7" fillId="0" borderId="0" xfId="1" applyFont="1" applyAlignment="1">
      <alignment vertical="top"/>
    </xf>
    <xf numFmtId="0" fontId="7" fillId="0" borderId="0" xfId="1" applyFont="1" applyAlignment="1">
      <alignment horizontal="left" vertical="top"/>
    </xf>
    <xf numFmtId="0" fontId="0" fillId="0" borderId="0" xfId="0" applyAlignment="1">
      <alignment vertical="top"/>
    </xf>
    <xf numFmtId="0" fontId="40" fillId="0" borderId="0" xfId="0" applyFont="1" applyAlignment="1">
      <alignment vertical="top"/>
    </xf>
    <xf numFmtId="0" fontId="19" fillId="2" borderId="1" xfId="3" applyFont="1" applyFill="1" applyBorder="1" applyAlignment="1">
      <alignment horizontal="left" vertical="top"/>
    </xf>
    <xf numFmtId="0" fontId="39" fillId="0" borderId="0" xfId="3" applyFont="1" applyAlignment="1">
      <alignment vertical="top"/>
    </xf>
    <xf numFmtId="0" fontId="38" fillId="0" borderId="0" xfId="3" applyFont="1" applyAlignment="1">
      <alignment vertical="top"/>
    </xf>
    <xf numFmtId="0" fontId="29" fillId="0" borderId="0" xfId="3" applyFont="1" applyAlignment="1">
      <alignment vertical="top"/>
    </xf>
    <xf numFmtId="0" fontId="6" fillId="0" borderId="0" xfId="3" applyAlignment="1">
      <alignment vertical="top"/>
    </xf>
    <xf numFmtId="0" fontId="37" fillId="0" borderId="0" xfId="3" applyFont="1" applyAlignment="1">
      <alignment vertical="top"/>
    </xf>
    <xf numFmtId="0" fontId="6" fillId="0" borderId="0" xfId="3" applyAlignment="1">
      <alignment vertical="top" wrapText="1"/>
    </xf>
    <xf numFmtId="0" fontId="6" fillId="0" borderId="0" xfId="3" applyAlignment="1">
      <alignment horizontal="left" vertical="top"/>
    </xf>
    <xf numFmtId="0" fontId="34" fillId="0" borderId="0" xfId="3" applyFont="1" applyAlignment="1">
      <alignment horizontal="left" vertical="top"/>
    </xf>
    <xf numFmtId="2" fontId="8" fillId="0" borderId="0" xfId="0" applyNumberFormat="1" applyFont="1" applyAlignment="1">
      <alignment vertical="top"/>
    </xf>
    <xf numFmtId="0" fontId="18" fillId="2" borderId="1" xfId="3" applyFont="1" applyFill="1" applyBorder="1" applyAlignment="1">
      <alignment horizontal="left" vertical="top"/>
    </xf>
    <xf numFmtId="0" fontId="41" fillId="0" borderId="1" xfId="3" applyFont="1" applyBorder="1" applyAlignment="1">
      <alignment vertical="top" wrapText="1"/>
    </xf>
    <xf numFmtId="0" fontId="42" fillId="0" borderId="1" xfId="3" applyFont="1" applyBorder="1" applyAlignment="1">
      <alignment horizontal="center" vertical="center" wrapText="1"/>
    </xf>
    <xf numFmtId="0" fontId="8" fillId="0" borderId="0" xfId="1" applyAlignment="1">
      <alignment vertical="top"/>
    </xf>
    <xf numFmtId="0" fontId="18" fillId="2" borderId="5" xfId="3" applyFont="1" applyFill="1" applyBorder="1" applyAlignment="1">
      <alignment vertical="top" wrapText="1"/>
    </xf>
    <xf numFmtId="0" fontId="43" fillId="2" borderId="5" xfId="3" applyFont="1" applyFill="1" applyBorder="1" applyAlignment="1">
      <alignment vertical="top"/>
    </xf>
    <xf numFmtId="0" fontId="44" fillId="2" borderId="5" xfId="3" applyFont="1" applyFill="1" applyBorder="1" applyAlignment="1">
      <alignment vertical="top" wrapText="1"/>
    </xf>
    <xf numFmtId="0" fontId="41" fillId="0" borderId="1" xfId="0" applyFont="1" applyBorder="1" applyAlignment="1">
      <alignment horizontal="left" vertical="top" wrapText="1"/>
    </xf>
    <xf numFmtId="0" fontId="41" fillId="0" borderId="1" xfId="0" applyFont="1" applyBorder="1" applyAlignment="1">
      <alignment vertical="top" wrapText="1"/>
    </xf>
    <xf numFmtId="0" fontId="41" fillId="0" borderId="1" xfId="0" applyFont="1" applyBorder="1" applyAlignment="1">
      <alignment horizontal="left" vertical="top"/>
    </xf>
    <xf numFmtId="49" fontId="41" fillId="0" borderId="1" xfId="0" applyNumberFormat="1" applyFont="1" applyBorder="1" applyAlignment="1">
      <alignment horizontal="left" vertical="top"/>
    </xf>
    <xf numFmtId="2" fontId="19" fillId="0" borderId="1" xfId="0" applyNumberFormat="1" applyFont="1" applyBorder="1" applyAlignment="1">
      <alignment vertical="top"/>
    </xf>
    <xf numFmtId="0" fontId="50" fillId="0" borderId="1" xfId="0" applyFont="1" applyBorder="1" applyAlignment="1">
      <alignment vertical="top" wrapText="1"/>
    </xf>
    <xf numFmtId="0" fontId="18" fillId="0" borderId="0" xfId="0" applyFont="1" applyAlignment="1">
      <alignment horizontal="left" vertical="top"/>
    </xf>
    <xf numFmtId="0" fontId="41" fillId="3" borderId="1" xfId="0" applyFont="1" applyFill="1" applyBorder="1" applyAlignment="1">
      <alignment horizontal="left" vertical="top"/>
    </xf>
    <xf numFmtId="0" fontId="41" fillId="3" borderId="1" xfId="0" applyFont="1" applyFill="1" applyBorder="1" applyAlignment="1">
      <alignment vertical="top" wrapText="1"/>
    </xf>
    <xf numFmtId="0" fontId="16" fillId="3" borderId="1" xfId="0" applyFont="1" applyFill="1" applyBorder="1" applyAlignment="1">
      <alignment vertical="top" wrapText="1"/>
    </xf>
    <xf numFmtId="0" fontId="8" fillId="3" borderId="0" xfId="0" applyFont="1" applyFill="1" applyAlignment="1">
      <alignment horizontal="left" vertical="top"/>
    </xf>
    <xf numFmtId="2" fontId="25" fillId="3" borderId="0" xfId="0" applyNumberFormat="1" applyFont="1" applyFill="1" applyAlignment="1">
      <alignment horizontal="left" vertical="top"/>
    </xf>
    <xf numFmtId="0" fontId="18" fillId="3" borderId="1" xfId="0" applyFont="1" applyFill="1" applyBorder="1" applyAlignment="1">
      <alignment vertical="top" wrapText="1"/>
    </xf>
    <xf numFmtId="0" fontId="7" fillId="3" borderId="1" xfId="0" applyFont="1" applyFill="1" applyBorder="1" applyAlignment="1">
      <alignment vertical="top" wrapText="1"/>
    </xf>
    <xf numFmtId="2" fontId="11" fillId="3" borderId="0" xfId="0" applyNumberFormat="1" applyFont="1" applyFill="1" applyAlignment="1">
      <alignment vertical="top"/>
    </xf>
    <xf numFmtId="2" fontId="18" fillId="3" borderId="1" xfId="0" applyNumberFormat="1" applyFont="1" applyFill="1" applyBorder="1" applyAlignment="1">
      <alignment vertical="top" wrapText="1"/>
    </xf>
    <xf numFmtId="0" fontId="28" fillId="3" borderId="1" xfId="0" applyFont="1" applyFill="1" applyBorder="1" applyAlignment="1">
      <alignment horizontal="left" vertical="top"/>
    </xf>
    <xf numFmtId="0" fontId="41" fillId="3" borderId="1" xfId="0" applyFont="1" applyFill="1" applyBorder="1" applyAlignment="1">
      <alignment horizontal="left" vertical="top" wrapText="1"/>
    </xf>
    <xf numFmtId="49" fontId="41" fillId="3" borderId="1" xfId="0" applyNumberFormat="1" applyFont="1" applyFill="1" applyBorder="1" applyAlignment="1">
      <alignment horizontal="left" vertical="top"/>
    </xf>
    <xf numFmtId="1" fontId="7" fillId="3" borderId="1" xfId="0" applyNumberFormat="1" applyFont="1" applyFill="1" applyBorder="1" applyAlignment="1">
      <alignment horizontal="left" vertical="top"/>
    </xf>
    <xf numFmtId="0" fontId="7" fillId="3" borderId="1" xfId="0" applyFont="1" applyFill="1" applyBorder="1" applyAlignment="1">
      <alignment vertical="top"/>
    </xf>
    <xf numFmtId="0" fontId="17" fillId="3" borderId="2" xfId="0" applyFont="1" applyFill="1" applyBorder="1" applyAlignment="1">
      <alignment vertical="top" wrapText="1"/>
    </xf>
    <xf numFmtId="0" fontId="17" fillId="3" borderId="1" xfId="0" applyFont="1" applyFill="1" applyBorder="1" applyAlignment="1">
      <alignment vertical="top" wrapText="1"/>
    </xf>
    <xf numFmtId="2" fontId="7" fillId="3" borderId="1" xfId="0" applyNumberFormat="1" applyFont="1" applyFill="1" applyBorder="1" applyAlignment="1">
      <alignment vertical="top"/>
    </xf>
    <xf numFmtId="0" fontId="28" fillId="3" borderId="1" xfId="0" applyFont="1" applyFill="1" applyBorder="1" applyAlignment="1">
      <alignment vertical="top" wrapText="1"/>
    </xf>
    <xf numFmtId="0" fontId="41" fillId="3" borderId="2" xfId="0" applyFont="1" applyFill="1" applyBorder="1" applyAlignment="1">
      <alignment vertical="top" wrapText="1"/>
    </xf>
    <xf numFmtId="0" fontId="48" fillId="3" borderId="1" xfId="0" applyFont="1" applyFill="1" applyBorder="1" applyAlignment="1">
      <alignment vertical="top" wrapText="1"/>
    </xf>
    <xf numFmtId="0" fontId="7" fillId="3" borderId="0" xfId="0" applyFont="1" applyFill="1" applyAlignment="1">
      <alignment horizontal="left" vertical="top"/>
    </xf>
    <xf numFmtId="0" fontId="11" fillId="3" borderId="0" xfId="0" applyFont="1" applyFill="1" applyAlignment="1">
      <alignment horizontal="left" vertical="top" wrapText="1"/>
    </xf>
    <xf numFmtId="0" fontId="52" fillId="0" borderId="8" xfId="0" applyFont="1" applyBorder="1" applyAlignment="1">
      <alignment horizontal="left"/>
    </xf>
    <xf numFmtId="0" fontId="53" fillId="0" borderId="8" xfId="0" applyFont="1" applyBorder="1" applyAlignment="1">
      <alignment vertical="top"/>
    </xf>
    <xf numFmtId="0" fontId="51" fillId="0" borderId="0" xfId="4" applyAlignment="1" applyProtection="1">
      <alignment horizontal="left"/>
    </xf>
    <xf numFmtId="0" fontId="54" fillId="0" borderId="0" xfId="4" applyFont="1" applyAlignment="1" applyProtection="1">
      <alignment horizontal="left"/>
    </xf>
    <xf numFmtId="0" fontId="55" fillId="0" borderId="0" xfId="0" applyFont="1" applyAlignment="1">
      <alignment horizontal="left"/>
    </xf>
    <xf numFmtId="0" fontId="41" fillId="0" borderId="0" xfId="0" applyFont="1" applyAlignment="1">
      <alignment vertical="top"/>
    </xf>
    <xf numFmtId="0" fontId="56" fillId="0" borderId="0" xfId="0" applyFont="1" applyAlignment="1">
      <alignment horizontal="left"/>
    </xf>
    <xf numFmtId="0" fontId="10" fillId="0" borderId="0" xfId="0" applyFont="1" applyAlignment="1">
      <alignment horizontal="left"/>
    </xf>
    <xf numFmtId="0" fontId="57" fillId="0" borderId="0" xfId="0" applyFont="1" applyAlignment="1">
      <alignment horizontal="left"/>
    </xf>
    <xf numFmtId="0" fontId="55" fillId="0" borderId="0" xfId="0" applyFont="1" applyAlignment="1">
      <alignment horizontal="left" indent="2"/>
    </xf>
    <xf numFmtId="0" fontId="41" fillId="0" borderId="8" xfId="0" applyFont="1" applyBorder="1" applyAlignment="1">
      <alignment vertical="top"/>
    </xf>
    <xf numFmtId="0" fontId="9" fillId="0" borderId="0" xfId="0" applyFont="1" applyAlignment="1">
      <alignment horizontal="left"/>
    </xf>
    <xf numFmtId="0" fontId="57" fillId="0" borderId="0" xfId="0" applyFont="1" applyAlignment="1">
      <alignment horizontal="left" indent="2"/>
    </xf>
    <xf numFmtId="0" fontId="58" fillId="0" borderId="0" xfId="0" applyFont="1" applyAlignment="1">
      <alignment horizontal="left" indent="2"/>
    </xf>
    <xf numFmtId="0" fontId="59" fillId="0" borderId="0" xfId="0" applyFont="1" applyAlignment="1">
      <alignment horizontal="left"/>
    </xf>
    <xf numFmtId="0" fontId="58" fillId="0" borderId="0" xfId="0" applyFont="1" applyAlignment="1">
      <alignment horizontal="left"/>
    </xf>
    <xf numFmtId="0" fontId="41" fillId="0" borderId="0" xfId="0" applyFont="1" applyAlignment="1">
      <alignment horizontal="left"/>
    </xf>
    <xf numFmtId="0" fontId="60" fillId="0" borderId="0" xfId="4" applyFont="1"/>
    <xf numFmtId="0" fontId="61" fillId="0" borderId="0" xfId="4" applyFont="1" applyAlignment="1" applyProtection="1">
      <alignment horizontal="left"/>
    </xf>
    <xf numFmtId="0" fontId="62" fillId="0" borderId="0" xfId="0" applyFont="1" applyAlignment="1">
      <alignment vertical="top"/>
    </xf>
    <xf numFmtId="0" fontId="62" fillId="0" borderId="0" xfId="4" applyFont="1" applyAlignment="1" applyProtection="1">
      <alignment horizontal="left"/>
    </xf>
    <xf numFmtId="0" fontId="63" fillId="0" borderId="0" xfId="0" applyFont="1" applyAlignment="1">
      <alignment horizontal="left"/>
    </xf>
    <xf numFmtId="0" fontId="64" fillId="0" borderId="0" xfId="0" applyFont="1" applyAlignment="1">
      <alignment vertical="top"/>
    </xf>
    <xf numFmtId="0" fontId="65" fillId="0" borderId="0" xfId="0" applyFont="1" applyAlignment="1">
      <alignment horizontal="left"/>
    </xf>
    <xf numFmtId="0" fontId="46" fillId="0" borderId="8" xfId="0" applyFont="1" applyBorder="1" applyAlignment="1">
      <alignment horizontal="left"/>
    </xf>
    <xf numFmtId="0" fontId="68" fillId="0" borderId="8" xfId="0" applyFont="1" applyBorder="1" applyAlignment="1">
      <alignment vertical="top"/>
    </xf>
    <xf numFmtId="0" fontId="45" fillId="0" borderId="0" xfId="0" applyFont="1" applyAlignment="1">
      <alignment horizontal="left"/>
    </xf>
    <xf numFmtId="0" fontId="69" fillId="0" borderId="0" xfId="0" applyFont="1" applyAlignment="1">
      <alignment horizontal="left"/>
    </xf>
    <xf numFmtId="0" fontId="63" fillId="0" borderId="0" xfId="0" applyFont="1" applyAlignment="1">
      <alignment horizontal="left" indent="2"/>
    </xf>
    <xf numFmtId="0" fontId="64" fillId="0" borderId="8" xfId="0" applyFont="1" applyBorder="1" applyAlignment="1">
      <alignment vertical="top"/>
    </xf>
    <xf numFmtId="0" fontId="46" fillId="0" borderId="0" xfId="0" applyFont="1" applyAlignment="1">
      <alignment horizontal="left"/>
    </xf>
    <xf numFmtId="0" fontId="69" fillId="0" borderId="0" xfId="0" applyFont="1" applyAlignment="1">
      <alignment horizontal="left" indent="2"/>
    </xf>
    <xf numFmtId="0" fontId="70" fillId="0" borderId="0" xfId="0" applyFont="1" applyAlignment="1">
      <alignment horizontal="left" indent="2"/>
    </xf>
    <xf numFmtId="0" fontId="72" fillId="0" borderId="0" xfId="0" applyFont="1" applyAlignment="1">
      <alignment horizontal="left"/>
    </xf>
    <xf numFmtId="0" fontId="70" fillId="0" borderId="0" xfId="0" applyFont="1" applyAlignment="1">
      <alignment horizontal="left"/>
    </xf>
    <xf numFmtId="0" fontId="73" fillId="0" borderId="0" xfId="4" applyFont="1"/>
    <xf numFmtId="0" fontId="46" fillId="0" borderId="0" xfId="0" applyFont="1" applyAlignment="1">
      <alignment horizontal="left" vertical="top"/>
    </xf>
    <xf numFmtId="0" fontId="0" fillId="3" borderId="0" xfId="0" applyFill="1" applyAlignment="1">
      <alignment vertical="top"/>
    </xf>
    <xf numFmtId="0" fontId="7" fillId="3" borderId="1" xfId="3" applyFont="1" applyFill="1" applyBorder="1" applyAlignment="1">
      <alignment vertical="top" wrapText="1"/>
    </xf>
    <xf numFmtId="0" fontId="7" fillId="3" borderId="1" xfId="2" applyFont="1" applyFill="1" applyBorder="1" applyAlignment="1">
      <alignment horizontal="left" vertical="top" wrapText="1"/>
    </xf>
    <xf numFmtId="0" fontId="7" fillId="3" borderId="1" xfId="2" applyFont="1" applyFill="1" applyBorder="1" applyAlignment="1">
      <alignment vertical="top" wrapText="1"/>
    </xf>
    <xf numFmtId="0" fontId="13" fillId="3" borderId="1" xfId="2" applyFont="1" applyFill="1" applyBorder="1" applyAlignment="1">
      <alignment horizontal="left" vertical="top" wrapText="1"/>
    </xf>
    <xf numFmtId="0" fontId="74" fillId="3" borderId="0" xfId="0" applyFont="1" applyFill="1" applyAlignment="1">
      <alignment vertical="top"/>
    </xf>
    <xf numFmtId="0" fontId="24" fillId="3" borderId="0" xfId="0" applyFont="1" applyFill="1" applyAlignment="1">
      <alignment vertical="top"/>
    </xf>
    <xf numFmtId="0" fontId="11" fillId="3" borderId="0" xfId="0" applyFont="1" applyFill="1" applyAlignment="1">
      <alignment vertical="top"/>
    </xf>
    <xf numFmtId="0" fontId="41" fillId="0" borderId="1" xfId="3" applyFont="1" applyBorder="1" applyAlignment="1">
      <alignment horizontal="left" vertical="top"/>
    </xf>
    <xf numFmtId="0" fontId="41" fillId="0" borderId="1" xfId="3" applyFont="1" applyBorder="1" applyAlignment="1">
      <alignment horizontal="left" vertical="top" wrapText="1"/>
    </xf>
    <xf numFmtId="0" fontId="75" fillId="0" borderId="1" xfId="3" applyFont="1" applyBorder="1" applyAlignment="1">
      <alignment vertical="top" wrapText="1"/>
    </xf>
    <xf numFmtId="0" fontId="41" fillId="3" borderId="1" xfId="3" applyFont="1" applyFill="1" applyBorder="1" applyAlignment="1">
      <alignment horizontal="left" vertical="top"/>
    </xf>
    <xf numFmtId="0" fontId="28" fillId="3" borderId="1" xfId="3" applyFont="1" applyFill="1" applyBorder="1" applyAlignment="1">
      <alignment horizontal="left" vertical="top"/>
    </xf>
    <xf numFmtId="0" fontId="28" fillId="3" borderId="1" xfId="3" applyFont="1" applyFill="1" applyBorder="1" applyAlignment="1">
      <alignment vertical="top" wrapText="1"/>
    </xf>
    <xf numFmtId="0" fontId="22" fillId="3" borderId="1" xfId="2" applyFont="1" applyFill="1" applyBorder="1" applyAlignment="1">
      <alignment vertical="top"/>
    </xf>
    <xf numFmtId="0" fontId="77" fillId="3" borderId="0" xfId="0" applyFont="1" applyFill="1" applyAlignment="1">
      <alignment vertical="top"/>
    </xf>
    <xf numFmtId="0" fontId="0" fillId="0" borderId="1" xfId="0" applyBorder="1" applyAlignment="1">
      <alignment vertical="top"/>
    </xf>
    <xf numFmtId="0" fontId="77" fillId="3" borderId="1" xfId="0" applyFont="1" applyFill="1" applyBorder="1" applyAlignment="1">
      <alignment vertical="top"/>
    </xf>
    <xf numFmtId="0" fontId="78" fillId="0" borderId="1" xfId="0" applyFont="1" applyBorder="1" applyAlignment="1">
      <alignment vertical="top"/>
    </xf>
    <xf numFmtId="0" fontId="78" fillId="0" borderId="0" xfId="0" applyFont="1" applyAlignment="1">
      <alignment vertical="top"/>
    </xf>
    <xf numFmtId="0" fontId="18" fillId="0" borderId="1" xfId="3" applyFont="1" applyBorder="1" applyAlignment="1">
      <alignment vertical="top" wrapText="1"/>
    </xf>
    <xf numFmtId="0" fontId="18" fillId="3" borderId="1" xfId="3" applyFont="1" applyFill="1" applyBorder="1" applyAlignment="1">
      <alignment horizontal="left" vertical="top"/>
    </xf>
    <xf numFmtId="0" fontId="18" fillId="0" borderId="1" xfId="3" applyFont="1" applyBorder="1" applyAlignment="1">
      <alignment horizontal="left" vertical="top" wrapText="1"/>
    </xf>
    <xf numFmtId="0" fontId="79" fillId="3" borderId="1" xfId="0" applyFont="1" applyFill="1" applyBorder="1" applyAlignment="1">
      <alignment vertical="top"/>
    </xf>
    <xf numFmtId="0" fontId="79" fillId="3" borderId="0" xfId="0" applyFont="1" applyFill="1" applyAlignment="1">
      <alignment vertical="top"/>
    </xf>
    <xf numFmtId="0" fontId="41" fillId="0" borderId="1" xfId="5" applyFont="1" applyBorder="1" applyAlignment="1">
      <alignment vertical="top" wrapText="1"/>
    </xf>
    <xf numFmtId="0" fontId="19" fillId="0" borderId="1" xfId="0" applyFont="1" applyBorder="1" applyAlignment="1">
      <alignment vertical="top" wrapText="1"/>
    </xf>
    <xf numFmtId="0" fontId="18" fillId="0" borderId="0" xfId="0" applyFont="1" applyAlignment="1">
      <alignment horizontal="left" vertical="top" wrapText="1"/>
    </xf>
    <xf numFmtId="0" fontId="18" fillId="0" borderId="1" xfId="0" applyFont="1" applyBorder="1" applyAlignment="1">
      <alignment vertical="top"/>
    </xf>
    <xf numFmtId="0" fontId="18" fillId="0" borderId="1" xfId="0" applyFont="1" applyBorder="1"/>
    <xf numFmtId="0" fontId="8" fillId="0" borderId="0" xfId="1" applyAlignment="1">
      <alignment vertical="top" wrapText="1"/>
    </xf>
    <xf numFmtId="0" fontId="83" fillId="0" borderId="0" xfId="8" applyFont="1" applyAlignment="1">
      <alignment vertical="top"/>
    </xf>
    <xf numFmtId="0" fontId="8" fillId="0" borderId="1" xfId="1" applyBorder="1" applyAlignment="1">
      <alignment vertical="top"/>
    </xf>
    <xf numFmtId="0" fontId="87" fillId="0" borderId="0" xfId="1" applyFont="1" applyAlignment="1">
      <alignment vertical="top"/>
    </xf>
    <xf numFmtId="0" fontId="8" fillId="0" borderId="1" xfId="1" applyBorder="1" applyAlignment="1">
      <alignment vertical="top" wrapText="1"/>
    </xf>
    <xf numFmtId="15" fontId="87" fillId="0" borderId="1" xfId="1" applyNumberFormat="1" applyFont="1" applyBorder="1" applyAlignment="1">
      <alignment horizontal="left" vertical="top"/>
    </xf>
    <xf numFmtId="0" fontId="84" fillId="0" borderId="0" xfId="1" applyFont="1" applyAlignment="1">
      <alignment vertical="top"/>
    </xf>
    <xf numFmtId="0" fontId="14" fillId="0" borderId="0" xfId="1" applyFont="1" applyAlignment="1">
      <alignment vertical="top"/>
    </xf>
    <xf numFmtId="0" fontId="85" fillId="0" borderId="0" xfId="1" applyFont="1" applyAlignment="1">
      <alignment vertical="top"/>
    </xf>
    <xf numFmtId="0" fontId="86" fillId="0" borderId="0" xfId="1" applyFont="1" applyAlignment="1">
      <alignment vertical="top"/>
    </xf>
    <xf numFmtId="0" fontId="8" fillId="5" borderId="1" xfId="1" applyFill="1" applyBorder="1" applyAlignment="1">
      <alignment vertical="top"/>
    </xf>
    <xf numFmtId="0" fontId="7" fillId="6" borderId="1" xfId="1" applyFont="1" applyFill="1" applyBorder="1" applyAlignment="1">
      <alignment vertical="top"/>
    </xf>
    <xf numFmtId="0" fontId="8" fillId="7" borderId="1" xfId="1" applyFill="1" applyBorder="1" applyAlignment="1">
      <alignment vertical="top"/>
    </xf>
    <xf numFmtId="0" fontId="8" fillId="6" borderId="1" xfId="1" applyFill="1" applyBorder="1" applyAlignment="1">
      <alignment vertical="top"/>
    </xf>
    <xf numFmtId="0" fontId="45" fillId="6" borderId="1" xfId="1" applyFont="1" applyFill="1" applyBorder="1" applyAlignment="1">
      <alignment vertical="top"/>
    </xf>
    <xf numFmtId="0" fontId="89" fillId="6" borderId="1" xfId="1" applyFont="1" applyFill="1" applyBorder="1" applyAlignment="1">
      <alignment vertical="top" wrapText="1"/>
    </xf>
    <xf numFmtId="0" fontId="46" fillId="0" borderId="0" xfId="1" applyFont="1" applyAlignment="1">
      <alignment vertical="top"/>
    </xf>
    <xf numFmtId="0" fontId="90" fillId="0" borderId="0" xfId="1" applyFont="1" applyAlignment="1">
      <alignment vertical="top"/>
    </xf>
    <xf numFmtId="0" fontId="46" fillId="0" borderId="1" xfId="1" applyFont="1" applyBorder="1" applyAlignment="1">
      <alignment vertical="top" wrapText="1"/>
    </xf>
    <xf numFmtId="0" fontId="91" fillId="8" borderId="1" xfId="1" applyFont="1" applyFill="1" applyBorder="1" applyAlignment="1">
      <alignment vertical="top" wrapText="1"/>
    </xf>
    <xf numFmtId="0" fontId="45" fillId="0" borderId="0" xfId="1" applyFont="1" applyAlignment="1">
      <alignment vertical="top" wrapText="1"/>
    </xf>
    <xf numFmtId="0" fontId="45" fillId="8" borderId="1" xfId="1" applyFont="1" applyFill="1" applyBorder="1" applyAlignment="1">
      <alignment vertical="top" wrapText="1"/>
    </xf>
    <xf numFmtId="0" fontId="92" fillId="0" borderId="0" xfId="1" applyFont="1" applyAlignment="1">
      <alignment vertical="top"/>
    </xf>
    <xf numFmtId="0" fontId="93" fillId="0" borderId="0" xfId="1" applyFont="1" applyAlignment="1">
      <alignment vertical="top"/>
    </xf>
    <xf numFmtId="0" fontId="94" fillId="0" borderId="0" xfId="1" applyFont="1" applyAlignment="1">
      <alignment vertical="top"/>
    </xf>
    <xf numFmtId="0" fontId="8" fillId="8" borderId="1" xfId="1" applyFill="1" applyBorder="1" applyAlignment="1">
      <alignment vertical="top"/>
    </xf>
    <xf numFmtId="0" fontId="7" fillId="6" borderId="0" xfId="1" applyFont="1" applyFill="1" applyAlignment="1">
      <alignment vertical="top"/>
    </xf>
    <xf numFmtId="0" fontId="14" fillId="0" borderId="5" xfId="1" applyFont="1" applyBorder="1" applyAlignment="1">
      <alignment vertical="top"/>
    </xf>
    <xf numFmtId="0" fontId="7" fillId="6" borderId="1" xfId="1" applyFont="1" applyFill="1" applyBorder="1" applyAlignment="1">
      <alignment vertical="top" wrapText="1"/>
    </xf>
    <xf numFmtId="0" fontId="96" fillId="0" borderId="0" xfId="1" applyFont="1" applyAlignment="1">
      <alignment vertical="top"/>
    </xf>
    <xf numFmtId="0" fontId="99" fillId="0" borderId="0" xfId="0" applyFont="1" applyAlignment="1">
      <alignment horizontal="center" vertical="center" wrapText="1"/>
    </xf>
    <xf numFmtId="0" fontId="98" fillId="0" borderId="0" xfId="0" applyFont="1"/>
    <xf numFmtId="0" fontId="97" fillId="0" borderId="0" xfId="0" applyFont="1"/>
    <xf numFmtId="0" fontId="97" fillId="9" borderId="0" xfId="0" applyFont="1" applyFill="1"/>
    <xf numFmtId="0" fontId="97" fillId="0" borderId="0" xfId="0" applyFont="1" applyProtection="1">
      <protection locked="0"/>
    </xf>
    <xf numFmtId="0" fontId="97" fillId="11" borderId="0" xfId="0" applyFont="1" applyFill="1"/>
    <xf numFmtId="0" fontId="100" fillId="0" borderId="0" xfId="0" applyFont="1"/>
    <xf numFmtId="0" fontId="100" fillId="0" borderId="0" xfId="0" applyFont="1" applyAlignment="1">
      <alignment wrapText="1"/>
    </xf>
    <xf numFmtId="0" fontId="103" fillId="0" borderId="0" xfId="0" applyFont="1"/>
    <xf numFmtId="0" fontId="103" fillId="0" borderId="0" xfId="0" applyFont="1" applyAlignment="1" applyProtection="1">
      <alignment vertical="top"/>
      <protection locked="0"/>
    </xf>
    <xf numFmtId="0" fontId="97" fillId="0" borderId="0" xfId="0" applyFont="1" applyAlignment="1" applyProtection="1">
      <alignment vertical="top"/>
      <protection locked="0"/>
    </xf>
    <xf numFmtId="0" fontId="97" fillId="0" borderId="0" xfId="0" applyFont="1" applyAlignment="1">
      <alignment vertical="top"/>
    </xf>
    <xf numFmtId="0" fontId="97" fillId="11" borderId="0" xfId="0" applyFont="1" applyFill="1" applyAlignment="1">
      <alignment vertical="top"/>
    </xf>
    <xf numFmtId="0" fontId="100" fillId="0" borderId="0" xfId="0" applyFont="1" applyAlignment="1">
      <alignment vertical="top"/>
    </xf>
    <xf numFmtId="0" fontId="100" fillId="0" borderId="0" xfId="0" applyFont="1" applyAlignment="1">
      <alignment vertical="top" wrapText="1"/>
    </xf>
    <xf numFmtId="0" fontId="98" fillId="0" borderId="0" xfId="0" applyFont="1" applyAlignment="1">
      <alignment vertical="top"/>
    </xf>
    <xf numFmtId="0" fontId="104" fillId="10" borderId="0" xfId="0" applyFont="1" applyFill="1" applyAlignment="1">
      <alignment vertical="top"/>
    </xf>
    <xf numFmtId="0" fontId="97" fillId="10" borderId="0" xfId="0" applyFont="1" applyFill="1" applyAlignment="1">
      <alignment vertical="top"/>
    </xf>
    <xf numFmtId="15" fontId="105" fillId="0" borderId="0" xfId="9" applyNumberFormat="1" applyFont="1" applyAlignment="1">
      <alignment horizontal="center" wrapText="1"/>
    </xf>
    <xf numFmtId="15" fontId="98" fillId="0" borderId="0" xfId="9" applyNumberFormat="1" applyFont="1" applyAlignment="1">
      <alignment wrapText="1"/>
    </xf>
    <xf numFmtId="0" fontId="97" fillId="0" borderId="0" xfId="0" applyFont="1" applyAlignment="1">
      <alignment horizontal="center" vertical="top"/>
    </xf>
    <xf numFmtId="0" fontId="98" fillId="0" borderId="0" xfId="0" applyFont="1" applyAlignment="1">
      <alignment horizontal="center" vertical="top"/>
    </xf>
    <xf numFmtId="0" fontId="107" fillId="0" borderId="0" xfId="0" applyFont="1" applyAlignment="1">
      <alignment horizontal="center" vertical="top"/>
    </xf>
    <xf numFmtId="0" fontId="98" fillId="8" borderId="0" xfId="0" applyFont="1" applyFill="1" applyAlignment="1">
      <alignment horizontal="left" vertical="top" wrapText="1"/>
    </xf>
    <xf numFmtId="0" fontId="98" fillId="8" borderId="0" xfId="0" applyFont="1" applyFill="1" applyAlignment="1">
      <alignment vertical="top" wrapText="1"/>
    </xf>
    <xf numFmtId="0" fontId="98" fillId="8" borderId="0" xfId="0" applyFont="1" applyFill="1"/>
    <xf numFmtId="165" fontId="33" fillId="0" borderId="0" xfId="0" applyNumberFormat="1" applyFont="1" applyAlignment="1">
      <alignment horizontal="left" vertical="center"/>
    </xf>
    <xf numFmtId="0" fontId="33"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right" vertical="center" wrapText="1"/>
    </xf>
    <xf numFmtId="0" fontId="105" fillId="0" borderId="0" xfId="0" applyFont="1" applyAlignment="1">
      <alignment wrapText="1"/>
    </xf>
    <xf numFmtId="0" fontId="105" fillId="12" borderId="1" xfId="0" applyFont="1" applyFill="1" applyBorder="1" applyAlignment="1">
      <alignment vertical="top" wrapText="1"/>
    </xf>
    <xf numFmtId="0" fontId="105" fillId="12" borderId="1" xfId="0" applyFont="1" applyFill="1" applyBorder="1" applyAlignment="1">
      <alignment horizontal="left" vertical="top" wrapText="1"/>
    </xf>
    <xf numFmtId="0" fontId="105" fillId="13" borderId="1" xfId="0" applyFont="1" applyFill="1" applyBorder="1" applyAlignment="1">
      <alignment vertical="top" wrapText="1"/>
    </xf>
    <xf numFmtId="0" fontId="105" fillId="7" borderId="0" xfId="0" applyFont="1" applyFill="1" applyAlignment="1">
      <alignment vertical="top" wrapText="1"/>
    </xf>
    <xf numFmtId="0" fontId="19" fillId="12" borderId="1" xfId="0" applyFont="1" applyFill="1" applyBorder="1" applyAlignment="1">
      <alignment vertical="top"/>
    </xf>
    <xf numFmtId="0" fontId="18" fillId="12" borderId="1" xfId="0" applyFont="1" applyFill="1" applyBorder="1" applyAlignment="1">
      <alignment vertical="top"/>
    </xf>
    <xf numFmtId="0" fontId="19" fillId="7" borderId="0" xfId="0" applyFont="1" applyFill="1" applyAlignment="1">
      <alignment vertical="top" wrapText="1"/>
    </xf>
    <xf numFmtId="0" fontId="18" fillId="0" borderId="0" xfId="0" applyFont="1"/>
    <xf numFmtId="0" fontId="18" fillId="7" borderId="0" xfId="0" applyFont="1" applyFill="1" applyAlignment="1">
      <alignment vertical="top" wrapText="1"/>
    </xf>
    <xf numFmtId="165" fontId="18" fillId="0" borderId="1" xfId="0" applyNumberFormat="1" applyFont="1" applyBorder="1" applyAlignment="1">
      <alignment vertical="top" wrapText="1"/>
    </xf>
    <xf numFmtId="0" fontId="18" fillId="0" borderId="4" xfId="0" applyFont="1" applyBorder="1" applyAlignment="1">
      <alignment vertical="top" wrapText="1"/>
    </xf>
    <xf numFmtId="0" fontId="18" fillId="8" borderId="0" xfId="0" applyFont="1" applyFill="1" applyAlignment="1">
      <alignment vertical="top" wrapText="1"/>
    </xf>
    <xf numFmtId="0" fontId="18" fillId="8" borderId="0" xfId="0" applyFont="1" applyFill="1"/>
    <xf numFmtId="165" fontId="19" fillId="12" borderId="2" xfId="0" applyNumberFormat="1" applyFont="1" applyFill="1" applyBorder="1" applyAlignment="1">
      <alignment vertical="top"/>
    </xf>
    <xf numFmtId="165" fontId="19" fillId="12" borderId="11" xfId="0" applyNumberFormat="1" applyFont="1" applyFill="1" applyBorder="1" applyAlignment="1">
      <alignment vertical="top"/>
    </xf>
    <xf numFmtId="165" fontId="19" fillId="12" borderId="3" xfId="0" applyNumberFormat="1" applyFont="1" applyFill="1" applyBorder="1" applyAlignment="1">
      <alignment vertical="top"/>
    </xf>
    <xf numFmtId="0" fontId="108" fillId="0" borderId="0" xfId="0" applyFont="1" applyAlignment="1">
      <alignment vertical="top" wrapText="1"/>
    </xf>
    <xf numFmtId="0" fontId="98" fillId="0" borderId="0" xfId="0" applyFont="1" applyAlignment="1">
      <alignment vertical="top" wrapText="1"/>
    </xf>
    <xf numFmtId="0" fontId="109" fillId="0" borderId="0" xfId="0" applyFont="1" applyAlignment="1">
      <alignment vertical="top" wrapText="1"/>
    </xf>
    <xf numFmtId="0" fontId="98" fillId="0" borderId="0" xfId="0" applyFont="1" applyAlignment="1">
      <alignment horizontal="left" vertical="top" wrapText="1"/>
    </xf>
    <xf numFmtId="0" fontId="109" fillId="14" borderId="5" xfId="0" applyFont="1" applyFill="1" applyBorder="1" applyAlignment="1">
      <alignment vertical="top" wrapText="1"/>
    </xf>
    <xf numFmtId="0" fontId="109" fillId="14" borderId="1" xfId="0" applyFont="1" applyFill="1" applyBorder="1" applyAlignment="1">
      <alignment vertical="top" wrapText="1"/>
    </xf>
    <xf numFmtId="0" fontId="106" fillId="12" borderId="12" xfId="0" applyFont="1" applyFill="1" applyBorder="1" applyAlignment="1">
      <alignment horizontal="left" vertical="top" wrapText="1"/>
    </xf>
    <xf numFmtId="0" fontId="106" fillId="12" borderId="13" xfId="0" applyFont="1" applyFill="1" applyBorder="1" applyAlignment="1">
      <alignment vertical="top" wrapText="1"/>
    </xf>
    <xf numFmtId="0" fontId="106" fillId="12" borderId="9" xfId="0" applyFont="1" applyFill="1" applyBorder="1" applyAlignment="1">
      <alignment horizontal="left" vertical="top" wrapText="1"/>
    </xf>
    <xf numFmtId="0" fontId="97" fillId="12" borderId="6" xfId="0" applyFont="1" applyFill="1" applyBorder="1" applyAlignment="1">
      <alignment horizontal="left" vertical="top" wrapText="1"/>
    </xf>
    <xf numFmtId="0" fontId="106" fillId="0" borderId="10" xfId="0" applyFont="1" applyBorder="1" applyAlignment="1">
      <alignment vertical="top" wrapText="1"/>
    </xf>
    <xf numFmtId="0" fontId="97" fillId="0" borderId="10" xfId="0" applyFont="1" applyBorder="1" applyAlignment="1">
      <alignment vertical="top" wrapText="1"/>
    </xf>
    <xf numFmtId="0" fontId="106" fillId="12" borderId="6" xfId="0" applyFont="1" applyFill="1" applyBorder="1" applyAlignment="1">
      <alignment horizontal="left" vertical="top" wrapText="1"/>
    </xf>
    <xf numFmtId="0" fontId="106" fillId="12" borderId="3" xfId="0" applyFont="1" applyFill="1" applyBorder="1" applyAlignment="1">
      <alignment vertical="top" wrapText="1"/>
    </xf>
    <xf numFmtId="0" fontId="111" fillId="0" borderId="10" xfId="0" applyFont="1" applyBorder="1" applyAlignment="1">
      <alignment horizontal="left" vertical="top" wrapText="1"/>
    </xf>
    <xf numFmtId="0" fontId="111" fillId="0" borderId="10" xfId="0" applyFont="1" applyBorder="1" applyAlignment="1">
      <alignment vertical="top" wrapText="1"/>
    </xf>
    <xf numFmtId="0" fontId="31" fillId="12" borderId="6" xfId="0" applyFont="1" applyFill="1" applyBorder="1" applyAlignment="1">
      <alignment horizontal="left" vertical="top" wrapText="1"/>
    </xf>
    <xf numFmtId="0" fontId="97" fillId="0" borderId="10" xfId="0" applyFont="1" applyBorder="1" applyAlignment="1">
      <alignment horizontal="left" vertical="top" wrapText="1"/>
    </xf>
    <xf numFmtId="0" fontId="31" fillId="12" borderId="9" xfId="0" applyFont="1" applyFill="1" applyBorder="1" applyAlignment="1">
      <alignment horizontal="left" vertical="top" wrapText="1"/>
    </xf>
    <xf numFmtId="0" fontId="31" fillId="12" borderId="3" xfId="0" applyFont="1" applyFill="1" applyBorder="1" applyAlignment="1">
      <alignment vertical="top" wrapText="1"/>
    </xf>
    <xf numFmtId="0" fontId="106" fillId="0" borderId="0" xfId="0" applyFont="1" applyAlignment="1">
      <alignment horizontal="left" vertical="top" wrapText="1"/>
    </xf>
    <xf numFmtId="0" fontId="115" fillId="0" borderId="0" xfId="0" applyFont="1" applyAlignment="1">
      <alignment horizontal="left" vertical="top" wrapText="1"/>
    </xf>
    <xf numFmtId="0" fontId="97" fillId="7" borderId="0" xfId="0" applyFont="1" applyFill="1" applyAlignment="1">
      <alignment horizontal="left" vertical="top" wrapText="1"/>
    </xf>
    <xf numFmtId="0" fontId="106" fillId="0" borderId="6" xfId="0" applyFont="1" applyBorder="1" applyAlignment="1">
      <alignment vertical="top" wrapText="1"/>
    </xf>
    <xf numFmtId="0" fontId="106" fillId="10" borderId="0" xfId="0" applyFont="1" applyFill="1" applyAlignment="1">
      <alignment horizontal="left" vertical="top"/>
    </xf>
    <xf numFmtId="0" fontId="97" fillId="7" borderId="0" xfId="0" applyFont="1" applyFill="1" applyAlignment="1">
      <alignment vertical="top" wrapText="1"/>
    </xf>
    <xf numFmtId="0" fontId="106" fillId="13" borderId="2" xfId="10" applyFont="1" applyFill="1" applyBorder="1" applyAlignment="1">
      <alignment horizontal="left" vertical="center"/>
    </xf>
    <xf numFmtId="0" fontId="33" fillId="13" borderId="11" xfId="0" applyFont="1" applyFill="1" applyBorder="1"/>
    <xf numFmtId="0" fontId="106" fillId="13" borderId="11" xfId="10" applyFont="1" applyFill="1" applyBorder="1" applyAlignment="1">
      <alignment horizontal="left" vertical="center" wrapText="1"/>
    </xf>
    <xf numFmtId="0" fontId="106" fillId="13" borderId="3" xfId="10" applyFont="1" applyFill="1" applyBorder="1" applyAlignment="1">
      <alignment horizontal="left" vertical="center" wrapText="1"/>
    </xf>
    <xf numFmtId="0" fontId="106" fillId="13" borderId="1" xfId="10" applyFont="1" applyFill="1" applyBorder="1" applyAlignment="1">
      <alignment vertical="center" wrapText="1"/>
    </xf>
    <xf numFmtId="0" fontId="106" fillId="13" borderId="3" xfId="0" applyFont="1" applyFill="1" applyBorder="1" applyAlignment="1">
      <alignment wrapText="1"/>
    </xf>
    <xf numFmtId="0" fontId="106" fillId="13" borderId="1" xfId="10" applyFont="1" applyFill="1" applyBorder="1" applyAlignment="1">
      <alignment vertical="center" textRotation="90" wrapText="1"/>
    </xf>
    <xf numFmtId="0" fontId="106" fillId="13" borderId="1" xfId="10" applyFont="1" applyFill="1" applyBorder="1" applyAlignment="1">
      <alignment horizontal="left" vertical="center" wrapText="1"/>
    </xf>
    <xf numFmtId="0" fontId="116" fillId="0" borderId="1" xfId="0" applyFont="1" applyBorder="1"/>
    <xf numFmtId="0" fontId="116" fillId="0" borderId="1" xfId="0" applyFont="1" applyBorder="1" applyAlignment="1">
      <alignment wrapText="1"/>
    </xf>
    <xf numFmtId="0" fontId="97" fillId="4" borderId="1" xfId="0" applyFont="1" applyFill="1" applyBorder="1"/>
    <xf numFmtId="0" fontId="97" fillId="4" borderId="1" xfId="0" applyFont="1" applyFill="1" applyBorder="1" applyAlignment="1">
      <alignment wrapText="1"/>
    </xf>
    <xf numFmtId="0" fontId="97" fillId="0" borderId="1" xfId="0" applyFont="1" applyBorder="1"/>
    <xf numFmtId="0" fontId="97" fillId="0" borderId="1" xfId="0" applyFont="1" applyBorder="1" applyAlignment="1">
      <alignment wrapText="1"/>
    </xf>
    <xf numFmtId="0" fontId="97" fillId="0" borderId="0" xfId="0" applyFont="1" applyAlignment="1">
      <alignment wrapText="1"/>
    </xf>
    <xf numFmtId="0" fontId="105" fillId="0" borderId="0" xfId="0" applyFont="1"/>
    <xf numFmtId="0" fontId="117" fillId="0" borderId="0" xfId="0" applyFont="1" applyAlignment="1">
      <alignment vertical="top" wrapText="1"/>
    </xf>
    <xf numFmtId="0" fontId="98" fillId="0" borderId="0" xfId="0" applyFont="1" applyAlignment="1">
      <alignment horizontal="center" wrapText="1"/>
    </xf>
    <xf numFmtId="0" fontId="98" fillId="0" borderId="0" xfId="0" applyFont="1" applyAlignment="1">
      <alignment wrapText="1"/>
    </xf>
    <xf numFmtId="0" fontId="120" fillId="0" borderId="0" xfId="0" applyFont="1"/>
    <xf numFmtId="0" fontId="105" fillId="0" borderId="12" xfId="0" applyFont="1" applyBorder="1" applyAlignment="1">
      <alignment vertical="top"/>
    </xf>
    <xf numFmtId="0" fontId="98" fillId="0" borderId="13" xfId="0" applyFont="1" applyBorder="1" applyAlignment="1">
      <alignment vertical="top"/>
    </xf>
    <xf numFmtId="0" fontId="98" fillId="0" borderId="9" xfId="0" applyFont="1" applyBorder="1" applyAlignment="1">
      <alignment vertical="top"/>
    </xf>
    <xf numFmtId="0" fontId="98" fillId="0" borderId="15" xfId="0" applyFont="1" applyBorder="1" applyAlignment="1">
      <alignment vertical="top"/>
    </xf>
    <xf numFmtId="0" fontId="98" fillId="0" borderId="13" xfId="0" applyFont="1" applyBorder="1" applyAlignment="1">
      <alignment vertical="top" wrapText="1"/>
    </xf>
    <xf numFmtId="0" fontId="109" fillId="0" borderId="10" xfId="0" applyFont="1" applyBorder="1" applyAlignment="1">
      <alignment vertical="top" wrapText="1"/>
    </xf>
    <xf numFmtId="0" fontId="109" fillId="0" borderId="10" xfId="11" applyFont="1" applyBorder="1" applyAlignment="1">
      <alignment vertical="top" wrapText="1"/>
    </xf>
    <xf numFmtId="0" fontId="109" fillId="0" borderId="10" xfId="0" applyFont="1" applyBorder="1" applyAlignment="1">
      <alignment vertical="top"/>
    </xf>
    <xf numFmtId="0" fontId="98" fillId="0" borderId="10" xfId="0" applyFont="1" applyBorder="1" applyAlignment="1">
      <alignment vertical="top" wrapText="1"/>
    </xf>
    <xf numFmtId="0" fontId="121" fillId="0" borderId="10" xfId="0" applyFont="1" applyBorder="1" applyAlignment="1">
      <alignment vertical="top" wrapText="1"/>
    </xf>
    <xf numFmtId="0" fontId="107" fillId="0" borderId="0" xfId="0" applyFont="1"/>
    <xf numFmtId="49" fontId="123" fillId="17" borderId="0" xfId="0" applyNumberFormat="1" applyFont="1" applyFill="1" applyAlignment="1">
      <alignment wrapText="1"/>
    </xf>
    <xf numFmtId="0" fontId="8" fillId="17" borderId="0" xfId="0" applyFont="1" applyFill="1"/>
    <xf numFmtId="49" fontId="123" fillId="0" borderId="0" xfId="0" applyNumberFormat="1" applyFont="1" applyAlignment="1">
      <alignment wrapText="1"/>
    </xf>
    <xf numFmtId="0" fontId="8" fillId="0" borderId="1" xfId="0" applyFont="1" applyBorder="1" applyAlignment="1">
      <alignment horizontal="center" vertical="center" wrapText="1"/>
    </xf>
    <xf numFmtId="0" fontId="46" fillId="0" borderId="1" xfId="0" applyFont="1" applyBorder="1" applyAlignment="1">
      <alignment horizontal="left" vertical="center" wrapText="1"/>
    </xf>
    <xf numFmtId="0" fontId="13" fillId="20" borderId="28" xfId="0" applyFont="1" applyFill="1" applyBorder="1" applyAlignment="1">
      <alignment horizontal="center" vertical="center" wrapText="1"/>
    </xf>
    <xf numFmtId="0" fontId="13" fillId="20" borderId="20" xfId="0" applyFont="1" applyFill="1" applyBorder="1" applyAlignment="1">
      <alignment horizontal="center" vertical="center" wrapText="1"/>
    </xf>
    <xf numFmtId="0" fontId="126" fillId="17" borderId="0" xfId="0" applyFont="1" applyFill="1" applyAlignment="1">
      <alignment horizontal="center" wrapText="1"/>
    </xf>
    <xf numFmtId="0" fontId="125"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1" fillId="17" borderId="0" xfId="0" applyFont="1" applyFill="1" applyAlignment="1">
      <alignment wrapText="1"/>
    </xf>
    <xf numFmtId="0" fontId="11" fillId="0" borderId="29" xfId="0" applyFont="1" applyBorder="1" applyAlignment="1">
      <alignment wrapText="1"/>
    </xf>
    <xf numFmtId="0" fontId="11" fillId="0" borderId="32" xfId="0" applyFont="1" applyBorder="1" applyAlignment="1">
      <alignment wrapText="1"/>
    </xf>
    <xf numFmtId="0" fontId="11" fillId="0" borderId="33" xfId="0" applyFont="1" applyBorder="1" applyAlignment="1">
      <alignment wrapText="1"/>
    </xf>
    <xf numFmtId="0" fontId="8" fillId="0" borderId="29" xfId="0" applyFont="1" applyBorder="1" applyAlignment="1">
      <alignment wrapText="1"/>
    </xf>
    <xf numFmtId="49" fontId="123" fillId="4" borderId="1" xfId="0" applyNumberFormat="1" applyFont="1" applyFill="1" applyBorder="1" applyAlignment="1">
      <alignment vertical="center" wrapText="1"/>
    </xf>
    <xf numFmtId="49" fontId="127" fillId="17" borderId="0" xfId="0" applyNumberFormat="1" applyFont="1" applyFill="1" applyAlignment="1">
      <alignment wrapText="1"/>
    </xf>
    <xf numFmtId="0" fontId="45" fillId="20" borderId="1" xfId="13" applyFont="1" applyFill="1" applyBorder="1" applyAlignment="1">
      <alignment horizontal="left" vertical="center" wrapText="1"/>
    </xf>
    <xf numFmtId="0" fontId="45" fillId="20" borderId="1" xfId="13" applyFont="1" applyFill="1" applyBorder="1" applyAlignment="1">
      <alignment horizontal="center" vertical="center" wrapText="1"/>
    </xf>
    <xf numFmtId="0" fontId="45" fillId="3" borderId="1" xfId="13" applyFont="1" applyFill="1" applyBorder="1" applyAlignment="1">
      <alignment horizontal="center" vertical="center" wrapText="1"/>
    </xf>
    <xf numFmtId="0" fontId="8" fillId="0" borderId="33" xfId="0" applyFont="1" applyBorder="1" applyAlignment="1">
      <alignment wrapText="1"/>
    </xf>
    <xf numFmtId="0" fontId="45" fillId="20" borderId="1" xfId="14" applyFont="1" applyFill="1" applyBorder="1" applyAlignment="1">
      <alignment horizontal="left" vertical="center" wrapText="1"/>
    </xf>
    <xf numFmtId="0" fontId="7" fillId="20" borderId="1" xfId="13" applyFont="1" applyFill="1" applyBorder="1" applyAlignment="1">
      <alignment horizontal="left" vertical="center" wrapText="1"/>
    </xf>
    <xf numFmtId="0" fontId="8" fillId="3" borderId="1" xfId="13" applyFont="1" applyFill="1" applyBorder="1" applyAlignment="1">
      <alignment horizontal="left" vertical="center" wrapText="1"/>
    </xf>
    <xf numFmtId="49" fontId="127" fillId="0" borderId="0" xfId="0" applyNumberFormat="1" applyFont="1" applyAlignment="1">
      <alignment wrapText="1"/>
    </xf>
    <xf numFmtId="0" fontId="46" fillId="0" borderId="1" xfId="14" applyFont="1" applyBorder="1" applyAlignment="1">
      <alignment horizontal="left" vertical="center" wrapText="1"/>
    </xf>
    <xf numFmtId="0" fontId="46" fillId="0" borderId="1" xfId="13" applyFont="1" applyBorder="1" applyAlignment="1">
      <alignment horizontal="left" vertical="center" wrapText="1"/>
    </xf>
    <xf numFmtId="0" fontId="59" fillId="0" borderId="1" xfId="0" applyFont="1" applyBorder="1" applyAlignment="1">
      <alignment vertical="center" wrapText="1"/>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6" fillId="0" borderId="1" xfId="14" applyFont="1" applyBorder="1" applyAlignment="1">
      <alignment vertical="center" wrapText="1"/>
    </xf>
    <xf numFmtId="0" fontId="46" fillId="0" borderId="1" xfId="13" applyFont="1" applyBorder="1" applyAlignment="1">
      <alignment vertical="center" wrapText="1"/>
    </xf>
    <xf numFmtId="0" fontId="8" fillId="0" borderId="1" xfId="13" applyFont="1" applyBorder="1" applyAlignment="1">
      <alignment vertical="center" wrapText="1"/>
    </xf>
    <xf numFmtId="0" fontId="11" fillId="0" borderId="30"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9" fillId="0" borderId="1" xfId="0" applyFont="1" applyBorder="1" applyAlignment="1">
      <alignment vertical="center" wrapText="1"/>
    </xf>
    <xf numFmtId="0" fontId="9" fillId="21" borderId="1" xfId="0" applyFont="1" applyFill="1" applyBorder="1" applyAlignment="1">
      <alignment vertical="center" wrapText="1"/>
    </xf>
    <xf numFmtId="0" fontId="59" fillId="21" borderId="1" xfId="0" applyFont="1" applyFill="1" applyBorder="1" applyAlignment="1">
      <alignment vertical="center" wrapText="1"/>
    </xf>
    <xf numFmtId="0" fontId="59" fillId="0" borderId="1" xfId="13" applyBorder="1" applyAlignment="1">
      <alignment vertical="center"/>
    </xf>
    <xf numFmtId="0" fontId="11" fillId="17" borderId="0" xfId="0" applyFont="1" applyFill="1" applyAlignment="1">
      <alignment vertical="top" wrapText="1"/>
    </xf>
    <xf numFmtId="0" fontId="8" fillId="0" borderId="1" xfId="13" applyFont="1" applyBorder="1" applyAlignment="1">
      <alignment horizontal="left" vertical="center"/>
    </xf>
    <xf numFmtId="0" fontId="72" fillId="0" borderId="1" xfId="14" applyFont="1" applyBorder="1" applyAlignment="1">
      <alignment horizontal="left" vertical="center" wrapText="1"/>
    </xf>
    <xf numFmtId="0" fontId="72" fillId="0" borderId="1" xfId="13" applyFont="1" applyBorder="1" applyAlignment="1">
      <alignment horizontal="left" vertical="center" wrapText="1"/>
    </xf>
    <xf numFmtId="0" fontId="129" fillId="0" borderId="1" xfId="14" applyFont="1" applyBorder="1" applyAlignment="1">
      <alignment horizontal="left" vertical="center" wrapText="1"/>
    </xf>
    <xf numFmtId="0" fontId="59" fillId="0" borderId="1" xfId="13" applyBorder="1" applyAlignment="1">
      <alignment horizontal="left" vertical="center"/>
    </xf>
    <xf numFmtId="0" fontId="45" fillId="20" borderId="1" xfId="13" applyFont="1" applyFill="1" applyBorder="1" applyAlignment="1">
      <alignment horizontal="left" vertical="center"/>
    </xf>
    <xf numFmtId="0" fontId="13" fillId="0" borderId="31" xfId="0" applyFont="1" applyBorder="1" applyAlignment="1">
      <alignment wrapText="1"/>
    </xf>
    <xf numFmtId="0" fontId="123" fillId="4" borderId="25" xfId="0" applyFont="1" applyFill="1" applyBorder="1"/>
    <xf numFmtId="0" fontId="123" fillId="4" borderId="26" xfId="0" applyFont="1" applyFill="1" applyBorder="1"/>
    <xf numFmtId="0" fontId="123" fillId="4" borderId="27" xfId="0" applyFont="1" applyFill="1" applyBorder="1"/>
    <xf numFmtId="0" fontId="123" fillId="4" borderId="34" xfId="0" applyFont="1" applyFill="1" applyBorder="1"/>
    <xf numFmtId="0" fontId="123" fillId="4" borderId="24" xfId="0" applyFont="1" applyFill="1" applyBorder="1"/>
    <xf numFmtId="0" fontId="123" fillId="4" borderId="32" xfId="0" applyFont="1" applyFill="1" applyBorder="1"/>
    <xf numFmtId="0" fontId="13" fillId="0" borderId="27" xfId="0" applyFont="1" applyBorder="1" applyAlignment="1">
      <alignment wrapText="1"/>
    </xf>
    <xf numFmtId="0" fontId="46" fillId="20" borderId="1" xfId="14" applyFont="1" applyFill="1" applyBorder="1" applyAlignment="1">
      <alignment horizontal="left" vertical="center" wrapText="1"/>
    </xf>
    <xf numFmtId="49" fontId="123" fillId="0" borderId="1" xfId="0" applyNumberFormat="1" applyFont="1" applyBorder="1" applyAlignment="1">
      <alignment vertical="center" wrapText="1"/>
    </xf>
    <xf numFmtId="0" fontId="8" fillId="20" borderId="1" xfId="13" applyFont="1" applyFill="1" applyBorder="1" applyAlignment="1">
      <alignment horizontal="left" vertical="center" wrapText="1"/>
    </xf>
    <xf numFmtId="0" fontId="11" fillId="17" borderId="10" xfId="0" applyFont="1" applyFill="1" applyBorder="1" applyAlignment="1">
      <alignment wrapText="1"/>
    </xf>
    <xf numFmtId="0" fontId="11" fillId="0" borderId="35" xfId="0" applyFont="1" applyBorder="1"/>
    <xf numFmtId="0" fontId="8" fillId="0" borderId="0" xfId="0" applyFont="1"/>
    <xf numFmtId="0" fontId="8" fillId="0" borderId="30" xfId="0" applyFont="1" applyBorder="1"/>
    <xf numFmtId="0" fontId="8" fillId="17" borderId="10" xfId="0" applyFont="1" applyFill="1" applyBorder="1"/>
    <xf numFmtId="0" fontId="11" fillId="0" borderId="34" xfId="0" applyFont="1" applyBorder="1"/>
    <xf numFmtId="0" fontId="8" fillId="0" borderId="24" xfId="0" applyFont="1" applyBorder="1"/>
    <xf numFmtId="0" fontId="8" fillId="0" borderId="32" xfId="0" applyFont="1" applyBorder="1"/>
    <xf numFmtId="0" fontId="8" fillId="17" borderId="6" xfId="0" applyFont="1" applyFill="1" applyBorder="1"/>
    <xf numFmtId="0" fontId="78" fillId="8" borderId="0" xfId="0" applyFont="1" applyFill="1"/>
    <xf numFmtId="0" fontId="78" fillId="0" borderId="0" xfId="0" applyFont="1"/>
    <xf numFmtId="165" fontId="19" fillId="12" borderId="12" xfId="0" applyNumberFormat="1" applyFont="1" applyFill="1" applyBorder="1" applyAlignment="1" applyProtection="1">
      <alignment horizontal="left" vertical="top" wrapText="1"/>
      <protection locked="0"/>
    </xf>
    <xf numFmtId="0" fontId="19" fillId="12" borderId="8" xfId="0" applyFont="1" applyFill="1" applyBorder="1" applyAlignment="1" applyProtection="1">
      <alignment vertical="top"/>
      <protection locked="0"/>
    </xf>
    <xf numFmtId="0" fontId="82" fillId="12" borderId="8" xfId="0" applyFont="1" applyFill="1" applyBorder="1" applyAlignment="1" applyProtection="1">
      <alignment vertical="top" wrapText="1"/>
      <protection locked="0"/>
    </xf>
    <xf numFmtId="0" fontId="54" fillId="12" borderId="36" xfId="0" applyFont="1" applyFill="1" applyBorder="1" applyAlignment="1" applyProtection="1">
      <alignment vertical="top" wrapText="1"/>
      <protection locked="0"/>
    </xf>
    <xf numFmtId="0" fontId="78" fillId="0" borderId="0" xfId="0" applyFont="1" applyAlignment="1" applyProtection="1">
      <alignment vertical="top"/>
      <protection locked="0"/>
    </xf>
    <xf numFmtId="165" fontId="19" fillId="12" borderId="9" xfId="0" applyNumberFormat="1" applyFont="1" applyFill="1" applyBorder="1" applyAlignment="1" applyProtection="1">
      <alignment horizontal="left" vertical="top" wrapText="1"/>
      <protection locked="0"/>
    </xf>
    <xf numFmtId="0" fontId="19" fillId="12" borderId="7" xfId="0" applyFont="1" applyFill="1" applyBorder="1" applyAlignment="1" applyProtection="1">
      <alignment vertical="top" wrapText="1"/>
      <protection locked="0"/>
    </xf>
    <xf numFmtId="0" fontId="130" fillId="12" borderId="14" xfId="0" applyFont="1" applyFill="1" applyBorder="1" applyAlignment="1" applyProtection="1">
      <alignment vertical="top" wrapText="1"/>
      <protection locked="0"/>
    </xf>
    <xf numFmtId="165" fontId="18" fillId="12"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41" fillId="0" borderId="8" xfId="0" applyFont="1" applyBorder="1" applyAlignment="1" applyProtection="1">
      <alignment vertical="top" wrapText="1"/>
      <protection locked="0"/>
    </xf>
    <xf numFmtId="0" fontId="131"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41" fillId="0" borderId="0" xfId="0" applyFont="1" applyAlignment="1" applyProtection="1">
      <alignment vertical="top" wrapText="1"/>
      <protection locked="0"/>
    </xf>
    <xf numFmtId="165" fontId="18" fillId="12" borderId="9" xfId="0" applyNumberFormat="1" applyFont="1" applyFill="1" applyBorder="1" applyAlignment="1">
      <alignment horizontal="left" vertical="top" wrapText="1"/>
    </xf>
    <xf numFmtId="0" fontId="18" fillId="10" borderId="9" xfId="0" applyFont="1" applyFill="1" applyBorder="1" applyAlignment="1">
      <alignment vertical="top" wrapText="1"/>
    </xf>
    <xf numFmtId="0" fontId="131" fillId="0" borderId="10" xfId="0" applyFont="1" applyBorder="1" applyAlignment="1">
      <alignment vertical="top" wrapText="1"/>
    </xf>
    <xf numFmtId="165" fontId="50" fillId="12" borderId="6" xfId="0" applyNumberFormat="1" applyFont="1" applyFill="1" applyBorder="1" applyAlignment="1">
      <alignment horizontal="left" vertical="top" wrapText="1"/>
    </xf>
    <xf numFmtId="0" fontId="50" fillId="10" borderId="0" xfId="0" applyFont="1" applyFill="1" applyAlignment="1">
      <alignment vertical="top" wrapText="1"/>
    </xf>
    <xf numFmtId="0" fontId="132" fillId="10" borderId="10" xfId="0" applyFont="1" applyFill="1" applyBorder="1" applyAlignment="1">
      <alignment vertical="top" wrapText="1"/>
    </xf>
    <xf numFmtId="165" fontId="18" fillId="12"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62" fillId="0" borderId="0" xfId="0" applyFont="1" applyAlignment="1" applyProtection="1">
      <alignment vertical="top" wrapText="1"/>
      <protection locked="0"/>
    </xf>
    <xf numFmtId="0" fontId="19" fillId="12" borderId="11" xfId="0" applyFont="1" applyFill="1" applyBorder="1" applyAlignment="1" applyProtection="1">
      <alignment vertical="top"/>
      <protection locked="0"/>
    </xf>
    <xf numFmtId="0" fontId="62" fillId="12" borderId="3" xfId="0" applyFont="1" applyFill="1" applyBorder="1" applyAlignment="1" applyProtection="1">
      <alignment vertical="top" wrapText="1"/>
      <protection locked="0"/>
    </xf>
    <xf numFmtId="165" fontId="18" fillId="12"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62" fillId="0" borderId="10" xfId="0" applyFont="1" applyBorder="1" applyAlignment="1" applyProtection="1">
      <alignment vertical="top" wrapText="1"/>
      <protection locked="0"/>
    </xf>
    <xf numFmtId="0" fontId="133" fillId="0" borderId="10" xfId="0" applyFont="1" applyBorder="1" applyAlignment="1" applyProtection="1">
      <alignment vertical="top" wrapText="1"/>
      <protection locked="0"/>
    </xf>
    <xf numFmtId="0" fontId="131" fillId="0" borderId="10" xfId="0" applyFont="1" applyBorder="1" applyAlignment="1" applyProtection="1">
      <alignment vertical="top" wrapText="1"/>
      <protection locked="0"/>
    </xf>
    <xf numFmtId="0" fontId="19" fillId="12" borderId="11" xfId="0" applyFont="1" applyFill="1" applyBorder="1" applyAlignment="1" applyProtection="1">
      <alignment vertical="top" wrapText="1"/>
      <protection locked="0"/>
    </xf>
    <xf numFmtId="0" fontId="18" fillId="12" borderId="11" xfId="0" applyFont="1" applyFill="1" applyBorder="1" applyAlignment="1" applyProtection="1">
      <alignment vertical="top" wrapText="1"/>
      <protection locked="0"/>
    </xf>
    <xf numFmtId="0" fontId="78" fillId="0" borderId="0" xfId="0" applyFont="1" applyAlignment="1" applyProtection="1">
      <alignment vertical="top" wrapText="1"/>
      <protection locked="0"/>
    </xf>
    <xf numFmtId="165" fontId="18" fillId="12" borderId="6" xfId="0" applyNumberFormat="1" applyFont="1" applyFill="1" applyBorder="1" applyAlignment="1">
      <alignment horizontal="left" vertical="top" wrapText="1"/>
    </xf>
    <xf numFmtId="0" fontId="18" fillId="10" borderId="1" xfId="0" applyFont="1" applyFill="1" applyBorder="1" applyAlignment="1">
      <alignment vertical="top" wrapText="1"/>
    </xf>
    <xf numFmtId="0" fontId="62" fillId="0" borderId="10" xfId="0" applyFont="1" applyBorder="1" applyAlignment="1">
      <alignment vertical="top" wrapText="1"/>
    </xf>
    <xf numFmtId="0" fontId="18" fillId="0" borderId="11" xfId="0" applyFont="1" applyBorder="1" applyAlignment="1" applyProtection="1">
      <alignment vertical="top" wrapText="1"/>
      <protection locked="0"/>
    </xf>
    <xf numFmtId="0" fontId="62" fillId="0" borderId="13" xfId="0" applyFont="1" applyBorder="1" applyAlignment="1" applyProtection="1">
      <alignment vertical="top" wrapText="1"/>
      <protection locked="0"/>
    </xf>
    <xf numFmtId="0" fontId="130" fillId="12" borderId="3" xfId="0" applyFont="1" applyFill="1" applyBorder="1" applyAlignment="1" applyProtection="1">
      <alignment vertical="top" wrapText="1"/>
      <protection locked="0"/>
    </xf>
    <xf numFmtId="0" fontId="133" fillId="0" borderId="0" xfId="0" applyFont="1" applyAlignment="1" applyProtection="1">
      <alignment vertical="top"/>
      <protection locked="0"/>
    </xf>
    <xf numFmtId="0" fontId="18" fillId="10" borderId="0" xfId="0" applyFont="1" applyFill="1" applyAlignment="1">
      <alignment vertical="top" wrapText="1"/>
    </xf>
    <xf numFmtId="2" fontId="41" fillId="0" borderId="0" xfId="0" applyNumberFormat="1" applyFont="1" applyAlignment="1" applyProtection="1">
      <alignment vertical="top" wrapText="1"/>
      <protection locked="0"/>
    </xf>
    <xf numFmtId="0" fontId="62" fillId="0" borderId="10" xfId="0" applyFont="1" applyBorder="1" applyAlignment="1" applyProtection="1">
      <alignment vertical="top"/>
      <protection locked="0"/>
    </xf>
    <xf numFmtId="0" fontId="18" fillId="0" borderId="40" xfId="0" applyFont="1" applyBorder="1" applyAlignment="1" applyProtection="1">
      <alignment vertical="top" wrapText="1"/>
      <protection locked="0"/>
    </xf>
    <xf numFmtId="0" fontId="131" fillId="10"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54" fillId="0" borderId="14" xfId="0" applyFont="1" applyBorder="1" applyAlignment="1" applyProtection="1">
      <alignment vertical="top" wrapText="1"/>
      <protection locked="0"/>
    </xf>
    <xf numFmtId="165" fontId="18" fillId="12" borderId="6" xfId="0" applyNumberFormat="1" applyFont="1" applyFill="1" applyBorder="1" applyAlignment="1" applyProtection="1">
      <alignment vertical="top"/>
      <protection locked="0"/>
    </xf>
    <xf numFmtId="0" fontId="19" fillId="12" borderId="3" xfId="0" applyFont="1" applyFill="1" applyBorder="1" applyAlignment="1" applyProtection="1">
      <alignment horizontal="center" vertical="top" wrapText="1"/>
      <protection locked="0"/>
    </xf>
    <xf numFmtId="0" fontId="19" fillId="12" borderId="1" xfId="0" applyFont="1" applyFill="1" applyBorder="1" applyAlignment="1" applyProtection="1">
      <alignment horizontal="center" vertical="top" wrapText="1"/>
      <protection locked="0"/>
    </xf>
    <xf numFmtId="0" fontId="18" fillId="12" borderId="3" xfId="0" applyFont="1" applyFill="1" applyBorder="1" applyAlignment="1" applyProtection="1">
      <alignment horizontal="center" vertical="top" wrapText="1"/>
      <protection locked="0"/>
    </xf>
    <xf numFmtId="0" fontId="41" fillId="0" borderId="1" xfId="0" applyFont="1" applyBorder="1" applyAlignment="1" applyProtection="1">
      <alignment horizontal="center"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3" fontId="41" fillId="0" borderId="1" xfId="0" applyNumberFormat="1" applyFont="1" applyBorder="1" applyAlignment="1" applyProtection="1">
      <alignment horizontal="center" vertical="top" wrapText="1"/>
      <protection locked="0"/>
    </xf>
    <xf numFmtId="0" fontId="19" fillId="10" borderId="13" xfId="0" applyFont="1" applyFill="1" applyBorder="1" applyAlignment="1">
      <alignment vertical="top" wrapText="1"/>
    </xf>
    <xf numFmtId="0" fontId="19" fillId="10" borderId="9" xfId="0" applyFont="1" applyFill="1" applyBorder="1" applyAlignment="1">
      <alignment horizontal="left" vertical="top"/>
    </xf>
    <xf numFmtId="0" fontId="19" fillId="10" borderId="14" xfId="0" applyFont="1" applyFill="1" applyBorder="1" applyAlignment="1">
      <alignment vertical="top" wrapText="1"/>
    </xf>
    <xf numFmtId="0" fontId="50"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137"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0"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41" fillId="0" borderId="6" xfId="0" applyFont="1" applyBorder="1" applyAlignment="1" applyProtection="1">
      <alignment horizontal="left" vertical="top" wrapText="1"/>
      <protection locked="0"/>
    </xf>
    <xf numFmtId="0" fontId="108" fillId="0" borderId="6" xfId="0" applyFont="1" applyBorder="1" applyAlignment="1">
      <alignment horizontal="left" vertical="top" wrapText="1"/>
    </xf>
    <xf numFmtId="0" fontId="19" fillId="0" borderId="6" xfId="0" applyFont="1" applyBorder="1" applyAlignment="1">
      <alignment horizontal="left" vertical="top" wrapText="1"/>
    </xf>
    <xf numFmtId="0" fontId="108" fillId="0" borderId="6" xfId="0" applyFont="1" applyBorder="1" applyAlignment="1">
      <alignment vertical="top" wrapText="1"/>
    </xf>
    <xf numFmtId="0" fontId="138" fillId="0" borderId="5" xfId="0" applyFont="1" applyBorder="1" applyAlignment="1">
      <alignment vertical="top" wrapText="1"/>
    </xf>
    <xf numFmtId="0" fontId="108" fillId="0" borderId="4" xfId="0" applyFont="1" applyBorder="1" applyAlignment="1">
      <alignment vertical="top" wrapText="1"/>
    </xf>
    <xf numFmtId="2" fontId="19" fillId="10" borderId="9" xfId="0" applyNumberFormat="1" applyFont="1" applyFill="1" applyBorder="1" applyAlignment="1">
      <alignment horizontal="left" vertical="top"/>
    </xf>
    <xf numFmtId="0" fontId="108" fillId="10" borderId="9" xfId="0" applyFont="1" applyFill="1" applyBorder="1" applyAlignment="1">
      <alignment horizontal="left" vertical="top" wrapText="1"/>
    </xf>
    <xf numFmtId="0" fontId="108" fillId="10" borderId="15" xfId="0" applyFont="1" applyFill="1" applyBorder="1" applyAlignment="1">
      <alignment horizontal="left" vertical="top"/>
    </xf>
    <xf numFmtId="0" fontId="19" fillId="10" borderId="0" xfId="0" applyFont="1" applyFill="1" applyAlignment="1">
      <alignment horizontal="left" vertical="top"/>
    </xf>
    <xf numFmtId="165" fontId="29" fillId="10" borderId="12" xfId="0" applyNumberFormat="1" applyFont="1" applyFill="1" applyBorder="1" applyAlignment="1">
      <alignment horizontal="left" vertical="top"/>
    </xf>
    <xf numFmtId="0" fontId="29" fillId="10" borderId="13" xfId="0" applyFont="1" applyFill="1" applyBorder="1" applyAlignment="1">
      <alignment vertical="top" wrapText="1"/>
    </xf>
    <xf numFmtId="0" fontId="44" fillId="0" borderId="0" xfId="0" applyFont="1"/>
    <xf numFmtId="0" fontId="18" fillId="0" borderId="6" xfId="0" applyFont="1" applyBorder="1" applyAlignment="1">
      <alignment horizontal="left" vertical="top" wrapText="1"/>
    </xf>
    <xf numFmtId="0" fontId="50" fillId="0" borderId="4" xfId="0" applyFont="1" applyBorder="1" applyAlignment="1">
      <alignment vertical="top" wrapText="1"/>
    </xf>
    <xf numFmtId="0" fontId="19" fillId="8" borderId="0" xfId="0" applyFont="1" applyFill="1" applyAlignment="1">
      <alignment vertical="top" wrapText="1"/>
    </xf>
    <xf numFmtId="0" fontId="18" fillId="8" borderId="1" xfId="0" applyFont="1" applyFill="1" applyBorder="1" applyAlignment="1">
      <alignment vertical="top" wrapText="1"/>
    </xf>
    <xf numFmtId="0" fontId="18" fillId="8" borderId="4" xfId="0" applyFont="1" applyFill="1" applyBorder="1" applyAlignment="1">
      <alignment vertical="top" wrapText="1"/>
    </xf>
    <xf numFmtId="0" fontId="18" fillId="10" borderId="0" xfId="0" applyFont="1" applyFill="1" applyAlignment="1">
      <alignment vertical="top"/>
    </xf>
    <xf numFmtId="0" fontId="19" fillId="15" borderId="1" xfId="0" applyFont="1" applyFill="1" applyBorder="1" applyAlignment="1">
      <alignment vertical="top"/>
    </xf>
    <xf numFmtId="0" fontId="19" fillId="15" borderId="16" xfId="0" applyFont="1" applyFill="1" applyBorder="1" applyAlignment="1">
      <alignment vertical="top" wrapText="1"/>
    </xf>
    <xf numFmtId="0" fontId="19" fillId="15" borderId="17" xfId="0" applyFont="1" applyFill="1" applyBorder="1" applyAlignment="1">
      <alignment vertical="top"/>
    </xf>
    <xf numFmtId="0" fontId="19" fillId="15" borderId="18" xfId="0" applyFont="1" applyFill="1" applyBorder="1" applyAlignment="1">
      <alignment vertical="top"/>
    </xf>
    <xf numFmtId="0" fontId="18" fillId="15" borderId="19" xfId="0" applyFont="1" applyFill="1" applyBorder="1" applyAlignment="1">
      <alignment vertical="top"/>
    </xf>
    <xf numFmtId="0" fontId="19" fillId="10" borderId="2" xfId="0" applyFont="1" applyFill="1" applyBorder="1" applyAlignment="1">
      <alignment vertical="top"/>
    </xf>
    <xf numFmtId="0" fontId="19" fillId="10" borderId="11" xfId="0" applyFont="1" applyFill="1" applyBorder="1" applyAlignment="1">
      <alignment vertical="top"/>
    </xf>
    <xf numFmtId="0" fontId="18" fillId="10" borderId="11" xfId="0" applyFont="1" applyFill="1" applyBorder="1" applyAlignment="1">
      <alignment vertical="top"/>
    </xf>
    <xf numFmtId="0" fontId="18" fillId="10" borderId="3" xfId="0" applyFont="1" applyFill="1" applyBorder="1" applyAlignment="1">
      <alignment vertical="top"/>
    </xf>
    <xf numFmtId="0" fontId="19" fillId="15" borderId="1" xfId="0" applyFont="1" applyFill="1" applyBorder="1" applyAlignment="1">
      <alignment vertical="top" wrapText="1"/>
    </xf>
    <xf numFmtId="0" fontId="19" fillId="15" borderId="21" xfId="0" applyFont="1" applyFill="1" applyBorder="1" applyAlignment="1">
      <alignment vertical="top" wrapText="1"/>
    </xf>
    <xf numFmtId="0" fontId="19" fillId="15" borderId="5" xfId="0" applyFont="1" applyFill="1" applyBorder="1" applyAlignment="1">
      <alignment vertical="top" wrapText="1"/>
    </xf>
    <xf numFmtId="0" fontId="19" fillId="15" borderId="22" xfId="0" applyFont="1" applyFill="1" applyBorder="1" applyAlignment="1">
      <alignment vertical="top" wrapText="1"/>
    </xf>
    <xf numFmtId="0" fontId="19" fillId="15" borderId="23" xfId="0" applyFont="1" applyFill="1" applyBorder="1" applyAlignment="1">
      <alignment vertical="top" wrapText="1"/>
    </xf>
    <xf numFmtId="0" fontId="19" fillId="15" borderId="24" xfId="0" applyFont="1" applyFill="1" applyBorder="1" applyAlignment="1">
      <alignment vertical="top" wrapText="1"/>
    </xf>
    <xf numFmtId="0" fontId="19" fillId="10" borderId="1" xfId="0" applyFont="1" applyFill="1" applyBorder="1" applyAlignment="1">
      <alignment vertical="top" wrapText="1"/>
    </xf>
    <xf numFmtId="0" fontId="140" fillId="0" borderId="1" xfId="0" applyFont="1" applyBorder="1" applyAlignment="1">
      <alignment vertical="top" wrapText="1"/>
    </xf>
    <xf numFmtId="0" fontId="19" fillId="10" borderId="0" xfId="0" applyFont="1" applyFill="1" applyAlignment="1">
      <alignment vertical="top" wrapText="1"/>
    </xf>
    <xf numFmtId="0" fontId="19" fillId="16"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78" fillId="23" borderId="0" xfId="0" applyFont="1" applyFill="1" applyAlignment="1">
      <alignment horizontal="center"/>
    </xf>
    <xf numFmtId="0" fontId="0" fillId="0" borderId="0" xfId="0" applyAlignment="1">
      <alignment horizontal="center"/>
    </xf>
    <xf numFmtId="0" fontId="78" fillId="8" borderId="0" xfId="0" applyFont="1" applyFill="1" applyAlignment="1">
      <alignment horizontal="left"/>
    </xf>
    <xf numFmtId="0" fontId="44" fillId="0" borderId="0" xfId="0" applyFont="1" applyProtection="1">
      <protection locked="0"/>
    </xf>
    <xf numFmtId="0" fontId="79" fillId="12" borderId="12" xfId="26" applyFont="1" applyFill="1" applyBorder="1" applyAlignment="1">
      <alignment horizontal="left" vertical="top" wrapText="1"/>
    </xf>
    <xf numFmtId="0" fontId="79" fillId="12" borderId="13" xfId="26" applyFont="1" applyFill="1" applyBorder="1" applyAlignment="1">
      <alignment vertical="top" wrapText="1"/>
    </xf>
    <xf numFmtId="0" fontId="78" fillId="0" borderId="0" xfId="26" applyFont="1"/>
    <xf numFmtId="0" fontId="79" fillId="12" borderId="9" xfId="26" applyFont="1" applyFill="1" applyBorder="1" applyAlignment="1">
      <alignment horizontal="left" vertical="top" wrapText="1"/>
    </xf>
    <xf numFmtId="0" fontId="79" fillId="12" borderId="14" xfId="26" applyFont="1" applyFill="1" applyBorder="1" applyAlignment="1">
      <alignment vertical="top" wrapText="1"/>
    </xf>
    <xf numFmtId="0" fontId="78" fillId="12" borderId="6" xfId="26" applyFont="1" applyFill="1" applyBorder="1" applyAlignment="1">
      <alignment horizontal="left" vertical="top" wrapText="1"/>
    </xf>
    <xf numFmtId="0" fontId="79" fillId="0" borderId="10" xfId="26" applyFont="1" applyBorder="1" applyAlignment="1">
      <alignment vertical="top" wrapText="1"/>
    </xf>
    <xf numFmtId="0" fontId="78" fillId="0" borderId="10" xfId="26" applyFont="1" applyBorder="1" applyAlignment="1">
      <alignment vertical="top" wrapText="1"/>
    </xf>
    <xf numFmtId="14" fontId="78" fillId="0" borderId="10" xfId="26" applyNumberFormat="1" applyFont="1" applyBorder="1" applyAlignment="1">
      <alignment vertical="top" wrapText="1"/>
    </xf>
    <xf numFmtId="0" fontId="141" fillId="0" borderId="10" xfId="26" applyFont="1" applyBorder="1" applyAlignment="1">
      <alignment vertical="top" wrapText="1"/>
    </xf>
    <xf numFmtId="0" fontId="79" fillId="12" borderId="6" xfId="26" applyFont="1" applyFill="1" applyBorder="1" applyAlignment="1">
      <alignment horizontal="left" vertical="top" wrapText="1"/>
    </xf>
    <xf numFmtId="0" fontId="79" fillId="12" borderId="3" xfId="26" applyFont="1" applyFill="1" applyBorder="1" applyAlignment="1">
      <alignment vertical="top" wrapText="1"/>
    </xf>
    <xf numFmtId="0" fontId="54" fillId="12" borderId="6" xfId="26" applyFont="1" applyFill="1" applyBorder="1" applyAlignment="1">
      <alignment horizontal="left" vertical="top" wrapText="1"/>
    </xf>
    <xf numFmtId="0" fontId="54" fillId="0" borderId="10" xfId="26" applyFont="1" applyBorder="1" applyAlignment="1">
      <alignment vertical="top" wrapText="1"/>
    </xf>
    <xf numFmtId="0" fontId="54" fillId="0" borderId="0" xfId="26" applyFont="1"/>
    <xf numFmtId="0" fontId="143" fillId="0" borderId="0" xfId="26" applyFont="1"/>
    <xf numFmtId="0" fontId="143" fillId="12" borderId="6" xfId="26" applyFont="1" applyFill="1" applyBorder="1" applyAlignment="1">
      <alignment horizontal="left" vertical="top" wrapText="1"/>
    </xf>
    <xf numFmtId="0" fontId="78" fillId="8" borderId="10" xfId="26" applyFont="1" applyFill="1" applyBorder="1" applyAlignment="1">
      <alignment vertical="top" wrapText="1"/>
    </xf>
    <xf numFmtId="0" fontId="143" fillId="0" borderId="10" xfId="26" applyFont="1" applyBorder="1" applyAlignment="1">
      <alignment vertical="top" wrapText="1"/>
    </xf>
    <xf numFmtId="0" fontId="144" fillId="0" borderId="10" xfId="26" applyFont="1" applyBorder="1" applyAlignment="1">
      <alignment vertical="top" wrapText="1"/>
    </xf>
    <xf numFmtId="0" fontId="78" fillId="0" borderId="10" xfId="26" applyFont="1" applyBorder="1" applyAlignment="1">
      <alignment horizontal="left" vertical="top" wrapText="1"/>
    </xf>
    <xf numFmtId="0" fontId="145" fillId="0" borderId="10" xfId="26" applyFont="1" applyBorder="1" applyAlignment="1">
      <alignment vertical="top" wrapText="1"/>
    </xf>
    <xf numFmtId="0" fontId="78" fillId="0" borderId="0" xfId="26" applyFont="1" applyAlignment="1">
      <alignment vertical="top" wrapText="1"/>
    </xf>
    <xf numFmtId="0" fontId="142" fillId="0" borderId="0" xfId="26" applyFont="1" applyAlignment="1">
      <alignment vertical="top" wrapText="1"/>
    </xf>
    <xf numFmtId="0" fontId="78" fillId="7" borderId="0" xfId="26" applyFont="1" applyFill="1"/>
    <xf numFmtId="0" fontId="146" fillId="12" borderId="6" xfId="26" applyFont="1" applyFill="1" applyBorder="1" applyAlignment="1">
      <alignment horizontal="left" vertical="top" wrapText="1"/>
    </xf>
    <xf numFmtId="0" fontId="146" fillId="0" borderId="10" xfId="26" applyFont="1" applyBorder="1" applyAlignment="1">
      <alignment vertical="top" wrapText="1"/>
    </xf>
    <xf numFmtId="0" fontId="79" fillId="0" borderId="10" xfId="1" applyFont="1" applyBorder="1" applyAlignment="1">
      <alignment vertical="top" wrapText="1"/>
    </xf>
    <xf numFmtId="0" fontId="78" fillId="0" borderId="6" xfId="1" applyFont="1" applyBorder="1" applyAlignment="1">
      <alignment vertical="top" wrapText="1"/>
    </xf>
    <xf numFmtId="0" fontId="147" fillId="12" borderId="6" xfId="26" applyFont="1" applyFill="1" applyBorder="1" applyAlignment="1">
      <alignment horizontal="left" vertical="top" wrapText="1"/>
    </xf>
    <xf numFmtId="0" fontId="147" fillId="10" borderId="10" xfId="26" applyFont="1" applyFill="1" applyBorder="1" applyAlignment="1">
      <alignment vertical="top" wrapText="1"/>
    </xf>
    <xf numFmtId="0" fontId="81" fillId="12" borderId="9" xfId="26" applyFont="1" applyFill="1" applyBorder="1" applyAlignment="1">
      <alignment horizontal="left" vertical="top" wrapText="1"/>
    </xf>
    <xf numFmtId="0" fontId="146" fillId="0" borderId="6" xfId="26" applyFont="1" applyBorder="1" applyAlignment="1">
      <alignment vertical="top" wrapText="1"/>
    </xf>
    <xf numFmtId="0" fontId="78" fillId="12" borderId="9" xfId="26" applyFont="1" applyFill="1" applyBorder="1" applyAlignment="1">
      <alignment horizontal="left" vertical="top" wrapText="1"/>
    </xf>
    <xf numFmtId="0" fontId="146" fillId="0" borderId="5" xfId="26" applyFont="1" applyBorder="1" applyAlignment="1">
      <alignment vertical="top" wrapText="1"/>
    </xf>
    <xf numFmtId="0" fontId="54" fillId="0" borderId="0" xfId="26" applyFont="1" applyAlignment="1">
      <alignment vertical="top" wrapText="1"/>
    </xf>
    <xf numFmtId="2" fontId="79" fillId="12" borderId="6" xfId="26" applyNumberFormat="1" applyFont="1" applyFill="1" applyBorder="1" applyAlignment="1">
      <alignment horizontal="left" vertical="top" wrapText="1"/>
    </xf>
    <xf numFmtId="0" fontId="79" fillId="0" borderId="0" xfId="26" applyFont="1" applyAlignment="1">
      <alignment vertical="top" wrapText="1"/>
    </xf>
    <xf numFmtId="0" fontId="146" fillId="0" borderId="0" xfId="26" applyFont="1" applyAlignment="1">
      <alignment vertical="top" wrapText="1"/>
    </xf>
    <xf numFmtId="0" fontId="41" fillId="0" borderId="0" xfId="0" applyFont="1" applyAlignment="1" applyProtection="1">
      <alignment horizontal="left" vertical="top" wrapText="1"/>
      <protection locked="0"/>
    </xf>
    <xf numFmtId="0" fontId="1" fillId="4" borderId="0" xfId="3" applyFont="1" applyFill="1" applyAlignment="1" applyProtection="1">
      <alignment horizontal="left" vertical="top" wrapText="1"/>
      <protection locked="0"/>
    </xf>
    <xf numFmtId="0" fontId="149" fillId="0" borderId="10" xfId="0" applyFont="1" applyBorder="1" applyAlignment="1">
      <alignment horizontal="left" vertical="top" wrapText="1"/>
    </xf>
    <xf numFmtId="0" fontId="149" fillId="0" borderId="10" xfId="0" applyFont="1" applyBorder="1" applyAlignment="1">
      <alignment vertical="top" wrapText="1"/>
    </xf>
    <xf numFmtId="0" fontId="30" fillId="0" borderId="10" xfId="0" applyFont="1" applyBorder="1" applyAlignment="1">
      <alignment vertical="top" wrapText="1"/>
    </xf>
    <xf numFmtId="0" fontId="41" fillId="0" borderId="6" xfId="0" applyFont="1" applyBorder="1" applyAlignment="1">
      <alignment vertical="top" wrapText="1"/>
    </xf>
    <xf numFmtId="0" fontId="18" fillId="0" borderId="10" xfId="26" applyFont="1" applyBorder="1" applyAlignment="1">
      <alignment vertical="top" wrapText="1"/>
    </xf>
    <xf numFmtId="0" fontId="41" fillId="0" borderId="9" xfId="0" applyFont="1" applyBorder="1"/>
    <xf numFmtId="0" fontId="28" fillId="0" borderId="6" xfId="0" applyFont="1" applyBorder="1" applyAlignment="1">
      <alignment vertical="top" wrapText="1"/>
    </xf>
    <xf numFmtId="0" fontId="41" fillId="0" borderId="6" xfId="0" applyFont="1" applyBorder="1"/>
    <xf numFmtId="0" fontId="41" fillId="0" borderId="4" xfId="0" applyFont="1" applyBorder="1" applyAlignment="1">
      <alignment vertical="top" wrapText="1"/>
    </xf>
    <xf numFmtId="0" fontId="28" fillId="10" borderId="9" xfId="0" applyFont="1" applyFill="1" applyBorder="1" applyAlignment="1">
      <alignment horizontal="left" vertical="top"/>
    </xf>
    <xf numFmtId="0" fontId="18" fillId="0" borderId="1" xfId="26" applyFont="1" applyBorder="1" applyAlignment="1">
      <alignment vertical="top" wrapText="1"/>
    </xf>
    <xf numFmtId="0" fontId="150" fillId="0" borderId="1" xfId="0" applyFont="1" applyBorder="1" applyAlignment="1">
      <alignment vertical="top" wrapText="1"/>
    </xf>
    <xf numFmtId="0" fontId="18" fillId="2" borderId="1" xfId="0" applyFont="1" applyFill="1" applyBorder="1" applyAlignment="1">
      <alignment vertical="top" wrapText="1"/>
    </xf>
    <xf numFmtId="0" fontId="18" fillId="2" borderId="1" xfId="0" applyFont="1" applyFill="1" applyBorder="1" applyAlignment="1">
      <alignment horizontal="left" vertical="top" wrapText="1"/>
    </xf>
    <xf numFmtId="16" fontId="18" fillId="2" borderId="4" xfId="0" applyNumberFormat="1" applyFont="1" applyFill="1" applyBorder="1" applyAlignment="1">
      <alignment vertical="top" wrapText="1"/>
    </xf>
    <xf numFmtId="0" fontId="18" fillId="0" borderId="1" xfId="2" applyFont="1" applyBorder="1" applyAlignment="1">
      <alignment vertical="top" wrapText="1"/>
    </xf>
    <xf numFmtId="0" fontId="18" fillId="0" borderId="1" xfId="26" applyFont="1" applyBorder="1"/>
    <xf numFmtId="164" fontId="103" fillId="0" borderId="0" xfId="26" applyNumberFormat="1" applyFont="1" applyAlignment="1" applyProtection="1">
      <alignment vertical="top"/>
      <protection locked="0"/>
    </xf>
    <xf numFmtId="0" fontId="18" fillId="0" borderId="0" xfId="0" applyFont="1" applyAlignment="1" applyProtection="1">
      <alignment horizontal="left" vertical="top"/>
      <protection locked="0"/>
    </xf>
    <xf numFmtId="15" fontId="18" fillId="0" borderId="1" xfId="9" applyNumberFormat="1" applyFont="1" applyBorder="1" applyAlignment="1" applyProtection="1">
      <alignment horizontal="center" vertical="center" wrapText="1"/>
      <protection locked="0"/>
    </xf>
    <xf numFmtId="0" fontId="105" fillId="0" borderId="4" xfId="9" applyFont="1" applyBorder="1" applyAlignment="1">
      <alignment wrapText="1"/>
    </xf>
    <xf numFmtId="0" fontId="105" fillId="0" borderId="4" xfId="9" applyFont="1" applyBorder="1" applyAlignment="1">
      <alignment horizontal="center" wrapText="1"/>
    </xf>
    <xf numFmtId="15" fontId="105" fillId="0" borderId="4" xfId="9" applyNumberFormat="1" applyFont="1" applyBorder="1" applyAlignment="1">
      <alignment horizontal="center" wrapText="1"/>
    </xf>
    <xf numFmtId="0" fontId="19" fillId="0" borderId="42" xfId="9" applyFont="1" applyBorder="1" applyAlignment="1" applyProtection="1">
      <alignment horizontal="center" vertical="center" wrapText="1"/>
      <protection locked="0"/>
    </xf>
    <xf numFmtId="15" fontId="19" fillId="0" borderId="43" xfId="9" applyNumberFormat="1" applyFont="1" applyBorder="1" applyAlignment="1" applyProtection="1">
      <alignment horizontal="center" vertical="center" wrapText="1"/>
      <protection locked="0"/>
    </xf>
    <xf numFmtId="15" fontId="18" fillId="0" borderId="45" xfId="9" applyNumberFormat="1" applyFont="1" applyBorder="1" applyAlignment="1" applyProtection="1">
      <alignment horizontal="center" vertical="center" wrapText="1"/>
      <protection locked="0"/>
    </xf>
    <xf numFmtId="15" fontId="18" fillId="0" borderId="47" xfId="9" applyNumberFormat="1" applyFont="1" applyBorder="1" applyAlignment="1" applyProtection="1">
      <alignment horizontal="center" vertical="center" wrapText="1"/>
      <protection locked="0"/>
    </xf>
    <xf numFmtId="15" fontId="18" fillId="0" borderId="48" xfId="9" applyNumberFormat="1" applyFont="1" applyBorder="1" applyAlignment="1" applyProtection="1">
      <alignment horizontal="center" vertical="center" wrapText="1"/>
      <protection locked="0"/>
    </xf>
    <xf numFmtId="0" fontId="31" fillId="10" borderId="49" xfId="9" applyFont="1" applyFill="1" applyBorder="1" applyAlignment="1" applyProtection="1">
      <alignment horizontal="center" vertical="center" wrapText="1"/>
      <protection locked="0"/>
    </xf>
    <xf numFmtId="0" fontId="106" fillId="0" borderId="50" xfId="9" applyFont="1" applyBorder="1" applyAlignment="1" applyProtection="1">
      <alignment horizontal="center" vertical="center" wrapText="1"/>
      <protection locked="0"/>
    </xf>
    <xf numFmtId="0" fontId="106" fillId="0" borderId="51" xfId="9" applyFont="1" applyBorder="1" applyAlignment="1" applyProtection="1">
      <alignment horizontal="center" vertical="center" wrapText="1"/>
      <protection locked="0"/>
    </xf>
    <xf numFmtId="0" fontId="19" fillId="0" borderId="41" xfId="9" applyFont="1" applyBorder="1" applyAlignment="1" applyProtection="1">
      <alignment horizontal="center" vertical="center" wrapText="1"/>
      <protection locked="0"/>
    </xf>
    <xf numFmtId="15" fontId="18" fillId="0" borderId="44" xfId="9" applyNumberFormat="1" applyFont="1" applyBorder="1" applyAlignment="1" applyProtection="1">
      <alignment horizontal="center" vertical="center" wrapText="1"/>
      <protection locked="0"/>
    </xf>
    <xf numFmtId="15" fontId="18" fillId="0" borderId="46" xfId="9" applyNumberFormat="1" applyFont="1" applyBorder="1" applyAlignment="1" applyProtection="1">
      <alignment horizontal="center" vertical="center" wrapText="1"/>
      <protection locked="0"/>
    </xf>
    <xf numFmtId="0" fontId="78" fillId="0" borderId="10" xfId="26" applyFont="1" applyBorder="1" applyAlignment="1">
      <alignment horizontal="center" vertical="center"/>
    </xf>
    <xf numFmtId="0" fontId="98" fillId="0" borderId="10" xfId="0" applyFont="1" applyBorder="1" applyAlignment="1">
      <alignment horizontal="center" vertical="center"/>
    </xf>
    <xf numFmtId="0" fontId="98" fillId="0" borderId="14" xfId="0" applyFont="1" applyBorder="1" applyAlignment="1">
      <alignment horizontal="center" vertical="center"/>
    </xf>
    <xf numFmtId="0" fontId="98" fillId="0" borderId="13" xfId="0" applyFont="1" applyBorder="1" applyAlignment="1">
      <alignment horizontal="center" vertical="center"/>
    </xf>
    <xf numFmtId="0" fontId="98" fillId="0" borderId="15" xfId="0" applyFont="1" applyBorder="1" applyAlignment="1">
      <alignment vertical="top" wrapText="1"/>
    </xf>
    <xf numFmtId="14" fontId="98" fillId="0" borderId="14" xfId="0" applyNumberFormat="1" applyFont="1" applyBorder="1" applyAlignment="1">
      <alignment horizontal="center" vertical="center"/>
    </xf>
    <xf numFmtId="0" fontId="98" fillId="0" borderId="14" xfId="0" applyFont="1" applyBorder="1" applyAlignment="1">
      <alignment horizontal="center" vertical="center" wrapText="1"/>
    </xf>
    <xf numFmtId="14" fontId="98" fillId="0" borderId="14" xfId="0" applyNumberFormat="1" applyFont="1" applyBorder="1" applyAlignment="1">
      <alignment vertical="top" wrapText="1"/>
    </xf>
    <xf numFmtId="0" fontId="151" fillId="0" borderId="0" xfId="11" applyFont="1" applyAlignment="1" applyProtection="1">
      <alignment horizontal="center" vertical="center" wrapText="1"/>
      <protection locked="0"/>
    </xf>
    <xf numFmtId="0" fontId="18" fillId="6" borderId="0" xfId="12" applyFont="1" applyFill="1"/>
    <xf numFmtId="0" fontId="18" fillId="0" borderId="0" xfId="12" applyFont="1"/>
    <xf numFmtId="0" fontId="79" fillId="0" borderId="4" xfId="11" applyFont="1" applyBorder="1" applyAlignment="1">
      <alignment horizontal="center" vertical="center" wrapText="1"/>
    </xf>
    <xf numFmtId="0" fontId="79" fillId="6" borderId="0" xfId="12" applyFont="1" applyFill="1" applyAlignment="1">
      <alignment horizontal="center" vertical="center" wrapText="1"/>
    </xf>
    <xf numFmtId="0" fontId="79" fillId="0" borderId="0" xfId="12" applyFont="1" applyAlignment="1">
      <alignment horizontal="center" vertical="center" wrapText="1"/>
    </xf>
    <xf numFmtId="0" fontId="18" fillId="0" borderId="41" xfId="11" applyFont="1" applyBorder="1" applyAlignment="1">
      <alignment horizontal="center" vertical="center" wrapText="1"/>
    </xf>
    <xf numFmtId="0" fontId="18" fillId="0" borderId="42" xfId="11" applyFont="1" applyBorder="1" applyAlignment="1">
      <alignment horizontal="center" vertical="center" wrapText="1"/>
    </xf>
    <xf numFmtId="0" fontId="18" fillId="0" borderId="42" xfId="11" quotePrefix="1" applyFont="1" applyBorder="1" applyAlignment="1">
      <alignment horizontal="center" vertical="center" wrapText="1"/>
    </xf>
    <xf numFmtId="0" fontId="18" fillId="0" borderId="43" xfId="11" applyFont="1" applyBorder="1" applyAlignment="1">
      <alignment horizontal="center" vertical="center" wrapText="1"/>
    </xf>
    <xf numFmtId="0" fontId="154" fillId="6" borderId="0" xfId="12" applyFont="1" applyFill="1"/>
    <xf numFmtId="0" fontId="154" fillId="0" borderId="0" xfId="12" applyFont="1"/>
    <xf numFmtId="0" fontId="18" fillId="0" borderId="44" xfId="11" applyFont="1" applyBorder="1" applyAlignment="1">
      <alignment horizontal="center" vertical="center" wrapText="1"/>
    </xf>
    <xf numFmtId="0" fontId="18" fillId="0" borderId="1" xfId="11" applyFont="1" applyBorder="1" applyAlignment="1">
      <alignment horizontal="center" vertical="center" wrapText="1"/>
    </xf>
    <xf numFmtId="0" fontId="18" fillId="0" borderId="1" xfId="11" quotePrefix="1" applyFont="1" applyBorder="1" applyAlignment="1">
      <alignment horizontal="center" vertical="center" wrapText="1"/>
    </xf>
    <xf numFmtId="0" fontId="18" fillId="0" borderId="45" xfId="11" applyFont="1" applyBorder="1" applyAlignment="1">
      <alignment horizontal="center" vertical="center" wrapText="1"/>
    </xf>
    <xf numFmtId="0" fontId="18" fillId="0" borderId="46" xfId="11" applyFont="1" applyBorder="1" applyAlignment="1">
      <alignment horizontal="center" vertical="center" wrapText="1"/>
    </xf>
    <xf numFmtId="0" fontId="18" fillId="0" borderId="47" xfId="11" applyFont="1" applyBorder="1" applyAlignment="1">
      <alignment horizontal="center" vertical="center" wrapText="1"/>
    </xf>
    <xf numFmtId="0" fontId="18" fillId="0" borderId="48" xfId="11" applyFont="1" applyBorder="1" applyAlignment="1">
      <alignment horizontal="center" vertical="center" wrapText="1"/>
    </xf>
    <xf numFmtId="0" fontId="78" fillId="0" borderId="8" xfId="11" applyFont="1" applyBorder="1" applyAlignment="1">
      <alignment vertical="top" wrapText="1"/>
    </xf>
    <xf numFmtId="0" fontId="78" fillId="0" borderId="8" xfId="11" applyFont="1" applyBorder="1" applyAlignment="1">
      <alignment vertical="top"/>
    </xf>
    <xf numFmtId="2" fontId="41" fillId="0" borderId="0" xfId="0" applyNumberFormat="1" applyFont="1" applyAlignment="1" applyProtection="1">
      <alignment horizontal="left" vertical="top" wrapText="1"/>
      <protection locked="0"/>
    </xf>
    <xf numFmtId="0" fontId="18" fillId="0" borderId="0" xfId="2" applyFont="1" applyAlignment="1">
      <alignment vertical="top"/>
    </xf>
    <xf numFmtId="0" fontId="19" fillId="3" borderId="2" xfId="0" applyFont="1" applyFill="1" applyBorder="1" applyAlignment="1">
      <alignment vertical="top" wrapText="1"/>
    </xf>
    <xf numFmtId="0" fontId="155" fillId="3" borderId="2" xfId="0" applyFont="1" applyFill="1" applyBorder="1" applyAlignment="1">
      <alignment vertical="top" wrapText="1"/>
    </xf>
    <xf numFmtId="0" fontId="19" fillId="3" borderId="1" xfId="2" applyFont="1" applyFill="1" applyBorder="1" applyAlignment="1">
      <alignment vertical="top"/>
    </xf>
    <xf numFmtId="0" fontId="18" fillId="0" borderId="1" xfId="2" applyFont="1" applyBorder="1" applyAlignment="1">
      <alignment vertical="top"/>
    </xf>
    <xf numFmtId="0" fontId="19" fillId="3" borderId="1" xfId="0" applyFont="1" applyFill="1" applyBorder="1" applyAlignment="1">
      <alignment vertical="top"/>
    </xf>
    <xf numFmtId="0" fontId="19" fillId="3" borderId="1" xfId="0" applyFont="1" applyFill="1" applyBorder="1" applyAlignment="1">
      <alignment vertical="top" wrapText="1"/>
    </xf>
    <xf numFmtId="0" fontId="18" fillId="24" borderId="1" xfId="0" applyFont="1" applyFill="1" applyBorder="1" applyAlignment="1">
      <alignment vertical="top" wrapText="1"/>
    </xf>
    <xf numFmtId="0" fontId="18" fillId="24" borderId="1" xfId="0" applyFont="1" applyFill="1" applyBorder="1" applyAlignment="1">
      <alignment vertical="top"/>
    </xf>
    <xf numFmtId="0" fontId="98" fillId="0" borderId="0" xfId="0" applyFont="1" applyAlignment="1">
      <alignment horizontal="center" vertical="top"/>
    </xf>
    <xf numFmtId="0" fontId="98" fillId="0" borderId="0" xfId="0" applyFont="1"/>
    <xf numFmtId="0" fontId="107" fillId="0" borderId="0" xfId="0" applyFont="1" applyAlignment="1">
      <alignment horizontal="center" vertical="top"/>
    </xf>
    <xf numFmtId="0" fontId="18" fillId="0" borderId="0" xfId="0" applyFont="1" applyAlignment="1" applyProtection="1">
      <alignment horizontal="left" vertical="top"/>
      <protection locked="0"/>
    </xf>
    <xf numFmtId="0" fontId="100" fillId="0" borderId="0" xfId="0" applyFont="1" applyAlignment="1">
      <alignment vertical="top"/>
    </xf>
    <xf numFmtId="0" fontId="98" fillId="0" borderId="0" xfId="0" applyFont="1" applyAlignment="1">
      <alignment vertical="top"/>
    </xf>
    <xf numFmtId="0" fontId="97" fillId="0" borderId="0" xfId="0" applyFont="1" applyAlignment="1">
      <alignment horizontal="center" vertical="top"/>
    </xf>
    <xf numFmtId="0" fontId="97" fillId="0" borderId="0" xfId="0" applyFont="1" applyAlignment="1">
      <alignment horizontal="center" vertical="center"/>
    </xf>
    <xf numFmtId="0" fontId="98" fillId="0" borderId="0" xfId="0" applyFont="1" applyAlignment="1">
      <alignment horizontal="center" vertical="center"/>
    </xf>
    <xf numFmtId="0" fontId="98" fillId="0" borderId="0" xfId="0" applyFont="1" applyAlignment="1">
      <alignment horizontal="center"/>
    </xf>
    <xf numFmtId="0" fontId="100" fillId="10" borderId="0" xfId="0" applyFont="1" applyFill="1" applyAlignment="1">
      <alignment wrapText="1"/>
    </xf>
    <xf numFmtId="0" fontId="98" fillId="10" borderId="0" xfId="0" applyFont="1" applyFill="1" applyAlignment="1">
      <alignment wrapText="1"/>
    </xf>
    <xf numFmtId="0" fontId="100" fillId="10" borderId="0" xfId="0" applyFont="1" applyFill="1" applyAlignment="1">
      <alignment vertical="top"/>
    </xf>
    <xf numFmtId="0" fontId="98" fillId="10" borderId="0" xfId="0" applyFont="1" applyFill="1" applyAlignment="1">
      <alignment vertical="top"/>
    </xf>
    <xf numFmtId="0" fontId="18" fillId="0" borderId="0" xfId="0" applyFont="1" applyAlignment="1" applyProtection="1">
      <alignment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98" fillId="8" borderId="0" xfId="0" applyFont="1" applyFill="1" applyAlignment="1">
      <alignment horizontal="left" vertical="top" wrapText="1"/>
    </xf>
    <xf numFmtId="0" fontId="32" fillId="0" borderId="7" xfId="3" applyFont="1" applyBorder="1" applyAlignment="1">
      <alignment horizontal="left" wrapText="1"/>
    </xf>
    <xf numFmtId="0" fontId="30" fillId="0" borderId="7" xfId="3" applyFont="1" applyBorder="1" applyAlignment="1">
      <alignment horizontal="left" wrapText="1"/>
    </xf>
    <xf numFmtId="0" fontId="98" fillId="0" borderId="0" xfId="0" applyFont="1" applyAlignment="1">
      <alignment horizontal="center" wrapText="1"/>
    </xf>
    <xf numFmtId="0" fontId="19" fillId="15" borderId="16" xfId="0" applyFont="1" applyFill="1" applyBorder="1" applyAlignment="1">
      <alignment horizontal="left" vertical="top" wrapText="1"/>
    </xf>
    <xf numFmtId="0" fontId="19" fillId="15" borderId="19" xfId="0" applyFont="1" applyFill="1" applyBorder="1" applyAlignment="1">
      <alignment horizontal="left" vertical="top" wrapText="1"/>
    </xf>
    <xf numFmtId="0" fontId="19" fillId="15" borderId="20" xfId="0" applyFont="1" applyFill="1" applyBorder="1" applyAlignment="1">
      <alignment horizontal="left" vertical="top" wrapText="1"/>
    </xf>
    <xf numFmtId="0" fontId="7" fillId="5" borderId="2" xfId="1" applyFont="1" applyFill="1" applyBorder="1" applyAlignment="1">
      <alignment vertical="top"/>
    </xf>
    <xf numFmtId="0" fontId="8" fillId="5" borderId="3" xfId="1" applyFill="1" applyBorder="1" applyAlignment="1">
      <alignment vertical="top"/>
    </xf>
    <xf numFmtId="0" fontId="14" fillId="0" borderId="9" xfId="1" applyFont="1" applyBorder="1" applyAlignment="1">
      <alignment horizontal="left" vertical="top" wrapText="1"/>
    </xf>
    <xf numFmtId="0" fontId="14" fillId="0" borderId="0" xfId="1" applyFont="1" applyAlignment="1">
      <alignment horizontal="left" vertical="top" wrapText="1"/>
    </xf>
    <xf numFmtId="0" fontId="98" fillId="0" borderId="9" xfId="0" applyFont="1" applyBorder="1" applyAlignment="1">
      <alignment vertical="top" wrapText="1"/>
    </xf>
    <xf numFmtId="0" fontId="98" fillId="0" borderId="9" xfId="0" applyFont="1" applyBorder="1" applyAlignment="1">
      <alignment vertical="top"/>
    </xf>
    <xf numFmtId="0" fontId="107" fillId="0" borderId="0" xfId="0" applyFont="1" applyAlignment="1">
      <alignment horizontal="center" vertical="top" wrapText="1"/>
    </xf>
    <xf numFmtId="0" fontId="78" fillId="0" borderId="7" xfId="11" applyFont="1" applyBorder="1" applyAlignment="1">
      <alignment horizontal="left" vertical="top"/>
    </xf>
    <xf numFmtId="0" fontId="11" fillId="0" borderId="31" xfId="0" applyFont="1" applyBorder="1" applyAlignment="1">
      <alignment wrapText="1"/>
    </xf>
    <xf numFmtId="0" fontId="11" fillId="0" borderId="33" xfId="0" applyFont="1" applyBorder="1" applyAlignment="1">
      <alignment wrapText="1"/>
    </xf>
    <xf numFmtId="0" fontId="11" fillId="16" borderId="31" xfId="0" applyFont="1" applyFill="1" applyBorder="1" applyAlignment="1">
      <alignment wrapText="1"/>
    </xf>
    <xf numFmtId="0" fontId="11" fillId="16" borderId="33" xfId="0" applyFont="1" applyFill="1" applyBorder="1" applyAlignment="1">
      <alignment wrapText="1"/>
    </xf>
    <xf numFmtId="0" fontId="10" fillId="22" borderId="35" xfId="0" applyFont="1" applyFill="1" applyBorder="1" applyAlignment="1">
      <alignment horizontal="left"/>
    </xf>
    <xf numFmtId="0" fontId="10" fillId="22" borderId="0" xfId="0" applyFont="1" applyFill="1" applyAlignment="1">
      <alignment horizontal="left"/>
    </xf>
    <xf numFmtId="0" fontId="10" fillId="22" borderId="30" xfId="0" applyFont="1" applyFill="1" applyBorder="1" applyAlignment="1">
      <alignment horizontal="left"/>
    </xf>
    <xf numFmtId="0" fontId="11" fillId="0" borderId="29" xfId="0" applyFont="1" applyBorder="1" applyAlignment="1">
      <alignment wrapText="1"/>
    </xf>
    <xf numFmtId="0" fontId="11" fillId="16" borderId="29" xfId="0" applyFont="1" applyFill="1" applyBorder="1" applyAlignment="1">
      <alignment wrapText="1"/>
    </xf>
    <xf numFmtId="0" fontId="13" fillId="0" borderId="31" xfId="0" applyFont="1" applyBorder="1" applyAlignment="1">
      <alignment wrapText="1"/>
    </xf>
    <xf numFmtId="0" fontId="13" fillId="0" borderId="33" xfId="0" applyFont="1" applyBorder="1" applyAlignment="1">
      <alignment wrapText="1"/>
    </xf>
    <xf numFmtId="0" fontId="127" fillId="22" borderId="34" xfId="0" applyFont="1" applyFill="1" applyBorder="1" applyAlignment="1">
      <alignment horizontal="left"/>
    </xf>
    <xf numFmtId="0" fontId="127" fillId="22" borderId="24" xfId="0" applyFont="1" applyFill="1" applyBorder="1" applyAlignment="1">
      <alignment horizontal="left"/>
    </xf>
    <xf numFmtId="0" fontId="127" fillId="22" borderId="32" xfId="0" applyFont="1" applyFill="1" applyBorder="1" applyAlignment="1">
      <alignment horizontal="left"/>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6" fillId="0" borderId="1" xfId="13" applyFont="1" applyBorder="1" applyAlignment="1">
      <alignment horizontal="left" vertical="center" wrapText="1"/>
    </xf>
    <xf numFmtId="0" fontId="59" fillId="0" borderId="1" xfId="0" applyFont="1" applyBorder="1" applyAlignment="1">
      <alignment vertical="center" wrapText="1"/>
    </xf>
    <xf numFmtId="0" fontId="72" fillId="0" borderId="1" xfId="13"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49" fontId="46" fillId="0" borderId="1" xfId="13" applyNumberFormat="1" applyFont="1" applyBorder="1" applyAlignment="1">
      <alignment horizontal="left" vertical="center" wrapText="1"/>
    </xf>
    <xf numFmtId="0" fontId="11" fillId="16" borderId="31" xfId="0" applyFont="1" applyFill="1" applyBorder="1" applyAlignment="1">
      <alignment vertical="top" wrapText="1"/>
    </xf>
    <xf numFmtId="0" fontId="11" fillId="16" borderId="33" xfId="0" applyFont="1" applyFill="1" applyBorder="1" applyAlignment="1">
      <alignment vertical="top" wrapText="1"/>
    </xf>
    <xf numFmtId="0" fontId="8" fillId="0" borderId="1" xfId="13" applyFont="1" applyBorder="1" applyAlignment="1">
      <alignment vertical="center" wrapText="1"/>
    </xf>
    <xf numFmtId="0" fontId="46" fillId="0" borderId="1" xfId="13" applyFont="1" applyBorder="1" applyAlignment="1">
      <alignment vertical="center" wrapText="1"/>
    </xf>
    <xf numFmtId="0" fontId="124" fillId="18" borderId="25" xfId="0" applyFont="1" applyFill="1" applyBorder="1" applyAlignment="1">
      <alignment horizontal="center" vertical="center"/>
    </xf>
    <xf numFmtId="0" fontId="124" fillId="18" borderId="26" xfId="0" applyFont="1" applyFill="1" applyBorder="1" applyAlignment="1">
      <alignment horizontal="center" vertical="center"/>
    </xf>
    <xf numFmtId="0" fontId="124" fillId="18" borderId="27" xfId="0" applyFont="1" applyFill="1" applyBorder="1" applyAlignment="1">
      <alignment horizontal="center" vertical="center"/>
    </xf>
    <xf numFmtId="0" fontId="124" fillId="18" borderId="1" xfId="13" applyFont="1" applyFill="1" applyBorder="1" applyAlignment="1">
      <alignment horizontal="center" vertical="center" wrapText="1"/>
    </xf>
    <xf numFmtId="0" fontId="8" fillId="19" borderId="16" xfId="0" applyFont="1" applyFill="1" applyBorder="1" applyAlignment="1">
      <alignment horizontal="left" vertical="center" wrapText="1"/>
    </xf>
    <xf numFmtId="0" fontId="8" fillId="19" borderId="19" xfId="0" applyFont="1" applyFill="1" applyBorder="1" applyAlignment="1">
      <alignment horizontal="left" vertical="center"/>
    </xf>
    <xf numFmtId="0" fontId="8" fillId="19" borderId="20" xfId="0" applyFont="1" applyFill="1" applyBorder="1" applyAlignment="1">
      <alignment horizontal="left" vertical="center"/>
    </xf>
    <xf numFmtId="0" fontId="125" fillId="0" borderId="1" xfId="0" applyFont="1" applyBorder="1" applyAlignment="1">
      <alignment horizontal="center" vertical="center" wrapText="1"/>
    </xf>
    <xf numFmtId="0" fontId="125" fillId="0" borderId="1" xfId="0" applyFont="1" applyBorder="1" applyAlignment="1">
      <alignment horizontal="left" vertical="center" wrapText="1"/>
    </xf>
    <xf numFmtId="0" fontId="46" fillId="0" borderId="1" xfId="0" applyFont="1" applyBorder="1" applyAlignment="1">
      <alignment horizontal="left" vertical="center" wrapText="1"/>
    </xf>
    <xf numFmtId="0" fontId="7" fillId="18" borderId="1" xfId="13" applyFont="1" applyFill="1" applyBorder="1" applyAlignment="1">
      <alignment horizontal="center" vertical="center" wrapText="1"/>
    </xf>
    <xf numFmtId="14" fontId="109" fillId="0" borderId="14" xfId="11" applyNumberFormat="1" applyFont="1" applyBorder="1" applyAlignment="1">
      <alignment vertical="top" wrapText="1"/>
    </xf>
    <xf numFmtId="14" fontId="18" fillId="0" borderId="7" xfId="11" applyNumberFormat="1" applyFont="1" applyBorder="1" applyAlignment="1">
      <alignment horizontal="left" vertical="top"/>
    </xf>
    <xf numFmtId="0" fontId="18" fillId="0" borderId="49" xfId="11" applyFont="1" applyBorder="1" applyAlignment="1">
      <alignment horizontal="center" vertical="center"/>
    </xf>
    <xf numFmtId="0" fontId="151" fillId="0" borderId="52" xfId="11" applyFont="1" applyBorder="1" applyAlignment="1" applyProtection="1">
      <alignment horizontal="center" vertical="center" wrapText="1"/>
      <protection locked="0"/>
    </xf>
    <xf numFmtId="0" fontId="78" fillId="0" borderId="53" xfId="0" applyFont="1" applyBorder="1"/>
    <xf numFmtId="0" fontId="18" fillId="0" borderId="35" xfId="11" applyFont="1" applyBorder="1" applyAlignment="1">
      <alignment horizontal="center" vertical="top"/>
    </xf>
    <xf numFmtId="0" fontId="18" fillId="0" borderId="0" xfId="11" applyFont="1" applyBorder="1" applyAlignment="1">
      <alignment horizontal="center" vertical="top"/>
    </xf>
    <xf numFmtId="0" fontId="153" fillId="0" borderId="0" xfId="11" applyFont="1" applyBorder="1" applyAlignment="1">
      <alignment horizontal="center" vertical="center" wrapText="1"/>
    </xf>
    <xf numFmtId="0" fontId="153" fillId="0" borderId="30" xfId="11" applyFont="1" applyBorder="1" applyAlignment="1">
      <alignment horizontal="center" vertical="center" wrapText="1"/>
    </xf>
    <xf numFmtId="0" fontId="18" fillId="0" borderId="35" xfId="12" applyFont="1" applyBorder="1" applyAlignment="1">
      <alignment horizontal="left" vertical="top" wrapText="1"/>
    </xf>
    <xf numFmtId="0" fontId="18" fillId="0" borderId="0" xfId="12" applyFont="1" applyBorder="1" applyAlignment="1">
      <alignment horizontal="left" vertical="top" wrapText="1"/>
    </xf>
    <xf numFmtId="0" fontId="18" fillId="0" borderId="30" xfId="12" applyFont="1" applyBorder="1" applyAlignment="1">
      <alignment horizontal="left" vertical="top" wrapText="1"/>
    </xf>
    <xf numFmtId="0" fontId="79" fillId="0" borderId="35" xfId="11" applyFont="1" applyBorder="1" applyAlignment="1">
      <alignment horizontal="left" vertical="top"/>
    </xf>
    <xf numFmtId="0" fontId="79" fillId="0" borderId="0" xfId="11" applyFont="1" applyBorder="1" applyAlignment="1">
      <alignment horizontal="left" vertical="top"/>
    </xf>
    <xf numFmtId="0" fontId="78" fillId="0" borderId="30" xfId="11" applyFont="1" applyBorder="1" applyAlignment="1">
      <alignment vertical="top"/>
    </xf>
    <xf numFmtId="0" fontId="78" fillId="0" borderId="35" xfId="11" applyFont="1" applyBorder="1" applyAlignment="1">
      <alignment vertical="top"/>
    </xf>
    <xf numFmtId="0" fontId="78" fillId="0" borderId="0" xfId="11" applyFont="1" applyBorder="1" applyAlignment="1">
      <alignment horizontal="left" vertical="top"/>
    </xf>
    <xf numFmtId="0" fontId="78" fillId="0" borderId="30" xfId="11" applyFont="1" applyBorder="1" applyAlignment="1">
      <alignment horizontal="left" vertical="top"/>
    </xf>
    <xf numFmtId="0" fontId="78" fillId="0" borderId="0" xfId="11" applyFont="1" applyBorder="1" applyAlignment="1">
      <alignment horizontal="left" vertical="top"/>
    </xf>
    <xf numFmtId="0" fontId="78" fillId="0" borderId="30" xfId="11" applyFont="1" applyBorder="1" applyAlignment="1">
      <alignment horizontal="left" vertical="top"/>
    </xf>
    <xf numFmtId="164" fontId="44" fillId="0" borderId="0" xfId="26" applyNumberFormat="1" applyFont="1" applyBorder="1" applyAlignment="1" applyProtection="1">
      <alignment horizontal="left" vertical="top"/>
      <protection locked="0"/>
    </xf>
    <xf numFmtId="164" fontId="44" fillId="0" borderId="30" xfId="26" applyNumberFormat="1" applyFont="1" applyBorder="1" applyAlignment="1" applyProtection="1">
      <alignment vertical="top"/>
      <protection locked="0"/>
    </xf>
    <xf numFmtId="0" fontId="18" fillId="0" borderId="0" xfId="11" applyFont="1" applyBorder="1"/>
    <xf numFmtId="0" fontId="79" fillId="0" borderId="30" xfId="11" applyFont="1" applyBorder="1" applyAlignment="1">
      <alignment horizontal="left" vertical="top"/>
    </xf>
    <xf numFmtId="0" fontId="79" fillId="0" borderId="54" xfId="12" applyFont="1" applyBorder="1" applyAlignment="1">
      <alignment horizontal="center" vertical="center" wrapText="1"/>
    </xf>
    <xf numFmtId="0" fontId="79" fillId="0" borderId="55" xfId="11" applyFont="1" applyBorder="1" applyAlignment="1">
      <alignment horizontal="center" vertical="center" wrapText="1"/>
    </xf>
    <xf numFmtId="0" fontId="78" fillId="0" borderId="35" xfId="11" applyFont="1" applyBorder="1" applyAlignment="1">
      <alignment horizontal="left" vertical="top"/>
    </xf>
    <xf numFmtId="0" fontId="146" fillId="0" borderId="0" xfId="11" applyFont="1" applyBorder="1" applyAlignment="1">
      <alignment horizontal="left" vertical="top" wrapText="1"/>
    </xf>
    <xf numFmtId="0" fontId="146" fillId="0" borderId="30" xfId="11" applyFont="1" applyBorder="1" applyAlignment="1">
      <alignment horizontal="left" vertical="top" wrapText="1"/>
    </xf>
    <xf numFmtId="0" fontId="79" fillId="0" borderId="56" xfId="11" applyFont="1" applyBorder="1" applyAlignment="1">
      <alignment vertical="top"/>
    </xf>
    <xf numFmtId="0" fontId="78" fillId="0" borderId="57" xfId="11" applyFont="1" applyBorder="1" applyAlignment="1">
      <alignment vertical="top" wrapText="1"/>
    </xf>
    <xf numFmtId="0" fontId="78" fillId="0" borderId="35" xfId="11" applyFont="1" applyBorder="1" applyAlignment="1">
      <alignment horizontal="left" vertical="top"/>
    </xf>
    <xf numFmtId="0" fontId="78" fillId="0" borderId="0" xfId="11" applyFont="1" applyBorder="1" applyAlignment="1">
      <alignment horizontal="left" vertical="top" wrapText="1"/>
    </xf>
    <xf numFmtId="0" fontId="78" fillId="0" borderId="30" xfId="11" applyFont="1" applyBorder="1" applyAlignment="1">
      <alignment horizontal="left" vertical="top" wrapText="1"/>
    </xf>
    <xf numFmtId="0" fontId="18" fillId="0" borderId="0" xfId="11" applyFont="1" applyBorder="1" applyAlignment="1">
      <alignment horizontal="left" vertical="top"/>
    </xf>
    <xf numFmtId="0" fontId="18" fillId="0" borderId="30" xfId="11" applyFont="1" applyBorder="1" applyAlignment="1">
      <alignment horizontal="left" vertical="top"/>
    </xf>
    <xf numFmtId="0" fontId="78" fillId="0" borderId="58" xfId="11" applyFont="1" applyBorder="1" applyAlignment="1">
      <alignment horizontal="left" vertical="top"/>
    </xf>
    <xf numFmtId="15" fontId="78" fillId="0" borderId="59" xfId="11" applyNumberFormat="1" applyFont="1" applyBorder="1" applyAlignment="1">
      <alignment vertical="top" wrapText="1"/>
    </xf>
    <xf numFmtId="0" fontId="78" fillId="0" borderId="0" xfId="11" applyFont="1" applyBorder="1" applyAlignment="1">
      <alignment vertical="top"/>
    </xf>
    <xf numFmtId="0" fontId="74" fillId="0" borderId="35" xfId="11" applyFont="1" applyBorder="1" applyAlignment="1">
      <alignment horizontal="center" vertical="top" wrapText="1"/>
    </xf>
    <xf numFmtId="0" fontId="74" fillId="0" borderId="0" xfId="11" applyFont="1" applyBorder="1" applyAlignment="1">
      <alignment horizontal="center" vertical="top" wrapText="1"/>
    </xf>
    <xf numFmtId="0" fontId="74" fillId="0" borderId="30" xfId="11" applyFont="1" applyBorder="1" applyAlignment="1">
      <alignment horizontal="center" vertical="top" wrapText="1"/>
    </xf>
    <xf numFmtId="0" fontId="74" fillId="0" borderId="35" xfId="11" applyFont="1" applyBorder="1" applyAlignment="1">
      <alignment horizontal="center" vertical="top"/>
    </xf>
    <xf numFmtId="0" fontId="74" fillId="0" borderId="0" xfId="11" applyFont="1" applyBorder="1" applyAlignment="1">
      <alignment horizontal="center" vertical="top"/>
    </xf>
    <xf numFmtId="0" fontId="74" fillId="0" borderId="30" xfId="11" applyFont="1" applyBorder="1" applyAlignment="1">
      <alignment horizontal="center" vertical="top"/>
    </xf>
    <xf numFmtId="0" fontId="74" fillId="0" borderId="35" xfId="11" applyFont="1" applyBorder="1" applyAlignment="1">
      <alignment horizontal="center" vertical="top"/>
    </xf>
    <xf numFmtId="0" fontId="74" fillId="0" borderId="0" xfId="11" applyFont="1" applyBorder="1" applyAlignment="1">
      <alignment horizontal="center" vertical="top"/>
    </xf>
    <xf numFmtId="0" fontId="74" fillId="0" borderId="30" xfId="11" applyFont="1" applyBorder="1" applyAlignment="1">
      <alignment horizontal="center" vertical="top"/>
    </xf>
    <xf numFmtId="0" fontId="74" fillId="0" borderId="34" xfId="11" applyFont="1" applyBorder="1" applyAlignment="1">
      <alignment horizontal="center" vertical="top"/>
    </xf>
    <xf numFmtId="0" fontId="74" fillId="0" borderId="24" xfId="11" applyFont="1" applyBorder="1" applyAlignment="1">
      <alignment horizontal="center" vertical="top"/>
    </xf>
    <xf numFmtId="0" fontId="74" fillId="0" borderId="32" xfId="11" applyFont="1" applyBorder="1" applyAlignment="1">
      <alignment horizontal="center" vertical="top"/>
    </xf>
  </cellXfs>
  <cellStyles count="27">
    <cellStyle name="Comma 2" xfId="15" xr:uid="{1EF463BA-6ED8-49C7-9E12-54AD994E905C}"/>
    <cellStyle name="Hyperlink" xfId="4" builtinId="8"/>
    <cellStyle name="Hyperlink 2" xfId="17" xr:uid="{DCC0DC8C-334A-4A1B-ACD8-15E6BD435D6C}"/>
    <cellStyle name="Hyperlink 3" xfId="16" xr:uid="{94C7B38F-781A-4EA3-B64D-9106DDF8F5AA}"/>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3" xfId="19" xr:uid="{9EEBD288-5FDD-4808-A82C-FDD5DAE9B61B}"/>
    <cellStyle name="Normal 2 2 4" xfId="25" xr:uid="{6C82BDD5-04DF-4023-80B1-67BD3E17F419}"/>
    <cellStyle name="Normal 2 3" xfId="21" xr:uid="{0FFB1C47-DC91-400C-BDC1-21FFD46BF723}"/>
    <cellStyle name="Normal 2 4" xfId="18" xr:uid="{234DCD62-0F85-44D7-B824-0F58C9CC8613}"/>
    <cellStyle name="Normal 2 5" xfId="24" xr:uid="{10D4F661-6E84-471B-9F27-F7BBEE9FE651}"/>
    <cellStyle name="Normal 2 6" xfId="26" xr:uid="{7973CB04-7F9F-4546-81E3-93692892D39B}"/>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3" xfId="22" xr:uid="{776FEA94-58CF-4D40-A324-E5D028CF734A}"/>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468313</xdr:colOff>
      <xdr:row>0</xdr:row>
      <xdr:rowOff>1701800</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522288</xdr:colOff>
      <xdr:row>0</xdr:row>
      <xdr:rowOff>1854200</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2235200</xdr:colOff>
      <xdr:row>0</xdr:row>
      <xdr:rowOff>1530350</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121920</xdr:colOff>
      <xdr:row>0</xdr:row>
      <xdr:rowOff>369570</xdr:rowOff>
    </xdr:from>
    <xdr:to>
      <xdr:col>1</xdr:col>
      <xdr:colOff>123508</xdr:colOff>
      <xdr:row>0</xdr:row>
      <xdr:rowOff>1379220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 y="369570"/>
          <a:ext cx="1556068"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7.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7.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D3" sqref="D3"/>
    </sheetView>
  </sheetViews>
  <sheetFormatPr defaultColWidth="9" defaultRowHeight="13.8"/>
  <cols>
    <col min="1" max="1" width="7.6640625" style="196" customWidth="1"/>
    <col min="2" max="2" width="15.109375" style="196" customWidth="1"/>
    <col min="3" max="3" width="19.109375" style="196" customWidth="1"/>
    <col min="4" max="4" width="24.88671875" style="196" customWidth="1"/>
    <col min="5" max="5" width="18.88671875" style="196" customWidth="1"/>
    <col min="6" max="6" width="22.88671875" style="196" customWidth="1"/>
    <col min="7" max="7" width="15.44140625" style="196" customWidth="1"/>
    <col min="8" max="256" width="9" style="196"/>
    <col min="257" max="257" width="7.6640625" style="196" customWidth="1"/>
    <col min="258" max="258" width="12.5546875" style="196" customWidth="1"/>
    <col min="259" max="259" width="19.109375" style="196" customWidth="1"/>
    <col min="260" max="260" width="29" style="196" customWidth="1"/>
    <col min="261" max="261" width="14.6640625" style="196" customWidth="1"/>
    <col min="262" max="262" width="16.33203125" style="196" customWidth="1"/>
    <col min="263" max="263" width="15.44140625" style="196" customWidth="1"/>
    <col min="264" max="512" width="9" style="196"/>
    <col min="513" max="513" width="7.6640625" style="196" customWidth="1"/>
    <col min="514" max="514" width="12.5546875" style="196" customWidth="1"/>
    <col min="515" max="515" width="19.109375" style="196" customWidth="1"/>
    <col min="516" max="516" width="29" style="196" customWidth="1"/>
    <col min="517" max="517" width="14.6640625" style="196" customWidth="1"/>
    <col min="518" max="518" width="16.33203125" style="196" customWidth="1"/>
    <col min="519" max="519" width="15.44140625" style="196" customWidth="1"/>
    <col min="520" max="768" width="9" style="196"/>
    <col min="769" max="769" width="7.6640625" style="196" customWidth="1"/>
    <col min="770" max="770" width="12.5546875" style="196" customWidth="1"/>
    <col min="771" max="771" width="19.109375" style="196" customWidth="1"/>
    <col min="772" max="772" width="29" style="196" customWidth="1"/>
    <col min="773" max="773" width="14.6640625" style="196" customWidth="1"/>
    <col min="774" max="774" width="16.33203125" style="196" customWidth="1"/>
    <col min="775" max="775" width="15.44140625" style="196" customWidth="1"/>
    <col min="776" max="1024" width="9" style="196"/>
    <col min="1025" max="1025" width="7.6640625" style="196" customWidth="1"/>
    <col min="1026" max="1026" width="12.5546875" style="196" customWidth="1"/>
    <col min="1027" max="1027" width="19.109375" style="196" customWidth="1"/>
    <col min="1028" max="1028" width="29" style="196" customWidth="1"/>
    <col min="1029" max="1029" width="14.6640625" style="196" customWidth="1"/>
    <col min="1030" max="1030" width="16.33203125" style="196" customWidth="1"/>
    <col min="1031" max="1031" width="15.44140625" style="196" customWidth="1"/>
    <col min="1032" max="1280" width="9" style="196"/>
    <col min="1281" max="1281" width="7.6640625" style="196" customWidth="1"/>
    <col min="1282" max="1282" width="12.5546875" style="196" customWidth="1"/>
    <col min="1283" max="1283" width="19.109375" style="196" customWidth="1"/>
    <col min="1284" max="1284" width="29" style="196" customWidth="1"/>
    <col min="1285" max="1285" width="14.6640625" style="196" customWidth="1"/>
    <col min="1286" max="1286" width="16.33203125" style="196" customWidth="1"/>
    <col min="1287" max="1287" width="15.44140625" style="196" customWidth="1"/>
    <col min="1288" max="1536" width="9" style="196"/>
    <col min="1537" max="1537" width="7.6640625" style="196" customWidth="1"/>
    <col min="1538" max="1538" width="12.5546875" style="196" customWidth="1"/>
    <col min="1539" max="1539" width="19.109375" style="196" customWidth="1"/>
    <col min="1540" max="1540" width="29" style="196" customWidth="1"/>
    <col min="1541" max="1541" width="14.6640625" style="196" customWidth="1"/>
    <col min="1542" max="1542" width="16.33203125" style="196" customWidth="1"/>
    <col min="1543" max="1543" width="15.44140625" style="196" customWidth="1"/>
    <col min="1544" max="1792" width="9" style="196"/>
    <col min="1793" max="1793" width="7.6640625" style="196" customWidth="1"/>
    <col min="1794" max="1794" width="12.5546875" style="196" customWidth="1"/>
    <col min="1795" max="1795" width="19.109375" style="196" customWidth="1"/>
    <col min="1796" max="1796" width="29" style="196" customWidth="1"/>
    <col min="1797" max="1797" width="14.6640625" style="196" customWidth="1"/>
    <col min="1798" max="1798" width="16.33203125" style="196" customWidth="1"/>
    <col min="1799" max="1799" width="15.44140625" style="196" customWidth="1"/>
    <col min="1800" max="2048" width="9" style="196"/>
    <col min="2049" max="2049" width="7.6640625" style="196" customWidth="1"/>
    <col min="2050" max="2050" width="12.5546875" style="196" customWidth="1"/>
    <col min="2051" max="2051" width="19.109375" style="196" customWidth="1"/>
    <col min="2052" max="2052" width="29" style="196" customWidth="1"/>
    <col min="2053" max="2053" width="14.6640625" style="196" customWidth="1"/>
    <col min="2054" max="2054" width="16.33203125" style="196" customWidth="1"/>
    <col min="2055" max="2055" width="15.44140625" style="196" customWidth="1"/>
    <col min="2056" max="2304" width="9" style="196"/>
    <col min="2305" max="2305" width="7.6640625" style="196" customWidth="1"/>
    <col min="2306" max="2306" width="12.5546875" style="196" customWidth="1"/>
    <col min="2307" max="2307" width="19.109375" style="196" customWidth="1"/>
    <col min="2308" max="2308" width="29" style="196" customWidth="1"/>
    <col min="2309" max="2309" width="14.6640625" style="196" customWidth="1"/>
    <col min="2310" max="2310" width="16.33203125" style="196" customWidth="1"/>
    <col min="2311" max="2311" width="15.44140625" style="196" customWidth="1"/>
    <col min="2312" max="2560" width="9" style="196"/>
    <col min="2561" max="2561" width="7.6640625" style="196" customWidth="1"/>
    <col min="2562" max="2562" width="12.5546875" style="196" customWidth="1"/>
    <col min="2563" max="2563" width="19.109375" style="196" customWidth="1"/>
    <col min="2564" max="2564" width="29" style="196" customWidth="1"/>
    <col min="2565" max="2565" width="14.6640625" style="196" customWidth="1"/>
    <col min="2566" max="2566" width="16.33203125" style="196" customWidth="1"/>
    <col min="2567" max="2567" width="15.44140625" style="196" customWidth="1"/>
    <col min="2568" max="2816" width="9" style="196"/>
    <col min="2817" max="2817" width="7.6640625" style="196" customWidth="1"/>
    <col min="2818" max="2818" width="12.5546875" style="196" customWidth="1"/>
    <col min="2819" max="2819" width="19.109375" style="196" customWidth="1"/>
    <col min="2820" max="2820" width="29" style="196" customWidth="1"/>
    <col min="2821" max="2821" width="14.6640625" style="196" customWidth="1"/>
    <col min="2822" max="2822" width="16.33203125" style="196" customWidth="1"/>
    <col min="2823" max="2823" width="15.44140625" style="196" customWidth="1"/>
    <col min="2824" max="3072" width="9" style="196"/>
    <col min="3073" max="3073" width="7.6640625" style="196" customWidth="1"/>
    <col min="3074" max="3074" width="12.5546875" style="196" customWidth="1"/>
    <col min="3075" max="3075" width="19.109375" style="196" customWidth="1"/>
    <col min="3076" max="3076" width="29" style="196" customWidth="1"/>
    <col min="3077" max="3077" width="14.6640625" style="196" customWidth="1"/>
    <col min="3078" max="3078" width="16.33203125" style="196" customWidth="1"/>
    <col min="3079" max="3079" width="15.44140625" style="196" customWidth="1"/>
    <col min="3080" max="3328" width="9" style="196"/>
    <col min="3329" max="3329" width="7.6640625" style="196" customWidth="1"/>
    <col min="3330" max="3330" width="12.5546875" style="196" customWidth="1"/>
    <col min="3331" max="3331" width="19.109375" style="196" customWidth="1"/>
    <col min="3332" max="3332" width="29" style="196" customWidth="1"/>
    <col min="3333" max="3333" width="14.6640625" style="196" customWidth="1"/>
    <col min="3334" max="3334" width="16.33203125" style="196" customWidth="1"/>
    <col min="3335" max="3335" width="15.44140625" style="196" customWidth="1"/>
    <col min="3336" max="3584" width="9" style="196"/>
    <col min="3585" max="3585" width="7.6640625" style="196" customWidth="1"/>
    <col min="3586" max="3586" width="12.5546875" style="196" customWidth="1"/>
    <col min="3587" max="3587" width="19.109375" style="196" customWidth="1"/>
    <col min="3588" max="3588" width="29" style="196" customWidth="1"/>
    <col min="3589" max="3589" width="14.6640625" style="196" customWidth="1"/>
    <col min="3590" max="3590" width="16.33203125" style="196" customWidth="1"/>
    <col min="3591" max="3591" width="15.44140625" style="196" customWidth="1"/>
    <col min="3592" max="3840" width="9" style="196"/>
    <col min="3841" max="3841" width="7.6640625" style="196" customWidth="1"/>
    <col min="3842" max="3842" width="12.5546875" style="196" customWidth="1"/>
    <col min="3843" max="3843" width="19.109375" style="196" customWidth="1"/>
    <col min="3844" max="3844" width="29" style="196" customWidth="1"/>
    <col min="3845" max="3845" width="14.6640625" style="196" customWidth="1"/>
    <col min="3846" max="3846" width="16.33203125" style="196" customWidth="1"/>
    <col min="3847" max="3847" width="15.44140625" style="196" customWidth="1"/>
    <col min="3848" max="4096" width="9" style="196"/>
    <col min="4097" max="4097" width="7.6640625" style="196" customWidth="1"/>
    <col min="4098" max="4098" width="12.5546875" style="196" customWidth="1"/>
    <col min="4099" max="4099" width="19.109375" style="196" customWidth="1"/>
    <col min="4100" max="4100" width="29" style="196" customWidth="1"/>
    <col min="4101" max="4101" width="14.6640625" style="196" customWidth="1"/>
    <col min="4102" max="4102" width="16.33203125" style="196" customWidth="1"/>
    <col min="4103" max="4103" width="15.44140625" style="196" customWidth="1"/>
    <col min="4104" max="4352" width="9" style="196"/>
    <col min="4353" max="4353" width="7.6640625" style="196" customWidth="1"/>
    <col min="4354" max="4354" width="12.5546875" style="196" customWidth="1"/>
    <col min="4355" max="4355" width="19.109375" style="196" customWidth="1"/>
    <col min="4356" max="4356" width="29" style="196" customWidth="1"/>
    <col min="4357" max="4357" width="14.6640625" style="196" customWidth="1"/>
    <col min="4358" max="4358" width="16.33203125" style="196" customWidth="1"/>
    <col min="4359" max="4359" width="15.44140625" style="196" customWidth="1"/>
    <col min="4360" max="4608" width="9" style="196"/>
    <col min="4609" max="4609" width="7.6640625" style="196" customWidth="1"/>
    <col min="4610" max="4610" width="12.5546875" style="196" customWidth="1"/>
    <col min="4611" max="4611" width="19.109375" style="196" customWidth="1"/>
    <col min="4612" max="4612" width="29" style="196" customWidth="1"/>
    <col min="4613" max="4613" width="14.6640625" style="196" customWidth="1"/>
    <col min="4614" max="4614" width="16.33203125" style="196" customWidth="1"/>
    <col min="4615" max="4615" width="15.44140625" style="196" customWidth="1"/>
    <col min="4616" max="4864" width="9" style="196"/>
    <col min="4865" max="4865" width="7.6640625" style="196" customWidth="1"/>
    <col min="4866" max="4866" width="12.5546875" style="196" customWidth="1"/>
    <col min="4867" max="4867" width="19.109375" style="196" customWidth="1"/>
    <col min="4868" max="4868" width="29" style="196" customWidth="1"/>
    <col min="4869" max="4869" width="14.6640625" style="196" customWidth="1"/>
    <col min="4870" max="4870" width="16.33203125" style="196" customWidth="1"/>
    <col min="4871" max="4871" width="15.44140625" style="196" customWidth="1"/>
    <col min="4872" max="5120" width="9" style="196"/>
    <col min="5121" max="5121" width="7.6640625" style="196" customWidth="1"/>
    <col min="5122" max="5122" width="12.5546875" style="196" customWidth="1"/>
    <col min="5123" max="5123" width="19.109375" style="196" customWidth="1"/>
    <col min="5124" max="5124" width="29" style="196" customWidth="1"/>
    <col min="5125" max="5125" width="14.6640625" style="196" customWidth="1"/>
    <col min="5126" max="5126" width="16.33203125" style="196" customWidth="1"/>
    <col min="5127" max="5127" width="15.44140625" style="196" customWidth="1"/>
    <col min="5128" max="5376" width="9" style="196"/>
    <col min="5377" max="5377" width="7.6640625" style="196" customWidth="1"/>
    <col min="5378" max="5378" width="12.5546875" style="196" customWidth="1"/>
    <col min="5379" max="5379" width="19.109375" style="196" customWidth="1"/>
    <col min="5380" max="5380" width="29" style="196" customWidth="1"/>
    <col min="5381" max="5381" width="14.6640625" style="196" customWidth="1"/>
    <col min="5382" max="5382" width="16.33203125" style="196" customWidth="1"/>
    <col min="5383" max="5383" width="15.44140625" style="196" customWidth="1"/>
    <col min="5384" max="5632" width="9" style="196"/>
    <col min="5633" max="5633" width="7.6640625" style="196" customWidth="1"/>
    <col min="5634" max="5634" width="12.5546875" style="196" customWidth="1"/>
    <col min="5635" max="5635" width="19.109375" style="196" customWidth="1"/>
    <col min="5636" max="5636" width="29" style="196" customWidth="1"/>
    <col min="5637" max="5637" width="14.6640625" style="196" customWidth="1"/>
    <col min="5638" max="5638" width="16.33203125" style="196" customWidth="1"/>
    <col min="5639" max="5639" width="15.44140625" style="196" customWidth="1"/>
    <col min="5640" max="5888" width="9" style="196"/>
    <col min="5889" max="5889" width="7.6640625" style="196" customWidth="1"/>
    <col min="5890" max="5890" width="12.5546875" style="196" customWidth="1"/>
    <col min="5891" max="5891" width="19.109375" style="196" customWidth="1"/>
    <col min="5892" max="5892" width="29" style="196" customWidth="1"/>
    <col min="5893" max="5893" width="14.6640625" style="196" customWidth="1"/>
    <col min="5894" max="5894" width="16.33203125" style="196" customWidth="1"/>
    <col min="5895" max="5895" width="15.44140625" style="196" customWidth="1"/>
    <col min="5896" max="6144" width="9" style="196"/>
    <col min="6145" max="6145" width="7.6640625" style="196" customWidth="1"/>
    <col min="6146" max="6146" width="12.5546875" style="196" customWidth="1"/>
    <col min="6147" max="6147" width="19.109375" style="196" customWidth="1"/>
    <col min="6148" max="6148" width="29" style="196" customWidth="1"/>
    <col min="6149" max="6149" width="14.6640625" style="196" customWidth="1"/>
    <col min="6150" max="6150" width="16.33203125" style="196" customWidth="1"/>
    <col min="6151" max="6151" width="15.44140625" style="196" customWidth="1"/>
    <col min="6152" max="6400" width="9" style="196"/>
    <col min="6401" max="6401" width="7.6640625" style="196" customWidth="1"/>
    <col min="6402" max="6402" width="12.5546875" style="196" customWidth="1"/>
    <col min="6403" max="6403" width="19.109375" style="196" customWidth="1"/>
    <col min="6404" max="6404" width="29" style="196" customWidth="1"/>
    <col min="6405" max="6405" width="14.6640625" style="196" customWidth="1"/>
    <col min="6406" max="6406" width="16.33203125" style="196" customWidth="1"/>
    <col min="6407" max="6407" width="15.44140625" style="196" customWidth="1"/>
    <col min="6408" max="6656" width="9" style="196"/>
    <col min="6657" max="6657" width="7.6640625" style="196" customWidth="1"/>
    <col min="6658" max="6658" width="12.5546875" style="196" customWidth="1"/>
    <col min="6659" max="6659" width="19.109375" style="196" customWidth="1"/>
    <col min="6660" max="6660" width="29" style="196" customWidth="1"/>
    <col min="6661" max="6661" width="14.6640625" style="196" customWidth="1"/>
    <col min="6662" max="6662" width="16.33203125" style="196" customWidth="1"/>
    <col min="6663" max="6663" width="15.44140625" style="196" customWidth="1"/>
    <col min="6664" max="6912" width="9" style="196"/>
    <col min="6913" max="6913" width="7.6640625" style="196" customWidth="1"/>
    <col min="6914" max="6914" width="12.5546875" style="196" customWidth="1"/>
    <col min="6915" max="6915" width="19.109375" style="196" customWidth="1"/>
    <col min="6916" max="6916" width="29" style="196" customWidth="1"/>
    <col min="6917" max="6917" width="14.6640625" style="196" customWidth="1"/>
    <col min="6918" max="6918" width="16.33203125" style="196" customWidth="1"/>
    <col min="6919" max="6919" width="15.44140625" style="196" customWidth="1"/>
    <col min="6920" max="7168" width="9" style="196"/>
    <col min="7169" max="7169" width="7.6640625" style="196" customWidth="1"/>
    <col min="7170" max="7170" width="12.5546875" style="196" customWidth="1"/>
    <col min="7171" max="7171" width="19.109375" style="196" customWidth="1"/>
    <col min="7172" max="7172" width="29" style="196" customWidth="1"/>
    <col min="7173" max="7173" width="14.6640625" style="196" customWidth="1"/>
    <col min="7174" max="7174" width="16.33203125" style="196" customWidth="1"/>
    <col min="7175" max="7175" width="15.44140625" style="196" customWidth="1"/>
    <col min="7176" max="7424" width="9" style="196"/>
    <col min="7425" max="7425" width="7.6640625" style="196" customWidth="1"/>
    <col min="7426" max="7426" width="12.5546875" style="196" customWidth="1"/>
    <col min="7427" max="7427" width="19.109375" style="196" customWidth="1"/>
    <col min="7428" max="7428" width="29" style="196" customWidth="1"/>
    <col min="7429" max="7429" width="14.6640625" style="196" customWidth="1"/>
    <col min="7430" max="7430" width="16.33203125" style="196" customWidth="1"/>
    <col min="7431" max="7431" width="15.44140625" style="196" customWidth="1"/>
    <col min="7432" max="7680" width="9" style="196"/>
    <col min="7681" max="7681" width="7.6640625" style="196" customWidth="1"/>
    <col min="7682" max="7682" width="12.5546875" style="196" customWidth="1"/>
    <col min="7683" max="7683" width="19.109375" style="196" customWidth="1"/>
    <col min="7684" max="7684" width="29" style="196" customWidth="1"/>
    <col min="7685" max="7685" width="14.6640625" style="196" customWidth="1"/>
    <col min="7686" max="7686" width="16.33203125" style="196" customWidth="1"/>
    <col min="7687" max="7687" width="15.44140625" style="196" customWidth="1"/>
    <col min="7688" max="7936" width="9" style="196"/>
    <col min="7937" max="7937" width="7.6640625" style="196" customWidth="1"/>
    <col min="7938" max="7938" width="12.5546875" style="196" customWidth="1"/>
    <col min="7939" max="7939" width="19.109375" style="196" customWidth="1"/>
    <col min="7940" max="7940" width="29" style="196" customWidth="1"/>
    <col min="7941" max="7941" width="14.6640625" style="196" customWidth="1"/>
    <col min="7942" max="7942" width="16.33203125" style="196" customWidth="1"/>
    <col min="7943" max="7943" width="15.44140625" style="196" customWidth="1"/>
    <col min="7944" max="8192" width="9" style="196"/>
    <col min="8193" max="8193" width="7.6640625" style="196" customWidth="1"/>
    <col min="8194" max="8194" width="12.5546875" style="196" customWidth="1"/>
    <col min="8195" max="8195" width="19.109375" style="196" customWidth="1"/>
    <col min="8196" max="8196" width="29" style="196" customWidth="1"/>
    <col min="8197" max="8197" width="14.6640625" style="196" customWidth="1"/>
    <col min="8198" max="8198" width="16.33203125" style="196" customWidth="1"/>
    <col min="8199" max="8199" width="15.44140625" style="196" customWidth="1"/>
    <col min="8200" max="8448" width="9" style="196"/>
    <col min="8449" max="8449" width="7.6640625" style="196" customWidth="1"/>
    <col min="8450" max="8450" width="12.5546875" style="196" customWidth="1"/>
    <col min="8451" max="8451" width="19.109375" style="196" customWidth="1"/>
    <col min="8452" max="8452" width="29" style="196" customWidth="1"/>
    <col min="8453" max="8453" width="14.6640625" style="196" customWidth="1"/>
    <col min="8454" max="8454" width="16.33203125" style="196" customWidth="1"/>
    <col min="8455" max="8455" width="15.44140625" style="196" customWidth="1"/>
    <col min="8456" max="8704" width="9" style="196"/>
    <col min="8705" max="8705" width="7.6640625" style="196" customWidth="1"/>
    <col min="8706" max="8706" width="12.5546875" style="196" customWidth="1"/>
    <col min="8707" max="8707" width="19.109375" style="196" customWidth="1"/>
    <col min="8708" max="8708" width="29" style="196" customWidth="1"/>
    <col min="8709" max="8709" width="14.6640625" style="196" customWidth="1"/>
    <col min="8710" max="8710" width="16.33203125" style="196" customWidth="1"/>
    <col min="8711" max="8711" width="15.44140625" style="196" customWidth="1"/>
    <col min="8712" max="8960" width="9" style="196"/>
    <col min="8961" max="8961" width="7.6640625" style="196" customWidth="1"/>
    <col min="8962" max="8962" width="12.5546875" style="196" customWidth="1"/>
    <col min="8963" max="8963" width="19.109375" style="196" customWidth="1"/>
    <col min="8964" max="8964" width="29" style="196" customWidth="1"/>
    <col min="8965" max="8965" width="14.6640625" style="196" customWidth="1"/>
    <col min="8966" max="8966" width="16.33203125" style="196" customWidth="1"/>
    <col min="8967" max="8967" width="15.44140625" style="196" customWidth="1"/>
    <col min="8968" max="9216" width="9" style="196"/>
    <col min="9217" max="9217" width="7.6640625" style="196" customWidth="1"/>
    <col min="9218" max="9218" width="12.5546875" style="196" customWidth="1"/>
    <col min="9219" max="9219" width="19.109375" style="196" customWidth="1"/>
    <col min="9220" max="9220" width="29" style="196" customWidth="1"/>
    <col min="9221" max="9221" width="14.6640625" style="196" customWidth="1"/>
    <col min="9222" max="9222" width="16.33203125" style="196" customWidth="1"/>
    <col min="9223" max="9223" width="15.44140625" style="196" customWidth="1"/>
    <col min="9224" max="9472" width="9" style="196"/>
    <col min="9473" max="9473" width="7.6640625" style="196" customWidth="1"/>
    <col min="9474" max="9474" width="12.5546875" style="196" customWidth="1"/>
    <col min="9475" max="9475" width="19.109375" style="196" customWidth="1"/>
    <col min="9476" max="9476" width="29" style="196" customWidth="1"/>
    <col min="9477" max="9477" width="14.6640625" style="196" customWidth="1"/>
    <col min="9478" max="9478" width="16.33203125" style="196" customWidth="1"/>
    <col min="9479" max="9479" width="15.44140625" style="196" customWidth="1"/>
    <col min="9480" max="9728" width="9" style="196"/>
    <col min="9729" max="9729" width="7.6640625" style="196" customWidth="1"/>
    <col min="9730" max="9730" width="12.5546875" style="196" customWidth="1"/>
    <col min="9731" max="9731" width="19.109375" style="196" customWidth="1"/>
    <col min="9732" max="9732" width="29" style="196" customWidth="1"/>
    <col min="9733" max="9733" width="14.6640625" style="196" customWidth="1"/>
    <col min="9734" max="9734" width="16.33203125" style="196" customWidth="1"/>
    <col min="9735" max="9735" width="15.44140625" style="196" customWidth="1"/>
    <col min="9736" max="9984" width="9" style="196"/>
    <col min="9985" max="9985" width="7.6640625" style="196" customWidth="1"/>
    <col min="9986" max="9986" width="12.5546875" style="196" customWidth="1"/>
    <col min="9987" max="9987" width="19.109375" style="196" customWidth="1"/>
    <col min="9988" max="9988" width="29" style="196" customWidth="1"/>
    <col min="9989" max="9989" width="14.6640625" style="196" customWidth="1"/>
    <col min="9990" max="9990" width="16.33203125" style="196" customWidth="1"/>
    <col min="9991" max="9991" width="15.44140625" style="196" customWidth="1"/>
    <col min="9992" max="10240" width="9" style="196"/>
    <col min="10241" max="10241" width="7.6640625" style="196" customWidth="1"/>
    <col min="10242" max="10242" width="12.5546875" style="196" customWidth="1"/>
    <col min="10243" max="10243" width="19.109375" style="196" customWidth="1"/>
    <col min="10244" max="10244" width="29" style="196" customWidth="1"/>
    <col min="10245" max="10245" width="14.6640625" style="196" customWidth="1"/>
    <col min="10246" max="10246" width="16.33203125" style="196" customWidth="1"/>
    <col min="10247" max="10247" width="15.44140625" style="196" customWidth="1"/>
    <col min="10248" max="10496" width="9" style="196"/>
    <col min="10497" max="10497" width="7.6640625" style="196" customWidth="1"/>
    <col min="10498" max="10498" width="12.5546875" style="196" customWidth="1"/>
    <col min="10499" max="10499" width="19.109375" style="196" customWidth="1"/>
    <col min="10500" max="10500" width="29" style="196" customWidth="1"/>
    <col min="10501" max="10501" width="14.6640625" style="196" customWidth="1"/>
    <col min="10502" max="10502" width="16.33203125" style="196" customWidth="1"/>
    <col min="10503" max="10503" width="15.44140625" style="196" customWidth="1"/>
    <col min="10504" max="10752" width="9" style="196"/>
    <col min="10753" max="10753" width="7.6640625" style="196" customWidth="1"/>
    <col min="10754" max="10754" width="12.5546875" style="196" customWidth="1"/>
    <col min="10755" max="10755" width="19.109375" style="196" customWidth="1"/>
    <col min="10756" max="10756" width="29" style="196" customWidth="1"/>
    <col min="10757" max="10757" width="14.6640625" style="196" customWidth="1"/>
    <col min="10758" max="10758" width="16.33203125" style="196" customWidth="1"/>
    <col min="10759" max="10759" width="15.44140625" style="196" customWidth="1"/>
    <col min="10760" max="11008" width="9" style="196"/>
    <col min="11009" max="11009" width="7.6640625" style="196" customWidth="1"/>
    <col min="11010" max="11010" width="12.5546875" style="196" customWidth="1"/>
    <col min="11011" max="11011" width="19.109375" style="196" customWidth="1"/>
    <col min="11012" max="11012" width="29" style="196" customWidth="1"/>
    <col min="11013" max="11013" width="14.6640625" style="196" customWidth="1"/>
    <col min="11014" max="11014" width="16.33203125" style="196" customWidth="1"/>
    <col min="11015" max="11015" width="15.44140625" style="196" customWidth="1"/>
    <col min="11016" max="11264" width="9" style="196"/>
    <col min="11265" max="11265" width="7.6640625" style="196" customWidth="1"/>
    <col min="11266" max="11266" width="12.5546875" style="196" customWidth="1"/>
    <col min="11267" max="11267" width="19.109375" style="196" customWidth="1"/>
    <col min="11268" max="11268" width="29" style="196" customWidth="1"/>
    <col min="11269" max="11269" width="14.6640625" style="196" customWidth="1"/>
    <col min="11270" max="11270" width="16.33203125" style="196" customWidth="1"/>
    <col min="11271" max="11271" width="15.44140625" style="196" customWidth="1"/>
    <col min="11272" max="11520" width="9" style="196"/>
    <col min="11521" max="11521" width="7.6640625" style="196" customWidth="1"/>
    <col min="11522" max="11522" width="12.5546875" style="196" customWidth="1"/>
    <col min="11523" max="11523" width="19.109375" style="196" customWidth="1"/>
    <col min="11524" max="11524" width="29" style="196" customWidth="1"/>
    <col min="11525" max="11525" width="14.6640625" style="196" customWidth="1"/>
    <col min="11526" max="11526" width="16.33203125" style="196" customWidth="1"/>
    <col min="11527" max="11527" width="15.44140625" style="196" customWidth="1"/>
    <col min="11528" max="11776" width="9" style="196"/>
    <col min="11777" max="11777" width="7.6640625" style="196" customWidth="1"/>
    <col min="11778" max="11778" width="12.5546875" style="196" customWidth="1"/>
    <col min="11779" max="11779" width="19.109375" style="196" customWidth="1"/>
    <col min="11780" max="11780" width="29" style="196" customWidth="1"/>
    <col min="11781" max="11781" width="14.6640625" style="196" customWidth="1"/>
    <col min="11782" max="11782" width="16.33203125" style="196" customWidth="1"/>
    <col min="11783" max="11783" width="15.44140625" style="196" customWidth="1"/>
    <col min="11784" max="12032" width="9" style="196"/>
    <col min="12033" max="12033" width="7.6640625" style="196" customWidth="1"/>
    <col min="12034" max="12034" width="12.5546875" style="196" customWidth="1"/>
    <col min="12035" max="12035" width="19.109375" style="196" customWidth="1"/>
    <col min="12036" max="12036" width="29" style="196" customWidth="1"/>
    <col min="12037" max="12037" width="14.6640625" style="196" customWidth="1"/>
    <col min="12038" max="12038" width="16.33203125" style="196" customWidth="1"/>
    <col min="12039" max="12039" width="15.44140625" style="196" customWidth="1"/>
    <col min="12040" max="12288" width="9" style="196"/>
    <col min="12289" max="12289" width="7.6640625" style="196" customWidth="1"/>
    <col min="12290" max="12290" width="12.5546875" style="196" customWidth="1"/>
    <col min="12291" max="12291" width="19.109375" style="196" customWidth="1"/>
    <col min="12292" max="12292" width="29" style="196" customWidth="1"/>
    <col min="12293" max="12293" width="14.6640625" style="196" customWidth="1"/>
    <col min="12294" max="12294" width="16.33203125" style="196" customWidth="1"/>
    <col min="12295" max="12295" width="15.44140625" style="196" customWidth="1"/>
    <col min="12296" max="12544" width="9" style="196"/>
    <col min="12545" max="12545" width="7.6640625" style="196" customWidth="1"/>
    <col min="12546" max="12546" width="12.5546875" style="196" customWidth="1"/>
    <col min="12547" max="12547" width="19.109375" style="196" customWidth="1"/>
    <col min="12548" max="12548" width="29" style="196" customWidth="1"/>
    <col min="12549" max="12549" width="14.6640625" style="196" customWidth="1"/>
    <col min="12550" max="12550" width="16.33203125" style="196" customWidth="1"/>
    <col min="12551" max="12551" width="15.44140625" style="196" customWidth="1"/>
    <col min="12552" max="12800" width="9" style="196"/>
    <col min="12801" max="12801" width="7.6640625" style="196" customWidth="1"/>
    <col min="12802" max="12802" width="12.5546875" style="196" customWidth="1"/>
    <col min="12803" max="12803" width="19.109375" style="196" customWidth="1"/>
    <col min="12804" max="12804" width="29" style="196" customWidth="1"/>
    <col min="12805" max="12805" width="14.6640625" style="196" customWidth="1"/>
    <col min="12806" max="12806" width="16.33203125" style="196" customWidth="1"/>
    <col min="12807" max="12807" width="15.44140625" style="196" customWidth="1"/>
    <col min="12808" max="13056" width="9" style="196"/>
    <col min="13057" max="13057" width="7.6640625" style="196" customWidth="1"/>
    <col min="13058" max="13058" width="12.5546875" style="196" customWidth="1"/>
    <col min="13059" max="13059" width="19.109375" style="196" customWidth="1"/>
    <col min="13060" max="13060" width="29" style="196" customWidth="1"/>
    <col min="13061" max="13061" width="14.6640625" style="196" customWidth="1"/>
    <col min="13062" max="13062" width="16.33203125" style="196" customWidth="1"/>
    <col min="13063" max="13063" width="15.44140625" style="196" customWidth="1"/>
    <col min="13064" max="13312" width="9" style="196"/>
    <col min="13313" max="13313" width="7.6640625" style="196" customWidth="1"/>
    <col min="13314" max="13314" width="12.5546875" style="196" customWidth="1"/>
    <col min="13315" max="13315" width="19.109375" style="196" customWidth="1"/>
    <col min="13316" max="13316" width="29" style="196" customWidth="1"/>
    <col min="13317" max="13317" width="14.6640625" style="196" customWidth="1"/>
    <col min="13318" max="13318" width="16.33203125" style="196" customWidth="1"/>
    <col min="13319" max="13319" width="15.44140625" style="196" customWidth="1"/>
    <col min="13320" max="13568" width="9" style="196"/>
    <col min="13569" max="13569" width="7.6640625" style="196" customWidth="1"/>
    <col min="13570" max="13570" width="12.5546875" style="196" customWidth="1"/>
    <col min="13571" max="13571" width="19.109375" style="196" customWidth="1"/>
    <col min="13572" max="13572" width="29" style="196" customWidth="1"/>
    <col min="13573" max="13573" width="14.6640625" style="196" customWidth="1"/>
    <col min="13574" max="13574" width="16.33203125" style="196" customWidth="1"/>
    <col min="13575" max="13575" width="15.44140625" style="196" customWidth="1"/>
    <col min="13576" max="13824" width="9" style="196"/>
    <col min="13825" max="13825" width="7.6640625" style="196" customWidth="1"/>
    <col min="13826" max="13826" width="12.5546875" style="196" customWidth="1"/>
    <col min="13827" max="13827" width="19.109375" style="196" customWidth="1"/>
    <col min="13828" max="13828" width="29" style="196" customWidth="1"/>
    <col min="13829" max="13829" width="14.6640625" style="196" customWidth="1"/>
    <col min="13830" max="13830" width="16.33203125" style="196" customWidth="1"/>
    <col min="13831" max="13831" width="15.44140625" style="196" customWidth="1"/>
    <col min="13832" max="14080" width="9" style="196"/>
    <col min="14081" max="14081" width="7.6640625" style="196" customWidth="1"/>
    <col min="14082" max="14082" width="12.5546875" style="196" customWidth="1"/>
    <col min="14083" max="14083" width="19.109375" style="196" customWidth="1"/>
    <col min="14084" max="14084" width="29" style="196" customWidth="1"/>
    <col min="14085" max="14085" width="14.6640625" style="196" customWidth="1"/>
    <col min="14086" max="14086" width="16.33203125" style="196" customWidth="1"/>
    <col min="14087" max="14087" width="15.44140625" style="196" customWidth="1"/>
    <col min="14088" max="14336" width="9" style="196"/>
    <col min="14337" max="14337" width="7.6640625" style="196" customWidth="1"/>
    <col min="14338" max="14338" width="12.5546875" style="196" customWidth="1"/>
    <col min="14339" max="14339" width="19.109375" style="196" customWidth="1"/>
    <col min="14340" max="14340" width="29" style="196" customWidth="1"/>
    <col min="14341" max="14341" width="14.6640625" style="196" customWidth="1"/>
    <col min="14342" max="14342" width="16.33203125" style="196" customWidth="1"/>
    <col min="14343" max="14343" width="15.44140625" style="196" customWidth="1"/>
    <col min="14344" max="14592" width="9" style="196"/>
    <col min="14593" max="14593" width="7.6640625" style="196" customWidth="1"/>
    <col min="14594" max="14594" width="12.5546875" style="196" customWidth="1"/>
    <col min="14595" max="14595" width="19.109375" style="196" customWidth="1"/>
    <col min="14596" max="14596" width="29" style="196" customWidth="1"/>
    <col min="14597" max="14597" width="14.6640625" style="196" customWidth="1"/>
    <col min="14598" max="14598" width="16.33203125" style="196" customWidth="1"/>
    <col min="14599" max="14599" width="15.44140625" style="196" customWidth="1"/>
    <col min="14600" max="14848" width="9" style="196"/>
    <col min="14849" max="14849" width="7.6640625" style="196" customWidth="1"/>
    <col min="14850" max="14850" width="12.5546875" style="196" customWidth="1"/>
    <col min="14851" max="14851" width="19.109375" style="196" customWidth="1"/>
    <col min="14852" max="14852" width="29" style="196" customWidth="1"/>
    <col min="14853" max="14853" width="14.6640625" style="196" customWidth="1"/>
    <col min="14854" max="14854" width="16.33203125" style="196" customWidth="1"/>
    <col min="14855" max="14855" width="15.44140625" style="196" customWidth="1"/>
    <col min="14856" max="15104" width="9" style="196"/>
    <col min="15105" max="15105" width="7.6640625" style="196" customWidth="1"/>
    <col min="15106" max="15106" width="12.5546875" style="196" customWidth="1"/>
    <col min="15107" max="15107" width="19.109375" style="196" customWidth="1"/>
    <col min="15108" max="15108" width="29" style="196" customWidth="1"/>
    <col min="15109" max="15109" width="14.6640625" style="196" customWidth="1"/>
    <col min="15110" max="15110" width="16.33203125" style="196" customWidth="1"/>
    <col min="15111" max="15111" width="15.44140625" style="196" customWidth="1"/>
    <col min="15112" max="15360" width="9" style="196"/>
    <col min="15361" max="15361" width="7.6640625" style="196" customWidth="1"/>
    <col min="15362" max="15362" width="12.5546875" style="196" customWidth="1"/>
    <col min="15363" max="15363" width="19.109375" style="196" customWidth="1"/>
    <col min="15364" max="15364" width="29" style="196" customWidth="1"/>
    <col min="15365" max="15365" width="14.6640625" style="196" customWidth="1"/>
    <col min="15366" max="15366" width="16.33203125" style="196" customWidth="1"/>
    <col min="15367" max="15367" width="15.44140625" style="196" customWidth="1"/>
    <col min="15368" max="15616" width="9" style="196"/>
    <col min="15617" max="15617" width="7.6640625" style="196" customWidth="1"/>
    <col min="15618" max="15618" width="12.5546875" style="196" customWidth="1"/>
    <col min="15619" max="15619" width="19.109375" style="196" customWidth="1"/>
    <col min="15620" max="15620" width="29" style="196" customWidth="1"/>
    <col min="15621" max="15621" width="14.6640625" style="196" customWidth="1"/>
    <col min="15622" max="15622" width="16.33203125" style="196" customWidth="1"/>
    <col min="15623" max="15623" width="15.44140625" style="196" customWidth="1"/>
    <col min="15624" max="15872" width="9" style="196"/>
    <col min="15873" max="15873" width="7.6640625" style="196" customWidth="1"/>
    <col min="15874" max="15874" width="12.5546875" style="196" customWidth="1"/>
    <col min="15875" max="15875" width="19.109375" style="196" customWidth="1"/>
    <col min="15876" max="15876" width="29" style="196" customWidth="1"/>
    <col min="15877" max="15877" width="14.6640625" style="196" customWidth="1"/>
    <col min="15878" max="15878" width="16.33203125" style="196" customWidth="1"/>
    <col min="15879" max="15879" width="15.44140625" style="196" customWidth="1"/>
    <col min="15880" max="16128" width="9" style="196"/>
    <col min="16129" max="16129" width="7.6640625" style="196" customWidth="1"/>
    <col min="16130" max="16130" width="12.5546875" style="196" customWidth="1"/>
    <col min="16131" max="16131" width="19.109375" style="196" customWidth="1"/>
    <col min="16132" max="16132" width="29" style="196" customWidth="1"/>
    <col min="16133" max="16133" width="14.6640625" style="196" customWidth="1"/>
    <col min="16134" max="16134" width="16.33203125" style="196" customWidth="1"/>
    <col min="16135" max="16135" width="15.44140625" style="196" customWidth="1"/>
    <col min="16136" max="16384" width="9" style="196"/>
  </cols>
  <sheetData>
    <row r="1" spans="1:8" ht="157.5" customHeight="1">
      <c r="A1" s="611"/>
      <c r="B1" s="612"/>
      <c r="C1" s="612"/>
      <c r="D1" s="194" t="s">
        <v>0</v>
      </c>
      <c r="E1" s="613"/>
      <c r="F1" s="613"/>
      <c r="G1" s="195"/>
    </row>
    <row r="2" spans="1:8">
      <c r="H2" s="197"/>
    </row>
    <row r="3" spans="1:8" ht="39.75" customHeight="1">
      <c r="A3" s="614" t="s">
        <v>1</v>
      </c>
      <c r="B3" s="615"/>
      <c r="C3" s="615"/>
      <c r="D3" s="489" t="str">
        <f>'1 Basic Info'!C10</f>
        <v>Lindenborg Skovselskab A/S</v>
      </c>
      <c r="E3" s="198"/>
      <c r="F3" s="198"/>
      <c r="H3" s="199"/>
    </row>
    <row r="4" spans="1:8" ht="18">
      <c r="A4" s="200"/>
      <c r="B4" s="201"/>
      <c r="D4" s="202"/>
      <c r="H4" s="199"/>
    </row>
    <row r="5" spans="1:8" s="205" customFormat="1" ht="18">
      <c r="A5" s="616" t="s">
        <v>2</v>
      </c>
      <c r="B5" s="617"/>
      <c r="C5" s="617"/>
      <c r="D5" s="381" t="s">
        <v>3</v>
      </c>
      <c r="E5" s="204"/>
      <c r="F5" s="204"/>
      <c r="H5" s="206"/>
    </row>
    <row r="6" spans="1:8" s="205" customFormat="1" ht="18">
      <c r="A6" s="207" t="s">
        <v>4</v>
      </c>
      <c r="B6" s="208"/>
      <c r="D6" s="203"/>
      <c r="E6" s="204"/>
      <c r="F6" s="204"/>
      <c r="H6" s="206"/>
    </row>
    <row r="7" spans="1:8" s="205" customFormat="1" ht="84.6" customHeight="1">
      <c r="A7" s="608" t="s">
        <v>5</v>
      </c>
      <c r="B7" s="609"/>
      <c r="C7" s="609"/>
      <c r="D7" s="618" t="s">
        <v>6</v>
      </c>
      <c r="E7" s="618"/>
      <c r="F7" s="618"/>
      <c r="H7" s="206"/>
    </row>
    <row r="8" spans="1:8" s="205" customFormat="1" ht="37.5" customHeight="1">
      <c r="A8" s="207" t="s">
        <v>7</v>
      </c>
      <c r="D8" s="607" t="s">
        <v>8</v>
      </c>
      <c r="E8" s="607"/>
      <c r="F8" s="204"/>
      <c r="H8" s="206"/>
    </row>
    <row r="9" spans="1:8" s="205" customFormat="1" ht="37.5" customHeight="1">
      <c r="A9" s="210" t="s">
        <v>9</v>
      </c>
      <c r="B9" s="211"/>
      <c r="C9" s="211"/>
      <c r="D9" s="549" t="s">
        <v>10</v>
      </c>
      <c r="E9" s="549"/>
      <c r="F9" s="204"/>
      <c r="H9" s="206"/>
    </row>
    <row r="10" spans="1:8" s="205" customFormat="1" ht="18">
      <c r="A10" s="207" t="s">
        <v>11</v>
      </c>
      <c r="B10" s="208"/>
      <c r="D10" s="548">
        <v>45329</v>
      </c>
      <c r="E10" s="204"/>
      <c r="F10" s="204"/>
      <c r="H10" s="206"/>
    </row>
    <row r="11" spans="1:8" s="205" customFormat="1" ht="18">
      <c r="A11" s="608" t="s">
        <v>12</v>
      </c>
      <c r="B11" s="609"/>
      <c r="C11" s="609"/>
      <c r="D11" s="548">
        <v>47155</v>
      </c>
      <c r="E11" s="204"/>
      <c r="F11" s="204"/>
      <c r="H11" s="206"/>
    </row>
    <row r="12" spans="1:8" s="205" customFormat="1" ht="9.9" customHeight="1">
      <c r="A12" s="207"/>
      <c r="B12" s="208"/>
    </row>
    <row r="13" spans="1:8" s="205" customFormat="1" ht="18">
      <c r="B13" s="208"/>
    </row>
    <row r="14" spans="1:8" s="205" customFormat="1" ht="29.4" thickBot="1">
      <c r="A14" s="551"/>
      <c r="B14" s="552" t="s">
        <v>13</v>
      </c>
      <c r="C14" s="552" t="s">
        <v>14</v>
      </c>
      <c r="D14" s="552" t="s">
        <v>15</v>
      </c>
      <c r="E14" s="552" t="s">
        <v>16</v>
      </c>
      <c r="F14" s="553" t="s">
        <v>17</v>
      </c>
      <c r="G14" s="212"/>
    </row>
    <row r="15" spans="1:8" s="205" customFormat="1" ht="14.4">
      <c r="A15" s="559" t="s">
        <v>18</v>
      </c>
      <c r="B15" s="562" t="s">
        <v>19</v>
      </c>
      <c r="C15" s="554"/>
      <c r="D15" s="554" t="s">
        <v>20</v>
      </c>
      <c r="E15" s="554"/>
      <c r="F15" s="555"/>
      <c r="G15" s="212"/>
    </row>
    <row r="16" spans="1:8" s="205" customFormat="1" ht="27.6">
      <c r="A16" s="560" t="s">
        <v>21</v>
      </c>
      <c r="B16" s="563" t="s">
        <v>22</v>
      </c>
      <c r="C16" s="550" t="s">
        <v>23</v>
      </c>
      <c r="D16" s="550" t="s">
        <v>24</v>
      </c>
      <c r="E16" s="550" t="s">
        <v>25</v>
      </c>
      <c r="F16" s="556" t="s">
        <v>25</v>
      </c>
      <c r="G16" s="213"/>
    </row>
    <row r="17" spans="1:7" s="205" customFormat="1" ht="14.4">
      <c r="A17" s="560" t="s">
        <v>26</v>
      </c>
      <c r="B17" s="563" t="s">
        <v>27</v>
      </c>
      <c r="C17" s="550">
        <v>45637</v>
      </c>
      <c r="D17" s="550" t="s">
        <v>28</v>
      </c>
      <c r="E17" s="550" t="s">
        <v>29</v>
      </c>
      <c r="F17" s="556" t="s">
        <v>29</v>
      </c>
      <c r="G17" s="213"/>
    </row>
    <row r="18" spans="1:7" s="205" customFormat="1" ht="14.4">
      <c r="A18" s="560" t="s">
        <v>30</v>
      </c>
      <c r="B18" s="563" t="s">
        <v>3173</v>
      </c>
      <c r="C18" s="550">
        <v>46030</v>
      </c>
      <c r="D18" s="550" t="s">
        <v>32</v>
      </c>
      <c r="E18" s="550" t="s">
        <v>33</v>
      </c>
      <c r="F18" s="556" t="s">
        <v>3172</v>
      </c>
      <c r="G18" s="213"/>
    </row>
    <row r="19" spans="1:7" s="205" customFormat="1" ht="14.4">
      <c r="A19" s="560" t="s">
        <v>34</v>
      </c>
      <c r="B19" s="563"/>
      <c r="C19" s="550"/>
      <c r="D19" s="550"/>
      <c r="E19" s="550"/>
      <c r="F19" s="556"/>
      <c r="G19" s="213"/>
    </row>
    <row r="20" spans="1:7" s="205" customFormat="1" ht="15" thickBot="1">
      <c r="A20" s="561" t="s">
        <v>35</v>
      </c>
      <c r="B20" s="564"/>
      <c r="C20" s="557"/>
      <c r="D20" s="557"/>
      <c r="E20" s="557"/>
      <c r="F20" s="558"/>
      <c r="G20" s="213"/>
    </row>
    <row r="21" spans="1:7" s="205" customFormat="1" ht="18">
      <c r="B21" s="208"/>
    </row>
    <row r="22" spans="1:7" s="205" customFormat="1" ht="18" customHeight="1">
      <c r="A22" s="610" t="s">
        <v>36</v>
      </c>
      <c r="B22" s="610"/>
      <c r="C22" s="610"/>
      <c r="D22" s="610"/>
      <c r="E22" s="610"/>
      <c r="F22" s="610"/>
    </row>
    <row r="23" spans="1:7" ht="14.4">
      <c r="A23" s="604" t="s">
        <v>37</v>
      </c>
      <c r="B23" s="605"/>
      <c r="C23" s="605"/>
      <c r="D23" s="605"/>
      <c r="E23" s="605"/>
      <c r="F23" s="605"/>
      <c r="G23" s="195"/>
    </row>
    <row r="24" spans="1:7" ht="14.4">
      <c r="A24" s="209"/>
      <c r="B24" s="209"/>
    </row>
    <row r="25" spans="1:7" ht="14.4">
      <c r="A25" s="604" t="s">
        <v>38</v>
      </c>
      <c r="B25" s="605"/>
      <c r="C25" s="605"/>
      <c r="D25" s="605"/>
      <c r="E25" s="605"/>
      <c r="F25" s="605"/>
      <c r="G25" s="195"/>
    </row>
    <row r="26" spans="1:7" ht="14.4">
      <c r="A26" s="604" t="s">
        <v>39</v>
      </c>
      <c r="B26" s="605"/>
      <c r="C26" s="605"/>
      <c r="D26" s="605"/>
      <c r="E26" s="605"/>
      <c r="F26" s="605"/>
      <c r="G26" s="195"/>
    </row>
    <row r="27" spans="1:7" ht="14.4">
      <c r="A27" s="604" t="s">
        <v>40</v>
      </c>
      <c r="B27" s="605"/>
      <c r="C27" s="605"/>
      <c r="D27" s="605"/>
      <c r="E27" s="605"/>
      <c r="F27" s="605"/>
      <c r="G27" s="195"/>
    </row>
    <row r="28" spans="1:7" ht="14.4">
      <c r="A28" s="215"/>
      <c r="B28" s="215"/>
    </row>
    <row r="29" spans="1:7" ht="14.4">
      <c r="A29" s="606" t="s">
        <v>41</v>
      </c>
      <c r="B29" s="605"/>
      <c r="C29" s="605"/>
      <c r="D29" s="605"/>
      <c r="E29" s="605"/>
      <c r="F29" s="605"/>
      <c r="G29" s="195"/>
    </row>
    <row r="30" spans="1:7" ht="14.4">
      <c r="A30" s="606" t="s">
        <v>42</v>
      </c>
      <c r="B30" s="605"/>
      <c r="C30" s="605"/>
      <c r="D30" s="605"/>
      <c r="E30" s="605"/>
      <c r="F30" s="605"/>
      <c r="G30" s="195"/>
    </row>
    <row r="31" spans="1:7" ht="13.5" customHeight="1"/>
    <row r="32" spans="1:7">
      <c r="A32" s="196" t="s">
        <v>43</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6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filterMode="1">
    <tabColor theme="8" tint="0.39997558519241921"/>
  </sheetPr>
  <dimension ref="A1:W454"/>
  <sheetViews>
    <sheetView topLeftCell="B174" zoomScale="80" zoomScaleNormal="80" zoomScaleSheetLayoutView="100" workbookViewId="0">
      <selection activeCell="O140" sqref="O140"/>
    </sheetView>
  </sheetViews>
  <sheetFormatPr defaultColWidth="9" defaultRowHeight="13.2"/>
  <cols>
    <col min="1" max="1" width="4.33203125" style="42" hidden="1" customWidth="1"/>
    <col min="2" max="2" width="8.6640625" style="12" customWidth="1"/>
    <col min="3" max="4" width="67" style="1" customWidth="1"/>
    <col min="5" max="5" width="17.44140625" style="43" hidden="1" customWidth="1"/>
    <col min="6" max="6" width="5.33203125" style="1" hidden="1" customWidth="1"/>
    <col min="7" max="7" width="6.109375" style="1" hidden="1" customWidth="1"/>
    <col min="8" max="8" width="5.33203125" style="1" hidden="1" customWidth="1"/>
    <col min="9" max="9" width="35.88671875" style="3" hidden="1" customWidth="1"/>
    <col min="10" max="10" width="7.109375" style="3" hidden="1" customWidth="1"/>
    <col min="11" max="11" width="7.109375" style="10" hidden="1" customWidth="1"/>
    <col min="12" max="12" width="56" style="3" customWidth="1"/>
    <col min="13" max="13" width="7.109375" style="3" customWidth="1"/>
    <col min="14" max="14" width="7.109375" style="10" customWidth="1"/>
    <col min="15" max="15" width="53" style="3" customWidth="1"/>
    <col min="16" max="16" width="7.109375" style="3" customWidth="1"/>
    <col min="17" max="17" width="7.109375" style="10" customWidth="1"/>
    <col min="18" max="18" width="35.88671875" style="3" customWidth="1"/>
    <col min="19" max="19" width="7.109375" style="3" customWidth="1"/>
    <col min="20" max="20" width="7.109375" style="10" customWidth="1"/>
    <col min="21" max="21" width="35.88671875" style="3" customWidth="1"/>
    <col min="22" max="22" width="7.109375" style="3" customWidth="1"/>
    <col min="23" max="23" width="7.109375" style="10" customWidth="1"/>
    <col min="24" max="16384" width="9" style="4"/>
  </cols>
  <sheetData>
    <row r="1" spans="1:23" ht="19.2">
      <c r="A1" s="79" t="s">
        <v>690</v>
      </c>
      <c r="B1" s="46" t="s">
        <v>691</v>
      </c>
      <c r="C1" s="47"/>
      <c r="D1" s="48"/>
      <c r="E1" s="79" t="s">
        <v>690</v>
      </c>
      <c r="F1" s="5"/>
      <c r="G1" s="5"/>
      <c r="H1" s="5"/>
      <c r="I1" s="5"/>
      <c r="J1" s="5"/>
      <c r="K1" s="8"/>
      <c r="L1" s="5"/>
      <c r="M1" s="5"/>
      <c r="N1" s="8"/>
      <c r="O1" s="5"/>
      <c r="P1" s="5"/>
      <c r="Q1" s="8"/>
      <c r="R1" s="5"/>
      <c r="S1" s="5"/>
      <c r="T1" s="8"/>
      <c r="U1" s="5"/>
      <c r="V1" s="5"/>
      <c r="W1" s="8"/>
    </row>
    <row r="2" spans="1:23">
      <c r="A2" s="35"/>
      <c r="B2" s="11"/>
      <c r="C2" s="5"/>
      <c r="D2" s="5"/>
      <c r="E2" s="36"/>
      <c r="F2" s="5"/>
      <c r="G2" s="5"/>
      <c r="H2" s="5"/>
      <c r="I2" s="5"/>
      <c r="J2" s="5"/>
      <c r="K2" s="8"/>
      <c r="L2" s="5"/>
      <c r="M2" s="5"/>
      <c r="N2" s="8"/>
      <c r="O2" s="5"/>
      <c r="P2" s="5"/>
      <c r="Q2" s="8"/>
      <c r="R2" s="5"/>
      <c r="S2" s="5"/>
      <c r="T2" s="8"/>
      <c r="U2" s="5"/>
      <c r="V2" s="5"/>
      <c r="W2" s="8"/>
    </row>
    <row r="3" spans="1:23">
      <c r="A3" s="35"/>
      <c r="B3" s="11"/>
      <c r="C3" s="81" t="s">
        <v>692</v>
      </c>
      <c r="D3" s="81"/>
      <c r="E3" s="37"/>
      <c r="F3" s="5"/>
      <c r="G3" s="5"/>
      <c r="H3" s="5"/>
      <c r="I3" s="5"/>
      <c r="J3" s="5"/>
      <c r="K3" s="8"/>
      <c r="L3" s="5"/>
      <c r="M3" s="5"/>
      <c r="N3" s="8"/>
      <c r="O3" s="5"/>
      <c r="P3" s="5"/>
      <c r="Q3" s="8"/>
      <c r="R3" s="5"/>
      <c r="S3" s="5"/>
      <c r="T3" s="8"/>
      <c r="U3" s="5"/>
      <c r="V3" s="5"/>
      <c r="W3" s="8"/>
    </row>
    <row r="4" spans="1:23">
      <c r="A4" s="82"/>
      <c r="B4" s="60"/>
      <c r="C4" s="2" t="s">
        <v>693</v>
      </c>
      <c r="D4" s="2" t="s">
        <v>694</v>
      </c>
      <c r="E4" s="36"/>
      <c r="F4" s="5"/>
      <c r="G4" s="5"/>
      <c r="H4" s="5"/>
      <c r="I4" s="5"/>
      <c r="J4" s="5"/>
      <c r="K4" s="8"/>
      <c r="L4" s="5"/>
      <c r="M4" s="5"/>
      <c r="N4" s="8"/>
      <c r="O4" s="5"/>
      <c r="P4" s="5"/>
      <c r="Q4" s="8"/>
      <c r="R4" s="5"/>
      <c r="S4" s="5"/>
      <c r="T4" s="8"/>
      <c r="U4" s="5"/>
      <c r="V4" s="5"/>
      <c r="W4" s="8"/>
    </row>
    <row r="5" spans="1:23">
      <c r="A5" s="35"/>
      <c r="B5" s="11"/>
      <c r="C5" s="81" t="s">
        <v>695</v>
      </c>
      <c r="D5" s="81"/>
      <c r="E5" s="37"/>
      <c r="F5" s="5"/>
      <c r="G5" s="5"/>
      <c r="H5" s="5"/>
      <c r="I5" s="5"/>
      <c r="J5" s="5"/>
      <c r="K5" s="8"/>
      <c r="L5" s="5"/>
      <c r="M5" s="5"/>
      <c r="N5" s="8"/>
      <c r="O5" s="5"/>
      <c r="P5" s="5"/>
      <c r="Q5" s="8"/>
      <c r="R5" s="5"/>
      <c r="S5" s="5"/>
      <c r="T5" s="8"/>
      <c r="U5" s="5"/>
      <c r="V5" s="5"/>
      <c r="W5" s="8"/>
    </row>
    <row r="6" spans="1:23">
      <c r="A6" s="82"/>
      <c r="B6" s="60"/>
      <c r="C6" s="2" t="s">
        <v>92</v>
      </c>
      <c r="D6" s="2" t="s">
        <v>92</v>
      </c>
      <c r="E6" s="36"/>
      <c r="F6" s="5"/>
      <c r="G6" s="5"/>
      <c r="H6" s="5"/>
      <c r="I6" s="5"/>
      <c r="J6" s="5"/>
      <c r="K6" s="8"/>
      <c r="L6" s="5"/>
      <c r="M6" s="5"/>
      <c r="N6" s="8"/>
      <c r="O6" s="5"/>
      <c r="P6" s="5"/>
      <c r="Q6" s="8"/>
      <c r="R6" s="5"/>
      <c r="S6" s="5"/>
      <c r="T6" s="8"/>
      <c r="U6" s="5"/>
      <c r="V6" s="5"/>
      <c r="W6" s="8"/>
    </row>
    <row r="7" spans="1:23">
      <c r="A7" s="35"/>
      <c r="B7" s="11"/>
      <c r="C7" s="81" t="s">
        <v>696</v>
      </c>
      <c r="D7" s="81"/>
      <c r="E7" s="37"/>
      <c r="F7" s="5"/>
      <c r="G7" s="5"/>
      <c r="H7" s="5"/>
      <c r="I7" s="5"/>
      <c r="J7" s="5"/>
      <c r="K7" s="8"/>
      <c r="L7" s="5"/>
      <c r="M7" s="5"/>
      <c r="N7" s="8"/>
      <c r="O7" s="5"/>
      <c r="P7" s="5"/>
      <c r="Q7" s="8"/>
      <c r="R7" s="5"/>
      <c r="S7" s="5"/>
      <c r="T7" s="8"/>
      <c r="U7" s="5"/>
      <c r="V7" s="5"/>
      <c r="W7" s="8"/>
    </row>
    <row r="8" spans="1:23" ht="32.4" customHeight="1">
      <c r="A8" s="35"/>
      <c r="B8" s="11"/>
      <c r="C8" s="2" t="s">
        <v>697</v>
      </c>
      <c r="D8" s="2" t="s">
        <v>698</v>
      </c>
      <c r="E8" s="36"/>
      <c r="F8" s="5"/>
      <c r="G8" s="5"/>
      <c r="H8" s="5"/>
      <c r="I8" s="5"/>
      <c r="J8" s="5"/>
      <c r="K8" s="8"/>
      <c r="L8" s="5"/>
      <c r="M8" s="5"/>
      <c r="N8" s="8"/>
      <c r="O8" s="5"/>
      <c r="P8" s="5"/>
      <c r="Q8" s="8"/>
      <c r="R8" s="5"/>
      <c r="S8" s="5"/>
      <c r="T8" s="8"/>
      <c r="U8" s="5"/>
      <c r="V8" s="5"/>
      <c r="W8" s="8"/>
    </row>
    <row r="9" spans="1:23">
      <c r="A9" s="35"/>
      <c r="B9" s="11"/>
      <c r="C9" s="81" t="s">
        <v>699</v>
      </c>
      <c r="D9" s="81"/>
      <c r="E9" s="37"/>
      <c r="F9" s="5"/>
      <c r="G9" s="5"/>
      <c r="H9" s="5"/>
      <c r="I9" s="5"/>
      <c r="J9" s="5"/>
      <c r="K9" s="8"/>
      <c r="L9" s="5"/>
      <c r="M9" s="5"/>
      <c r="N9" s="8"/>
      <c r="O9" s="5"/>
      <c r="P9" s="5"/>
      <c r="Q9" s="8"/>
      <c r="R9" s="5"/>
      <c r="S9" s="5"/>
      <c r="T9" s="8"/>
      <c r="U9" s="5"/>
      <c r="V9" s="5"/>
      <c r="W9" s="8"/>
    </row>
    <row r="10" spans="1:23">
      <c r="A10" s="35"/>
      <c r="B10" s="11"/>
      <c r="C10" s="2" t="s">
        <v>700</v>
      </c>
      <c r="D10" s="2"/>
      <c r="E10" s="36"/>
      <c r="F10" s="5"/>
      <c r="G10" s="5"/>
      <c r="H10" s="5"/>
      <c r="I10" s="5"/>
      <c r="J10" s="5"/>
      <c r="K10" s="8"/>
      <c r="L10" s="5"/>
      <c r="M10" s="5"/>
      <c r="N10" s="8"/>
      <c r="O10" s="5"/>
      <c r="P10" s="5"/>
      <c r="Q10" s="8"/>
      <c r="R10" s="5"/>
      <c r="S10" s="5"/>
      <c r="T10" s="8"/>
      <c r="U10" s="5"/>
      <c r="V10" s="5"/>
      <c r="W10" s="8"/>
    </row>
    <row r="11" spans="1:23">
      <c r="A11" s="35"/>
      <c r="B11" s="11"/>
      <c r="C11" s="5"/>
      <c r="D11" s="5"/>
      <c r="E11" s="36"/>
      <c r="F11" s="5"/>
      <c r="G11" s="5"/>
      <c r="H11" s="5"/>
      <c r="I11" s="5"/>
      <c r="J11" s="5"/>
      <c r="K11" s="8"/>
      <c r="L11" s="5"/>
      <c r="M11" s="5"/>
      <c r="N11" s="8"/>
      <c r="O11" s="5"/>
      <c r="P11" s="5"/>
      <c r="Q11" s="8"/>
      <c r="R11" s="5"/>
      <c r="S11" s="5"/>
      <c r="T11" s="8"/>
      <c r="U11" s="5"/>
      <c r="V11" s="5"/>
      <c r="W11" s="8"/>
    </row>
    <row r="12" spans="1:23">
      <c r="A12" s="35"/>
      <c r="B12" s="11"/>
      <c r="C12" s="7" t="s">
        <v>701</v>
      </c>
      <c r="D12" s="6"/>
      <c r="E12" s="37"/>
      <c r="F12" s="5"/>
      <c r="G12" s="5"/>
      <c r="H12" s="5"/>
      <c r="I12" s="5"/>
      <c r="J12" s="5"/>
      <c r="K12" s="8"/>
      <c r="L12" s="5"/>
      <c r="M12" s="5"/>
      <c r="N12" s="8"/>
      <c r="O12" s="5"/>
      <c r="P12" s="5"/>
      <c r="Q12" s="8"/>
      <c r="R12" s="5"/>
      <c r="S12" s="5"/>
      <c r="T12" s="8"/>
      <c r="U12" s="5"/>
      <c r="V12" s="5"/>
      <c r="W12" s="8"/>
    </row>
    <row r="13" spans="1:23">
      <c r="A13" s="35"/>
      <c r="B13" s="11"/>
      <c r="C13" s="7"/>
      <c r="D13" s="6"/>
      <c r="E13" s="37"/>
      <c r="F13" s="5"/>
      <c r="G13" s="5"/>
      <c r="H13" s="5"/>
      <c r="I13" s="5"/>
      <c r="J13" s="5"/>
      <c r="K13" s="8"/>
      <c r="L13" s="5"/>
      <c r="M13" s="5"/>
      <c r="N13" s="8"/>
      <c r="O13" s="5"/>
      <c r="P13" s="5"/>
      <c r="Q13" s="8"/>
      <c r="R13" s="5"/>
      <c r="S13" s="5"/>
      <c r="T13" s="8"/>
      <c r="U13" s="5"/>
      <c r="V13" s="5"/>
      <c r="W13" s="8"/>
    </row>
    <row r="14" spans="1:23" s="78" customFormat="1">
      <c r="A14" s="38" t="s">
        <v>290</v>
      </c>
      <c r="B14" s="87" t="s">
        <v>290</v>
      </c>
      <c r="C14" s="88"/>
      <c r="D14" s="40"/>
      <c r="E14" s="39" t="s">
        <v>702</v>
      </c>
      <c r="F14" s="39" t="s">
        <v>703</v>
      </c>
      <c r="G14" s="39" t="s">
        <v>704</v>
      </c>
      <c r="H14" s="39" t="s">
        <v>705</v>
      </c>
      <c r="I14" s="40" t="s">
        <v>21</v>
      </c>
      <c r="J14" s="40" t="s">
        <v>706</v>
      </c>
      <c r="K14" s="89" t="s">
        <v>707</v>
      </c>
      <c r="L14" s="40" t="s">
        <v>26</v>
      </c>
      <c r="M14" s="40" t="s">
        <v>706</v>
      </c>
      <c r="N14" s="89" t="s">
        <v>707</v>
      </c>
      <c r="O14" s="40" t="s">
        <v>30</v>
      </c>
      <c r="P14" s="40" t="s">
        <v>706</v>
      </c>
      <c r="Q14" s="89" t="s">
        <v>707</v>
      </c>
      <c r="R14" s="40" t="s">
        <v>34</v>
      </c>
      <c r="S14" s="40" t="s">
        <v>706</v>
      </c>
      <c r="T14" s="89" t="s">
        <v>707</v>
      </c>
      <c r="U14" s="40" t="s">
        <v>35</v>
      </c>
      <c r="V14" s="40" t="s">
        <v>706</v>
      </c>
      <c r="W14" s="90" t="s">
        <v>707</v>
      </c>
    </row>
    <row r="15" spans="1:23" s="78" customFormat="1" ht="47.1" customHeight="1">
      <c r="A15" s="38"/>
      <c r="B15" s="91" t="s">
        <v>708</v>
      </c>
      <c r="C15" s="81" t="s">
        <v>709</v>
      </c>
      <c r="D15" s="40" t="s">
        <v>710</v>
      </c>
      <c r="E15" s="40"/>
      <c r="F15" s="39"/>
      <c r="G15" s="39"/>
      <c r="H15" s="39"/>
      <c r="I15" s="40"/>
      <c r="J15" s="40"/>
      <c r="K15" s="89"/>
      <c r="L15" s="40"/>
      <c r="M15" s="40"/>
      <c r="N15" s="89"/>
      <c r="O15" s="40"/>
      <c r="P15" s="40"/>
      <c r="Q15" s="89"/>
      <c r="R15" s="40"/>
      <c r="S15" s="40"/>
      <c r="T15" s="89"/>
      <c r="U15" s="40"/>
      <c r="V15" s="40"/>
      <c r="W15" s="90"/>
    </row>
    <row r="16" spans="1:23" s="74" customFormat="1" ht="32.4" customHeight="1">
      <c r="A16" s="83"/>
      <c r="B16" s="72" t="s">
        <v>711</v>
      </c>
      <c r="C16" s="13" t="s">
        <v>712</v>
      </c>
      <c r="D16" s="13" t="s">
        <v>713</v>
      </c>
      <c r="E16" s="80"/>
      <c r="F16" s="13"/>
      <c r="G16" s="13"/>
      <c r="H16" s="13"/>
      <c r="I16" s="13"/>
      <c r="J16" s="13"/>
      <c r="K16" s="73"/>
      <c r="L16" s="13" t="s">
        <v>714</v>
      </c>
      <c r="M16" s="13" t="s">
        <v>715</v>
      </c>
      <c r="N16" s="73"/>
      <c r="O16" s="13" t="s">
        <v>714</v>
      </c>
      <c r="P16" s="13" t="s">
        <v>715</v>
      </c>
      <c r="Q16" s="73"/>
      <c r="R16" s="13"/>
      <c r="S16" s="13"/>
      <c r="T16" s="73"/>
      <c r="U16" s="13"/>
      <c r="V16" s="13"/>
      <c r="W16" s="73"/>
    </row>
    <row r="17" spans="1:23" s="74" customFormat="1" ht="32.4" customHeight="1">
      <c r="A17" s="83"/>
      <c r="B17" s="72" t="s">
        <v>716</v>
      </c>
      <c r="C17" s="13" t="s">
        <v>717</v>
      </c>
      <c r="D17" s="13" t="s">
        <v>718</v>
      </c>
      <c r="E17" s="80"/>
      <c r="F17" s="13"/>
      <c r="G17" s="13"/>
      <c r="H17" s="13"/>
      <c r="I17" s="13"/>
      <c r="J17" s="13"/>
      <c r="K17" s="73"/>
      <c r="L17" s="13" t="s">
        <v>714</v>
      </c>
      <c r="M17" s="13" t="s">
        <v>715</v>
      </c>
      <c r="N17" s="73"/>
      <c r="O17" s="13" t="s">
        <v>714</v>
      </c>
      <c r="P17" s="13" t="s">
        <v>715</v>
      </c>
      <c r="Q17" s="73"/>
      <c r="R17" s="13"/>
      <c r="S17" s="13"/>
      <c r="T17" s="73"/>
      <c r="U17" s="13"/>
      <c r="V17" s="13"/>
      <c r="W17" s="73"/>
    </row>
    <row r="18" spans="1:23" s="74" customFormat="1" ht="65.25" customHeight="1">
      <c r="A18" s="83"/>
      <c r="B18" s="72" t="s">
        <v>719</v>
      </c>
      <c r="C18" s="13" t="s">
        <v>720</v>
      </c>
      <c r="D18" s="13" t="s">
        <v>721</v>
      </c>
      <c r="E18" s="80"/>
      <c r="F18" s="13"/>
      <c r="G18" s="13"/>
      <c r="H18" s="13"/>
      <c r="I18" s="13"/>
      <c r="J18" s="13"/>
      <c r="K18" s="73"/>
      <c r="L18" s="13" t="s">
        <v>722</v>
      </c>
      <c r="M18" s="13" t="s">
        <v>723</v>
      </c>
      <c r="N18" s="73"/>
      <c r="O18" s="13" t="s">
        <v>722</v>
      </c>
      <c r="P18" s="13" t="s">
        <v>723</v>
      </c>
      <c r="Q18" s="73"/>
      <c r="R18" s="13"/>
      <c r="S18" s="13"/>
      <c r="T18" s="73"/>
      <c r="U18" s="13"/>
      <c r="V18" s="13"/>
      <c r="W18" s="73"/>
    </row>
    <row r="21" spans="1:23" s="78" customFormat="1">
      <c r="A21" s="38" t="s">
        <v>290</v>
      </c>
      <c r="B21" s="87" t="s">
        <v>290</v>
      </c>
      <c r="C21" s="81" t="s">
        <v>724</v>
      </c>
      <c r="D21" s="40" t="s">
        <v>725</v>
      </c>
      <c r="E21" s="39" t="s">
        <v>702</v>
      </c>
      <c r="F21" s="39" t="s">
        <v>703</v>
      </c>
      <c r="G21" s="39" t="s">
        <v>726</v>
      </c>
      <c r="H21" s="39" t="s">
        <v>705</v>
      </c>
      <c r="I21" s="40" t="s">
        <v>21</v>
      </c>
      <c r="J21" s="40" t="s">
        <v>706</v>
      </c>
      <c r="K21" s="89" t="s">
        <v>707</v>
      </c>
      <c r="L21" s="40" t="s">
        <v>26</v>
      </c>
      <c r="M21" s="40" t="s">
        <v>706</v>
      </c>
      <c r="N21" s="89" t="s">
        <v>707</v>
      </c>
      <c r="O21" s="40" t="s">
        <v>30</v>
      </c>
      <c r="P21" s="40" t="s">
        <v>706</v>
      </c>
      <c r="Q21" s="89" t="s">
        <v>707</v>
      </c>
      <c r="R21" s="40" t="s">
        <v>34</v>
      </c>
      <c r="S21" s="40" t="s">
        <v>706</v>
      </c>
      <c r="T21" s="89" t="s">
        <v>707</v>
      </c>
      <c r="U21" s="40" t="s">
        <v>35</v>
      </c>
      <c r="V21" s="40" t="s">
        <v>706</v>
      </c>
      <c r="W21" s="90" t="s">
        <v>707</v>
      </c>
    </row>
    <row r="22" spans="1:23" s="78" customFormat="1" ht="18.899999999999999" customHeight="1">
      <c r="A22" s="84">
        <v>1</v>
      </c>
      <c r="B22" s="84">
        <v>1</v>
      </c>
      <c r="C22" s="92" t="s">
        <v>727</v>
      </c>
      <c r="D22" s="92" t="s">
        <v>728</v>
      </c>
      <c r="E22" s="41" t="s">
        <v>729</v>
      </c>
      <c r="F22" s="41"/>
      <c r="G22" s="41"/>
      <c r="H22" s="41"/>
      <c r="I22" s="41"/>
      <c r="J22" s="41"/>
      <c r="K22" s="77"/>
      <c r="L22" s="41"/>
      <c r="M22" s="41"/>
      <c r="N22" s="77"/>
      <c r="O22" s="41"/>
      <c r="P22" s="41"/>
      <c r="Q22" s="77"/>
      <c r="R22" s="41"/>
      <c r="S22" s="41"/>
      <c r="T22" s="77"/>
      <c r="U22" s="41"/>
      <c r="V22" s="41"/>
      <c r="W22" s="77"/>
    </row>
    <row r="23" spans="1:23" s="78" customFormat="1" ht="101.1" customHeight="1">
      <c r="A23" s="75">
        <v>1</v>
      </c>
      <c r="B23" s="75" t="s">
        <v>730</v>
      </c>
      <c r="C23" s="76" t="s">
        <v>731</v>
      </c>
      <c r="D23" s="76" t="s">
        <v>732</v>
      </c>
      <c r="E23" s="41" t="s">
        <v>729</v>
      </c>
      <c r="F23" s="41"/>
      <c r="G23" s="41"/>
      <c r="H23" s="41"/>
      <c r="I23" s="41"/>
      <c r="J23" s="41"/>
      <c r="K23" s="77"/>
      <c r="L23" s="41"/>
      <c r="M23" s="41"/>
      <c r="N23" s="77"/>
      <c r="O23" s="41"/>
      <c r="P23" s="41"/>
      <c r="Q23" s="77"/>
      <c r="R23" s="41"/>
      <c r="S23" s="41"/>
      <c r="T23" s="77"/>
      <c r="U23" s="41"/>
      <c r="V23" s="41"/>
      <c r="W23" s="77"/>
    </row>
    <row r="24" spans="1:23" ht="95.4" customHeight="1">
      <c r="A24" s="85">
        <v>1</v>
      </c>
      <c r="B24" s="68" t="s">
        <v>51</v>
      </c>
      <c r="C24" s="69" t="s">
        <v>733</v>
      </c>
      <c r="D24" s="69" t="s">
        <v>734</v>
      </c>
      <c r="E24" s="41" t="s">
        <v>729</v>
      </c>
      <c r="F24" s="2"/>
      <c r="G24" s="2"/>
      <c r="H24" s="2"/>
      <c r="I24" s="2"/>
      <c r="J24" s="2"/>
      <c r="K24" s="9"/>
      <c r="L24" s="2" t="s">
        <v>735</v>
      </c>
      <c r="M24" s="2" t="s">
        <v>723</v>
      </c>
      <c r="N24" s="9"/>
      <c r="O24" s="2"/>
      <c r="P24" s="2"/>
      <c r="Q24" s="9"/>
      <c r="R24" s="2"/>
      <c r="S24" s="2"/>
      <c r="T24" s="9"/>
      <c r="U24" s="2"/>
      <c r="V24" s="2"/>
      <c r="W24" s="9"/>
    </row>
    <row r="25" spans="1:23" ht="154.5" customHeight="1">
      <c r="A25" s="75">
        <v>1</v>
      </c>
      <c r="B25" s="70" t="s">
        <v>55</v>
      </c>
      <c r="C25" s="69" t="s">
        <v>736</v>
      </c>
      <c r="D25" s="69" t="s">
        <v>737</v>
      </c>
      <c r="E25" s="41" t="s">
        <v>729</v>
      </c>
      <c r="F25" s="2"/>
      <c r="G25" s="2"/>
      <c r="H25" s="2"/>
      <c r="I25" s="2"/>
      <c r="J25" s="2"/>
      <c r="K25" s="9"/>
      <c r="L25" s="2" t="s">
        <v>738</v>
      </c>
      <c r="M25" s="2" t="s">
        <v>723</v>
      </c>
      <c r="N25" s="9"/>
      <c r="O25" s="2"/>
      <c r="P25" s="2"/>
      <c r="Q25" s="9"/>
      <c r="R25" s="2"/>
      <c r="S25" s="2"/>
      <c r="T25" s="9"/>
      <c r="U25" s="2"/>
      <c r="V25" s="2"/>
      <c r="W25" s="9"/>
    </row>
    <row r="26" spans="1:23" s="78" customFormat="1" ht="409.6">
      <c r="A26" s="75">
        <v>1</v>
      </c>
      <c r="B26" s="75" t="s">
        <v>739</v>
      </c>
      <c r="C26" s="76" t="s">
        <v>740</v>
      </c>
      <c r="D26" s="76" t="s">
        <v>741</v>
      </c>
      <c r="E26" s="41" t="s">
        <v>729</v>
      </c>
      <c r="F26" s="41"/>
      <c r="G26" s="41"/>
      <c r="H26" s="41"/>
      <c r="I26" s="41"/>
      <c r="J26" s="41"/>
      <c r="K26" s="77"/>
      <c r="L26" s="41"/>
      <c r="M26" s="41"/>
      <c r="N26" s="77"/>
      <c r="O26" s="41"/>
      <c r="P26" s="41"/>
      <c r="Q26" s="77"/>
      <c r="R26" s="41"/>
      <c r="S26" s="41"/>
      <c r="T26" s="77"/>
      <c r="U26" s="41"/>
      <c r="V26" s="41"/>
      <c r="W26" s="77"/>
    </row>
    <row r="27" spans="1:23" ht="120.6" customHeight="1">
      <c r="A27" s="85">
        <v>1</v>
      </c>
      <c r="B27" s="68" t="s">
        <v>742</v>
      </c>
      <c r="C27" s="69" t="s">
        <v>743</v>
      </c>
      <c r="D27" s="69" t="s">
        <v>744</v>
      </c>
      <c r="E27" s="41" t="s">
        <v>729</v>
      </c>
      <c r="F27" s="2"/>
      <c r="G27" s="2"/>
      <c r="H27" s="2"/>
      <c r="I27" s="2"/>
      <c r="J27" s="2"/>
      <c r="K27" s="9"/>
      <c r="L27" s="2" t="s">
        <v>745</v>
      </c>
      <c r="M27" s="2" t="s">
        <v>723</v>
      </c>
      <c r="N27" s="9"/>
      <c r="O27" s="2"/>
      <c r="P27" s="2"/>
      <c r="Q27" s="9"/>
      <c r="R27" s="2"/>
      <c r="S27" s="2"/>
      <c r="T27" s="9"/>
      <c r="U27" s="2"/>
      <c r="V27" s="2"/>
      <c r="W27" s="9"/>
    </row>
    <row r="28" spans="1:23" ht="74.099999999999994" customHeight="1">
      <c r="A28" s="85">
        <v>1</v>
      </c>
      <c r="B28" s="68" t="s">
        <v>746</v>
      </c>
      <c r="C28" s="69" t="s">
        <v>747</v>
      </c>
      <c r="D28" s="69" t="s">
        <v>748</v>
      </c>
      <c r="E28" s="41" t="s">
        <v>729</v>
      </c>
      <c r="F28" s="2"/>
      <c r="G28" s="2"/>
      <c r="H28" s="2"/>
      <c r="I28" s="2"/>
      <c r="J28" s="2"/>
      <c r="K28" s="9"/>
      <c r="L28" s="2" t="s">
        <v>749</v>
      </c>
      <c r="M28" s="2" t="s">
        <v>723</v>
      </c>
      <c r="N28" s="9"/>
      <c r="O28" s="2"/>
      <c r="P28" s="2"/>
      <c r="Q28" s="9"/>
      <c r="R28" s="2"/>
      <c r="S28" s="2"/>
      <c r="T28" s="9"/>
      <c r="U28" s="2"/>
      <c r="V28" s="2"/>
      <c r="W28" s="9"/>
    </row>
    <row r="29" spans="1:23" ht="97.5" customHeight="1">
      <c r="A29" s="85">
        <v>1</v>
      </c>
      <c r="B29" s="68" t="s">
        <v>750</v>
      </c>
      <c r="C29" s="69" t="s">
        <v>751</v>
      </c>
      <c r="D29" s="69" t="s">
        <v>752</v>
      </c>
      <c r="E29" s="41" t="s">
        <v>729</v>
      </c>
      <c r="F29" s="2"/>
      <c r="G29" s="2"/>
      <c r="H29" s="2"/>
      <c r="I29" s="2"/>
      <c r="J29" s="2"/>
      <c r="K29" s="9"/>
      <c r="L29" s="2" t="s">
        <v>753</v>
      </c>
      <c r="M29" s="2" t="s">
        <v>723</v>
      </c>
      <c r="N29" s="9"/>
      <c r="O29" s="2"/>
      <c r="P29" s="2"/>
      <c r="Q29" s="9"/>
      <c r="R29" s="2"/>
      <c r="S29" s="2"/>
      <c r="T29" s="9"/>
      <c r="U29" s="2"/>
      <c r="V29" s="2"/>
      <c r="W29" s="9"/>
    </row>
    <row r="30" spans="1:23" ht="96.9" customHeight="1">
      <c r="A30" s="85">
        <v>1</v>
      </c>
      <c r="B30" s="68" t="s">
        <v>754</v>
      </c>
      <c r="C30" s="69" t="s">
        <v>755</v>
      </c>
      <c r="D30" s="69" t="s">
        <v>756</v>
      </c>
      <c r="E30" s="41" t="s">
        <v>729</v>
      </c>
      <c r="F30" s="2"/>
      <c r="G30" s="2"/>
      <c r="H30" s="2"/>
      <c r="I30" s="2"/>
      <c r="J30" s="2"/>
      <c r="K30" s="9"/>
      <c r="L30" s="2" t="s">
        <v>757</v>
      </c>
      <c r="M30" s="2" t="s">
        <v>723</v>
      </c>
      <c r="N30" s="9"/>
      <c r="O30" s="2"/>
      <c r="P30" s="2"/>
      <c r="Q30" s="9"/>
      <c r="R30" s="2"/>
      <c r="S30" s="2"/>
      <c r="T30" s="9"/>
      <c r="U30" s="2"/>
      <c r="V30" s="2"/>
      <c r="W30" s="9"/>
    </row>
    <row r="31" spans="1:23" s="78" customFormat="1" ht="96.9" customHeight="1">
      <c r="A31" s="75">
        <v>1</v>
      </c>
      <c r="B31" s="75" t="s">
        <v>758</v>
      </c>
      <c r="C31" s="76" t="s">
        <v>759</v>
      </c>
      <c r="D31" s="76" t="s">
        <v>760</v>
      </c>
      <c r="E31" s="41" t="s">
        <v>729</v>
      </c>
      <c r="F31" s="41"/>
      <c r="G31" s="41"/>
      <c r="H31" s="41"/>
      <c r="I31" s="41"/>
      <c r="J31" s="41"/>
      <c r="K31" s="77"/>
      <c r="L31" s="41"/>
      <c r="M31" s="41"/>
      <c r="N31" s="77"/>
      <c r="O31" s="41"/>
      <c r="P31" s="41"/>
      <c r="Q31" s="77"/>
      <c r="R31" s="41"/>
      <c r="S31" s="41"/>
      <c r="T31" s="77"/>
      <c r="U31" s="41"/>
      <c r="V31" s="41"/>
      <c r="W31" s="77"/>
    </row>
    <row r="32" spans="1:23" ht="69.900000000000006" customHeight="1">
      <c r="A32" s="75">
        <v>1</v>
      </c>
      <c r="B32" s="70" t="s">
        <v>122</v>
      </c>
      <c r="C32" s="69" t="s">
        <v>761</v>
      </c>
      <c r="D32" s="69" t="s">
        <v>762</v>
      </c>
      <c r="E32" s="41" t="s">
        <v>729</v>
      </c>
      <c r="F32" s="2"/>
      <c r="G32" s="2"/>
      <c r="H32" s="2"/>
      <c r="I32" s="2"/>
      <c r="J32" s="2"/>
      <c r="K32" s="9"/>
      <c r="L32" s="2" t="s">
        <v>763</v>
      </c>
      <c r="M32" s="2" t="s">
        <v>715</v>
      </c>
      <c r="N32" s="9"/>
      <c r="O32" s="2"/>
      <c r="P32" s="2"/>
      <c r="Q32" s="9"/>
      <c r="R32" s="2"/>
      <c r="S32" s="2"/>
      <c r="T32" s="9"/>
      <c r="U32" s="2"/>
      <c r="V32" s="2"/>
      <c r="W32" s="9"/>
    </row>
    <row r="33" spans="1:23" s="78" customFormat="1" ht="82.8">
      <c r="A33" s="75">
        <v>1</v>
      </c>
      <c r="B33" s="75" t="s">
        <v>764</v>
      </c>
      <c r="C33" s="76" t="s">
        <v>765</v>
      </c>
      <c r="D33" s="76" t="s">
        <v>766</v>
      </c>
      <c r="E33" s="41" t="s">
        <v>729</v>
      </c>
      <c r="F33" s="41"/>
      <c r="G33" s="41"/>
      <c r="H33" s="41"/>
      <c r="I33" s="41"/>
      <c r="J33" s="41"/>
      <c r="K33" s="77"/>
      <c r="L33" s="41"/>
      <c r="M33" s="41"/>
      <c r="N33" s="77"/>
      <c r="O33" s="41"/>
      <c r="P33" s="41"/>
      <c r="Q33" s="77"/>
      <c r="R33" s="41"/>
      <c r="S33" s="41"/>
      <c r="T33" s="77"/>
      <c r="U33" s="41"/>
      <c r="V33" s="41"/>
      <c r="W33" s="77"/>
    </row>
    <row r="34" spans="1:23" ht="85.5" customHeight="1">
      <c r="A34" s="85">
        <v>1</v>
      </c>
      <c r="B34" s="68" t="s">
        <v>767</v>
      </c>
      <c r="C34" s="69" t="s">
        <v>768</v>
      </c>
      <c r="D34" s="69" t="s">
        <v>769</v>
      </c>
      <c r="E34" s="41" t="s">
        <v>729</v>
      </c>
      <c r="F34" s="2"/>
      <c r="G34" s="2"/>
      <c r="H34" s="2"/>
      <c r="I34" s="2"/>
      <c r="J34" s="2"/>
      <c r="K34" s="9"/>
      <c r="L34" s="2" t="s">
        <v>770</v>
      </c>
      <c r="M34" s="2" t="s">
        <v>723</v>
      </c>
      <c r="N34" s="9"/>
      <c r="O34" s="2"/>
      <c r="P34" s="2"/>
      <c r="Q34" s="9"/>
      <c r="R34" s="2"/>
      <c r="S34" s="2"/>
      <c r="T34" s="9"/>
      <c r="U34" s="2"/>
      <c r="V34" s="2"/>
      <c r="W34" s="9"/>
    </row>
    <row r="35" spans="1:23" s="78" customFormat="1" ht="96.6">
      <c r="A35" s="75">
        <v>1</v>
      </c>
      <c r="B35" s="75" t="s">
        <v>771</v>
      </c>
      <c r="C35" s="76" t="s">
        <v>772</v>
      </c>
      <c r="D35" s="76" t="s">
        <v>773</v>
      </c>
      <c r="E35" s="41" t="s">
        <v>729</v>
      </c>
      <c r="F35" s="41"/>
      <c r="G35" s="41"/>
      <c r="H35" s="41"/>
      <c r="I35" s="41"/>
      <c r="J35" s="41"/>
      <c r="K35" s="77"/>
      <c r="L35" s="41"/>
      <c r="M35" s="41"/>
      <c r="N35" s="77"/>
      <c r="O35" s="41"/>
      <c r="P35" s="41"/>
      <c r="Q35" s="77"/>
      <c r="R35" s="41"/>
      <c r="S35" s="41"/>
      <c r="T35" s="77"/>
      <c r="U35" s="41"/>
      <c r="V35" s="41"/>
      <c r="W35" s="77"/>
    </row>
    <row r="36" spans="1:23" ht="60.9" customHeight="1">
      <c r="A36" s="85">
        <v>1</v>
      </c>
      <c r="B36" s="68" t="s">
        <v>774</v>
      </c>
      <c r="C36" s="69" t="s">
        <v>775</v>
      </c>
      <c r="D36" s="69" t="s">
        <v>776</v>
      </c>
      <c r="E36" s="41" t="s">
        <v>729</v>
      </c>
      <c r="F36" s="2"/>
      <c r="G36" s="2"/>
      <c r="H36" s="2"/>
      <c r="I36" s="2"/>
      <c r="J36" s="2"/>
      <c r="K36" s="9"/>
      <c r="L36" s="2" t="s">
        <v>777</v>
      </c>
      <c r="M36" s="2" t="s">
        <v>723</v>
      </c>
      <c r="N36" s="9"/>
      <c r="O36" s="2"/>
      <c r="P36" s="2"/>
      <c r="Q36" s="9"/>
      <c r="R36" s="2"/>
      <c r="S36" s="2"/>
      <c r="T36" s="9"/>
      <c r="U36" s="2"/>
      <c r="V36" s="2"/>
      <c r="W36" s="9"/>
    </row>
    <row r="37" spans="1:23" ht="60.9" customHeight="1">
      <c r="A37" s="75">
        <v>1</v>
      </c>
      <c r="B37" s="70" t="s">
        <v>778</v>
      </c>
      <c r="C37" s="69" t="s">
        <v>779</v>
      </c>
      <c r="D37" s="69" t="s">
        <v>780</v>
      </c>
      <c r="E37" s="41" t="s">
        <v>729</v>
      </c>
      <c r="F37" s="2"/>
      <c r="G37" s="2"/>
      <c r="H37" s="2"/>
      <c r="I37" s="2"/>
      <c r="J37" s="2"/>
      <c r="K37" s="9"/>
      <c r="L37" s="2" t="s">
        <v>781</v>
      </c>
      <c r="M37" s="2" t="s">
        <v>723</v>
      </c>
      <c r="N37" s="9"/>
      <c r="O37" s="2"/>
      <c r="P37" s="2"/>
      <c r="Q37" s="9"/>
      <c r="R37" s="2"/>
      <c r="S37" s="2"/>
      <c r="T37" s="9"/>
      <c r="U37" s="2"/>
      <c r="V37" s="2"/>
      <c r="W37" s="9"/>
    </row>
    <row r="38" spans="1:23" s="78" customFormat="1" ht="152.4" customHeight="1">
      <c r="A38" s="75">
        <v>1</v>
      </c>
      <c r="B38" s="75" t="s">
        <v>782</v>
      </c>
      <c r="C38" s="76" t="s">
        <v>783</v>
      </c>
      <c r="D38" s="76" t="s">
        <v>784</v>
      </c>
      <c r="E38" s="41" t="s">
        <v>729</v>
      </c>
      <c r="F38" s="41"/>
      <c r="G38" s="41"/>
      <c r="H38" s="41"/>
      <c r="I38" s="41"/>
      <c r="J38" s="41"/>
      <c r="K38" s="77"/>
      <c r="L38" s="41"/>
      <c r="M38" s="41"/>
      <c r="N38" s="77"/>
      <c r="O38" s="41"/>
      <c r="P38" s="41"/>
      <c r="Q38" s="77"/>
      <c r="R38" s="41"/>
      <c r="S38" s="41"/>
      <c r="T38" s="77"/>
      <c r="U38" s="41"/>
      <c r="V38" s="41"/>
      <c r="W38" s="77"/>
    </row>
    <row r="39" spans="1:23" ht="69.599999999999994" customHeight="1">
      <c r="A39" s="85">
        <v>1</v>
      </c>
      <c r="B39" s="68" t="s">
        <v>785</v>
      </c>
      <c r="C39" s="69" t="s">
        <v>786</v>
      </c>
      <c r="D39" s="69" t="s">
        <v>787</v>
      </c>
      <c r="E39" s="41" t="s">
        <v>729</v>
      </c>
      <c r="F39" s="2"/>
      <c r="G39" s="2"/>
      <c r="H39" s="2"/>
      <c r="I39" s="2"/>
      <c r="J39" s="2"/>
      <c r="K39" s="9"/>
      <c r="L39" s="541" t="s">
        <v>788</v>
      </c>
      <c r="M39" s="541" t="s">
        <v>723</v>
      </c>
      <c r="N39" s="9"/>
      <c r="O39" s="2"/>
      <c r="P39" s="2"/>
      <c r="Q39" s="9"/>
      <c r="R39" s="2"/>
      <c r="S39" s="2"/>
      <c r="T39" s="9"/>
      <c r="U39" s="2"/>
      <c r="V39" s="2"/>
      <c r="W39" s="9"/>
    </row>
    <row r="40" spans="1:23" ht="120" customHeight="1">
      <c r="A40" s="75">
        <v>1</v>
      </c>
      <c r="B40" s="70" t="s">
        <v>789</v>
      </c>
      <c r="C40" s="69" t="s">
        <v>790</v>
      </c>
      <c r="D40" s="69" t="s">
        <v>791</v>
      </c>
      <c r="E40" s="41" t="s">
        <v>729</v>
      </c>
      <c r="F40" s="2"/>
      <c r="G40" s="2"/>
      <c r="H40" s="2"/>
      <c r="I40" s="2"/>
      <c r="J40" s="2"/>
      <c r="K40" s="9"/>
      <c r="L40" s="541" t="s">
        <v>792</v>
      </c>
      <c r="M40" s="541" t="s">
        <v>723</v>
      </c>
      <c r="N40" s="9"/>
      <c r="O40" s="2"/>
      <c r="P40" s="2"/>
      <c r="Q40" s="9"/>
      <c r="R40" s="2"/>
      <c r="S40" s="2"/>
      <c r="T40" s="9"/>
      <c r="U40" s="2"/>
      <c r="V40" s="2"/>
      <c r="W40" s="9"/>
    </row>
    <row r="41" spans="1:23" ht="199.5" customHeight="1">
      <c r="A41" s="75">
        <v>1</v>
      </c>
      <c r="B41" s="70" t="s">
        <v>793</v>
      </c>
      <c r="C41" s="69" t="s">
        <v>794</v>
      </c>
      <c r="D41" s="69" t="s">
        <v>795</v>
      </c>
      <c r="E41" s="41" t="s">
        <v>729</v>
      </c>
      <c r="F41" s="2"/>
      <c r="G41" s="2"/>
      <c r="H41" s="2"/>
      <c r="I41" s="2"/>
      <c r="J41" s="2"/>
      <c r="K41" s="9"/>
      <c r="L41" s="541" t="s">
        <v>796</v>
      </c>
      <c r="M41" s="541" t="s">
        <v>723</v>
      </c>
      <c r="N41" s="9" t="s">
        <v>797</v>
      </c>
      <c r="O41" s="2" t="s">
        <v>798</v>
      </c>
      <c r="P41" s="2" t="s">
        <v>723</v>
      </c>
      <c r="Q41" s="9"/>
      <c r="R41" s="2"/>
      <c r="S41" s="2"/>
      <c r="T41" s="9"/>
      <c r="U41" s="2"/>
      <c r="V41" s="2"/>
      <c r="W41" s="9"/>
    </row>
    <row r="42" spans="1:23" ht="33" customHeight="1">
      <c r="A42" s="75">
        <v>1</v>
      </c>
      <c r="B42" s="70" t="s">
        <v>799</v>
      </c>
      <c r="C42" s="69" t="s">
        <v>800</v>
      </c>
      <c r="D42" s="69" t="s">
        <v>801</v>
      </c>
      <c r="E42" s="41" t="s">
        <v>729</v>
      </c>
      <c r="F42" s="2"/>
      <c r="G42" s="2"/>
      <c r="H42" s="2"/>
      <c r="I42" s="2"/>
      <c r="J42" s="2"/>
      <c r="K42" s="9"/>
      <c r="L42" s="541" t="s">
        <v>802</v>
      </c>
      <c r="M42" s="541" t="s">
        <v>61</v>
      </c>
      <c r="N42" s="9"/>
      <c r="O42" s="2"/>
      <c r="P42" s="2"/>
      <c r="Q42" s="9"/>
      <c r="R42" s="2"/>
      <c r="S42" s="2"/>
      <c r="T42" s="9"/>
      <c r="U42" s="2"/>
      <c r="V42" s="2"/>
      <c r="W42" s="9"/>
    </row>
    <row r="43" spans="1:23" s="78" customFormat="1" ht="193.2">
      <c r="A43" s="75">
        <v>1</v>
      </c>
      <c r="B43" s="75" t="s">
        <v>803</v>
      </c>
      <c r="C43" s="76" t="s">
        <v>804</v>
      </c>
      <c r="D43" s="76" t="s">
        <v>805</v>
      </c>
      <c r="E43" s="41" t="s">
        <v>729</v>
      </c>
      <c r="F43" s="41"/>
      <c r="G43" s="41"/>
      <c r="H43" s="41"/>
      <c r="I43" s="41"/>
      <c r="J43" s="41"/>
      <c r="K43" s="77"/>
      <c r="L43" s="41"/>
      <c r="M43" s="41"/>
      <c r="N43" s="77"/>
      <c r="O43" s="41"/>
      <c r="P43" s="41"/>
      <c r="Q43" s="77"/>
      <c r="R43" s="41"/>
      <c r="S43" s="41"/>
      <c r="T43" s="77"/>
      <c r="U43" s="41"/>
      <c r="V43" s="41"/>
      <c r="W43" s="77"/>
    </row>
    <row r="44" spans="1:23" ht="48.9" customHeight="1">
      <c r="A44" s="85">
        <v>1</v>
      </c>
      <c r="B44" s="68" t="s">
        <v>806</v>
      </c>
      <c r="C44" s="69" t="s">
        <v>807</v>
      </c>
      <c r="D44" s="69" t="s">
        <v>808</v>
      </c>
      <c r="E44" s="41" t="s">
        <v>729</v>
      </c>
      <c r="F44" s="2"/>
      <c r="G44" s="2"/>
      <c r="H44" s="2"/>
      <c r="I44" s="2"/>
      <c r="J44" s="2"/>
      <c r="K44" s="9"/>
      <c r="L44" s="542" t="s">
        <v>809</v>
      </c>
      <c r="M44" s="542" t="s">
        <v>723</v>
      </c>
      <c r="N44" s="9"/>
      <c r="O44" s="2"/>
      <c r="P44" s="2"/>
      <c r="Q44" s="9"/>
      <c r="R44" s="2"/>
      <c r="S44" s="2"/>
      <c r="T44" s="9"/>
      <c r="U44" s="2"/>
      <c r="V44" s="2"/>
      <c r="W44" s="9"/>
    </row>
    <row r="45" spans="1:23" ht="48.9" customHeight="1">
      <c r="A45" s="85">
        <v>1</v>
      </c>
      <c r="B45" s="68" t="s">
        <v>810</v>
      </c>
      <c r="C45" s="69" t="s">
        <v>811</v>
      </c>
      <c r="D45" s="69" t="s">
        <v>812</v>
      </c>
      <c r="E45" s="41" t="s">
        <v>729</v>
      </c>
      <c r="F45" s="2"/>
      <c r="G45" s="2"/>
      <c r="H45" s="2"/>
      <c r="I45" s="2"/>
      <c r="J45" s="2"/>
      <c r="K45" s="9"/>
      <c r="L45" s="542" t="s">
        <v>809</v>
      </c>
      <c r="M45" s="542" t="s">
        <v>723</v>
      </c>
      <c r="N45" s="9"/>
      <c r="O45" s="2"/>
      <c r="P45" s="2"/>
      <c r="Q45" s="9"/>
      <c r="R45" s="2"/>
      <c r="S45" s="2"/>
      <c r="T45" s="9"/>
      <c r="U45" s="2"/>
      <c r="V45" s="2"/>
      <c r="W45" s="9"/>
    </row>
    <row r="46" spans="1:23" s="78" customFormat="1" ht="147" customHeight="1">
      <c r="A46" s="75">
        <v>1</v>
      </c>
      <c r="B46" s="75" t="s">
        <v>813</v>
      </c>
      <c r="C46" s="76" t="s">
        <v>814</v>
      </c>
      <c r="D46" s="76" t="s">
        <v>815</v>
      </c>
      <c r="E46" s="41" t="s">
        <v>729</v>
      </c>
      <c r="F46" s="41"/>
      <c r="G46" s="41"/>
      <c r="H46" s="41"/>
      <c r="I46" s="41"/>
      <c r="J46" s="41"/>
      <c r="K46" s="77"/>
      <c r="L46" s="41"/>
      <c r="M46" s="41"/>
      <c r="N46" s="77"/>
      <c r="O46" s="41"/>
      <c r="P46" s="41"/>
      <c r="Q46" s="77"/>
      <c r="R46" s="41"/>
      <c r="S46" s="41"/>
      <c r="T46" s="77"/>
      <c r="U46" s="41"/>
      <c r="V46" s="41"/>
      <c r="W46" s="77"/>
    </row>
    <row r="47" spans="1:23" ht="203.4" customHeight="1">
      <c r="A47" s="85">
        <v>1</v>
      </c>
      <c r="B47" s="68" t="s">
        <v>816</v>
      </c>
      <c r="C47" s="69" t="s">
        <v>817</v>
      </c>
      <c r="D47" s="69" t="s">
        <v>818</v>
      </c>
      <c r="E47" s="41" t="s">
        <v>729</v>
      </c>
      <c r="F47" s="2"/>
      <c r="G47" s="2"/>
      <c r="H47" s="2"/>
      <c r="I47" s="2"/>
      <c r="J47" s="2"/>
      <c r="K47" s="9"/>
      <c r="L47" s="541" t="s">
        <v>819</v>
      </c>
      <c r="M47" s="541" t="s">
        <v>723</v>
      </c>
      <c r="N47" s="9" t="s">
        <v>797</v>
      </c>
      <c r="O47" s="2" t="s">
        <v>820</v>
      </c>
      <c r="P47" s="2" t="s">
        <v>723</v>
      </c>
      <c r="Q47" s="9"/>
      <c r="R47" s="2"/>
      <c r="S47" s="2"/>
      <c r="T47" s="9"/>
      <c r="U47" s="2"/>
      <c r="V47" s="2"/>
      <c r="W47" s="9"/>
    </row>
    <row r="48" spans="1:23" s="78" customFormat="1" ht="131.4" customHeight="1">
      <c r="A48" s="75">
        <v>1</v>
      </c>
      <c r="B48" s="75" t="s">
        <v>821</v>
      </c>
      <c r="C48" s="76" t="s">
        <v>822</v>
      </c>
      <c r="D48" s="76" t="s">
        <v>823</v>
      </c>
      <c r="E48" s="41" t="s">
        <v>729</v>
      </c>
      <c r="F48" s="41"/>
      <c r="G48" s="41"/>
      <c r="H48" s="41"/>
      <c r="I48" s="41"/>
      <c r="J48" s="41"/>
      <c r="K48" s="77"/>
      <c r="L48" s="41"/>
      <c r="M48" s="41"/>
      <c r="N48" s="77"/>
      <c r="O48" s="41"/>
      <c r="P48" s="41"/>
      <c r="Q48" s="77"/>
      <c r="R48" s="41"/>
      <c r="S48" s="41"/>
      <c r="T48" s="77"/>
      <c r="U48" s="41"/>
      <c r="V48" s="41"/>
      <c r="W48" s="77"/>
    </row>
    <row r="49" spans="1:23" ht="45.6" customHeight="1">
      <c r="A49" s="75">
        <v>1</v>
      </c>
      <c r="B49" s="70" t="s">
        <v>824</v>
      </c>
      <c r="C49" s="69" t="s">
        <v>825</v>
      </c>
      <c r="D49" s="69" t="s">
        <v>826</v>
      </c>
      <c r="E49" s="41" t="s">
        <v>729</v>
      </c>
      <c r="F49" s="2"/>
      <c r="G49" s="2"/>
      <c r="H49" s="2"/>
      <c r="I49" s="2"/>
      <c r="J49" s="2"/>
      <c r="K49" s="9"/>
      <c r="L49" s="2" t="s">
        <v>827</v>
      </c>
      <c r="M49" s="2" t="s">
        <v>723</v>
      </c>
      <c r="N49" s="9"/>
      <c r="O49" s="2"/>
      <c r="P49" s="2"/>
      <c r="Q49" s="9"/>
      <c r="R49" s="2"/>
      <c r="S49" s="2"/>
      <c r="T49" s="9"/>
      <c r="U49" s="2"/>
      <c r="V49" s="2"/>
      <c r="W49" s="9"/>
    </row>
    <row r="50" spans="1:23" ht="45.6" customHeight="1">
      <c r="A50" s="85">
        <v>1</v>
      </c>
      <c r="B50" s="68" t="s">
        <v>828</v>
      </c>
      <c r="C50" s="69" t="s">
        <v>829</v>
      </c>
      <c r="D50" s="69" t="s">
        <v>830</v>
      </c>
      <c r="E50" s="41" t="s">
        <v>729</v>
      </c>
      <c r="F50" s="2"/>
      <c r="G50" s="2"/>
      <c r="H50" s="2"/>
      <c r="I50" s="2"/>
      <c r="J50" s="2"/>
      <c r="K50" s="9"/>
      <c r="L50" s="2" t="s">
        <v>831</v>
      </c>
      <c r="M50" s="2" t="s">
        <v>723</v>
      </c>
      <c r="N50" s="9"/>
      <c r="O50" s="2"/>
      <c r="P50" s="2"/>
      <c r="Q50" s="9"/>
      <c r="R50" s="2"/>
      <c r="S50" s="2"/>
      <c r="T50" s="9"/>
      <c r="U50" s="2"/>
      <c r="V50" s="2"/>
      <c r="W50" s="9"/>
    </row>
    <row r="51" spans="1:23" ht="45.6" customHeight="1">
      <c r="A51" s="85">
        <v>1</v>
      </c>
      <c r="B51" s="68" t="s">
        <v>832</v>
      </c>
      <c r="C51" s="69" t="s">
        <v>833</v>
      </c>
      <c r="D51" s="69" t="s">
        <v>834</v>
      </c>
      <c r="E51" s="41" t="s">
        <v>729</v>
      </c>
      <c r="F51" s="2"/>
      <c r="G51" s="2"/>
      <c r="H51" s="2"/>
      <c r="I51" s="2"/>
      <c r="J51" s="2"/>
      <c r="K51" s="9"/>
      <c r="L51" s="2" t="s">
        <v>835</v>
      </c>
      <c r="M51" s="2" t="s">
        <v>723</v>
      </c>
      <c r="N51" s="9"/>
      <c r="O51" s="2"/>
      <c r="P51" s="2"/>
      <c r="Q51" s="9"/>
      <c r="R51" s="2"/>
      <c r="S51" s="2"/>
      <c r="T51" s="9"/>
      <c r="U51" s="2"/>
      <c r="V51" s="2"/>
      <c r="W51" s="9"/>
    </row>
    <row r="52" spans="1:23" ht="45.6" customHeight="1">
      <c r="A52" s="85">
        <v>1</v>
      </c>
      <c r="B52" s="68" t="s">
        <v>836</v>
      </c>
      <c r="C52" s="69" t="s">
        <v>837</v>
      </c>
      <c r="D52" s="69" t="s">
        <v>838</v>
      </c>
      <c r="E52" s="41" t="s">
        <v>729</v>
      </c>
      <c r="F52" s="2"/>
      <c r="G52" s="2"/>
      <c r="H52" s="2"/>
      <c r="I52" s="2"/>
      <c r="J52" s="2"/>
      <c r="K52" s="9"/>
      <c r="L52" s="2" t="s">
        <v>839</v>
      </c>
      <c r="M52" s="2" t="s">
        <v>715</v>
      </c>
      <c r="N52" s="9"/>
      <c r="O52" s="2"/>
      <c r="P52" s="2"/>
      <c r="Q52" s="9"/>
      <c r="R52" s="2"/>
      <c r="S52" s="2"/>
      <c r="T52" s="9"/>
      <c r="U52" s="2"/>
      <c r="V52" s="2"/>
      <c r="W52" s="9"/>
    </row>
    <row r="53" spans="1:23" s="78" customFormat="1" ht="138">
      <c r="A53" s="75">
        <v>1</v>
      </c>
      <c r="B53" s="75" t="s">
        <v>840</v>
      </c>
      <c r="C53" s="76" t="s">
        <v>841</v>
      </c>
      <c r="D53" s="76" t="s">
        <v>842</v>
      </c>
      <c r="E53" s="41" t="s">
        <v>729</v>
      </c>
      <c r="F53" s="41"/>
      <c r="G53" s="41"/>
      <c r="H53" s="41"/>
      <c r="I53" s="41"/>
      <c r="J53" s="41"/>
      <c r="K53" s="77"/>
      <c r="L53" s="41"/>
      <c r="M53" s="41"/>
      <c r="N53" s="77"/>
      <c r="O53" s="41"/>
      <c r="P53" s="41"/>
      <c r="Q53" s="77"/>
      <c r="R53" s="41"/>
      <c r="S53" s="41"/>
      <c r="T53" s="77"/>
      <c r="U53" s="41"/>
      <c r="V53" s="41"/>
      <c r="W53" s="77"/>
    </row>
    <row r="54" spans="1:23" ht="41.1" customHeight="1">
      <c r="A54" s="85">
        <v>1</v>
      </c>
      <c r="B54" s="68" t="s">
        <v>843</v>
      </c>
      <c r="C54" s="69" t="s">
        <v>844</v>
      </c>
      <c r="D54" s="69" t="s">
        <v>845</v>
      </c>
      <c r="E54" s="41" t="s">
        <v>729</v>
      </c>
      <c r="F54" s="2"/>
      <c r="G54" s="2"/>
      <c r="H54" s="2"/>
      <c r="I54" s="2"/>
      <c r="J54" s="2"/>
      <c r="K54" s="9"/>
      <c r="L54" s="2" t="s">
        <v>846</v>
      </c>
      <c r="M54" s="2" t="s">
        <v>723</v>
      </c>
      <c r="N54" s="9"/>
      <c r="O54" s="2"/>
      <c r="P54" s="2"/>
      <c r="Q54" s="9"/>
      <c r="R54" s="2"/>
      <c r="S54" s="2"/>
      <c r="T54" s="9"/>
      <c r="U54" s="2"/>
      <c r="V54" s="2"/>
      <c r="W54" s="9"/>
    </row>
    <row r="55" spans="1:23" ht="41.1" customHeight="1">
      <c r="A55" s="85">
        <v>1</v>
      </c>
      <c r="B55" s="68" t="s">
        <v>847</v>
      </c>
      <c r="C55" s="69" t="s">
        <v>848</v>
      </c>
      <c r="D55" s="69" t="s">
        <v>849</v>
      </c>
      <c r="E55" s="41" t="s">
        <v>729</v>
      </c>
      <c r="F55" s="2"/>
      <c r="G55" s="2"/>
      <c r="H55" s="2"/>
      <c r="I55" s="2"/>
      <c r="J55" s="2"/>
      <c r="K55" s="9"/>
      <c r="L55" s="2" t="s">
        <v>850</v>
      </c>
      <c r="M55" s="2" t="s">
        <v>723</v>
      </c>
      <c r="N55" s="9"/>
      <c r="O55" s="2"/>
      <c r="P55" s="2"/>
      <c r="Q55" s="9"/>
      <c r="R55" s="2"/>
      <c r="S55" s="2"/>
      <c r="T55" s="9"/>
      <c r="U55" s="2"/>
      <c r="V55" s="2"/>
      <c r="W55" s="9"/>
    </row>
    <row r="56" spans="1:23" ht="41.1" customHeight="1">
      <c r="A56" s="85">
        <v>1</v>
      </c>
      <c r="B56" s="68" t="s">
        <v>851</v>
      </c>
      <c r="C56" s="69" t="s">
        <v>852</v>
      </c>
      <c r="D56" s="69" t="s">
        <v>853</v>
      </c>
      <c r="E56" s="41" t="s">
        <v>729</v>
      </c>
      <c r="F56" s="2"/>
      <c r="G56" s="2"/>
      <c r="H56" s="2"/>
      <c r="I56" s="2"/>
      <c r="J56" s="2"/>
      <c r="K56" s="9"/>
      <c r="L56" s="2" t="s">
        <v>854</v>
      </c>
      <c r="M56" s="2" t="s">
        <v>715</v>
      </c>
      <c r="N56" s="9"/>
      <c r="O56" s="2"/>
      <c r="P56" s="2"/>
      <c r="Q56" s="9"/>
      <c r="R56" s="2"/>
      <c r="S56" s="2"/>
      <c r="T56" s="9"/>
      <c r="U56" s="2"/>
      <c r="V56" s="2"/>
      <c r="W56" s="9"/>
    </row>
    <row r="57" spans="1:23" s="78" customFormat="1" ht="162.6" customHeight="1">
      <c r="A57" s="75">
        <v>1</v>
      </c>
      <c r="B57" s="75" t="s">
        <v>855</v>
      </c>
      <c r="C57" s="76" t="s">
        <v>856</v>
      </c>
      <c r="D57" s="93" t="s">
        <v>857</v>
      </c>
      <c r="E57" s="41" t="s">
        <v>729</v>
      </c>
      <c r="F57" s="41"/>
      <c r="G57" s="41"/>
      <c r="H57" s="41"/>
      <c r="I57" s="41"/>
      <c r="J57" s="41"/>
      <c r="K57" s="77"/>
      <c r="L57" s="41"/>
      <c r="M57" s="41"/>
      <c r="N57" s="77"/>
      <c r="O57" s="41"/>
      <c r="P57" s="41"/>
      <c r="Q57" s="77"/>
      <c r="R57" s="41"/>
      <c r="S57" s="41"/>
      <c r="T57" s="77"/>
      <c r="U57" s="41"/>
      <c r="V57" s="41"/>
      <c r="W57" s="77"/>
    </row>
    <row r="58" spans="1:23" ht="54.6" customHeight="1">
      <c r="A58" s="85">
        <v>1</v>
      </c>
      <c r="B58" s="68" t="s">
        <v>858</v>
      </c>
      <c r="C58" s="69" t="s">
        <v>859</v>
      </c>
      <c r="D58" s="69" t="s">
        <v>860</v>
      </c>
      <c r="E58" s="41" t="s">
        <v>729</v>
      </c>
      <c r="F58" s="2"/>
      <c r="G58" s="2"/>
      <c r="H58" s="2"/>
      <c r="I58" s="2"/>
      <c r="J58" s="2"/>
      <c r="K58" s="9"/>
      <c r="L58" s="2" t="s">
        <v>861</v>
      </c>
      <c r="M58" s="2" t="s">
        <v>723</v>
      </c>
      <c r="N58" s="9"/>
      <c r="O58" s="2"/>
      <c r="P58" s="2"/>
      <c r="Q58" s="9"/>
      <c r="R58" s="2"/>
      <c r="S58" s="2"/>
      <c r="T58" s="9"/>
      <c r="U58" s="2"/>
      <c r="V58" s="2"/>
      <c r="W58" s="9"/>
    </row>
    <row r="59" spans="1:23" s="78" customFormat="1" ht="42" customHeight="1">
      <c r="A59" s="75">
        <v>1</v>
      </c>
      <c r="B59" s="75" t="s">
        <v>862</v>
      </c>
      <c r="C59" s="76" t="s">
        <v>863</v>
      </c>
      <c r="D59" s="76" t="s">
        <v>864</v>
      </c>
      <c r="E59" s="41" t="s">
        <v>729</v>
      </c>
      <c r="F59" s="41"/>
      <c r="G59" s="41"/>
      <c r="H59" s="41"/>
      <c r="I59" s="41"/>
      <c r="J59" s="41"/>
      <c r="K59" s="77"/>
      <c r="L59" s="41"/>
      <c r="M59" s="41"/>
      <c r="N59" s="77"/>
      <c r="O59" s="41"/>
      <c r="P59" s="41"/>
      <c r="Q59" s="77"/>
      <c r="R59" s="41"/>
      <c r="S59" s="41"/>
      <c r="T59" s="77"/>
      <c r="U59" s="41"/>
      <c r="V59" s="41"/>
      <c r="W59" s="77"/>
    </row>
    <row r="60" spans="1:23" ht="53.1" customHeight="1">
      <c r="A60" s="85">
        <v>1</v>
      </c>
      <c r="B60" s="68" t="s">
        <v>865</v>
      </c>
      <c r="C60" s="69" t="s">
        <v>866</v>
      </c>
      <c r="D60" s="69" t="s">
        <v>867</v>
      </c>
      <c r="E60" s="41" t="s">
        <v>729</v>
      </c>
      <c r="F60" s="2"/>
      <c r="G60" s="2"/>
      <c r="H60" s="2"/>
      <c r="I60" s="2"/>
      <c r="J60" s="2"/>
      <c r="K60" s="9"/>
      <c r="L60" s="2" t="s">
        <v>868</v>
      </c>
      <c r="M60" s="2" t="s">
        <v>723</v>
      </c>
      <c r="N60" s="9"/>
      <c r="O60" s="2"/>
      <c r="P60" s="2"/>
      <c r="Q60" s="9"/>
      <c r="R60" s="2"/>
      <c r="S60" s="2"/>
      <c r="T60" s="9"/>
      <c r="U60" s="2"/>
      <c r="V60" s="2"/>
      <c r="W60" s="9"/>
    </row>
    <row r="61" spans="1:23" s="78" customFormat="1" ht="158.4" customHeight="1">
      <c r="A61" s="75">
        <v>1</v>
      </c>
      <c r="B61" s="75" t="s">
        <v>869</v>
      </c>
      <c r="C61" s="76" t="s">
        <v>870</v>
      </c>
      <c r="D61" s="76" t="s">
        <v>871</v>
      </c>
      <c r="E61" s="41" t="s">
        <v>729</v>
      </c>
      <c r="F61" s="41"/>
      <c r="G61" s="41"/>
      <c r="H61" s="41"/>
      <c r="I61" s="41"/>
      <c r="J61" s="41"/>
      <c r="K61" s="77"/>
      <c r="L61" s="41"/>
      <c r="M61" s="41"/>
      <c r="N61" s="77"/>
      <c r="O61" s="41"/>
      <c r="P61" s="41"/>
      <c r="Q61" s="77"/>
      <c r="R61" s="41"/>
      <c r="S61" s="41"/>
      <c r="T61" s="77"/>
      <c r="U61" s="41"/>
      <c r="V61" s="41"/>
      <c r="W61" s="77"/>
    </row>
    <row r="62" spans="1:23" ht="54" customHeight="1">
      <c r="A62" s="75">
        <v>1</v>
      </c>
      <c r="B62" s="70" t="s">
        <v>872</v>
      </c>
      <c r="C62" s="69" t="s">
        <v>873</v>
      </c>
      <c r="D62" s="69" t="s">
        <v>874</v>
      </c>
      <c r="E62" s="41" t="s">
        <v>729</v>
      </c>
      <c r="F62" s="2"/>
      <c r="G62" s="2"/>
      <c r="H62" s="2"/>
      <c r="I62" s="2"/>
      <c r="J62" s="2"/>
      <c r="K62" s="9"/>
      <c r="L62" s="2" t="s">
        <v>875</v>
      </c>
      <c r="M62" s="2" t="s">
        <v>723</v>
      </c>
      <c r="N62" s="9"/>
      <c r="O62" s="2"/>
      <c r="P62" s="2"/>
      <c r="Q62" s="9"/>
      <c r="R62" s="2"/>
      <c r="S62" s="2"/>
      <c r="T62" s="9"/>
      <c r="U62" s="2"/>
      <c r="V62" s="2"/>
      <c r="W62" s="9"/>
    </row>
    <row r="63" spans="1:23" s="78" customFormat="1" ht="206.1" customHeight="1">
      <c r="A63" s="75">
        <v>1</v>
      </c>
      <c r="B63" s="75" t="s">
        <v>876</v>
      </c>
      <c r="C63" s="94" t="s">
        <v>877</v>
      </c>
      <c r="D63" s="76" t="s">
        <v>878</v>
      </c>
      <c r="E63" s="41" t="s">
        <v>729</v>
      </c>
      <c r="F63" s="41"/>
      <c r="G63" s="41"/>
      <c r="H63" s="41"/>
      <c r="I63" s="41"/>
      <c r="J63" s="41"/>
      <c r="K63" s="77"/>
      <c r="L63" s="41"/>
      <c r="M63" s="41"/>
      <c r="N63" s="77"/>
      <c r="O63" s="41"/>
      <c r="P63" s="41"/>
      <c r="Q63" s="77"/>
      <c r="R63" s="41"/>
      <c r="S63" s="41"/>
      <c r="T63" s="77"/>
      <c r="U63" s="41"/>
      <c r="V63" s="41"/>
      <c r="W63" s="77"/>
    </row>
    <row r="64" spans="1:23" ht="52.8">
      <c r="A64" s="75">
        <v>1</v>
      </c>
      <c r="B64" s="70" t="s">
        <v>879</v>
      </c>
      <c r="C64" s="69" t="s">
        <v>873</v>
      </c>
      <c r="D64" s="69" t="s">
        <v>874</v>
      </c>
      <c r="E64" s="41" t="s">
        <v>729</v>
      </c>
      <c r="F64" s="2"/>
      <c r="G64" s="2"/>
      <c r="H64" s="2"/>
      <c r="I64" s="2"/>
      <c r="J64" s="2"/>
      <c r="K64" s="9"/>
      <c r="L64" s="2" t="s">
        <v>880</v>
      </c>
      <c r="M64" s="2" t="s">
        <v>723</v>
      </c>
      <c r="N64" s="9"/>
      <c r="O64" s="2"/>
      <c r="P64" s="2"/>
      <c r="Q64" s="9"/>
      <c r="R64" s="2"/>
      <c r="S64" s="2"/>
      <c r="T64" s="9"/>
      <c r="U64" s="2"/>
      <c r="V64" s="2"/>
      <c r="W64" s="9"/>
    </row>
    <row r="65" spans="1:23" s="95" customFormat="1" ht="13.8">
      <c r="A65" s="84">
        <v>2</v>
      </c>
      <c r="B65" s="84">
        <v>2</v>
      </c>
      <c r="C65" s="92" t="s">
        <v>881</v>
      </c>
      <c r="D65" s="92" t="s">
        <v>882</v>
      </c>
      <c r="E65" s="81"/>
      <c r="F65" s="81"/>
      <c r="G65" s="81"/>
      <c r="H65" s="81"/>
      <c r="I65" s="81"/>
      <c r="J65" s="81"/>
      <c r="K65" s="90"/>
      <c r="L65" s="81"/>
      <c r="M65" s="81"/>
      <c r="N65" s="90"/>
      <c r="O65" s="81"/>
      <c r="P65" s="81"/>
      <c r="Q65" s="90"/>
      <c r="R65" s="81"/>
      <c r="S65" s="81"/>
      <c r="T65" s="90"/>
      <c r="U65" s="81"/>
      <c r="V65" s="81"/>
      <c r="W65" s="90"/>
    </row>
    <row r="66" spans="1:23" s="78" customFormat="1" ht="345">
      <c r="A66" s="75">
        <v>2</v>
      </c>
      <c r="B66" s="75" t="s">
        <v>883</v>
      </c>
      <c r="C66" s="76" t="s">
        <v>884</v>
      </c>
      <c r="D66" s="76" t="s">
        <v>885</v>
      </c>
      <c r="E66" s="41"/>
      <c r="F66" s="41"/>
      <c r="G66" s="41"/>
      <c r="H66" s="41"/>
      <c r="I66" s="41"/>
      <c r="J66" s="41"/>
      <c r="K66" s="77"/>
      <c r="L66" s="41"/>
      <c r="M66" s="41"/>
      <c r="N66" s="77"/>
      <c r="O66" s="41"/>
      <c r="P66" s="41"/>
      <c r="Q66" s="77"/>
      <c r="R66" s="41"/>
      <c r="S66" s="41"/>
      <c r="T66" s="77"/>
      <c r="U66" s="41"/>
      <c r="V66" s="41"/>
      <c r="W66" s="77"/>
    </row>
    <row r="67" spans="1:23" ht="117.75" customHeight="1">
      <c r="A67" s="85">
        <v>2</v>
      </c>
      <c r="B67" s="68" t="s">
        <v>886</v>
      </c>
      <c r="C67" s="69" t="s">
        <v>887</v>
      </c>
      <c r="D67" s="69" t="s">
        <v>888</v>
      </c>
      <c r="E67" s="41"/>
      <c r="F67" s="2"/>
      <c r="G67" s="2"/>
      <c r="H67" s="2"/>
      <c r="I67" s="2"/>
      <c r="J67" s="2"/>
      <c r="K67" s="9"/>
      <c r="L67" s="2"/>
      <c r="M67" s="2"/>
      <c r="N67" s="9"/>
      <c r="O67" s="2" t="s">
        <v>889</v>
      </c>
      <c r="P67" s="2" t="s">
        <v>723</v>
      </c>
      <c r="Q67" s="9"/>
      <c r="R67" s="2"/>
      <c r="S67" s="2"/>
      <c r="T67" s="9"/>
      <c r="U67" s="2"/>
      <c r="V67" s="2"/>
      <c r="W67" s="9"/>
    </row>
    <row r="68" spans="1:23" ht="69.900000000000006" customHeight="1">
      <c r="A68" s="75">
        <v>2</v>
      </c>
      <c r="B68" s="70" t="s">
        <v>890</v>
      </c>
      <c r="C68" s="69" t="s">
        <v>891</v>
      </c>
      <c r="D68" s="69" t="s">
        <v>892</v>
      </c>
      <c r="E68" s="41"/>
      <c r="F68" s="2"/>
      <c r="G68" s="2"/>
      <c r="H68" s="2"/>
      <c r="I68" s="2"/>
      <c r="J68" s="2"/>
      <c r="K68" s="9"/>
      <c r="L68" s="2"/>
      <c r="M68" s="2"/>
      <c r="N68" s="9"/>
      <c r="O68" s="2" t="s">
        <v>893</v>
      </c>
      <c r="P68" s="2" t="s">
        <v>723</v>
      </c>
      <c r="Q68" s="9"/>
      <c r="R68" s="2"/>
      <c r="S68" s="2"/>
      <c r="T68" s="9"/>
      <c r="U68" s="2"/>
      <c r="V68" s="2"/>
      <c r="W68" s="9"/>
    </row>
    <row r="69" spans="1:23" s="78" customFormat="1" ht="96.6">
      <c r="A69" s="75">
        <v>2</v>
      </c>
      <c r="B69" s="75" t="s">
        <v>894</v>
      </c>
      <c r="C69" s="76" t="s">
        <v>895</v>
      </c>
      <c r="D69" s="76" t="s">
        <v>896</v>
      </c>
      <c r="E69" s="41"/>
      <c r="F69" s="41"/>
      <c r="G69" s="41"/>
      <c r="H69" s="41"/>
      <c r="I69" s="41"/>
      <c r="J69" s="41"/>
      <c r="K69" s="77"/>
      <c r="L69" s="41"/>
      <c r="M69" s="41"/>
      <c r="N69" s="77"/>
      <c r="O69" s="41"/>
      <c r="P69" s="41"/>
      <c r="Q69" s="77"/>
      <c r="R69" s="41"/>
      <c r="S69" s="41"/>
      <c r="T69" s="77"/>
      <c r="U69" s="41"/>
      <c r="V69" s="41"/>
      <c r="W69" s="77"/>
    </row>
    <row r="70" spans="1:23" ht="151.80000000000001">
      <c r="A70" s="75">
        <v>2</v>
      </c>
      <c r="B70" s="70" t="s">
        <v>897</v>
      </c>
      <c r="C70" s="69" t="s">
        <v>898</v>
      </c>
      <c r="D70" s="69" t="s">
        <v>899</v>
      </c>
      <c r="E70" s="41"/>
      <c r="F70" s="2"/>
      <c r="G70" s="2"/>
      <c r="H70" s="2"/>
      <c r="I70" s="2"/>
      <c r="J70" s="2"/>
      <c r="K70" s="9"/>
      <c r="L70" s="2"/>
      <c r="M70" s="2"/>
      <c r="N70" s="9"/>
      <c r="O70" s="2" t="s">
        <v>900</v>
      </c>
      <c r="P70" s="2" t="s">
        <v>723</v>
      </c>
      <c r="Q70" s="9"/>
      <c r="R70" s="2"/>
      <c r="S70" s="2"/>
      <c r="T70" s="9"/>
      <c r="U70" s="2"/>
      <c r="V70" s="2"/>
      <c r="W70" s="9"/>
    </row>
    <row r="71" spans="1:23" s="95" customFormat="1" ht="26.4" customHeight="1">
      <c r="A71" s="84">
        <v>3</v>
      </c>
      <c r="B71" s="84">
        <v>3</v>
      </c>
      <c r="C71" s="92" t="s">
        <v>901</v>
      </c>
      <c r="D71" s="92" t="s">
        <v>902</v>
      </c>
      <c r="E71" s="81" t="s">
        <v>729</v>
      </c>
      <c r="F71" s="81"/>
      <c r="G71" s="81"/>
      <c r="H71" s="81"/>
      <c r="I71" s="81"/>
      <c r="J71" s="81"/>
      <c r="K71" s="90"/>
      <c r="L71" s="81"/>
      <c r="M71" s="81"/>
      <c r="N71" s="90"/>
      <c r="O71" s="81"/>
      <c r="P71" s="81"/>
      <c r="Q71" s="90"/>
      <c r="R71" s="81"/>
      <c r="S71" s="81"/>
      <c r="T71" s="90"/>
      <c r="U71" s="81"/>
      <c r="V71" s="81"/>
      <c r="W71" s="90"/>
    </row>
    <row r="72" spans="1:23" s="78" customFormat="1" ht="82.8">
      <c r="A72" s="75">
        <v>3</v>
      </c>
      <c r="B72" s="75" t="s">
        <v>903</v>
      </c>
      <c r="C72" s="76" t="s">
        <v>904</v>
      </c>
      <c r="D72" s="76" t="s">
        <v>905</v>
      </c>
      <c r="E72" s="41" t="s">
        <v>729</v>
      </c>
      <c r="F72" s="41"/>
      <c r="G72" s="41"/>
      <c r="H72" s="41"/>
      <c r="I72" s="41"/>
      <c r="J72" s="41"/>
      <c r="K72" s="77"/>
      <c r="L72" s="41"/>
      <c r="M72" s="41"/>
      <c r="N72" s="77"/>
      <c r="O72" s="41"/>
      <c r="P72" s="41"/>
      <c r="Q72" s="77"/>
      <c r="R72" s="41"/>
      <c r="S72" s="41"/>
      <c r="T72" s="77"/>
      <c r="U72" s="41"/>
      <c r="V72" s="41"/>
      <c r="W72" s="77"/>
    </row>
    <row r="73" spans="1:23" ht="79.2">
      <c r="A73" s="85">
        <v>3</v>
      </c>
      <c r="B73" s="68" t="s">
        <v>906</v>
      </c>
      <c r="C73" s="69" t="s">
        <v>907</v>
      </c>
      <c r="D73" s="69" t="s">
        <v>908</v>
      </c>
      <c r="E73" s="41" t="s">
        <v>729</v>
      </c>
      <c r="F73" s="2"/>
      <c r="G73" s="2"/>
      <c r="H73" s="2"/>
      <c r="I73" s="2"/>
      <c r="J73" s="2"/>
      <c r="K73" s="9"/>
      <c r="L73" s="2" t="s">
        <v>909</v>
      </c>
      <c r="M73" s="2" t="s">
        <v>723</v>
      </c>
      <c r="N73" s="9"/>
      <c r="O73" s="2"/>
      <c r="P73" s="2"/>
      <c r="Q73" s="9"/>
      <c r="R73" s="2"/>
      <c r="S73" s="2"/>
      <c r="T73" s="9"/>
      <c r="U73" s="2"/>
      <c r="V73" s="2"/>
      <c r="W73" s="9"/>
    </row>
    <row r="74" spans="1:23" ht="56.1" customHeight="1">
      <c r="A74" s="85">
        <v>3</v>
      </c>
      <c r="B74" s="68" t="s">
        <v>910</v>
      </c>
      <c r="C74" s="69" t="s">
        <v>911</v>
      </c>
      <c r="D74" s="69" t="s">
        <v>912</v>
      </c>
      <c r="E74" s="41" t="s">
        <v>729</v>
      </c>
      <c r="F74" s="2"/>
      <c r="G74" s="2"/>
      <c r="H74" s="2"/>
      <c r="I74" s="2"/>
      <c r="J74" s="2"/>
      <c r="K74" s="9"/>
      <c r="L74" s="2" t="s">
        <v>913</v>
      </c>
      <c r="M74" s="2" t="s">
        <v>723</v>
      </c>
      <c r="N74" s="9"/>
      <c r="O74" s="2"/>
      <c r="P74" s="2"/>
      <c r="Q74" s="9"/>
      <c r="R74" s="2"/>
      <c r="S74" s="2"/>
      <c r="T74" s="9"/>
      <c r="U74" s="2"/>
      <c r="V74" s="2"/>
      <c r="W74" s="9"/>
    </row>
    <row r="75" spans="1:23" ht="76.5" customHeight="1">
      <c r="A75" s="85">
        <v>3</v>
      </c>
      <c r="B75" s="68" t="s">
        <v>914</v>
      </c>
      <c r="C75" s="69" t="s">
        <v>915</v>
      </c>
      <c r="D75" s="69" t="s">
        <v>916</v>
      </c>
      <c r="E75" s="41" t="s">
        <v>729</v>
      </c>
      <c r="F75" s="2"/>
      <c r="G75" s="2"/>
      <c r="H75" s="2"/>
      <c r="I75" s="2"/>
      <c r="J75" s="2"/>
      <c r="K75" s="9"/>
      <c r="L75" s="2" t="s">
        <v>917</v>
      </c>
      <c r="M75" s="2" t="s">
        <v>723</v>
      </c>
      <c r="N75" s="9"/>
      <c r="O75" s="2"/>
      <c r="P75" s="2"/>
      <c r="Q75" s="9"/>
      <c r="R75" s="2"/>
      <c r="S75" s="2"/>
      <c r="T75" s="9"/>
      <c r="U75" s="2"/>
      <c r="V75" s="2"/>
      <c r="W75" s="9"/>
    </row>
    <row r="76" spans="1:23" s="78" customFormat="1" ht="55.2">
      <c r="A76" s="75">
        <v>3</v>
      </c>
      <c r="B76" s="75" t="s">
        <v>918</v>
      </c>
      <c r="C76" s="76" t="s">
        <v>919</v>
      </c>
      <c r="D76" s="76" t="s">
        <v>920</v>
      </c>
      <c r="E76" s="41" t="s">
        <v>729</v>
      </c>
      <c r="F76" s="41"/>
      <c r="G76" s="41"/>
      <c r="H76" s="41"/>
      <c r="I76" s="41"/>
      <c r="J76" s="41"/>
      <c r="K76" s="77"/>
      <c r="L76" s="41"/>
      <c r="M76" s="41"/>
      <c r="N76" s="77"/>
      <c r="O76" s="41"/>
      <c r="P76" s="41"/>
      <c r="Q76" s="77"/>
      <c r="R76" s="41"/>
      <c r="S76" s="41"/>
      <c r="T76" s="77"/>
      <c r="U76" s="41"/>
      <c r="V76" s="41"/>
      <c r="W76" s="77"/>
    </row>
    <row r="77" spans="1:23" ht="55.2">
      <c r="A77" s="85">
        <v>3</v>
      </c>
      <c r="B77" s="68" t="s">
        <v>921</v>
      </c>
      <c r="C77" s="69" t="s">
        <v>922</v>
      </c>
      <c r="D77" s="69" t="s">
        <v>923</v>
      </c>
      <c r="E77" s="41" t="s">
        <v>729</v>
      </c>
      <c r="F77" s="2"/>
      <c r="G77" s="2"/>
      <c r="H77" s="2"/>
      <c r="I77" s="2"/>
      <c r="J77" s="2"/>
      <c r="K77" s="9"/>
      <c r="L77" s="2" t="s">
        <v>924</v>
      </c>
      <c r="M77" s="2" t="s">
        <v>723</v>
      </c>
      <c r="N77" s="9"/>
      <c r="O77" s="2"/>
      <c r="P77" s="2"/>
      <c r="Q77" s="9"/>
      <c r="R77" s="2"/>
      <c r="S77" s="2"/>
      <c r="T77" s="9"/>
      <c r="U77" s="2"/>
      <c r="V77" s="2"/>
      <c r="W77" s="9"/>
    </row>
    <row r="78" spans="1:23" s="78" customFormat="1" ht="347.1" customHeight="1">
      <c r="A78" s="75">
        <v>3</v>
      </c>
      <c r="B78" s="75" t="s">
        <v>925</v>
      </c>
      <c r="C78" s="76" t="s">
        <v>926</v>
      </c>
      <c r="D78" s="76" t="s">
        <v>927</v>
      </c>
      <c r="E78" s="41" t="s">
        <v>729</v>
      </c>
      <c r="F78" s="41"/>
      <c r="G78" s="41"/>
      <c r="H78" s="41"/>
      <c r="I78" s="41"/>
      <c r="J78" s="41"/>
      <c r="K78" s="77"/>
      <c r="L78" s="41"/>
      <c r="M78" s="41"/>
      <c r="N78" s="77"/>
      <c r="O78" s="41"/>
      <c r="P78" s="41"/>
      <c r="Q78" s="77"/>
      <c r="R78" s="41"/>
      <c r="S78" s="41"/>
      <c r="T78" s="77"/>
      <c r="U78" s="41"/>
      <c r="V78" s="41"/>
      <c r="W78" s="77"/>
    </row>
    <row r="79" spans="1:23" ht="63.9" customHeight="1">
      <c r="A79" s="75">
        <v>3</v>
      </c>
      <c r="B79" s="70" t="s">
        <v>928</v>
      </c>
      <c r="C79" s="69" t="s">
        <v>929</v>
      </c>
      <c r="D79" s="69" t="s">
        <v>930</v>
      </c>
      <c r="E79" s="41" t="s">
        <v>729</v>
      </c>
      <c r="F79" s="2"/>
      <c r="G79" s="2"/>
      <c r="H79" s="2"/>
      <c r="I79" s="2"/>
      <c r="J79" s="2"/>
      <c r="K79" s="9"/>
      <c r="L79" s="2" t="s">
        <v>931</v>
      </c>
      <c r="M79" s="2" t="s">
        <v>723</v>
      </c>
      <c r="N79" s="9"/>
      <c r="O79" s="2"/>
      <c r="P79" s="2"/>
      <c r="Q79" s="9"/>
      <c r="R79" s="2"/>
      <c r="S79" s="2"/>
      <c r="T79" s="9"/>
      <c r="U79" s="2"/>
      <c r="V79" s="2"/>
      <c r="W79" s="9"/>
    </row>
    <row r="80" spans="1:23" ht="129.9" customHeight="1">
      <c r="A80" s="75">
        <v>3</v>
      </c>
      <c r="B80" s="70" t="s">
        <v>932</v>
      </c>
      <c r="C80" s="69" t="s">
        <v>933</v>
      </c>
      <c r="D80" s="69" t="s">
        <v>934</v>
      </c>
      <c r="E80" s="41" t="s">
        <v>729</v>
      </c>
      <c r="F80" s="2"/>
      <c r="G80" s="2"/>
      <c r="H80" s="2"/>
      <c r="I80" s="2"/>
      <c r="J80" s="2"/>
      <c r="K80" s="9"/>
      <c r="L80" s="2" t="s">
        <v>935</v>
      </c>
      <c r="M80" s="2" t="s">
        <v>723</v>
      </c>
      <c r="N80" s="9" t="s">
        <v>936</v>
      </c>
      <c r="O80" s="2" t="s">
        <v>937</v>
      </c>
      <c r="P80" s="2" t="s">
        <v>723</v>
      </c>
      <c r="Q80" s="9"/>
      <c r="R80" s="2"/>
      <c r="S80" s="2"/>
      <c r="T80" s="9"/>
      <c r="U80" s="2"/>
      <c r="V80" s="2"/>
      <c r="W80" s="9"/>
    </row>
    <row r="81" spans="1:23" ht="63.9" customHeight="1">
      <c r="A81" s="75">
        <v>3</v>
      </c>
      <c r="B81" s="70" t="s">
        <v>938</v>
      </c>
      <c r="C81" s="69" t="s">
        <v>939</v>
      </c>
      <c r="D81" s="69" t="s">
        <v>940</v>
      </c>
      <c r="E81" s="41" t="s">
        <v>729</v>
      </c>
      <c r="F81" s="2"/>
      <c r="G81" s="2"/>
      <c r="H81" s="2"/>
      <c r="I81" s="2"/>
      <c r="J81" s="2"/>
      <c r="K81" s="9"/>
      <c r="L81" s="2" t="s">
        <v>941</v>
      </c>
      <c r="M81" s="2" t="s">
        <v>723</v>
      </c>
      <c r="N81" s="9"/>
      <c r="O81" s="2"/>
      <c r="P81" s="2"/>
      <c r="Q81" s="9"/>
      <c r="R81" s="2"/>
      <c r="S81" s="2"/>
      <c r="T81" s="9"/>
      <c r="U81" s="2"/>
      <c r="V81" s="2"/>
      <c r="W81" s="9"/>
    </row>
    <row r="82" spans="1:23" s="78" customFormat="1" ht="33.6" customHeight="1">
      <c r="A82" s="75">
        <v>3</v>
      </c>
      <c r="B82" s="75" t="s">
        <v>942</v>
      </c>
      <c r="C82" s="76" t="s">
        <v>943</v>
      </c>
      <c r="D82" s="76" t="s">
        <v>944</v>
      </c>
      <c r="E82" s="41" t="s">
        <v>729</v>
      </c>
      <c r="F82" s="41"/>
      <c r="G82" s="41"/>
      <c r="H82" s="41"/>
      <c r="I82" s="41"/>
      <c r="J82" s="41"/>
      <c r="K82" s="77"/>
      <c r="L82" s="41"/>
      <c r="M82" s="41"/>
      <c r="N82" s="77"/>
      <c r="O82" s="41"/>
      <c r="P82" s="41"/>
      <c r="Q82" s="77"/>
      <c r="R82" s="41"/>
      <c r="S82" s="41"/>
      <c r="T82" s="77"/>
      <c r="U82" s="41"/>
      <c r="V82" s="41"/>
      <c r="W82" s="77"/>
    </row>
    <row r="83" spans="1:23" ht="93.6" customHeight="1">
      <c r="A83" s="85">
        <v>3</v>
      </c>
      <c r="B83" s="68" t="s">
        <v>945</v>
      </c>
      <c r="C83" s="69" t="s">
        <v>946</v>
      </c>
      <c r="D83" s="69" t="s">
        <v>947</v>
      </c>
      <c r="E83" s="41" t="s">
        <v>729</v>
      </c>
      <c r="F83" s="2"/>
      <c r="G83" s="2"/>
      <c r="H83" s="2"/>
      <c r="I83" s="2"/>
      <c r="J83" s="2"/>
      <c r="K83" s="9"/>
      <c r="L83" s="2" t="s">
        <v>948</v>
      </c>
      <c r="M83" s="2" t="s">
        <v>723</v>
      </c>
      <c r="N83" s="9"/>
      <c r="O83" s="2"/>
      <c r="P83" s="2"/>
      <c r="Q83" s="9"/>
      <c r="R83" s="2"/>
      <c r="S83" s="2"/>
      <c r="T83" s="9"/>
      <c r="U83" s="2"/>
      <c r="V83" s="2"/>
      <c r="W83" s="9"/>
    </row>
    <row r="84" spans="1:23" s="78" customFormat="1" ht="386.4">
      <c r="A84" s="75">
        <v>3</v>
      </c>
      <c r="B84" s="75" t="s">
        <v>949</v>
      </c>
      <c r="C84" s="76" t="s">
        <v>950</v>
      </c>
      <c r="D84" s="76" t="s">
        <v>951</v>
      </c>
      <c r="E84" s="41" t="s">
        <v>729</v>
      </c>
      <c r="F84" s="41"/>
      <c r="G84" s="41"/>
      <c r="H84" s="41"/>
      <c r="I84" s="41"/>
      <c r="J84" s="41"/>
      <c r="K84" s="77"/>
      <c r="L84" s="41"/>
      <c r="M84" s="41"/>
      <c r="N84" s="77"/>
      <c r="O84" s="41"/>
      <c r="P84" s="41"/>
      <c r="Q84" s="77"/>
      <c r="R84" s="41"/>
      <c r="S84" s="41"/>
      <c r="T84" s="77"/>
      <c r="U84" s="41"/>
      <c r="V84" s="41"/>
      <c r="W84" s="77"/>
    </row>
    <row r="85" spans="1:23" ht="134.1" customHeight="1">
      <c r="A85" s="85">
        <v>3</v>
      </c>
      <c r="B85" s="68" t="s">
        <v>952</v>
      </c>
      <c r="C85" s="69" t="s">
        <v>953</v>
      </c>
      <c r="D85" s="69" t="s">
        <v>954</v>
      </c>
      <c r="E85" s="41" t="s">
        <v>729</v>
      </c>
      <c r="F85" s="2"/>
      <c r="G85" s="2"/>
      <c r="H85" s="2"/>
      <c r="I85" s="2"/>
      <c r="J85" s="2"/>
      <c r="K85" s="9"/>
      <c r="L85" s="2" t="s">
        <v>955</v>
      </c>
      <c r="M85" s="2" t="s">
        <v>723</v>
      </c>
      <c r="N85" s="9"/>
      <c r="O85" s="2"/>
      <c r="P85" s="2"/>
      <c r="Q85" s="9"/>
      <c r="R85" s="2"/>
      <c r="S85" s="2"/>
      <c r="T85" s="9"/>
      <c r="U85" s="2"/>
      <c r="V85" s="2"/>
      <c r="W85" s="9"/>
    </row>
    <row r="86" spans="1:23" ht="111.6" customHeight="1">
      <c r="A86" s="85">
        <v>3</v>
      </c>
      <c r="B86" s="68" t="s">
        <v>956</v>
      </c>
      <c r="C86" s="69" t="s">
        <v>957</v>
      </c>
      <c r="D86" s="69" t="s">
        <v>958</v>
      </c>
      <c r="E86" s="41" t="s">
        <v>729</v>
      </c>
      <c r="F86" s="2"/>
      <c r="G86" s="2"/>
      <c r="H86" s="2"/>
      <c r="I86" s="2"/>
      <c r="J86" s="2"/>
      <c r="K86" s="9"/>
      <c r="L86" s="2" t="s">
        <v>959</v>
      </c>
      <c r="M86" s="2" t="s">
        <v>723</v>
      </c>
      <c r="N86" s="9"/>
      <c r="O86" s="2"/>
      <c r="P86" s="2"/>
      <c r="Q86" s="9"/>
      <c r="R86" s="2"/>
      <c r="S86" s="2"/>
      <c r="T86" s="9"/>
      <c r="U86" s="2"/>
      <c r="V86" s="2"/>
      <c r="W86" s="9"/>
    </row>
    <row r="87" spans="1:23" ht="126.6" customHeight="1">
      <c r="A87" s="85">
        <v>3</v>
      </c>
      <c r="B87" s="68" t="s">
        <v>960</v>
      </c>
      <c r="C87" s="69" t="s">
        <v>961</v>
      </c>
      <c r="D87" s="69" t="s">
        <v>962</v>
      </c>
      <c r="E87" s="41" t="s">
        <v>729</v>
      </c>
      <c r="F87" s="2"/>
      <c r="G87" s="2"/>
      <c r="H87" s="2"/>
      <c r="I87" s="2"/>
      <c r="J87" s="2"/>
      <c r="K87" s="9"/>
      <c r="L87" s="2" t="s">
        <v>963</v>
      </c>
      <c r="M87" s="2" t="s">
        <v>723</v>
      </c>
      <c r="N87" s="9"/>
      <c r="O87" s="2"/>
      <c r="P87" s="2"/>
      <c r="Q87" s="9"/>
      <c r="R87" s="2"/>
      <c r="S87" s="2"/>
      <c r="T87" s="9"/>
      <c r="U87" s="2"/>
      <c r="V87" s="2"/>
      <c r="W87" s="9"/>
    </row>
    <row r="88" spans="1:23" ht="44.4" customHeight="1">
      <c r="A88" s="85">
        <v>3</v>
      </c>
      <c r="B88" s="68" t="s">
        <v>964</v>
      </c>
      <c r="C88" s="69" t="s">
        <v>965</v>
      </c>
      <c r="D88" s="69" t="s">
        <v>962</v>
      </c>
      <c r="E88" s="41" t="s">
        <v>729</v>
      </c>
      <c r="F88" s="2"/>
      <c r="G88" s="2"/>
      <c r="H88" s="2"/>
      <c r="I88" s="2"/>
      <c r="J88" s="2"/>
      <c r="K88" s="9"/>
      <c r="L88" s="2" t="s">
        <v>966</v>
      </c>
      <c r="M88" s="2" t="s">
        <v>715</v>
      </c>
      <c r="N88" s="9"/>
      <c r="O88" s="2"/>
      <c r="P88" s="2"/>
      <c r="Q88" s="9"/>
      <c r="R88" s="2"/>
      <c r="S88" s="2"/>
      <c r="T88" s="9"/>
      <c r="U88" s="2"/>
      <c r="V88" s="2"/>
      <c r="W88" s="9"/>
    </row>
    <row r="89" spans="1:23" s="78" customFormat="1" ht="41.4">
      <c r="A89" s="75">
        <v>3</v>
      </c>
      <c r="B89" s="75" t="s">
        <v>967</v>
      </c>
      <c r="C89" s="76" t="s">
        <v>968</v>
      </c>
      <c r="D89" s="76" t="s">
        <v>969</v>
      </c>
      <c r="E89" s="41" t="s">
        <v>729</v>
      </c>
      <c r="F89" s="41"/>
      <c r="G89" s="41"/>
      <c r="H89" s="41"/>
      <c r="I89" s="41"/>
      <c r="J89" s="41"/>
      <c r="K89" s="77"/>
      <c r="L89" s="41"/>
      <c r="M89" s="41"/>
      <c r="N89" s="77"/>
      <c r="O89" s="41"/>
      <c r="P89" s="41"/>
      <c r="Q89" s="77"/>
      <c r="R89" s="41"/>
      <c r="S89" s="41"/>
      <c r="T89" s="77"/>
      <c r="U89" s="41"/>
      <c r="V89" s="41"/>
      <c r="W89" s="77"/>
    </row>
    <row r="90" spans="1:23" ht="79.2">
      <c r="A90" s="85">
        <v>3</v>
      </c>
      <c r="B90" s="68" t="s">
        <v>970</v>
      </c>
      <c r="C90" s="69" t="s">
        <v>971</v>
      </c>
      <c r="D90" s="69" t="s">
        <v>972</v>
      </c>
      <c r="E90" s="41" t="s">
        <v>729</v>
      </c>
      <c r="F90" s="2"/>
      <c r="G90" s="2"/>
      <c r="H90" s="2"/>
      <c r="I90" s="2"/>
      <c r="J90" s="2"/>
      <c r="K90" s="9"/>
      <c r="L90" s="2" t="s">
        <v>973</v>
      </c>
      <c r="M90" s="2" t="s">
        <v>723</v>
      </c>
      <c r="N90" s="9"/>
      <c r="O90" s="2"/>
      <c r="P90" s="2"/>
      <c r="Q90" s="9"/>
      <c r="R90" s="2"/>
      <c r="S90" s="2"/>
      <c r="T90" s="9"/>
      <c r="U90" s="2"/>
      <c r="V90" s="2"/>
      <c r="W90" s="9"/>
    </row>
    <row r="91" spans="1:23" ht="79.2">
      <c r="A91" s="85">
        <v>3</v>
      </c>
      <c r="B91" s="68" t="s">
        <v>974</v>
      </c>
      <c r="C91" s="69" t="s">
        <v>975</v>
      </c>
      <c r="D91" s="69" t="s">
        <v>976</v>
      </c>
      <c r="E91" s="41" t="s">
        <v>729</v>
      </c>
      <c r="F91" s="2"/>
      <c r="G91" s="2"/>
      <c r="H91" s="2"/>
      <c r="I91" s="2"/>
      <c r="J91" s="2"/>
      <c r="K91" s="9"/>
      <c r="L91" s="2" t="s">
        <v>977</v>
      </c>
      <c r="M91" s="2" t="s">
        <v>723</v>
      </c>
      <c r="N91" s="9"/>
      <c r="O91" s="2"/>
      <c r="P91" s="2"/>
      <c r="Q91" s="9"/>
      <c r="R91" s="2"/>
      <c r="S91" s="2"/>
      <c r="T91" s="9"/>
      <c r="U91" s="2"/>
      <c r="V91" s="2"/>
      <c r="W91" s="9"/>
    </row>
    <row r="92" spans="1:23" s="78" customFormat="1" ht="41.4">
      <c r="A92" s="75">
        <v>3</v>
      </c>
      <c r="B92" s="75" t="s">
        <v>978</v>
      </c>
      <c r="C92" s="76" t="s">
        <v>979</v>
      </c>
      <c r="D92" s="76" t="s">
        <v>980</v>
      </c>
      <c r="E92" s="41" t="s">
        <v>729</v>
      </c>
      <c r="F92" s="41"/>
      <c r="G92" s="41"/>
      <c r="H92" s="41"/>
      <c r="I92" s="41"/>
      <c r="J92" s="41"/>
      <c r="K92" s="77"/>
      <c r="L92" s="41"/>
      <c r="M92" s="41"/>
      <c r="N92" s="77"/>
      <c r="O92" s="41"/>
      <c r="P92" s="41"/>
      <c r="Q92" s="77"/>
      <c r="R92" s="41"/>
      <c r="S92" s="41"/>
      <c r="T92" s="77"/>
      <c r="U92" s="41"/>
      <c r="V92" s="41"/>
      <c r="W92" s="77"/>
    </row>
    <row r="93" spans="1:23" ht="74.400000000000006" customHeight="1">
      <c r="A93" s="85">
        <v>3</v>
      </c>
      <c r="B93" s="68" t="s">
        <v>981</v>
      </c>
      <c r="C93" s="69" t="s">
        <v>982</v>
      </c>
      <c r="D93" s="69" t="s">
        <v>983</v>
      </c>
      <c r="E93" s="41" t="s">
        <v>729</v>
      </c>
      <c r="F93" s="2"/>
      <c r="G93" s="2"/>
      <c r="H93" s="2"/>
      <c r="I93" s="2"/>
      <c r="J93" s="2"/>
      <c r="K93" s="9"/>
      <c r="L93" s="2" t="s">
        <v>984</v>
      </c>
      <c r="M93" s="2" t="s">
        <v>723</v>
      </c>
      <c r="N93" s="9"/>
      <c r="O93" s="2"/>
      <c r="P93" s="2"/>
      <c r="Q93" s="9"/>
      <c r="R93" s="2"/>
      <c r="S93" s="2"/>
      <c r="T93" s="9"/>
      <c r="U93" s="2"/>
      <c r="V93" s="2"/>
      <c r="W93" s="9"/>
    </row>
    <row r="94" spans="1:23" s="78" customFormat="1" ht="82.8">
      <c r="A94" s="75">
        <v>3</v>
      </c>
      <c r="B94" s="75" t="s">
        <v>985</v>
      </c>
      <c r="C94" s="76" t="s">
        <v>986</v>
      </c>
      <c r="D94" s="76" t="s">
        <v>987</v>
      </c>
      <c r="E94" s="41" t="s">
        <v>729</v>
      </c>
      <c r="F94" s="41"/>
      <c r="G94" s="41"/>
      <c r="H94" s="41"/>
      <c r="I94" s="41"/>
      <c r="J94" s="41"/>
      <c r="K94" s="77"/>
      <c r="L94" s="41"/>
      <c r="M94" s="41"/>
      <c r="N94" s="77"/>
      <c r="O94" s="41"/>
      <c r="P94" s="41"/>
      <c r="Q94" s="77"/>
      <c r="R94" s="41"/>
      <c r="S94" s="41"/>
      <c r="T94" s="77"/>
      <c r="U94" s="41"/>
      <c r="V94" s="41"/>
      <c r="W94" s="77"/>
    </row>
    <row r="95" spans="1:23" ht="68.099999999999994" customHeight="1">
      <c r="A95" s="85">
        <v>3</v>
      </c>
      <c r="B95" s="68" t="s">
        <v>988</v>
      </c>
      <c r="C95" s="69" t="s">
        <v>989</v>
      </c>
      <c r="D95" s="69" t="s">
        <v>990</v>
      </c>
      <c r="E95" s="41" t="s">
        <v>729</v>
      </c>
      <c r="F95" s="2"/>
      <c r="G95" s="2"/>
      <c r="H95" s="2"/>
      <c r="I95" s="2"/>
      <c r="J95" s="2"/>
      <c r="K95" s="9"/>
      <c r="L95" s="2" t="s">
        <v>991</v>
      </c>
      <c r="M95" s="2" t="s">
        <v>723</v>
      </c>
      <c r="N95" s="9"/>
      <c r="O95" s="2"/>
      <c r="P95" s="2"/>
      <c r="Q95" s="9"/>
      <c r="R95" s="2"/>
      <c r="S95" s="2"/>
      <c r="T95" s="9"/>
      <c r="U95" s="2"/>
      <c r="V95" s="2"/>
      <c r="W95" s="9"/>
    </row>
    <row r="96" spans="1:23" ht="76.5" customHeight="1">
      <c r="A96" s="85">
        <v>3</v>
      </c>
      <c r="B96" s="68" t="s">
        <v>992</v>
      </c>
      <c r="C96" s="69" t="s">
        <v>993</v>
      </c>
      <c r="D96" s="69" t="s">
        <v>994</v>
      </c>
      <c r="E96" s="41" t="s">
        <v>729</v>
      </c>
      <c r="F96" s="2"/>
      <c r="G96" s="2"/>
      <c r="H96" s="2"/>
      <c r="I96" s="2"/>
      <c r="J96" s="2"/>
      <c r="K96" s="9"/>
      <c r="L96" s="2" t="s">
        <v>995</v>
      </c>
      <c r="M96" s="2" t="s">
        <v>723</v>
      </c>
      <c r="N96" s="9"/>
      <c r="O96" s="2"/>
      <c r="P96" s="2"/>
      <c r="Q96" s="9"/>
      <c r="R96" s="2"/>
      <c r="S96" s="2"/>
      <c r="T96" s="9"/>
      <c r="U96" s="2"/>
      <c r="V96" s="2"/>
      <c r="W96" s="9"/>
    </row>
    <row r="97" spans="1:23" s="78" customFormat="1" ht="42" customHeight="1">
      <c r="A97" s="75">
        <v>3</v>
      </c>
      <c r="B97" s="75" t="s">
        <v>996</v>
      </c>
      <c r="C97" s="76" t="s">
        <v>997</v>
      </c>
      <c r="D97" s="76" t="s">
        <v>998</v>
      </c>
      <c r="E97" s="41" t="s">
        <v>729</v>
      </c>
      <c r="F97" s="41"/>
      <c r="G97" s="41"/>
      <c r="H97" s="41"/>
      <c r="I97" s="41"/>
      <c r="J97" s="41"/>
      <c r="K97" s="77"/>
      <c r="L97" s="41"/>
      <c r="M97" s="41"/>
      <c r="N97" s="77"/>
      <c r="O97" s="41"/>
      <c r="P97" s="41"/>
      <c r="Q97" s="77"/>
      <c r="R97" s="41"/>
      <c r="S97" s="41"/>
      <c r="T97" s="77"/>
      <c r="U97" s="41"/>
      <c r="V97" s="41"/>
      <c r="W97" s="77"/>
    </row>
    <row r="98" spans="1:23" ht="132" customHeight="1">
      <c r="A98" s="75">
        <v>3</v>
      </c>
      <c r="B98" s="70" t="s">
        <v>999</v>
      </c>
      <c r="C98" s="69" t="s">
        <v>1000</v>
      </c>
      <c r="D98" s="69" t="s">
        <v>1001</v>
      </c>
      <c r="E98" s="41" t="s">
        <v>729</v>
      </c>
      <c r="F98" s="2"/>
      <c r="G98" s="2"/>
      <c r="H98" s="2"/>
      <c r="I98" s="2"/>
      <c r="J98" s="2"/>
      <c r="K98" s="9"/>
      <c r="L98" s="2" t="s">
        <v>1002</v>
      </c>
      <c r="M98" s="2" t="s">
        <v>723</v>
      </c>
      <c r="N98" s="9"/>
      <c r="O98" s="2"/>
      <c r="P98" s="2"/>
      <c r="Q98" s="9"/>
      <c r="R98" s="2"/>
      <c r="S98" s="2"/>
      <c r="T98" s="9"/>
      <c r="U98" s="2"/>
      <c r="V98" s="2"/>
      <c r="W98" s="9"/>
    </row>
    <row r="99" spans="1:23" s="78" customFormat="1" ht="96.6">
      <c r="A99" s="75">
        <v>3</v>
      </c>
      <c r="B99" s="75" t="s">
        <v>1003</v>
      </c>
      <c r="C99" s="76" t="s">
        <v>1004</v>
      </c>
      <c r="D99" s="76" t="s">
        <v>1005</v>
      </c>
      <c r="E99" s="41" t="s">
        <v>729</v>
      </c>
      <c r="F99" s="41"/>
      <c r="G99" s="41"/>
      <c r="H99" s="41"/>
      <c r="I99" s="41"/>
      <c r="J99" s="41"/>
      <c r="K99" s="77"/>
      <c r="L99" s="41"/>
      <c r="M99" s="41"/>
      <c r="N99" s="77"/>
      <c r="O99" s="41"/>
      <c r="P99" s="41"/>
      <c r="Q99" s="77"/>
      <c r="R99" s="41"/>
      <c r="S99" s="41"/>
      <c r="T99" s="77"/>
      <c r="U99" s="41"/>
      <c r="V99" s="41"/>
      <c r="W99" s="77"/>
    </row>
    <row r="100" spans="1:23" ht="78" customHeight="1">
      <c r="A100" s="75">
        <v>3</v>
      </c>
      <c r="B100" s="70" t="s">
        <v>1006</v>
      </c>
      <c r="C100" s="69" t="s">
        <v>1007</v>
      </c>
      <c r="D100" s="69" t="s">
        <v>1008</v>
      </c>
      <c r="E100" s="41" t="s">
        <v>729</v>
      </c>
      <c r="F100" s="2"/>
      <c r="G100" s="2"/>
      <c r="H100" s="2"/>
      <c r="I100" s="2"/>
      <c r="J100" s="2"/>
      <c r="K100" s="9"/>
      <c r="L100" s="2" t="s">
        <v>1009</v>
      </c>
      <c r="M100" s="2" t="s">
        <v>723</v>
      </c>
      <c r="N100" s="9"/>
      <c r="O100" s="2"/>
      <c r="P100" s="2"/>
      <c r="Q100" s="9"/>
      <c r="R100" s="2"/>
      <c r="S100" s="2"/>
      <c r="T100" s="9"/>
      <c r="U100" s="2"/>
      <c r="V100" s="2"/>
      <c r="W100" s="9"/>
    </row>
    <row r="101" spans="1:23" ht="63" customHeight="1">
      <c r="A101" s="75">
        <v>3</v>
      </c>
      <c r="B101" s="70" t="s">
        <v>1010</v>
      </c>
      <c r="C101" s="69" t="s">
        <v>1011</v>
      </c>
      <c r="D101" s="69" t="s">
        <v>1012</v>
      </c>
      <c r="E101" s="41" t="s">
        <v>729</v>
      </c>
      <c r="F101" s="2"/>
      <c r="G101" s="2"/>
      <c r="H101" s="2"/>
      <c r="I101" s="2"/>
      <c r="J101" s="2"/>
      <c r="K101" s="9"/>
      <c r="L101" s="2" t="s">
        <v>1013</v>
      </c>
      <c r="M101" s="2" t="s">
        <v>723</v>
      </c>
      <c r="N101" s="9"/>
      <c r="O101" s="2"/>
      <c r="P101" s="2"/>
      <c r="Q101" s="9"/>
      <c r="R101" s="2"/>
      <c r="S101" s="2"/>
      <c r="T101" s="9"/>
      <c r="U101" s="2"/>
      <c r="V101" s="2"/>
      <c r="W101" s="9"/>
    </row>
    <row r="102" spans="1:23" s="78" customFormat="1" ht="96.6">
      <c r="A102" s="75">
        <v>3</v>
      </c>
      <c r="B102" s="75" t="s">
        <v>1014</v>
      </c>
      <c r="C102" s="76" t="s">
        <v>1015</v>
      </c>
      <c r="D102" s="76" t="s">
        <v>1016</v>
      </c>
      <c r="E102" s="41" t="s">
        <v>729</v>
      </c>
      <c r="F102" s="41"/>
      <c r="G102" s="41"/>
      <c r="H102" s="41"/>
      <c r="I102" s="41"/>
      <c r="J102" s="41"/>
      <c r="K102" s="77"/>
      <c r="L102" s="41"/>
      <c r="M102" s="41"/>
      <c r="N102" s="77"/>
      <c r="O102" s="41"/>
      <c r="P102" s="41"/>
      <c r="Q102" s="77"/>
      <c r="R102" s="41"/>
      <c r="S102" s="41"/>
      <c r="T102" s="77"/>
      <c r="U102" s="41"/>
      <c r="V102" s="41"/>
      <c r="W102" s="77"/>
    </row>
    <row r="103" spans="1:23" ht="102.9" customHeight="1">
      <c r="A103" s="75">
        <v>3</v>
      </c>
      <c r="B103" s="70" t="s">
        <v>1017</v>
      </c>
      <c r="C103" s="69" t="s">
        <v>1018</v>
      </c>
      <c r="D103" s="69" t="s">
        <v>1019</v>
      </c>
      <c r="E103" s="41" t="s">
        <v>729</v>
      </c>
      <c r="F103" s="2"/>
      <c r="G103" s="2"/>
      <c r="H103" s="2"/>
      <c r="I103" s="2"/>
      <c r="J103" s="2"/>
      <c r="K103" s="9"/>
      <c r="L103" s="2" t="s">
        <v>1020</v>
      </c>
      <c r="M103" s="2" t="s">
        <v>723</v>
      </c>
      <c r="N103" s="9"/>
      <c r="O103" s="2"/>
      <c r="P103" s="2"/>
      <c r="Q103" s="9"/>
      <c r="R103" s="2"/>
      <c r="S103" s="2"/>
      <c r="T103" s="9"/>
      <c r="U103" s="2"/>
      <c r="V103" s="2"/>
      <c r="W103" s="9"/>
    </row>
    <row r="104" spans="1:23" ht="42.9" customHeight="1">
      <c r="A104" s="75">
        <v>3</v>
      </c>
      <c r="B104" s="70" t="s">
        <v>1021</v>
      </c>
      <c r="C104" s="69" t="s">
        <v>1022</v>
      </c>
      <c r="D104" s="69" t="s">
        <v>1023</v>
      </c>
      <c r="E104" s="41" t="s">
        <v>729</v>
      </c>
      <c r="F104" s="2"/>
      <c r="G104" s="2"/>
      <c r="H104" s="2"/>
      <c r="I104" s="2"/>
      <c r="J104" s="2"/>
      <c r="K104" s="9"/>
      <c r="L104" s="2" t="s">
        <v>1024</v>
      </c>
      <c r="M104" s="2" t="s">
        <v>723</v>
      </c>
      <c r="N104" s="9"/>
      <c r="O104" s="2"/>
      <c r="P104" s="2"/>
      <c r="Q104" s="9"/>
      <c r="R104" s="2"/>
      <c r="S104" s="2"/>
      <c r="T104" s="9"/>
      <c r="U104" s="2"/>
      <c r="V104" s="2"/>
      <c r="W104" s="9"/>
    </row>
    <row r="105" spans="1:23" s="78" customFormat="1" ht="69">
      <c r="A105" s="75">
        <v>3</v>
      </c>
      <c r="B105" s="75" t="s">
        <v>1025</v>
      </c>
      <c r="C105" s="76" t="s">
        <v>1026</v>
      </c>
      <c r="D105" s="76" t="s">
        <v>1027</v>
      </c>
      <c r="E105" s="41" t="s">
        <v>729</v>
      </c>
      <c r="F105" s="41"/>
      <c r="G105" s="41"/>
      <c r="H105" s="41"/>
      <c r="I105" s="41"/>
      <c r="J105" s="41"/>
      <c r="K105" s="77"/>
      <c r="L105" s="41"/>
      <c r="M105" s="41"/>
      <c r="N105" s="77"/>
      <c r="O105" s="41"/>
      <c r="P105" s="41"/>
      <c r="Q105" s="77"/>
      <c r="R105" s="41"/>
      <c r="S105" s="41"/>
      <c r="T105" s="77"/>
      <c r="U105" s="41"/>
      <c r="V105" s="41"/>
      <c r="W105" s="77"/>
    </row>
    <row r="106" spans="1:23" ht="64.5" customHeight="1">
      <c r="A106" s="85">
        <v>3</v>
      </c>
      <c r="B106" s="68" t="s">
        <v>1028</v>
      </c>
      <c r="C106" s="69" t="s">
        <v>1029</v>
      </c>
      <c r="D106" s="69" t="s">
        <v>1030</v>
      </c>
      <c r="E106" s="41" t="s">
        <v>729</v>
      </c>
      <c r="F106" s="2"/>
      <c r="G106" s="2"/>
      <c r="H106" s="2"/>
      <c r="I106" s="2"/>
      <c r="J106" s="2"/>
      <c r="K106" s="9"/>
      <c r="L106" s="2" t="s">
        <v>1031</v>
      </c>
      <c r="M106" s="2" t="s">
        <v>715</v>
      </c>
      <c r="N106" s="9"/>
      <c r="O106" s="2"/>
      <c r="P106" s="2"/>
      <c r="Q106" s="9"/>
      <c r="R106" s="2"/>
      <c r="S106" s="2"/>
      <c r="T106" s="9"/>
      <c r="U106" s="2"/>
      <c r="V106" s="2"/>
      <c r="W106" s="9"/>
    </row>
    <row r="107" spans="1:23" ht="64.5" customHeight="1">
      <c r="A107" s="85">
        <v>3</v>
      </c>
      <c r="B107" s="68" t="s">
        <v>1032</v>
      </c>
      <c r="C107" s="69" t="s">
        <v>1033</v>
      </c>
      <c r="D107" s="69" t="s">
        <v>1034</v>
      </c>
      <c r="E107" s="41" t="s">
        <v>729</v>
      </c>
      <c r="F107" s="2"/>
      <c r="G107" s="2"/>
      <c r="H107" s="2"/>
      <c r="I107" s="2"/>
      <c r="J107" s="2"/>
      <c r="K107" s="9"/>
      <c r="L107" s="2" t="s">
        <v>1031</v>
      </c>
      <c r="M107" s="2" t="s">
        <v>715</v>
      </c>
      <c r="N107" s="9"/>
      <c r="O107" s="2"/>
      <c r="P107" s="2"/>
      <c r="Q107" s="9"/>
      <c r="R107" s="2"/>
      <c r="S107" s="2"/>
      <c r="T107" s="9"/>
      <c r="U107" s="2"/>
      <c r="V107" s="2"/>
      <c r="W107" s="9"/>
    </row>
    <row r="108" spans="1:23" s="78" customFormat="1" ht="55.2">
      <c r="A108" s="85">
        <v>3</v>
      </c>
      <c r="B108" s="85" t="s">
        <v>1035</v>
      </c>
      <c r="C108" s="76" t="s">
        <v>1036</v>
      </c>
      <c r="D108" s="76" t="s">
        <v>1037</v>
      </c>
      <c r="E108" s="41" t="s">
        <v>729</v>
      </c>
      <c r="F108" s="41"/>
      <c r="G108" s="41"/>
      <c r="H108" s="41"/>
      <c r="I108" s="41"/>
      <c r="J108" s="41"/>
      <c r="K108" s="77"/>
      <c r="L108" s="41"/>
      <c r="M108" s="41"/>
      <c r="N108" s="77"/>
      <c r="O108" s="41"/>
      <c r="P108" s="41"/>
      <c r="Q108" s="77"/>
      <c r="R108" s="41"/>
      <c r="S108" s="41"/>
      <c r="T108" s="77"/>
      <c r="U108" s="41"/>
      <c r="V108" s="41"/>
      <c r="W108" s="77"/>
    </row>
    <row r="109" spans="1:23" ht="89.4" customHeight="1">
      <c r="A109" s="85">
        <v>3</v>
      </c>
      <c r="B109" s="68" t="s">
        <v>1038</v>
      </c>
      <c r="C109" s="69" t="s">
        <v>1039</v>
      </c>
      <c r="D109" s="69" t="s">
        <v>1040</v>
      </c>
      <c r="E109" s="41" t="s">
        <v>729</v>
      </c>
      <c r="F109" s="2"/>
      <c r="G109" s="2"/>
      <c r="H109" s="2"/>
      <c r="I109" s="2"/>
      <c r="J109" s="2"/>
      <c r="K109" s="9"/>
      <c r="L109" s="2" t="s">
        <v>1041</v>
      </c>
      <c r="M109" s="2" t="s">
        <v>723</v>
      </c>
      <c r="N109" s="9"/>
      <c r="O109" s="2"/>
      <c r="P109" s="2"/>
      <c r="Q109" s="9"/>
      <c r="R109" s="2"/>
      <c r="S109" s="2"/>
      <c r="T109" s="9"/>
      <c r="U109" s="2"/>
      <c r="V109" s="2"/>
      <c r="W109" s="9"/>
    </row>
    <row r="110" spans="1:23" s="78" customFormat="1" ht="96.6">
      <c r="A110" s="85">
        <v>3</v>
      </c>
      <c r="B110" s="85" t="s">
        <v>1042</v>
      </c>
      <c r="C110" s="76" t="s">
        <v>1043</v>
      </c>
      <c r="D110" s="76" t="s">
        <v>1044</v>
      </c>
      <c r="E110" s="41" t="s">
        <v>729</v>
      </c>
      <c r="F110" s="41"/>
      <c r="G110" s="41"/>
      <c r="H110" s="41"/>
      <c r="I110" s="41"/>
      <c r="J110" s="41"/>
      <c r="K110" s="77"/>
      <c r="L110" s="41"/>
      <c r="M110" s="41"/>
      <c r="N110" s="77"/>
      <c r="O110" s="41"/>
      <c r="P110" s="41"/>
      <c r="Q110" s="77"/>
      <c r="R110" s="41"/>
      <c r="S110" s="41"/>
      <c r="T110" s="77"/>
      <c r="U110" s="41"/>
      <c r="V110" s="41"/>
      <c r="W110" s="77"/>
    </row>
    <row r="111" spans="1:23" ht="60" customHeight="1">
      <c r="A111" s="85">
        <v>3</v>
      </c>
      <c r="B111" s="68" t="s">
        <v>1045</v>
      </c>
      <c r="C111" s="69" t="s">
        <v>1046</v>
      </c>
      <c r="D111" s="69" t="s">
        <v>1047</v>
      </c>
      <c r="E111" s="41" t="s">
        <v>729</v>
      </c>
      <c r="F111" s="2"/>
      <c r="G111" s="2"/>
      <c r="H111" s="2"/>
      <c r="I111" s="2"/>
      <c r="J111" s="2"/>
      <c r="K111" s="9"/>
      <c r="L111" s="2" t="s">
        <v>1048</v>
      </c>
      <c r="M111" s="2" t="s">
        <v>723</v>
      </c>
      <c r="N111" s="9"/>
      <c r="O111" s="2"/>
      <c r="P111" s="2"/>
      <c r="Q111" s="9"/>
      <c r="R111" s="2"/>
      <c r="S111" s="2"/>
      <c r="T111" s="9"/>
      <c r="U111" s="2"/>
      <c r="V111" s="2"/>
      <c r="W111" s="9"/>
    </row>
    <row r="112" spans="1:23" s="78" customFormat="1" ht="110.4">
      <c r="A112" s="85">
        <v>3</v>
      </c>
      <c r="B112" s="85" t="s">
        <v>1049</v>
      </c>
      <c r="C112" s="76" t="s">
        <v>1050</v>
      </c>
      <c r="D112" s="76" t="s">
        <v>1051</v>
      </c>
      <c r="E112" s="41" t="s">
        <v>729</v>
      </c>
      <c r="F112" s="41"/>
      <c r="G112" s="41"/>
      <c r="H112" s="41"/>
      <c r="I112" s="41"/>
      <c r="J112" s="41"/>
      <c r="K112" s="77"/>
      <c r="L112" s="41"/>
      <c r="M112" s="41"/>
      <c r="N112" s="77"/>
      <c r="O112" s="41"/>
      <c r="P112" s="41"/>
      <c r="Q112" s="77"/>
      <c r="R112" s="41"/>
      <c r="S112" s="41"/>
      <c r="T112" s="77"/>
      <c r="U112" s="41"/>
      <c r="V112" s="41"/>
      <c r="W112" s="77"/>
    </row>
    <row r="113" spans="1:23" ht="123" customHeight="1">
      <c r="A113" s="85">
        <v>3</v>
      </c>
      <c r="B113" s="68" t="s">
        <v>1052</v>
      </c>
      <c r="C113" s="69" t="s">
        <v>1053</v>
      </c>
      <c r="D113" s="69" t="s">
        <v>1054</v>
      </c>
      <c r="E113" s="41" t="s">
        <v>729</v>
      </c>
      <c r="F113" s="2"/>
      <c r="G113" s="2"/>
      <c r="H113" s="2"/>
      <c r="I113" s="2"/>
      <c r="J113" s="2"/>
      <c r="K113" s="9"/>
      <c r="L113" s="2" t="s">
        <v>1055</v>
      </c>
      <c r="M113" s="2" t="s">
        <v>723</v>
      </c>
      <c r="N113" s="9"/>
      <c r="O113" s="2"/>
      <c r="P113" s="2"/>
      <c r="Q113" s="9"/>
      <c r="R113" s="2"/>
      <c r="S113" s="2"/>
      <c r="T113" s="9"/>
      <c r="U113" s="2"/>
      <c r="V113" s="2"/>
      <c r="W113" s="9"/>
    </row>
    <row r="114" spans="1:23" ht="83.4" customHeight="1">
      <c r="A114" s="75">
        <v>3</v>
      </c>
      <c r="B114" s="70" t="s">
        <v>1056</v>
      </c>
      <c r="C114" s="69" t="s">
        <v>1057</v>
      </c>
      <c r="D114" s="69" t="s">
        <v>1058</v>
      </c>
      <c r="E114" s="41" t="s">
        <v>729</v>
      </c>
      <c r="F114" s="2"/>
      <c r="G114" s="2"/>
      <c r="H114" s="2"/>
      <c r="I114" s="2"/>
      <c r="J114" s="2"/>
      <c r="K114" s="9"/>
      <c r="L114" s="2" t="s">
        <v>1059</v>
      </c>
      <c r="M114" s="2" t="s">
        <v>723</v>
      </c>
      <c r="N114" s="9"/>
      <c r="O114" s="2"/>
      <c r="P114" s="2"/>
      <c r="Q114" s="9"/>
      <c r="R114" s="2"/>
      <c r="S114" s="2"/>
      <c r="T114" s="9"/>
      <c r="U114" s="2"/>
      <c r="V114" s="2"/>
      <c r="W114" s="9"/>
    </row>
    <row r="115" spans="1:23" s="78" customFormat="1" ht="55.2">
      <c r="A115" s="85">
        <v>3</v>
      </c>
      <c r="B115" s="85">
        <v>3.16</v>
      </c>
      <c r="C115" s="76" t="s">
        <v>1060</v>
      </c>
      <c r="D115" s="76" t="s">
        <v>1061</v>
      </c>
      <c r="E115" s="41" t="s">
        <v>729</v>
      </c>
      <c r="F115" s="41"/>
      <c r="G115" s="41"/>
      <c r="H115" s="41"/>
      <c r="I115" s="41"/>
      <c r="J115" s="41"/>
      <c r="K115" s="77"/>
      <c r="L115" s="41"/>
      <c r="M115" s="41"/>
      <c r="N115" s="77"/>
      <c r="O115" s="41"/>
      <c r="P115" s="41"/>
      <c r="Q115" s="77"/>
      <c r="R115" s="41"/>
      <c r="S115" s="41"/>
      <c r="T115" s="77"/>
      <c r="U115" s="41"/>
      <c r="V115" s="41"/>
      <c r="W115" s="77"/>
    </row>
    <row r="116" spans="1:23" ht="66">
      <c r="A116" s="75">
        <v>3</v>
      </c>
      <c r="B116" s="70" t="s">
        <v>1062</v>
      </c>
      <c r="C116" s="69" t="s">
        <v>1063</v>
      </c>
      <c r="D116" s="69" t="s">
        <v>1064</v>
      </c>
      <c r="E116" s="41" t="s">
        <v>729</v>
      </c>
      <c r="F116" s="2"/>
      <c r="G116" s="2"/>
      <c r="H116" s="2"/>
      <c r="I116" s="2"/>
      <c r="J116" s="2"/>
      <c r="K116" s="9"/>
      <c r="L116" s="2" t="s">
        <v>1065</v>
      </c>
      <c r="M116" s="2" t="s">
        <v>723</v>
      </c>
      <c r="N116" s="9"/>
      <c r="O116" s="2"/>
      <c r="P116" s="2"/>
      <c r="Q116" s="9"/>
      <c r="R116" s="2"/>
      <c r="S116" s="2"/>
      <c r="T116" s="9"/>
      <c r="U116" s="2"/>
      <c r="V116" s="2"/>
      <c r="W116" s="9"/>
    </row>
    <row r="117" spans="1:23" s="78" customFormat="1" ht="179.4">
      <c r="A117" s="85">
        <v>3</v>
      </c>
      <c r="B117" s="85" t="s">
        <v>1066</v>
      </c>
      <c r="C117" s="76" t="s">
        <v>1067</v>
      </c>
      <c r="D117" s="76" t="s">
        <v>1068</v>
      </c>
      <c r="E117" s="41" t="s">
        <v>729</v>
      </c>
      <c r="F117" s="41"/>
      <c r="G117" s="41"/>
      <c r="H117" s="41"/>
      <c r="I117" s="41"/>
      <c r="J117" s="41"/>
      <c r="K117" s="77"/>
      <c r="L117" s="41"/>
      <c r="M117" s="41"/>
      <c r="N117" s="77"/>
      <c r="O117" s="41"/>
      <c r="P117" s="41"/>
      <c r="Q117" s="77"/>
      <c r="R117" s="41"/>
      <c r="S117" s="41"/>
      <c r="T117" s="77"/>
      <c r="U117" s="41"/>
      <c r="V117" s="41"/>
      <c r="W117" s="77"/>
    </row>
    <row r="118" spans="1:23" ht="114.6" customHeight="1">
      <c r="A118" s="75">
        <v>3</v>
      </c>
      <c r="B118" s="70" t="s">
        <v>1069</v>
      </c>
      <c r="C118" s="69" t="s">
        <v>1070</v>
      </c>
      <c r="D118" s="69" t="s">
        <v>1071</v>
      </c>
      <c r="E118" s="41" t="s">
        <v>729</v>
      </c>
      <c r="F118" s="2"/>
      <c r="G118" s="2"/>
      <c r="H118" s="2"/>
      <c r="I118" s="2"/>
      <c r="J118" s="2"/>
      <c r="K118" s="9"/>
      <c r="L118" s="2" t="s">
        <v>1072</v>
      </c>
      <c r="M118" s="2" t="s">
        <v>723</v>
      </c>
      <c r="N118" s="9"/>
      <c r="O118" s="2"/>
      <c r="P118" s="2"/>
      <c r="Q118" s="9"/>
      <c r="R118" s="2"/>
      <c r="S118" s="2"/>
      <c r="T118" s="9"/>
      <c r="U118" s="2"/>
      <c r="V118" s="2"/>
      <c r="W118" s="9"/>
    </row>
    <row r="119" spans="1:23" ht="106.5" customHeight="1">
      <c r="A119" s="75">
        <v>3</v>
      </c>
      <c r="B119" s="70" t="s">
        <v>1073</v>
      </c>
      <c r="C119" s="69" t="s">
        <v>1074</v>
      </c>
      <c r="D119" s="69" t="s">
        <v>1075</v>
      </c>
      <c r="E119" s="41" t="s">
        <v>729</v>
      </c>
      <c r="F119" s="2"/>
      <c r="G119" s="2"/>
      <c r="H119" s="2"/>
      <c r="I119" s="2"/>
      <c r="J119" s="2"/>
      <c r="K119" s="9"/>
      <c r="L119" s="2" t="s">
        <v>1076</v>
      </c>
      <c r="M119" s="2" t="s">
        <v>723</v>
      </c>
      <c r="N119" s="9"/>
      <c r="O119" s="2"/>
      <c r="P119" s="2"/>
      <c r="Q119" s="9"/>
      <c r="R119" s="2"/>
      <c r="S119" s="2"/>
      <c r="T119" s="9"/>
      <c r="U119" s="2"/>
      <c r="V119" s="2"/>
      <c r="W119" s="9"/>
    </row>
    <row r="120" spans="1:23" s="78" customFormat="1" ht="32.1" customHeight="1">
      <c r="A120" s="75">
        <v>3</v>
      </c>
      <c r="B120" s="75" t="s">
        <v>1077</v>
      </c>
      <c r="C120" s="76" t="s">
        <v>1078</v>
      </c>
      <c r="D120" s="76" t="s">
        <v>1079</v>
      </c>
      <c r="E120" s="41" t="s">
        <v>729</v>
      </c>
      <c r="F120" s="41"/>
      <c r="G120" s="41"/>
      <c r="H120" s="41"/>
      <c r="I120" s="41"/>
      <c r="J120" s="41"/>
      <c r="K120" s="77"/>
      <c r="L120" s="41"/>
      <c r="M120" s="41"/>
      <c r="N120" s="77"/>
      <c r="O120" s="41"/>
      <c r="P120" s="41"/>
      <c r="Q120" s="77"/>
      <c r="R120" s="41"/>
      <c r="S120" s="41"/>
      <c r="T120" s="77"/>
      <c r="U120" s="41"/>
      <c r="V120" s="41"/>
      <c r="W120" s="77"/>
    </row>
    <row r="121" spans="1:23" ht="166.5" customHeight="1">
      <c r="A121" s="75">
        <v>3</v>
      </c>
      <c r="B121" s="70" t="s">
        <v>1080</v>
      </c>
      <c r="C121" s="69" t="s">
        <v>1081</v>
      </c>
      <c r="D121" s="69" t="s">
        <v>1082</v>
      </c>
      <c r="E121" s="41" t="s">
        <v>729</v>
      </c>
      <c r="F121" s="2"/>
      <c r="G121" s="2"/>
      <c r="H121" s="2"/>
      <c r="I121" s="2"/>
      <c r="J121" s="2"/>
      <c r="K121" s="9"/>
      <c r="L121" s="2" t="s">
        <v>1083</v>
      </c>
      <c r="M121" s="2" t="s">
        <v>723</v>
      </c>
      <c r="N121" s="9"/>
      <c r="O121" s="2"/>
      <c r="P121" s="2"/>
      <c r="Q121" s="9"/>
      <c r="R121" s="2"/>
      <c r="S121" s="2"/>
      <c r="T121" s="9"/>
      <c r="U121" s="2"/>
      <c r="V121" s="2"/>
      <c r="W121" s="9"/>
    </row>
    <row r="122" spans="1:23" s="78" customFormat="1" ht="69">
      <c r="A122" s="75">
        <v>3</v>
      </c>
      <c r="B122" s="75" t="s">
        <v>1084</v>
      </c>
      <c r="C122" s="76" t="s">
        <v>1085</v>
      </c>
      <c r="D122" s="76" t="s">
        <v>1086</v>
      </c>
      <c r="E122" s="41" t="s">
        <v>729</v>
      </c>
      <c r="F122" s="41"/>
      <c r="G122" s="41"/>
      <c r="H122" s="41"/>
      <c r="I122" s="41"/>
      <c r="J122" s="41"/>
      <c r="K122" s="77"/>
      <c r="L122" s="41"/>
      <c r="M122" s="41"/>
      <c r="N122" s="77"/>
      <c r="O122" s="41"/>
      <c r="P122" s="41"/>
      <c r="Q122" s="77"/>
      <c r="R122" s="41"/>
      <c r="S122" s="41"/>
      <c r="T122" s="77"/>
      <c r="U122" s="41"/>
      <c r="V122" s="41"/>
      <c r="W122" s="77"/>
    </row>
    <row r="123" spans="1:23" ht="87.6" customHeight="1">
      <c r="A123" s="75">
        <v>3</v>
      </c>
      <c r="B123" s="70" t="s">
        <v>1087</v>
      </c>
      <c r="C123" s="69" t="s">
        <v>1088</v>
      </c>
      <c r="D123" s="69" t="s">
        <v>1089</v>
      </c>
      <c r="E123" s="41" t="s">
        <v>729</v>
      </c>
      <c r="F123" s="2"/>
      <c r="G123" s="2"/>
      <c r="H123" s="2"/>
      <c r="I123" s="2"/>
      <c r="J123" s="2"/>
      <c r="K123" s="9"/>
      <c r="L123" s="2" t="s">
        <v>1090</v>
      </c>
      <c r="M123" s="2" t="s">
        <v>723</v>
      </c>
      <c r="N123" s="9"/>
      <c r="O123" s="2"/>
      <c r="P123" s="2"/>
      <c r="Q123" s="9"/>
      <c r="R123" s="2"/>
      <c r="S123" s="2"/>
      <c r="T123" s="9"/>
      <c r="U123" s="2"/>
      <c r="V123" s="2"/>
      <c r="W123" s="9"/>
    </row>
    <row r="124" spans="1:23" s="95" customFormat="1" ht="41.4">
      <c r="A124" s="84">
        <v>4</v>
      </c>
      <c r="B124" s="84">
        <v>4</v>
      </c>
      <c r="C124" s="92" t="s">
        <v>1091</v>
      </c>
      <c r="D124" s="92" t="s">
        <v>1092</v>
      </c>
      <c r="E124" s="81"/>
      <c r="F124" s="81"/>
      <c r="G124" s="81"/>
      <c r="H124" s="81"/>
      <c r="I124" s="81"/>
      <c r="J124" s="81"/>
      <c r="K124" s="90"/>
      <c r="L124" s="81"/>
      <c r="M124" s="81"/>
      <c r="N124" s="90"/>
      <c r="O124" s="81"/>
      <c r="P124" s="81"/>
      <c r="Q124" s="90"/>
      <c r="R124" s="81"/>
      <c r="S124" s="81"/>
      <c r="T124" s="90"/>
      <c r="U124" s="81"/>
      <c r="V124" s="81"/>
      <c r="W124" s="90"/>
    </row>
    <row r="125" spans="1:23" s="78" customFormat="1" ht="234" customHeight="1">
      <c r="A125" s="75">
        <v>4</v>
      </c>
      <c r="B125" s="75" t="s">
        <v>1093</v>
      </c>
      <c r="C125" s="76" t="s">
        <v>1094</v>
      </c>
      <c r="D125" s="76" t="s">
        <v>1095</v>
      </c>
      <c r="E125" s="41"/>
      <c r="F125" s="41"/>
      <c r="G125" s="41"/>
      <c r="H125" s="41"/>
      <c r="I125" s="41"/>
      <c r="J125" s="41"/>
      <c r="K125" s="77"/>
      <c r="L125" s="41"/>
      <c r="M125" s="41"/>
      <c r="N125" s="77"/>
      <c r="O125" s="41"/>
      <c r="P125" s="41"/>
      <c r="Q125" s="77"/>
      <c r="R125" s="41"/>
      <c r="S125" s="41"/>
      <c r="T125" s="77"/>
      <c r="U125" s="41"/>
      <c r="V125" s="41"/>
      <c r="W125" s="77"/>
    </row>
    <row r="126" spans="1:23" ht="96.75" customHeight="1">
      <c r="A126" s="85">
        <v>4</v>
      </c>
      <c r="B126" s="68" t="s">
        <v>1096</v>
      </c>
      <c r="C126" s="69" t="s">
        <v>1097</v>
      </c>
      <c r="D126" s="69" t="s">
        <v>1098</v>
      </c>
      <c r="E126" s="41"/>
      <c r="F126" s="2"/>
      <c r="G126" s="2"/>
      <c r="H126" s="2"/>
      <c r="I126" s="2"/>
      <c r="J126" s="2"/>
      <c r="K126" s="9"/>
      <c r="L126" s="2"/>
      <c r="M126" s="2"/>
      <c r="N126" s="9"/>
      <c r="O126" s="2" t="s">
        <v>1099</v>
      </c>
      <c r="P126" s="2" t="s">
        <v>723</v>
      </c>
      <c r="Q126" s="9"/>
      <c r="R126" s="2"/>
      <c r="S126" s="2"/>
      <c r="T126" s="9"/>
      <c r="U126" s="2"/>
      <c r="V126" s="2"/>
      <c r="W126" s="9"/>
    </row>
    <row r="127" spans="1:23" ht="82.5" customHeight="1">
      <c r="A127" s="85">
        <v>4</v>
      </c>
      <c r="B127" s="68" t="s">
        <v>1100</v>
      </c>
      <c r="C127" s="69" t="s">
        <v>1101</v>
      </c>
      <c r="D127" s="69" t="s">
        <v>1102</v>
      </c>
      <c r="E127" s="41"/>
      <c r="F127" s="2"/>
      <c r="G127" s="2"/>
      <c r="H127" s="2"/>
      <c r="I127" s="2"/>
      <c r="J127" s="2"/>
      <c r="K127" s="9"/>
      <c r="L127" s="2"/>
      <c r="M127" s="2"/>
      <c r="N127" s="9"/>
      <c r="O127" s="2" t="s">
        <v>1103</v>
      </c>
      <c r="P127" s="2" t="s">
        <v>723</v>
      </c>
      <c r="Q127" s="9"/>
      <c r="R127" s="2"/>
      <c r="S127" s="2"/>
      <c r="T127" s="9"/>
      <c r="U127" s="2"/>
      <c r="V127" s="2"/>
      <c r="W127" s="9"/>
    </row>
    <row r="128" spans="1:23" ht="82.5" customHeight="1">
      <c r="A128" s="85">
        <v>4</v>
      </c>
      <c r="B128" s="68" t="s">
        <v>1104</v>
      </c>
      <c r="C128" s="69" t="s">
        <v>1105</v>
      </c>
      <c r="D128" s="69" t="s">
        <v>1106</v>
      </c>
      <c r="E128" s="41"/>
      <c r="F128" s="2"/>
      <c r="G128" s="2"/>
      <c r="H128" s="2"/>
      <c r="I128" s="2"/>
      <c r="J128" s="2"/>
      <c r="K128" s="9"/>
      <c r="L128" s="2"/>
      <c r="M128" s="2"/>
      <c r="N128" s="9"/>
      <c r="O128" s="2" t="s">
        <v>1107</v>
      </c>
      <c r="P128" s="2" t="s">
        <v>723</v>
      </c>
      <c r="Q128" s="9"/>
      <c r="R128" s="2"/>
      <c r="S128" s="2"/>
      <c r="T128" s="9"/>
      <c r="U128" s="2"/>
      <c r="V128" s="2"/>
      <c r="W128" s="9"/>
    </row>
    <row r="129" spans="1:23" ht="82.5" customHeight="1">
      <c r="A129" s="85">
        <v>4</v>
      </c>
      <c r="B129" s="68" t="s">
        <v>1108</v>
      </c>
      <c r="C129" s="69" t="s">
        <v>1109</v>
      </c>
      <c r="D129" s="69" t="s">
        <v>1110</v>
      </c>
      <c r="E129" s="41"/>
      <c r="F129" s="2"/>
      <c r="G129" s="2"/>
      <c r="H129" s="2"/>
      <c r="I129" s="2"/>
      <c r="J129" s="2"/>
      <c r="K129" s="9"/>
      <c r="L129" s="2"/>
      <c r="M129" s="2"/>
      <c r="N129" s="9"/>
      <c r="O129" s="2" t="s">
        <v>1111</v>
      </c>
      <c r="P129" s="2" t="s">
        <v>723</v>
      </c>
      <c r="Q129" s="9"/>
      <c r="R129" s="2"/>
      <c r="S129" s="2"/>
      <c r="T129" s="9"/>
      <c r="U129" s="2"/>
      <c r="V129" s="2"/>
      <c r="W129" s="9"/>
    </row>
    <row r="130" spans="1:23" s="78" customFormat="1" ht="41.4">
      <c r="A130" s="75">
        <v>4</v>
      </c>
      <c r="B130" s="75" t="s">
        <v>1112</v>
      </c>
      <c r="C130" s="76" t="s">
        <v>1113</v>
      </c>
      <c r="D130" s="76" t="s">
        <v>1114</v>
      </c>
      <c r="E130" s="41" t="s">
        <v>1115</v>
      </c>
      <c r="F130" s="41"/>
      <c r="G130" s="41"/>
      <c r="H130" s="41"/>
      <c r="I130" s="41"/>
      <c r="J130" s="41"/>
      <c r="K130" s="77"/>
      <c r="L130" s="41"/>
      <c r="M130" s="41"/>
      <c r="N130" s="77"/>
      <c r="O130" s="41"/>
      <c r="P130" s="41"/>
      <c r="Q130" s="77"/>
      <c r="R130" s="41"/>
      <c r="S130" s="41"/>
      <c r="T130" s="77"/>
      <c r="U130" s="41"/>
      <c r="V130" s="41"/>
      <c r="W130" s="77"/>
    </row>
    <row r="131" spans="1:23" ht="70.5" customHeight="1">
      <c r="A131" s="85">
        <v>4</v>
      </c>
      <c r="B131" s="68" t="s">
        <v>1116</v>
      </c>
      <c r="C131" s="69" t="s">
        <v>1117</v>
      </c>
      <c r="D131" s="69" t="s">
        <v>1118</v>
      </c>
      <c r="E131" s="41"/>
      <c r="F131" s="2"/>
      <c r="G131" s="2"/>
      <c r="H131" s="2"/>
      <c r="I131" s="2"/>
      <c r="J131" s="2"/>
      <c r="K131" s="9"/>
      <c r="L131" s="2"/>
      <c r="M131" s="2"/>
      <c r="N131" s="9"/>
      <c r="O131" s="2" t="s">
        <v>1119</v>
      </c>
      <c r="P131" s="2" t="s">
        <v>723</v>
      </c>
      <c r="Q131" s="9"/>
      <c r="R131" s="2"/>
      <c r="S131" s="2"/>
      <c r="T131" s="9"/>
      <c r="U131" s="2"/>
      <c r="V131" s="2"/>
      <c r="W131" s="9"/>
    </row>
    <row r="132" spans="1:23" ht="92.4">
      <c r="A132" s="85">
        <v>4</v>
      </c>
      <c r="B132" s="68" t="s">
        <v>1120</v>
      </c>
      <c r="C132" s="69" t="s">
        <v>1121</v>
      </c>
      <c r="D132" s="68" t="s">
        <v>1122</v>
      </c>
      <c r="E132" s="41" t="s">
        <v>1115</v>
      </c>
      <c r="F132" s="2"/>
      <c r="G132" s="2"/>
      <c r="H132" s="2"/>
      <c r="I132" s="2"/>
      <c r="J132" s="2"/>
      <c r="K132" s="9"/>
      <c r="L132" s="2" t="s">
        <v>1123</v>
      </c>
      <c r="M132" s="2" t="s">
        <v>723</v>
      </c>
      <c r="N132" s="9"/>
      <c r="O132" s="2" t="s">
        <v>1124</v>
      </c>
      <c r="P132" s="2" t="s">
        <v>723</v>
      </c>
      <c r="Q132" s="9"/>
      <c r="R132" s="2"/>
      <c r="S132" s="2"/>
      <c r="T132" s="9"/>
      <c r="U132" s="2"/>
      <c r="V132" s="2"/>
      <c r="W132" s="9"/>
    </row>
    <row r="133" spans="1:23" s="78" customFormat="1" ht="82.8">
      <c r="A133" s="75">
        <v>4</v>
      </c>
      <c r="B133" s="75" t="s">
        <v>1125</v>
      </c>
      <c r="C133" s="76" t="s">
        <v>1126</v>
      </c>
      <c r="D133" s="76" t="s">
        <v>1127</v>
      </c>
      <c r="E133" s="41"/>
      <c r="F133" s="41"/>
      <c r="G133" s="41"/>
      <c r="H133" s="41"/>
      <c r="I133" s="41"/>
      <c r="J133" s="41"/>
      <c r="K133" s="77"/>
      <c r="L133" s="41"/>
      <c r="M133" s="41"/>
      <c r="N133" s="77"/>
      <c r="O133" s="41"/>
      <c r="P133" s="41"/>
      <c r="Q133" s="77"/>
      <c r="R133" s="41"/>
      <c r="S133" s="41"/>
      <c r="T133" s="77"/>
      <c r="U133" s="41"/>
      <c r="V133" s="41"/>
      <c r="W133" s="77"/>
    </row>
    <row r="134" spans="1:23" ht="69">
      <c r="A134" s="85">
        <v>4</v>
      </c>
      <c r="B134" s="68" t="s">
        <v>1128</v>
      </c>
      <c r="C134" s="69" t="s">
        <v>1129</v>
      </c>
      <c r="D134" s="68" t="s">
        <v>1130</v>
      </c>
      <c r="E134" s="41"/>
      <c r="F134" s="2"/>
      <c r="G134" s="2"/>
      <c r="H134" s="2"/>
      <c r="I134" s="2"/>
      <c r="J134" s="2"/>
      <c r="K134" s="9"/>
      <c r="L134" s="2"/>
      <c r="M134" s="2"/>
      <c r="N134" s="9"/>
      <c r="O134" s="2" t="s">
        <v>1111</v>
      </c>
      <c r="P134" s="2" t="s">
        <v>723</v>
      </c>
      <c r="Q134" s="9"/>
      <c r="R134" s="2"/>
      <c r="S134" s="2"/>
      <c r="T134" s="9"/>
      <c r="U134" s="2"/>
      <c r="V134" s="2"/>
      <c r="W134" s="9"/>
    </row>
    <row r="135" spans="1:23" s="78" customFormat="1" ht="41.4">
      <c r="A135" s="75">
        <v>4</v>
      </c>
      <c r="B135" s="75" t="s">
        <v>1131</v>
      </c>
      <c r="C135" s="76" t="s">
        <v>1132</v>
      </c>
      <c r="D135" s="76" t="s">
        <v>1133</v>
      </c>
      <c r="E135" s="41"/>
      <c r="F135" s="41"/>
      <c r="G135" s="41"/>
      <c r="H135" s="41"/>
      <c r="I135" s="41"/>
      <c r="J135" s="41"/>
      <c r="K135" s="77"/>
      <c r="L135" s="41"/>
      <c r="M135" s="41"/>
      <c r="N135" s="77"/>
      <c r="O135" s="41"/>
      <c r="P135" s="41"/>
      <c r="Q135" s="77"/>
      <c r="R135" s="41"/>
      <c r="S135" s="41"/>
      <c r="T135" s="77"/>
      <c r="U135" s="41"/>
      <c r="V135" s="41"/>
      <c r="W135" s="77"/>
    </row>
    <row r="136" spans="1:23" ht="87.6" customHeight="1">
      <c r="A136" s="75">
        <v>4</v>
      </c>
      <c r="B136" s="70" t="s">
        <v>1134</v>
      </c>
      <c r="C136" s="69" t="s">
        <v>1135</v>
      </c>
      <c r="D136" s="69" t="s">
        <v>1136</v>
      </c>
      <c r="E136" s="41"/>
      <c r="F136" s="2"/>
      <c r="G136" s="2"/>
      <c r="H136" s="2"/>
      <c r="I136" s="2"/>
      <c r="J136" s="2"/>
      <c r="K136" s="9"/>
      <c r="L136" s="2"/>
      <c r="M136" s="2"/>
      <c r="N136" s="9"/>
      <c r="O136" s="2" t="s">
        <v>1137</v>
      </c>
      <c r="P136" s="2" t="s">
        <v>723</v>
      </c>
      <c r="Q136" s="9"/>
      <c r="R136" s="2"/>
      <c r="S136" s="2"/>
      <c r="T136" s="9"/>
      <c r="U136" s="2"/>
      <c r="V136" s="2"/>
      <c r="W136" s="9"/>
    </row>
    <row r="137" spans="1:23" s="78" customFormat="1" ht="27.6">
      <c r="A137" s="75">
        <v>4</v>
      </c>
      <c r="B137" s="75" t="s">
        <v>1138</v>
      </c>
      <c r="C137" s="76" t="s">
        <v>1139</v>
      </c>
      <c r="D137" s="76" t="s">
        <v>1140</v>
      </c>
      <c r="E137" s="41"/>
      <c r="F137" s="41"/>
      <c r="G137" s="41"/>
      <c r="H137" s="41"/>
      <c r="I137" s="41"/>
      <c r="J137" s="41"/>
      <c r="K137" s="77"/>
      <c r="L137" s="41"/>
      <c r="M137" s="41"/>
      <c r="N137" s="77"/>
      <c r="O137" s="41"/>
      <c r="P137" s="41"/>
      <c r="Q137" s="77"/>
      <c r="R137" s="41"/>
      <c r="S137" s="41"/>
      <c r="T137" s="77"/>
      <c r="U137" s="41"/>
      <c r="V137" s="41"/>
      <c r="W137" s="77"/>
    </row>
    <row r="138" spans="1:23" ht="93.6" customHeight="1">
      <c r="A138" s="85">
        <v>4</v>
      </c>
      <c r="B138" s="68" t="s">
        <v>1141</v>
      </c>
      <c r="C138" s="69" t="s">
        <v>1142</v>
      </c>
      <c r="D138" s="69" t="s">
        <v>1143</v>
      </c>
      <c r="E138" s="41"/>
      <c r="F138" s="2"/>
      <c r="G138" s="2"/>
      <c r="H138" s="2"/>
      <c r="I138" s="2"/>
      <c r="J138" s="2"/>
      <c r="K138" s="9"/>
      <c r="L138" s="2"/>
      <c r="M138" s="2"/>
      <c r="N138" s="9"/>
      <c r="O138" s="2" t="s">
        <v>1144</v>
      </c>
      <c r="P138" s="2"/>
      <c r="Q138" s="9"/>
      <c r="R138" s="2"/>
      <c r="S138" s="2"/>
      <c r="T138" s="9"/>
      <c r="U138" s="2"/>
      <c r="V138" s="2"/>
      <c r="W138" s="9"/>
    </row>
    <row r="139" spans="1:23" s="78" customFormat="1" ht="110.4">
      <c r="A139" s="75">
        <v>4</v>
      </c>
      <c r="B139" s="75" t="s">
        <v>1145</v>
      </c>
      <c r="C139" s="76" t="s">
        <v>1146</v>
      </c>
      <c r="D139" s="76" t="s">
        <v>1147</v>
      </c>
      <c r="E139" s="41"/>
      <c r="F139" s="41"/>
      <c r="G139" s="41"/>
      <c r="H139" s="41"/>
      <c r="I139" s="41"/>
      <c r="J139" s="41"/>
      <c r="K139" s="77"/>
      <c r="L139" s="41"/>
      <c r="M139" s="41"/>
      <c r="N139" s="77"/>
      <c r="O139" s="41"/>
      <c r="P139" s="41"/>
      <c r="Q139" s="77"/>
      <c r="R139" s="41"/>
      <c r="S139" s="41"/>
      <c r="T139" s="77"/>
      <c r="U139" s="41"/>
      <c r="V139" s="41"/>
      <c r="W139" s="77"/>
    </row>
    <row r="140" spans="1:23" ht="93.75" customHeight="1">
      <c r="A140" s="85">
        <v>4</v>
      </c>
      <c r="B140" s="68" t="s">
        <v>1148</v>
      </c>
      <c r="C140" s="69" t="s">
        <v>1149</v>
      </c>
      <c r="D140" s="69" t="s">
        <v>1150</v>
      </c>
      <c r="E140" s="41"/>
      <c r="F140" s="2"/>
      <c r="G140" s="2"/>
      <c r="H140" s="2"/>
      <c r="I140" s="2"/>
      <c r="J140" s="2"/>
      <c r="K140" s="9"/>
      <c r="L140" s="2"/>
      <c r="M140" s="2"/>
      <c r="N140" s="9"/>
      <c r="O140" s="2" t="s">
        <v>1151</v>
      </c>
      <c r="P140" s="2" t="s">
        <v>723</v>
      </c>
      <c r="Q140" s="9"/>
      <c r="R140" s="2"/>
      <c r="S140" s="2"/>
      <c r="T140" s="9"/>
      <c r="U140" s="2"/>
      <c r="V140" s="2"/>
      <c r="W140" s="9"/>
    </row>
    <row r="141" spans="1:23" ht="47.25" customHeight="1">
      <c r="A141" s="85">
        <v>4</v>
      </c>
      <c r="B141" s="68" t="s">
        <v>1152</v>
      </c>
      <c r="C141" s="69" t="s">
        <v>1153</v>
      </c>
      <c r="D141" s="69" t="s">
        <v>1150</v>
      </c>
      <c r="E141" s="41"/>
      <c r="F141" s="2"/>
      <c r="G141" s="2"/>
      <c r="H141" s="2"/>
      <c r="I141" s="2"/>
      <c r="J141" s="2"/>
      <c r="K141" s="9"/>
      <c r="L141" s="2"/>
      <c r="M141" s="2"/>
      <c r="N141" s="9"/>
      <c r="O141" s="2" t="s">
        <v>1154</v>
      </c>
      <c r="P141" s="2" t="s">
        <v>723</v>
      </c>
      <c r="Q141" s="9"/>
      <c r="R141" s="2"/>
      <c r="S141" s="2"/>
      <c r="T141" s="9"/>
      <c r="U141" s="2"/>
      <c r="V141" s="2"/>
      <c r="W141" s="9"/>
    </row>
    <row r="142" spans="1:23" s="78" customFormat="1" ht="27.6">
      <c r="A142" s="75">
        <v>4</v>
      </c>
      <c r="B142" s="75" t="s">
        <v>1155</v>
      </c>
      <c r="C142" s="76" t="s">
        <v>1156</v>
      </c>
      <c r="D142" s="76" t="s">
        <v>1157</v>
      </c>
      <c r="E142" s="41"/>
      <c r="F142" s="41"/>
      <c r="G142" s="41"/>
      <c r="H142" s="41"/>
      <c r="I142" s="41"/>
      <c r="J142" s="41"/>
      <c r="K142" s="77"/>
      <c r="L142" s="41"/>
      <c r="M142" s="41"/>
      <c r="N142" s="77"/>
      <c r="O142" s="41"/>
      <c r="P142" s="41"/>
      <c r="Q142" s="77"/>
      <c r="R142" s="41"/>
      <c r="S142" s="41"/>
      <c r="T142" s="77"/>
      <c r="U142" s="41"/>
      <c r="V142" s="41"/>
      <c r="W142" s="77"/>
    </row>
    <row r="143" spans="1:23" ht="52.5" customHeight="1">
      <c r="A143" s="85">
        <v>4</v>
      </c>
      <c r="B143" s="68" t="s">
        <v>1158</v>
      </c>
      <c r="C143" s="69" t="s">
        <v>1159</v>
      </c>
      <c r="D143" s="69" t="s">
        <v>1160</v>
      </c>
      <c r="E143" s="41"/>
      <c r="F143" s="2"/>
      <c r="G143" s="2"/>
      <c r="H143" s="2"/>
      <c r="I143" s="2"/>
      <c r="J143" s="2"/>
      <c r="K143" s="9"/>
      <c r="L143" s="2"/>
      <c r="M143" s="2"/>
      <c r="N143" s="9"/>
      <c r="O143" s="2" t="s">
        <v>1161</v>
      </c>
      <c r="P143" s="2" t="s">
        <v>1162</v>
      </c>
      <c r="Q143" s="9"/>
      <c r="R143" s="2"/>
      <c r="S143" s="2"/>
      <c r="T143" s="9"/>
      <c r="U143" s="2"/>
      <c r="V143" s="2"/>
      <c r="W143" s="9"/>
    </row>
    <row r="144" spans="1:23" ht="126.75" customHeight="1">
      <c r="A144" s="85">
        <v>4</v>
      </c>
      <c r="B144" s="68" t="s">
        <v>1163</v>
      </c>
      <c r="C144" s="69" t="s">
        <v>1164</v>
      </c>
      <c r="D144" s="69" t="s">
        <v>1165</v>
      </c>
      <c r="E144" s="41"/>
      <c r="F144" s="2"/>
      <c r="G144" s="2"/>
      <c r="H144" s="2"/>
      <c r="I144" s="2"/>
      <c r="J144" s="2"/>
      <c r="K144" s="9"/>
      <c r="L144" s="2"/>
      <c r="M144" s="2"/>
      <c r="N144" s="9"/>
      <c r="O144" s="2" t="s">
        <v>1166</v>
      </c>
      <c r="P144" s="2" t="s">
        <v>723</v>
      </c>
      <c r="Q144" s="9"/>
      <c r="R144" s="2"/>
      <c r="S144" s="2"/>
      <c r="T144" s="9"/>
      <c r="U144" s="2"/>
      <c r="V144" s="2"/>
      <c r="W144" s="9"/>
    </row>
    <row r="145" spans="1:23" s="78" customFormat="1" ht="162" customHeight="1">
      <c r="A145" s="75">
        <v>4</v>
      </c>
      <c r="B145" s="75" t="s">
        <v>1167</v>
      </c>
      <c r="C145" s="76" t="s">
        <v>1168</v>
      </c>
      <c r="D145" s="76" t="s">
        <v>1169</v>
      </c>
      <c r="E145" s="41" t="s">
        <v>729</v>
      </c>
      <c r="F145" s="41"/>
      <c r="G145" s="41"/>
      <c r="H145" s="41"/>
      <c r="I145" s="41"/>
      <c r="J145" s="41"/>
      <c r="K145" s="77"/>
      <c r="L145" s="41"/>
      <c r="M145" s="41"/>
      <c r="N145" s="77"/>
      <c r="O145" s="41"/>
      <c r="P145" s="41"/>
      <c r="Q145" s="77"/>
      <c r="R145" s="41"/>
      <c r="S145" s="41"/>
      <c r="T145" s="77"/>
      <c r="U145" s="41"/>
      <c r="V145" s="41"/>
      <c r="W145" s="77"/>
    </row>
    <row r="146" spans="1:23" ht="57.75" customHeight="1">
      <c r="A146" s="85">
        <v>4</v>
      </c>
      <c r="B146" s="68" t="s">
        <v>1170</v>
      </c>
      <c r="C146" s="69" t="s">
        <v>1171</v>
      </c>
      <c r="D146" s="68" t="s">
        <v>1172</v>
      </c>
      <c r="E146" s="41"/>
      <c r="F146" s="2"/>
      <c r="G146" s="2"/>
      <c r="H146" s="2"/>
      <c r="I146" s="2"/>
      <c r="J146" s="2"/>
      <c r="K146" s="9"/>
      <c r="L146" s="2"/>
      <c r="M146" s="2"/>
      <c r="N146" s="9"/>
      <c r="O146" s="2" t="s">
        <v>1173</v>
      </c>
      <c r="P146" s="2" t="s">
        <v>723</v>
      </c>
      <c r="Q146" s="9"/>
      <c r="R146" s="2"/>
      <c r="S146" s="2"/>
      <c r="T146" s="9"/>
      <c r="U146" s="2"/>
      <c r="V146" s="2"/>
      <c r="W146" s="9"/>
    </row>
    <row r="147" spans="1:23" ht="57" customHeight="1">
      <c r="A147" s="85">
        <v>4</v>
      </c>
      <c r="B147" s="68" t="s">
        <v>1174</v>
      </c>
      <c r="C147" s="69" t="s">
        <v>1175</v>
      </c>
      <c r="D147" s="68" t="s">
        <v>1176</v>
      </c>
      <c r="E147" s="41"/>
      <c r="F147" s="2"/>
      <c r="G147" s="2"/>
      <c r="H147" s="2"/>
      <c r="I147" s="2"/>
      <c r="J147" s="2"/>
      <c r="K147" s="9"/>
      <c r="L147" s="2"/>
      <c r="M147" s="2"/>
      <c r="N147" s="9"/>
      <c r="O147" s="2" t="s">
        <v>1177</v>
      </c>
      <c r="P147" s="2" t="s">
        <v>723</v>
      </c>
      <c r="Q147" s="9"/>
      <c r="R147" s="2"/>
      <c r="S147" s="2"/>
      <c r="T147" s="9"/>
      <c r="U147" s="2"/>
      <c r="V147" s="2"/>
      <c r="W147" s="9"/>
    </row>
    <row r="148" spans="1:23" ht="66">
      <c r="A148" s="85">
        <v>4</v>
      </c>
      <c r="B148" s="68" t="s">
        <v>1178</v>
      </c>
      <c r="C148" s="69" t="s">
        <v>1179</v>
      </c>
      <c r="D148" s="68" t="s">
        <v>1180</v>
      </c>
      <c r="E148" s="41" t="s">
        <v>729</v>
      </c>
      <c r="F148" s="2"/>
      <c r="G148" s="2"/>
      <c r="H148" s="2"/>
      <c r="I148" s="2"/>
      <c r="J148" s="2"/>
      <c r="K148" s="9"/>
      <c r="L148" s="2" t="s">
        <v>1181</v>
      </c>
      <c r="M148" s="2" t="s">
        <v>723</v>
      </c>
      <c r="N148" s="9"/>
      <c r="O148" s="2" t="s">
        <v>1182</v>
      </c>
      <c r="P148" s="2" t="s">
        <v>723</v>
      </c>
      <c r="Q148" s="9"/>
      <c r="R148" s="2"/>
      <c r="S148" s="2"/>
      <c r="T148" s="9"/>
      <c r="U148" s="2"/>
      <c r="V148" s="2"/>
      <c r="W148" s="9"/>
    </row>
    <row r="149" spans="1:23" s="78" customFormat="1" ht="82.8">
      <c r="A149" s="75">
        <v>4</v>
      </c>
      <c r="B149" s="75" t="s">
        <v>1183</v>
      </c>
      <c r="C149" s="76" t="s">
        <v>1184</v>
      </c>
      <c r="D149" s="76" t="s">
        <v>1185</v>
      </c>
      <c r="E149" s="41"/>
      <c r="F149" s="41"/>
      <c r="G149" s="41"/>
      <c r="H149" s="41"/>
      <c r="I149" s="41"/>
      <c r="J149" s="41"/>
      <c r="K149" s="77"/>
      <c r="L149" s="41"/>
      <c r="M149" s="41"/>
      <c r="N149" s="77"/>
      <c r="O149" s="41"/>
      <c r="P149" s="41"/>
      <c r="Q149" s="77"/>
      <c r="R149" s="41"/>
      <c r="S149" s="41"/>
      <c r="T149" s="77"/>
      <c r="U149" s="41"/>
      <c r="V149" s="41"/>
      <c r="W149" s="77"/>
    </row>
    <row r="150" spans="1:23" ht="102.9" customHeight="1">
      <c r="A150" s="85">
        <v>4</v>
      </c>
      <c r="B150" s="68" t="s">
        <v>1186</v>
      </c>
      <c r="C150" s="69" t="s">
        <v>1187</v>
      </c>
      <c r="D150" s="68" t="s">
        <v>1188</v>
      </c>
      <c r="E150" s="41"/>
      <c r="F150" s="2"/>
      <c r="G150" s="2"/>
      <c r="H150" s="2"/>
      <c r="I150" s="2"/>
      <c r="J150" s="2"/>
      <c r="K150" s="9"/>
      <c r="L150" s="2"/>
      <c r="M150" s="2"/>
      <c r="N150" s="9"/>
      <c r="O150" s="2" t="s">
        <v>1189</v>
      </c>
      <c r="P150" s="2" t="s">
        <v>723</v>
      </c>
      <c r="Q150" s="9"/>
      <c r="R150" s="2"/>
      <c r="S150" s="2"/>
      <c r="T150" s="9"/>
      <c r="U150" s="2"/>
      <c r="V150" s="2"/>
      <c r="W150" s="9"/>
    </row>
    <row r="151" spans="1:23" s="78" customFormat="1" ht="41.4">
      <c r="A151" s="86">
        <v>4</v>
      </c>
      <c r="B151" s="86" t="s">
        <v>1190</v>
      </c>
      <c r="C151" s="76" t="s">
        <v>1191</v>
      </c>
      <c r="D151" s="76" t="s">
        <v>1192</v>
      </c>
      <c r="E151" s="41"/>
      <c r="F151" s="41"/>
      <c r="G151" s="41"/>
      <c r="H151" s="41"/>
      <c r="I151" s="41"/>
      <c r="J151" s="41"/>
      <c r="K151" s="77"/>
      <c r="L151" s="41"/>
      <c r="M151" s="41"/>
      <c r="N151" s="77"/>
      <c r="O151" s="41"/>
      <c r="P151" s="41"/>
      <c r="Q151" s="77"/>
      <c r="R151" s="41"/>
      <c r="S151" s="41"/>
      <c r="T151" s="77"/>
      <c r="U151" s="41"/>
      <c r="V151" s="41"/>
      <c r="W151" s="77"/>
    </row>
    <row r="152" spans="1:23" ht="75.75" customHeight="1">
      <c r="A152" s="86"/>
      <c r="B152" s="71" t="s">
        <v>1190</v>
      </c>
      <c r="C152" s="69" t="s">
        <v>1191</v>
      </c>
      <c r="D152" s="69" t="s">
        <v>1192</v>
      </c>
      <c r="E152" s="41"/>
      <c r="F152" s="2"/>
      <c r="G152" s="2"/>
      <c r="H152" s="2"/>
      <c r="I152" s="2"/>
      <c r="J152" s="2"/>
      <c r="K152" s="9"/>
      <c r="L152" s="2"/>
      <c r="M152" s="2"/>
      <c r="N152" s="9"/>
      <c r="O152" s="2" t="s">
        <v>1193</v>
      </c>
      <c r="P152" s="2" t="s">
        <v>723</v>
      </c>
      <c r="Q152" s="9"/>
      <c r="R152" s="2"/>
      <c r="S152" s="2"/>
      <c r="T152" s="9"/>
      <c r="U152" s="2"/>
      <c r="V152" s="2"/>
      <c r="W152" s="9"/>
    </row>
    <row r="153" spans="1:23" s="78" customFormat="1" ht="96.6">
      <c r="A153" s="75">
        <v>4</v>
      </c>
      <c r="B153" s="75" t="s">
        <v>1194</v>
      </c>
      <c r="C153" s="76" t="s">
        <v>1195</v>
      </c>
      <c r="D153" s="76" t="s">
        <v>1196</v>
      </c>
      <c r="E153" s="41"/>
      <c r="F153" s="41"/>
      <c r="G153" s="41"/>
      <c r="H153" s="41"/>
      <c r="I153" s="41"/>
      <c r="J153" s="41"/>
      <c r="K153" s="77"/>
      <c r="L153" s="41"/>
      <c r="M153" s="41"/>
      <c r="N153" s="77"/>
      <c r="O153" s="41"/>
      <c r="P153" s="41"/>
      <c r="Q153" s="77"/>
      <c r="R153" s="41"/>
      <c r="S153" s="41"/>
      <c r="T153" s="77"/>
      <c r="U153" s="41"/>
      <c r="V153" s="41"/>
      <c r="W153" s="77"/>
    </row>
    <row r="154" spans="1:23" ht="44.4" customHeight="1">
      <c r="A154" s="85">
        <v>4</v>
      </c>
      <c r="B154" s="68" t="s">
        <v>1197</v>
      </c>
      <c r="C154" s="69" t="s">
        <v>1198</v>
      </c>
      <c r="D154" s="68" t="s">
        <v>1199</v>
      </c>
      <c r="E154" s="41"/>
      <c r="F154" s="2"/>
      <c r="G154" s="2"/>
      <c r="H154" s="2"/>
      <c r="I154" s="2"/>
      <c r="J154" s="2"/>
      <c r="K154" s="9"/>
      <c r="L154" s="2"/>
      <c r="M154" s="2"/>
      <c r="N154" s="9"/>
      <c r="O154" s="2" t="s">
        <v>1200</v>
      </c>
      <c r="P154" s="2" t="s">
        <v>723</v>
      </c>
      <c r="Q154" s="9"/>
      <c r="R154" s="2"/>
      <c r="S154" s="2"/>
      <c r="T154" s="9"/>
      <c r="U154" s="2"/>
      <c r="V154" s="2"/>
      <c r="W154" s="9"/>
    </row>
    <row r="155" spans="1:23" ht="75" customHeight="1">
      <c r="A155" s="85">
        <v>4</v>
      </c>
      <c r="B155" s="68" t="s">
        <v>1201</v>
      </c>
      <c r="C155" s="69" t="s">
        <v>1202</v>
      </c>
      <c r="D155" s="68" t="s">
        <v>1203</v>
      </c>
      <c r="E155" s="41"/>
      <c r="F155" s="2"/>
      <c r="G155" s="2"/>
      <c r="H155" s="2"/>
      <c r="I155" s="2"/>
      <c r="J155" s="2"/>
      <c r="K155" s="9"/>
      <c r="L155" s="2"/>
      <c r="M155" s="2"/>
      <c r="N155" s="9"/>
      <c r="O155" s="2" t="s">
        <v>1204</v>
      </c>
      <c r="P155" s="2" t="s">
        <v>1205</v>
      </c>
      <c r="Q155" s="9"/>
      <c r="R155" s="2"/>
      <c r="S155" s="2"/>
      <c r="T155" s="9"/>
      <c r="U155" s="2"/>
      <c r="V155" s="2"/>
      <c r="W155" s="9"/>
    </row>
    <row r="156" spans="1:23" s="78" customFormat="1" ht="151.80000000000001">
      <c r="A156" s="75">
        <v>4</v>
      </c>
      <c r="B156" s="75" t="s">
        <v>1206</v>
      </c>
      <c r="C156" s="76" t="s">
        <v>1207</v>
      </c>
      <c r="D156" s="76" t="s">
        <v>1208</v>
      </c>
      <c r="E156" s="41"/>
      <c r="F156" s="41"/>
      <c r="G156" s="41"/>
      <c r="H156" s="41"/>
      <c r="I156" s="41"/>
      <c r="J156" s="41"/>
      <c r="K156" s="77"/>
      <c r="L156" s="41"/>
      <c r="M156" s="41"/>
      <c r="N156" s="77"/>
      <c r="O156" s="41"/>
      <c r="P156" s="41"/>
      <c r="Q156" s="77"/>
      <c r="R156" s="41"/>
      <c r="S156" s="41"/>
      <c r="T156" s="77"/>
      <c r="U156" s="41"/>
      <c r="V156" s="41"/>
      <c r="W156" s="77"/>
    </row>
    <row r="157" spans="1:23" ht="55.5" customHeight="1">
      <c r="A157" s="85">
        <v>4</v>
      </c>
      <c r="B157" s="68" t="s">
        <v>1209</v>
      </c>
      <c r="C157" s="69" t="s">
        <v>1210</v>
      </c>
      <c r="D157" s="68" t="s">
        <v>1211</v>
      </c>
      <c r="E157" s="41"/>
      <c r="F157" s="2"/>
      <c r="G157" s="2"/>
      <c r="H157" s="2"/>
      <c r="I157" s="2"/>
      <c r="J157" s="2"/>
      <c r="K157" s="9"/>
      <c r="L157" s="2"/>
      <c r="M157" s="2"/>
      <c r="N157" s="9"/>
      <c r="O157" s="2" t="s">
        <v>1212</v>
      </c>
      <c r="P157" s="2" t="s">
        <v>723</v>
      </c>
      <c r="Q157" s="9"/>
      <c r="R157" s="2"/>
      <c r="S157" s="2"/>
      <c r="T157" s="9"/>
      <c r="U157" s="2"/>
      <c r="V157" s="2"/>
      <c r="W157" s="9"/>
    </row>
    <row r="158" spans="1:23" ht="56.4" customHeight="1">
      <c r="A158" s="85">
        <v>4</v>
      </c>
      <c r="B158" s="68" t="s">
        <v>1213</v>
      </c>
      <c r="C158" s="69" t="s">
        <v>1214</v>
      </c>
      <c r="D158" s="68" t="s">
        <v>1215</v>
      </c>
      <c r="E158" s="41"/>
      <c r="F158" s="2"/>
      <c r="G158" s="2"/>
      <c r="H158" s="2"/>
      <c r="I158" s="2"/>
      <c r="J158" s="2"/>
      <c r="K158" s="9"/>
      <c r="L158" s="2"/>
      <c r="M158" s="2"/>
      <c r="N158" s="9"/>
      <c r="O158" s="2" t="s">
        <v>1216</v>
      </c>
      <c r="P158" s="2" t="s">
        <v>723</v>
      </c>
      <c r="Q158" s="9"/>
      <c r="R158" s="2"/>
      <c r="S158" s="2"/>
      <c r="T158" s="9"/>
      <c r="U158" s="2"/>
      <c r="V158" s="2"/>
      <c r="W158" s="9"/>
    </row>
    <row r="159" spans="1:23" ht="51.75" customHeight="1">
      <c r="A159" s="85">
        <v>4</v>
      </c>
      <c r="B159" s="68" t="s">
        <v>1217</v>
      </c>
      <c r="C159" s="69" t="s">
        <v>1218</v>
      </c>
      <c r="D159" s="68" t="s">
        <v>1219</v>
      </c>
      <c r="E159" s="41"/>
      <c r="F159" s="2"/>
      <c r="G159" s="2"/>
      <c r="H159" s="2"/>
      <c r="I159" s="2"/>
      <c r="J159" s="2"/>
      <c r="K159" s="9"/>
      <c r="L159" s="2"/>
      <c r="M159" s="2"/>
      <c r="N159" s="9"/>
      <c r="O159" s="2" t="s">
        <v>1220</v>
      </c>
      <c r="P159" s="2" t="s">
        <v>723</v>
      </c>
      <c r="Q159" s="9"/>
      <c r="R159" s="2"/>
      <c r="S159" s="2"/>
      <c r="T159" s="9"/>
      <c r="U159" s="2"/>
      <c r="V159" s="2"/>
      <c r="W159" s="9"/>
    </row>
    <row r="160" spans="1:23" s="95" customFormat="1" ht="230.1" customHeight="1">
      <c r="A160" s="84">
        <v>5</v>
      </c>
      <c r="B160" s="84">
        <v>5</v>
      </c>
      <c r="C160" s="92" t="s">
        <v>1221</v>
      </c>
      <c r="D160" s="92" t="s">
        <v>1222</v>
      </c>
      <c r="E160" s="81" t="s">
        <v>729</v>
      </c>
      <c r="F160" s="81"/>
      <c r="G160" s="81"/>
      <c r="H160" s="81"/>
      <c r="I160" s="81"/>
      <c r="J160" s="81"/>
      <c r="K160" s="90"/>
      <c r="L160" s="81"/>
      <c r="M160" s="81"/>
      <c r="N160" s="90"/>
      <c r="O160" s="81"/>
      <c r="P160" s="81"/>
      <c r="Q160" s="90"/>
      <c r="R160" s="81"/>
      <c r="S160" s="81"/>
      <c r="T160" s="90"/>
      <c r="U160" s="81"/>
      <c r="V160" s="81"/>
      <c r="W160" s="90"/>
    </row>
    <row r="161" spans="1:23" s="78" customFormat="1" ht="110.4">
      <c r="A161" s="75">
        <v>5</v>
      </c>
      <c r="B161" s="75" t="s">
        <v>1223</v>
      </c>
      <c r="C161" s="76" t="s">
        <v>1224</v>
      </c>
      <c r="D161" s="76" t="s">
        <v>1225</v>
      </c>
      <c r="E161" s="41" t="s">
        <v>729</v>
      </c>
      <c r="F161" s="41"/>
      <c r="G161" s="41"/>
      <c r="H161" s="41"/>
      <c r="I161" s="41"/>
      <c r="J161" s="41"/>
      <c r="K161" s="77"/>
      <c r="L161" s="41"/>
      <c r="M161" s="41"/>
      <c r="N161" s="77"/>
      <c r="O161" s="41"/>
      <c r="P161" s="41"/>
      <c r="Q161" s="77"/>
      <c r="R161" s="41"/>
      <c r="S161" s="41"/>
      <c r="T161" s="77"/>
      <c r="U161" s="41"/>
      <c r="V161" s="41"/>
      <c r="W161" s="77"/>
    </row>
    <row r="162" spans="1:23" ht="165.6">
      <c r="A162" s="75">
        <v>5</v>
      </c>
      <c r="B162" s="70" t="s">
        <v>1226</v>
      </c>
      <c r="C162" s="69" t="s">
        <v>1227</v>
      </c>
      <c r="D162" s="69" t="s">
        <v>1228</v>
      </c>
      <c r="E162" s="41" t="s">
        <v>729</v>
      </c>
      <c r="F162" s="2"/>
      <c r="G162" s="2"/>
      <c r="H162" s="2"/>
      <c r="I162" s="2"/>
      <c r="J162" s="2"/>
      <c r="K162" s="9"/>
      <c r="L162" s="2" t="s">
        <v>1229</v>
      </c>
      <c r="M162" s="2" t="s">
        <v>723</v>
      </c>
      <c r="N162" s="9"/>
      <c r="O162" s="2" t="s">
        <v>1230</v>
      </c>
      <c r="P162" s="2" t="s">
        <v>723</v>
      </c>
      <c r="Q162" s="9"/>
      <c r="R162" s="2"/>
      <c r="S162" s="2"/>
      <c r="T162" s="9"/>
      <c r="U162" s="2"/>
      <c r="V162" s="2"/>
      <c r="W162" s="9"/>
    </row>
    <row r="163" spans="1:23" s="78" customFormat="1" ht="110.4">
      <c r="A163" s="85">
        <v>5</v>
      </c>
      <c r="B163" s="85" t="s">
        <v>1231</v>
      </c>
      <c r="C163" s="76" t="s">
        <v>1232</v>
      </c>
      <c r="D163" s="76" t="s">
        <v>1233</v>
      </c>
      <c r="E163" s="41" t="s">
        <v>729</v>
      </c>
      <c r="F163" s="41"/>
      <c r="G163" s="41"/>
      <c r="H163" s="41"/>
      <c r="I163" s="41"/>
      <c r="J163" s="41"/>
      <c r="K163" s="77"/>
      <c r="L163" s="41"/>
      <c r="M163" s="41"/>
      <c r="N163" s="77"/>
      <c r="O163" s="41"/>
      <c r="P163" s="41"/>
      <c r="Q163" s="77"/>
      <c r="R163" s="41"/>
      <c r="S163" s="41"/>
      <c r="T163" s="77"/>
      <c r="U163" s="41"/>
      <c r="V163" s="41"/>
      <c r="W163" s="77"/>
    </row>
    <row r="164" spans="1:23" ht="243.9" customHeight="1">
      <c r="A164" s="85">
        <v>5</v>
      </c>
      <c r="B164" s="68" t="s">
        <v>1234</v>
      </c>
      <c r="C164" s="69" t="s">
        <v>1235</v>
      </c>
      <c r="D164" s="69" t="s">
        <v>1236</v>
      </c>
      <c r="E164" s="41" t="s">
        <v>729</v>
      </c>
      <c r="F164" s="2"/>
      <c r="G164" s="2"/>
      <c r="H164" s="2"/>
      <c r="I164" s="2"/>
      <c r="J164" s="2"/>
      <c r="K164" s="9"/>
      <c r="L164" s="2" t="s">
        <v>1237</v>
      </c>
      <c r="M164" s="2" t="s">
        <v>723</v>
      </c>
      <c r="N164" s="9"/>
      <c r="O164" s="2" t="s">
        <v>1238</v>
      </c>
      <c r="P164" s="2" t="s">
        <v>723</v>
      </c>
      <c r="Q164" s="9"/>
      <c r="R164" s="2"/>
      <c r="S164" s="2"/>
      <c r="T164" s="9"/>
      <c r="U164" s="2"/>
      <c r="V164" s="2"/>
      <c r="W164" s="9"/>
    </row>
    <row r="165" spans="1:23" ht="329.25" customHeight="1">
      <c r="A165" s="85">
        <v>5</v>
      </c>
      <c r="B165" s="68" t="s">
        <v>1239</v>
      </c>
      <c r="C165" s="69" t="s">
        <v>1240</v>
      </c>
      <c r="D165" s="69" t="s">
        <v>1241</v>
      </c>
      <c r="E165" s="41" t="s">
        <v>729</v>
      </c>
      <c r="F165" s="2"/>
      <c r="G165" s="2"/>
      <c r="H165" s="2"/>
      <c r="I165" s="2"/>
      <c r="J165" s="2"/>
      <c r="K165" s="9"/>
      <c r="L165" s="2" t="s">
        <v>1242</v>
      </c>
      <c r="M165" s="2" t="s">
        <v>723</v>
      </c>
      <c r="N165" s="9"/>
      <c r="O165" s="2" t="s">
        <v>1243</v>
      </c>
      <c r="P165" s="2" t="s">
        <v>723</v>
      </c>
      <c r="Q165" s="9"/>
      <c r="R165" s="2"/>
      <c r="S165" s="2"/>
      <c r="T165" s="9"/>
      <c r="U165" s="2"/>
      <c r="V165" s="2"/>
      <c r="W165" s="9"/>
    </row>
    <row r="166" spans="1:23" ht="387" customHeight="1">
      <c r="A166" s="85">
        <v>5</v>
      </c>
      <c r="B166" s="68" t="s">
        <v>1244</v>
      </c>
      <c r="C166" s="69" t="s">
        <v>1245</v>
      </c>
      <c r="D166" s="69" t="s">
        <v>1246</v>
      </c>
      <c r="E166" s="41" t="s">
        <v>729</v>
      </c>
      <c r="F166" s="2"/>
      <c r="G166" s="2"/>
      <c r="H166" s="2"/>
      <c r="I166" s="2"/>
      <c r="J166" s="2"/>
      <c r="K166" s="9"/>
      <c r="L166" s="2" t="s">
        <v>1247</v>
      </c>
      <c r="M166" s="2" t="s">
        <v>723</v>
      </c>
      <c r="N166" s="9"/>
      <c r="O166" s="2" t="s">
        <v>1248</v>
      </c>
      <c r="P166" s="2" t="s">
        <v>723</v>
      </c>
      <c r="Q166" s="9"/>
      <c r="R166" s="2"/>
      <c r="S166" s="2"/>
      <c r="T166" s="9"/>
      <c r="U166" s="2"/>
      <c r="V166" s="2"/>
      <c r="W166" s="9"/>
    </row>
    <row r="167" spans="1:23" s="78" customFormat="1" ht="50.1" customHeight="1">
      <c r="A167" s="85">
        <v>5</v>
      </c>
      <c r="B167" s="85" t="s">
        <v>1249</v>
      </c>
      <c r="C167" s="76" t="s">
        <v>1250</v>
      </c>
      <c r="D167" s="76" t="s">
        <v>1251</v>
      </c>
      <c r="E167" s="41" t="s">
        <v>729</v>
      </c>
      <c r="F167" s="41"/>
      <c r="G167" s="41"/>
      <c r="H167" s="41"/>
      <c r="I167" s="41"/>
      <c r="J167" s="41"/>
      <c r="K167" s="77"/>
      <c r="L167" s="41"/>
      <c r="M167" s="41"/>
      <c r="N167" s="77"/>
      <c r="O167" s="41"/>
      <c r="P167" s="41"/>
      <c r="Q167" s="77"/>
      <c r="R167" s="41"/>
      <c r="S167" s="41"/>
      <c r="T167" s="77"/>
      <c r="U167" s="41"/>
      <c r="V167" s="41"/>
      <c r="W167" s="77"/>
    </row>
    <row r="168" spans="1:23" ht="201.9" customHeight="1">
      <c r="A168" s="85"/>
      <c r="B168" s="68" t="s">
        <v>1252</v>
      </c>
      <c r="C168" s="69" t="s">
        <v>1253</v>
      </c>
      <c r="D168" s="69" t="s">
        <v>1254</v>
      </c>
      <c r="E168" s="41" t="s">
        <v>729</v>
      </c>
      <c r="F168" s="2"/>
      <c r="G168" s="2"/>
      <c r="H168" s="2"/>
      <c r="I168" s="2"/>
      <c r="J168" s="2"/>
      <c r="K168" s="9"/>
      <c r="L168" s="2" t="s">
        <v>1255</v>
      </c>
      <c r="M168" s="2" t="s">
        <v>723</v>
      </c>
      <c r="N168" s="9"/>
      <c r="O168" s="2" t="s">
        <v>1256</v>
      </c>
      <c r="P168" s="2" t="s">
        <v>723</v>
      </c>
      <c r="Q168" s="9"/>
      <c r="R168" s="2"/>
      <c r="S168" s="2"/>
      <c r="T168" s="9"/>
      <c r="U168" s="2"/>
      <c r="V168" s="2"/>
      <c r="W168" s="9"/>
    </row>
    <row r="169" spans="1:23" s="78" customFormat="1" ht="27.6">
      <c r="A169" s="85">
        <v>5</v>
      </c>
      <c r="B169" s="85" t="s">
        <v>1257</v>
      </c>
      <c r="C169" s="76" t="s">
        <v>1258</v>
      </c>
      <c r="D169" s="76" t="s">
        <v>1259</v>
      </c>
      <c r="E169" s="41" t="s">
        <v>729</v>
      </c>
      <c r="F169" s="41"/>
      <c r="G169" s="41"/>
      <c r="H169" s="41"/>
      <c r="I169" s="41"/>
      <c r="J169" s="41"/>
      <c r="K169" s="77"/>
      <c r="L169" s="41"/>
      <c r="M169" s="41"/>
      <c r="N169" s="77"/>
      <c r="O169" s="41"/>
      <c r="P169" s="41"/>
      <c r="Q169" s="77"/>
      <c r="R169" s="41"/>
      <c r="S169" s="41"/>
      <c r="T169" s="77"/>
      <c r="U169" s="41"/>
      <c r="V169" s="41"/>
      <c r="W169" s="77"/>
    </row>
    <row r="170" spans="1:23" ht="158.4">
      <c r="A170" s="85">
        <v>5</v>
      </c>
      <c r="B170" s="68" t="s">
        <v>1260</v>
      </c>
      <c r="C170" s="69" t="s">
        <v>1261</v>
      </c>
      <c r="D170" s="69" t="s">
        <v>1262</v>
      </c>
      <c r="E170" s="41" t="s">
        <v>729</v>
      </c>
      <c r="F170" s="2"/>
      <c r="G170" s="2"/>
      <c r="H170" s="2"/>
      <c r="I170" s="2"/>
      <c r="J170" s="2"/>
      <c r="K170" s="9"/>
      <c r="L170" s="2" t="s">
        <v>1263</v>
      </c>
      <c r="M170" s="2" t="s">
        <v>723</v>
      </c>
      <c r="N170" s="9"/>
      <c r="O170" s="2" t="s">
        <v>1264</v>
      </c>
      <c r="P170" s="2" t="s">
        <v>723</v>
      </c>
      <c r="Q170" s="9"/>
      <c r="R170" s="2"/>
      <c r="S170" s="2"/>
      <c r="T170" s="9"/>
      <c r="U170" s="2"/>
      <c r="V170" s="2"/>
      <c r="W170" s="9"/>
    </row>
    <row r="171" spans="1:23" s="78" customFormat="1" ht="27.6">
      <c r="A171" s="85">
        <v>5</v>
      </c>
      <c r="B171" s="85" t="s">
        <v>1265</v>
      </c>
      <c r="C171" s="76" t="s">
        <v>1266</v>
      </c>
      <c r="D171" s="76" t="s">
        <v>1267</v>
      </c>
      <c r="E171" s="41" t="s">
        <v>729</v>
      </c>
      <c r="F171" s="41"/>
      <c r="G171" s="41"/>
      <c r="H171" s="41"/>
      <c r="I171" s="41"/>
      <c r="J171" s="41"/>
      <c r="K171" s="77"/>
      <c r="L171" s="41"/>
      <c r="M171" s="41"/>
      <c r="N171" s="77"/>
      <c r="O171" s="41"/>
      <c r="P171" s="41"/>
      <c r="Q171" s="77"/>
      <c r="R171" s="41"/>
      <c r="S171" s="41"/>
      <c r="T171" s="77"/>
      <c r="U171" s="41"/>
      <c r="V171" s="41"/>
      <c r="W171" s="77"/>
    </row>
    <row r="172" spans="1:23" ht="105.6">
      <c r="A172" s="85">
        <v>5</v>
      </c>
      <c r="B172" s="68" t="s">
        <v>500</v>
      </c>
      <c r="C172" s="69" t="s">
        <v>1268</v>
      </c>
      <c r="D172" s="69" t="s">
        <v>1269</v>
      </c>
      <c r="E172" s="41" t="s">
        <v>729</v>
      </c>
      <c r="F172" s="2"/>
      <c r="G172" s="2"/>
      <c r="H172" s="2"/>
      <c r="I172" s="2"/>
      <c r="J172" s="2"/>
      <c r="K172" s="9"/>
      <c r="L172" s="2" t="s">
        <v>1270</v>
      </c>
      <c r="M172" s="2" t="s">
        <v>723</v>
      </c>
      <c r="N172" s="9"/>
      <c r="O172" s="2" t="s">
        <v>1271</v>
      </c>
      <c r="P172" s="2" t="s">
        <v>723</v>
      </c>
      <c r="Q172" s="9"/>
      <c r="R172" s="2"/>
      <c r="S172" s="2"/>
      <c r="T172" s="9"/>
      <c r="U172" s="2"/>
      <c r="V172" s="2"/>
      <c r="W172" s="9"/>
    </row>
    <row r="173" spans="1:23" s="78" customFormat="1" ht="27.6">
      <c r="A173" s="85">
        <v>5</v>
      </c>
      <c r="B173" s="85" t="s">
        <v>1272</v>
      </c>
      <c r="C173" s="76" t="s">
        <v>1273</v>
      </c>
      <c r="D173" s="76" t="s">
        <v>1274</v>
      </c>
      <c r="E173" s="41" t="s">
        <v>729</v>
      </c>
      <c r="F173" s="41"/>
      <c r="G173" s="41"/>
      <c r="H173" s="41"/>
      <c r="I173" s="41"/>
      <c r="J173" s="41"/>
      <c r="K173" s="77"/>
      <c r="L173" s="41"/>
      <c r="M173" s="41"/>
      <c r="N173" s="77"/>
      <c r="O173" s="41"/>
      <c r="P173" s="41"/>
      <c r="Q173" s="77"/>
      <c r="R173" s="41"/>
      <c r="S173" s="41"/>
      <c r="T173" s="77"/>
      <c r="U173" s="41"/>
      <c r="V173" s="41"/>
      <c r="W173" s="77"/>
    </row>
    <row r="174" spans="1:23" ht="178.5" customHeight="1">
      <c r="A174" s="75">
        <v>5</v>
      </c>
      <c r="B174" s="70" t="s">
        <v>1275</v>
      </c>
      <c r="C174" s="69" t="s">
        <v>1276</v>
      </c>
      <c r="D174" s="69" t="s">
        <v>1277</v>
      </c>
      <c r="E174" s="41" t="s">
        <v>729</v>
      </c>
      <c r="F174" s="2"/>
      <c r="G174" s="2"/>
      <c r="H174" s="2"/>
      <c r="I174" s="2"/>
      <c r="J174" s="2"/>
      <c r="K174" s="9"/>
      <c r="L174" s="2" t="s">
        <v>1278</v>
      </c>
      <c r="M174" s="2" t="s">
        <v>723</v>
      </c>
      <c r="N174" s="9"/>
      <c r="O174" s="2" t="s">
        <v>1279</v>
      </c>
      <c r="P174" s="2" t="s">
        <v>723</v>
      </c>
      <c r="Q174" s="9"/>
      <c r="R174" s="2"/>
      <c r="S174" s="2"/>
      <c r="T174" s="9"/>
      <c r="U174" s="2"/>
      <c r="V174" s="2"/>
      <c r="W174" s="9"/>
    </row>
    <row r="175" spans="1:23" s="78" customFormat="1" ht="27.6">
      <c r="A175" s="85">
        <v>5</v>
      </c>
      <c r="B175" s="85" t="s">
        <v>1280</v>
      </c>
      <c r="C175" s="76" t="s">
        <v>1281</v>
      </c>
      <c r="D175" s="76" t="s">
        <v>1282</v>
      </c>
      <c r="E175" s="41" t="s">
        <v>729</v>
      </c>
      <c r="F175" s="41"/>
      <c r="G175" s="41"/>
      <c r="H175" s="41"/>
      <c r="I175" s="41"/>
      <c r="J175" s="41"/>
      <c r="K175" s="77"/>
      <c r="L175" s="41"/>
      <c r="M175" s="41"/>
      <c r="N175" s="77"/>
      <c r="O175" s="41"/>
      <c r="P175" s="41"/>
      <c r="Q175" s="77"/>
      <c r="R175" s="41"/>
      <c r="S175" s="41"/>
      <c r="T175" s="77"/>
      <c r="U175" s="41"/>
      <c r="V175" s="41"/>
      <c r="W175" s="77"/>
    </row>
    <row r="176" spans="1:23" ht="138.6" customHeight="1">
      <c r="A176" s="85">
        <v>5</v>
      </c>
      <c r="B176" s="68" t="s">
        <v>1280</v>
      </c>
      <c r="C176" s="69" t="s">
        <v>1283</v>
      </c>
      <c r="D176" s="69" t="s">
        <v>1284</v>
      </c>
      <c r="E176" s="41" t="s">
        <v>729</v>
      </c>
      <c r="F176" s="2"/>
      <c r="G176" s="2"/>
      <c r="H176" s="2"/>
      <c r="I176" s="2"/>
      <c r="J176" s="2"/>
      <c r="K176" s="9"/>
      <c r="L176" s="2" t="s">
        <v>1285</v>
      </c>
      <c r="M176" s="2" t="s">
        <v>723</v>
      </c>
      <c r="N176" s="9"/>
      <c r="O176" s="2" t="s">
        <v>1286</v>
      </c>
      <c r="P176" s="2" t="s">
        <v>723</v>
      </c>
      <c r="Q176" s="9"/>
      <c r="R176" s="2"/>
      <c r="S176" s="2"/>
      <c r="T176" s="9"/>
      <c r="U176" s="2"/>
      <c r="V176" s="2"/>
      <c r="W176" s="9"/>
    </row>
    <row r="177" spans="1:23" s="78" customFormat="1" ht="60.9" customHeight="1">
      <c r="A177" s="85">
        <v>5</v>
      </c>
      <c r="B177" s="85" t="s">
        <v>1287</v>
      </c>
      <c r="C177" s="76" t="s">
        <v>1288</v>
      </c>
      <c r="D177" s="76" t="s">
        <v>1289</v>
      </c>
      <c r="E177" s="41" t="s">
        <v>729</v>
      </c>
      <c r="F177" s="41"/>
      <c r="G177" s="41"/>
      <c r="H177" s="41"/>
      <c r="I177" s="41"/>
      <c r="J177" s="41"/>
      <c r="K177" s="77"/>
      <c r="L177" s="41"/>
      <c r="M177" s="41"/>
      <c r="N177" s="77"/>
      <c r="O177" s="41"/>
      <c r="P177" s="41"/>
      <c r="Q177" s="77"/>
      <c r="R177" s="41"/>
      <c r="S177" s="41"/>
      <c r="T177" s="77"/>
      <c r="U177" s="41"/>
      <c r="V177" s="41"/>
      <c r="W177" s="77"/>
    </row>
    <row r="178" spans="1:23" ht="345.9" customHeight="1">
      <c r="A178" s="85">
        <v>5</v>
      </c>
      <c r="B178" s="68" t="s">
        <v>1287</v>
      </c>
      <c r="C178" s="69" t="s">
        <v>1290</v>
      </c>
      <c r="D178" s="69" t="s">
        <v>1291</v>
      </c>
      <c r="E178" s="41" t="s">
        <v>729</v>
      </c>
      <c r="F178" s="2"/>
      <c r="G178" s="2"/>
      <c r="H178" s="2"/>
      <c r="I178" s="2"/>
      <c r="J178" s="2"/>
      <c r="K178" s="9"/>
      <c r="L178" s="2" t="s">
        <v>1292</v>
      </c>
      <c r="M178" s="2" t="s">
        <v>723</v>
      </c>
      <c r="N178" s="9"/>
      <c r="O178" s="2" t="s">
        <v>1293</v>
      </c>
      <c r="P178" s="2" t="s">
        <v>723</v>
      </c>
      <c r="Q178" s="9"/>
      <c r="R178" s="2"/>
      <c r="S178" s="2"/>
      <c r="T178" s="9"/>
      <c r="U178" s="2"/>
      <c r="V178" s="2"/>
      <c r="W178" s="9"/>
    </row>
    <row r="179" spans="1:23">
      <c r="A179" s="96"/>
      <c r="B179" s="11"/>
      <c r="C179" s="5"/>
      <c r="D179" s="5"/>
      <c r="E179" s="36"/>
      <c r="F179" s="5"/>
      <c r="G179" s="5"/>
      <c r="H179" s="5"/>
      <c r="I179" s="5"/>
      <c r="J179" s="5"/>
      <c r="K179" s="8"/>
      <c r="L179" s="5"/>
      <c r="M179" s="5"/>
      <c r="N179" s="8"/>
      <c r="O179" s="5"/>
      <c r="P179" s="5"/>
      <c r="Q179" s="8"/>
      <c r="R179" s="5"/>
      <c r="S179" s="5"/>
      <c r="T179" s="8"/>
      <c r="U179" s="5"/>
      <c r="V179" s="5"/>
      <c r="W179" s="8"/>
    </row>
    <row r="180" spans="1:23" ht="19.8">
      <c r="A180" s="97"/>
      <c r="B180" s="97"/>
      <c r="C180" s="98"/>
      <c r="D180" s="97" t="s">
        <v>1294</v>
      </c>
      <c r="E180" s="98"/>
      <c r="F180" s="5"/>
      <c r="G180" s="5"/>
      <c r="H180" s="5"/>
      <c r="I180" s="5"/>
      <c r="J180" s="5"/>
      <c r="K180" s="8"/>
      <c r="L180" s="5"/>
      <c r="M180" s="5"/>
      <c r="N180" s="8"/>
      <c r="O180" s="5"/>
      <c r="P180" s="5"/>
      <c r="Q180" s="8"/>
      <c r="R180" s="5"/>
      <c r="S180" s="5"/>
      <c r="T180" s="8"/>
      <c r="U180" s="5"/>
      <c r="V180" s="5"/>
      <c r="W180" s="8"/>
    </row>
    <row r="181" spans="1:23" ht="13.8">
      <c r="A181" s="99"/>
      <c r="B181" s="99"/>
      <c r="C181" s="15"/>
      <c r="D181" s="115" t="s">
        <v>1295</v>
      </c>
      <c r="E181" s="116"/>
      <c r="F181" s="5"/>
      <c r="G181" s="5"/>
      <c r="H181" s="5"/>
      <c r="I181" s="5"/>
      <c r="J181" s="5"/>
      <c r="K181" s="8"/>
      <c r="L181" s="5"/>
      <c r="M181" s="5"/>
      <c r="N181" s="8"/>
      <c r="O181" s="5"/>
      <c r="P181" s="5"/>
      <c r="Q181" s="8"/>
      <c r="R181" s="5"/>
      <c r="S181" s="5"/>
      <c r="T181" s="8"/>
      <c r="U181" s="5"/>
      <c r="V181" s="5"/>
      <c r="W181" s="8"/>
    </row>
    <row r="182" spans="1:23" ht="14.4">
      <c r="A182" s="100"/>
      <c r="B182" s="100"/>
      <c r="C182" s="15"/>
      <c r="D182" s="117" t="s">
        <v>1296</v>
      </c>
      <c r="E182" s="116"/>
      <c r="F182" s="5"/>
      <c r="G182" s="5"/>
      <c r="H182" s="5"/>
      <c r="I182" s="5"/>
      <c r="J182" s="5"/>
      <c r="K182" s="8"/>
      <c r="L182" s="5"/>
      <c r="M182" s="5"/>
      <c r="N182" s="8"/>
      <c r="O182" s="5"/>
      <c r="P182" s="5"/>
      <c r="Q182" s="8"/>
      <c r="R182" s="5"/>
      <c r="S182" s="5"/>
      <c r="T182" s="8"/>
      <c r="U182" s="5"/>
      <c r="V182" s="5"/>
      <c r="W182" s="8"/>
    </row>
    <row r="183" spans="1:23" ht="14.4">
      <c r="A183" s="100"/>
      <c r="B183" s="100"/>
      <c r="C183" s="15"/>
      <c r="D183" s="117" t="s">
        <v>1297</v>
      </c>
      <c r="E183" s="116"/>
      <c r="F183" s="5"/>
      <c r="G183" s="5"/>
      <c r="H183" s="5"/>
      <c r="I183" s="5"/>
      <c r="J183" s="5"/>
      <c r="K183" s="8"/>
      <c r="L183" s="5"/>
      <c r="M183" s="5"/>
      <c r="N183" s="8"/>
      <c r="O183" s="5"/>
      <c r="P183" s="5"/>
      <c r="Q183" s="8"/>
      <c r="R183" s="5"/>
      <c r="S183" s="5"/>
      <c r="T183" s="8"/>
      <c r="U183" s="5"/>
      <c r="V183" s="5"/>
      <c r="W183" s="8"/>
    </row>
    <row r="184" spans="1:23" ht="14.4">
      <c r="A184" s="100"/>
      <c r="B184" s="100"/>
      <c r="C184" s="15"/>
      <c r="D184" s="117" t="s">
        <v>1298</v>
      </c>
      <c r="E184" s="116"/>
      <c r="F184" s="5"/>
      <c r="G184" s="5"/>
      <c r="H184" s="5"/>
      <c r="I184" s="5"/>
      <c r="J184" s="5"/>
      <c r="K184" s="8"/>
      <c r="L184" s="5"/>
      <c r="M184" s="5"/>
      <c r="N184" s="8"/>
      <c r="O184" s="5"/>
      <c r="P184" s="5"/>
      <c r="Q184" s="8"/>
      <c r="R184" s="5"/>
      <c r="S184" s="5"/>
      <c r="T184" s="8"/>
      <c r="U184" s="5"/>
      <c r="V184" s="5"/>
      <c r="W184" s="8"/>
    </row>
    <row r="185" spans="1:23" ht="14.4">
      <c r="A185" s="100"/>
      <c r="B185" s="100"/>
      <c r="C185" s="15"/>
      <c r="D185" s="117" t="s">
        <v>1299</v>
      </c>
      <c r="E185" s="116"/>
      <c r="F185" s="5"/>
      <c r="G185" s="5"/>
      <c r="H185" s="5"/>
      <c r="I185" s="5"/>
      <c r="J185" s="5"/>
      <c r="K185" s="8"/>
      <c r="L185" s="5"/>
      <c r="M185" s="5"/>
      <c r="N185" s="8"/>
      <c r="O185" s="5"/>
      <c r="P185" s="5"/>
      <c r="Q185" s="8"/>
      <c r="R185" s="5"/>
      <c r="S185" s="5"/>
      <c r="T185" s="8"/>
      <c r="U185" s="5"/>
      <c r="V185" s="5"/>
      <c r="W185" s="8"/>
    </row>
    <row r="186" spans="1:23" ht="14.4">
      <c r="A186" s="100"/>
      <c r="B186" s="100"/>
      <c r="C186" s="15"/>
      <c r="D186" s="117" t="s">
        <v>1300</v>
      </c>
      <c r="E186" s="116"/>
      <c r="F186" s="5"/>
      <c r="G186" s="5"/>
      <c r="H186" s="5"/>
      <c r="I186" s="5"/>
      <c r="J186" s="5"/>
      <c r="K186" s="8"/>
      <c r="L186" s="5"/>
      <c r="M186" s="5"/>
      <c r="N186" s="8"/>
      <c r="O186" s="5"/>
      <c r="P186" s="5"/>
      <c r="Q186" s="8"/>
      <c r="R186" s="5"/>
      <c r="S186" s="5"/>
      <c r="T186" s="8"/>
      <c r="U186" s="5"/>
      <c r="V186" s="5"/>
      <c r="W186" s="8"/>
    </row>
    <row r="187" spans="1:23" ht="14.4">
      <c r="A187" s="100"/>
      <c r="B187" s="100"/>
      <c r="C187" s="15"/>
      <c r="D187" s="117" t="s">
        <v>1301</v>
      </c>
      <c r="E187" s="116"/>
      <c r="F187" s="5"/>
      <c r="G187" s="5"/>
      <c r="H187" s="5"/>
      <c r="I187" s="5"/>
      <c r="J187" s="5"/>
      <c r="K187" s="8"/>
      <c r="L187" s="5"/>
      <c r="M187" s="5"/>
      <c r="N187" s="8"/>
      <c r="O187" s="5"/>
      <c r="P187" s="5"/>
      <c r="Q187" s="8"/>
      <c r="R187" s="5"/>
      <c r="S187" s="5"/>
      <c r="T187" s="8"/>
      <c r="U187" s="5"/>
      <c r="V187" s="5"/>
      <c r="W187" s="8"/>
    </row>
    <row r="188" spans="1:23" ht="14.4">
      <c r="A188" s="100"/>
      <c r="B188" s="100"/>
      <c r="C188" s="15"/>
      <c r="D188" s="117" t="s">
        <v>1302</v>
      </c>
      <c r="E188" s="116"/>
      <c r="F188" s="5"/>
      <c r="G188" s="5"/>
      <c r="H188" s="5"/>
      <c r="I188" s="5"/>
      <c r="J188" s="5"/>
      <c r="K188" s="8"/>
      <c r="L188" s="5"/>
      <c r="M188" s="5"/>
      <c r="N188" s="8"/>
      <c r="O188" s="5"/>
      <c r="P188" s="5"/>
      <c r="Q188" s="8"/>
      <c r="R188" s="5"/>
      <c r="S188" s="5"/>
      <c r="T188" s="8"/>
      <c r="U188" s="5"/>
      <c r="V188" s="5"/>
      <c r="W188" s="8"/>
    </row>
    <row r="189" spans="1:23" ht="14.4">
      <c r="A189" s="100"/>
      <c r="B189" s="100"/>
      <c r="C189" s="15"/>
      <c r="D189" s="117" t="s">
        <v>1303</v>
      </c>
      <c r="E189" s="116"/>
      <c r="F189" s="5"/>
      <c r="G189" s="5"/>
      <c r="H189" s="5"/>
      <c r="I189" s="5"/>
      <c r="J189" s="5"/>
      <c r="K189" s="8"/>
      <c r="L189" s="5"/>
      <c r="M189" s="5"/>
      <c r="N189" s="8"/>
      <c r="O189" s="5"/>
      <c r="P189" s="5"/>
      <c r="Q189" s="8"/>
      <c r="R189" s="5"/>
      <c r="S189" s="5"/>
      <c r="T189" s="8"/>
      <c r="U189" s="5"/>
      <c r="V189" s="5"/>
      <c r="W189" s="8"/>
    </row>
    <row r="190" spans="1:23" ht="14.4">
      <c r="A190" s="100"/>
      <c r="B190" s="100"/>
      <c r="C190" s="15"/>
      <c r="D190" s="117" t="s">
        <v>1304</v>
      </c>
      <c r="E190" s="116"/>
      <c r="F190" s="5"/>
      <c r="G190" s="5"/>
      <c r="H190" s="5"/>
      <c r="I190" s="5"/>
      <c r="J190" s="5"/>
      <c r="K190" s="8"/>
      <c r="L190" s="5"/>
      <c r="M190" s="5"/>
      <c r="N190" s="8"/>
      <c r="O190" s="5"/>
      <c r="P190" s="5"/>
      <c r="Q190" s="8"/>
      <c r="R190" s="5"/>
      <c r="S190" s="5"/>
      <c r="T190" s="8"/>
      <c r="U190" s="5"/>
      <c r="V190" s="5"/>
      <c r="W190" s="8"/>
    </row>
    <row r="191" spans="1:23" ht="14.4">
      <c r="A191" s="100"/>
      <c r="B191" s="100"/>
      <c r="C191" s="15"/>
      <c r="D191" s="117" t="s">
        <v>1305</v>
      </c>
      <c r="E191" s="116"/>
      <c r="F191" s="5"/>
      <c r="G191" s="5"/>
      <c r="H191" s="5"/>
      <c r="I191" s="5"/>
      <c r="J191" s="5"/>
      <c r="K191" s="8"/>
      <c r="L191" s="5"/>
      <c r="M191" s="5"/>
      <c r="N191" s="8"/>
      <c r="O191" s="5"/>
      <c r="P191" s="5"/>
      <c r="Q191" s="8"/>
      <c r="R191" s="5"/>
      <c r="S191" s="5"/>
      <c r="T191" s="8"/>
      <c r="U191" s="5"/>
      <c r="V191" s="5"/>
      <c r="W191" s="8"/>
    </row>
    <row r="192" spans="1:23" ht="14.4">
      <c r="A192" s="100"/>
      <c r="B192" s="100"/>
      <c r="C192" s="15"/>
      <c r="D192" s="117" t="s">
        <v>1306</v>
      </c>
      <c r="E192" s="116"/>
      <c r="F192" s="5"/>
      <c r="G192" s="5"/>
      <c r="H192" s="5"/>
      <c r="I192" s="5"/>
      <c r="J192" s="5"/>
      <c r="K192" s="8"/>
      <c r="L192" s="5"/>
      <c r="M192" s="5"/>
      <c r="N192" s="8"/>
      <c r="O192" s="5"/>
      <c r="P192" s="5"/>
      <c r="Q192" s="8"/>
      <c r="R192" s="5"/>
      <c r="S192" s="5"/>
      <c r="T192" s="8"/>
      <c r="U192" s="5"/>
      <c r="V192" s="5"/>
      <c r="W192" s="8"/>
    </row>
    <row r="193" spans="1:23" ht="14.4">
      <c r="A193" s="100"/>
      <c r="B193" s="100"/>
      <c r="C193" s="15"/>
      <c r="D193" s="117" t="s">
        <v>1307</v>
      </c>
      <c r="E193" s="116"/>
      <c r="F193" s="5"/>
      <c r="G193" s="5"/>
      <c r="H193" s="5"/>
      <c r="I193" s="5"/>
      <c r="J193" s="5"/>
      <c r="K193" s="8"/>
      <c r="L193" s="5"/>
      <c r="M193" s="5"/>
      <c r="N193" s="8"/>
      <c r="O193" s="5"/>
      <c r="P193" s="5"/>
      <c r="Q193" s="8"/>
      <c r="R193" s="5"/>
      <c r="S193" s="5"/>
      <c r="T193" s="8"/>
      <c r="U193" s="5"/>
      <c r="V193" s="5"/>
      <c r="W193" s="8"/>
    </row>
    <row r="194" spans="1:23" ht="14.4">
      <c r="A194" s="100"/>
      <c r="B194" s="100"/>
      <c r="C194" s="15"/>
      <c r="D194" s="117" t="s">
        <v>1308</v>
      </c>
      <c r="E194" s="116"/>
      <c r="F194" s="5"/>
      <c r="G194" s="5"/>
      <c r="H194" s="5"/>
      <c r="I194" s="5"/>
      <c r="J194" s="5"/>
      <c r="K194" s="8"/>
      <c r="L194" s="5"/>
      <c r="M194" s="5"/>
      <c r="N194" s="8"/>
      <c r="O194" s="5"/>
      <c r="P194" s="5"/>
      <c r="Q194" s="8"/>
      <c r="R194" s="5"/>
      <c r="S194" s="5"/>
      <c r="T194" s="8"/>
      <c r="U194" s="5"/>
      <c r="V194" s="5"/>
      <c r="W194" s="8"/>
    </row>
    <row r="195" spans="1:23" ht="14.4">
      <c r="A195" s="100"/>
      <c r="B195" s="100"/>
      <c r="C195" s="15"/>
      <c r="D195" s="117" t="s">
        <v>1309</v>
      </c>
      <c r="E195" s="116"/>
      <c r="F195" s="5"/>
      <c r="G195" s="5"/>
      <c r="H195" s="5"/>
      <c r="I195" s="5"/>
      <c r="J195" s="5"/>
      <c r="K195" s="8"/>
      <c r="L195" s="5"/>
      <c r="M195" s="5"/>
      <c r="N195" s="8"/>
      <c r="O195" s="5"/>
      <c r="P195" s="5"/>
      <c r="Q195" s="8"/>
      <c r="R195" s="5"/>
      <c r="S195" s="5"/>
      <c r="T195" s="8"/>
      <c r="U195" s="5"/>
      <c r="V195" s="5"/>
      <c r="W195" s="8"/>
    </row>
    <row r="196" spans="1:23" ht="14.4">
      <c r="A196" s="100"/>
      <c r="B196" s="100"/>
      <c r="C196" s="15"/>
      <c r="D196" s="117" t="s">
        <v>1310</v>
      </c>
      <c r="E196" s="116"/>
      <c r="F196" s="5"/>
      <c r="G196" s="5"/>
      <c r="H196" s="5"/>
      <c r="I196" s="5"/>
      <c r="J196" s="5"/>
      <c r="K196" s="8"/>
      <c r="L196" s="5"/>
      <c r="M196" s="5"/>
      <c r="N196" s="8"/>
      <c r="O196" s="5"/>
      <c r="P196" s="5"/>
      <c r="Q196" s="8"/>
      <c r="R196" s="5"/>
      <c r="S196" s="5"/>
      <c r="T196" s="8"/>
      <c r="U196" s="5"/>
      <c r="V196" s="5"/>
      <c r="W196" s="8"/>
    </row>
    <row r="197" spans="1:23" ht="14.4">
      <c r="A197" s="100"/>
      <c r="B197" s="100"/>
      <c r="C197" s="15"/>
      <c r="D197" s="117" t="s">
        <v>1311</v>
      </c>
      <c r="E197" s="116"/>
      <c r="F197" s="5"/>
      <c r="G197" s="5"/>
      <c r="H197" s="5"/>
      <c r="I197" s="5"/>
      <c r="J197" s="5"/>
      <c r="K197" s="8"/>
      <c r="L197" s="5"/>
      <c r="M197" s="5"/>
      <c r="N197" s="8"/>
      <c r="O197" s="5"/>
      <c r="P197" s="5"/>
      <c r="Q197" s="8"/>
      <c r="R197" s="5"/>
      <c r="S197" s="5"/>
      <c r="T197" s="8"/>
      <c r="U197" s="5"/>
      <c r="V197" s="5"/>
      <c r="W197" s="8"/>
    </row>
    <row r="198" spans="1:23" ht="14.4">
      <c r="A198" s="100"/>
      <c r="B198" s="100"/>
      <c r="C198" s="15"/>
      <c r="D198" s="117" t="s">
        <v>1312</v>
      </c>
      <c r="E198" s="116"/>
      <c r="F198" s="5"/>
      <c r="G198" s="5"/>
      <c r="H198" s="5"/>
      <c r="I198" s="5"/>
      <c r="J198" s="5"/>
      <c r="K198" s="8"/>
      <c r="L198" s="5"/>
      <c r="M198" s="5"/>
      <c r="N198" s="8"/>
      <c r="O198" s="5"/>
      <c r="P198" s="5"/>
      <c r="Q198" s="8"/>
      <c r="R198" s="5"/>
      <c r="S198" s="5"/>
      <c r="T198" s="8"/>
      <c r="U198" s="5"/>
      <c r="V198" s="5"/>
      <c r="W198" s="8"/>
    </row>
    <row r="199" spans="1:23" ht="14.4">
      <c r="A199" s="100"/>
      <c r="B199" s="100"/>
      <c r="C199" s="15"/>
      <c r="D199" s="117" t="s">
        <v>1313</v>
      </c>
      <c r="E199" s="116"/>
      <c r="F199" s="5"/>
      <c r="G199" s="5"/>
      <c r="H199" s="5"/>
      <c r="I199" s="5"/>
      <c r="J199" s="5"/>
      <c r="K199" s="8"/>
      <c r="L199" s="5"/>
      <c r="M199" s="5"/>
      <c r="N199" s="8"/>
      <c r="O199" s="5"/>
      <c r="P199" s="5"/>
      <c r="Q199" s="8"/>
      <c r="R199" s="5"/>
      <c r="S199" s="5"/>
      <c r="T199" s="8"/>
      <c r="U199" s="5"/>
      <c r="V199" s="5"/>
      <c r="W199" s="8"/>
    </row>
    <row r="200" spans="1:23" ht="14.4">
      <c r="A200" s="100"/>
      <c r="B200" s="100"/>
      <c r="C200" s="15"/>
      <c r="D200" s="117" t="s">
        <v>1314</v>
      </c>
      <c r="E200" s="116"/>
      <c r="F200" s="5"/>
      <c r="G200" s="5"/>
      <c r="H200" s="5"/>
      <c r="I200" s="5"/>
      <c r="J200" s="5"/>
      <c r="K200" s="8"/>
      <c r="L200" s="5"/>
      <c r="M200" s="5"/>
      <c r="N200" s="8"/>
      <c r="O200" s="5"/>
      <c r="P200" s="5"/>
      <c r="Q200" s="8"/>
      <c r="R200" s="5"/>
      <c r="S200" s="5"/>
      <c r="T200" s="8"/>
      <c r="U200" s="5"/>
      <c r="V200" s="5"/>
      <c r="W200" s="8"/>
    </row>
    <row r="201" spans="1:23" ht="14.4">
      <c r="A201" s="100"/>
      <c r="B201" s="100"/>
      <c r="C201" s="15"/>
      <c r="D201" s="117" t="s">
        <v>1315</v>
      </c>
      <c r="E201" s="116"/>
      <c r="F201" s="5"/>
      <c r="G201" s="5"/>
      <c r="H201" s="5"/>
      <c r="I201" s="5"/>
      <c r="J201" s="5"/>
      <c r="K201" s="8"/>
      <c r="L201" s="5"/>
      <c r="M201" s="5"/>
      <c r="N201" s="8"/>
      <c r="O201" s="5"/>
      <c r="P201" s="5"/>
      <c r="Q201" s="8"/>
      <c r="R201" s="5"/>
      <c r="S201" s="5"/>
      <c r="T201" s="8"/>
      <c r="U201" s="5"/>
      <c r="V201" s="5"/>
      <c r="W201" s="8"/>
    </row>
    <row r="202" spans="1:23" ht="14.4">
      <c r="A202" s="100"/>
      <c r="B202" s="100"/>
      <c r="C202" s="15"/>
      <c r="D202" s="117" t="s">
        <v>1316</v>
      </c>
      <c r="E202" s="116"/>
      <c r="F202" s="5"/>
      <c r="G202" s="5"/>
      <c r="H202" s="5"/>
      <c r="I202" s="5"/>
      <c r="J202" s="5"/>
      <c r="K202" s="8"/>
      <c r="L202" s="5"/>
      <c r="M202" s="5"/>
      <c r="N202" s="8"/>
      <c r="O202" s="5"/>
      <c r="P202" s="5"/>
      <c r="Q202" s="8"/>
      <c r="R202" s="5"/>
      <c r="S202" s="5"/>
      <c r="T202" s="8"/>
      <c r="U202" s="5"/>
      <c r="V202" s="5"/>
      <c r="W202" s="8"/>
    </row>
    <row r="203" spans="1:23" ht="14.4">
      <c r="A203" s="100"/>
      <c r="B203" s="100"/>
      <c r="C203" s="15"/>
      <c r="D203" s="117" t="s">
        <v>1317</v>
      </c>
      <c r="E203" s="116"/>
      <c r="F203" s="5"/>
      <c r="G203" s="5"/>
      <c r="H203" s="5"/>
      <c r="I203" s="5"/>
      <c r="J203" s="5"/>
      <c r="K203" s="8"/>
      <c r="L203" s="5"/>
      <c r="M203" s="5"/>
      <c r="N203" s="8"/>
      <c r="O203" s="5"/>
      <c r="P203" s="5"/>
      <c r="Q203" s="8"/>
      <c r="R203" s="5"/>
      <c r="S203" s="5"/>
      <c r="T203" s="8"/>
      <c r="U203" s="5"/>
      <c r="V203" s="5"/>
      <c r="W203" s="8"/>
    </row>
    <row r="204" spans="1:23" ht="14.4">
      <c r="A204" s="100"/>
      <c r="B204" s="100"/>
      <c r="C204" s="15"/>
      <c r="D204" s="117" t="s">
        <v>1318</v>
      </c>
      <c r="E204" s="116"/>
      <c r="F204" s="5"/>
      <c r="G204" s="5"/>
      <c r="H204" s="5"/>
      <c r="I204" s="5"/>
      <c r="J204" s="5"/>
      <c r="K204" s="8"/>
      <c r="L204" s="5"/>
      <c r="M204" s="5"/>
      <c r="N204" s="8"/>
      <c r="O204" s="5"/>
      <c r="P204" s="5"/>
      <c r="Q204" s="8"/>
      <c r="R204" s="5"/>
      <c r="S204" s="5"/>
      <c r="T204" s="8"/>
      <c r="U204" s="5"/>
      <c r="V204" s="5"/>
      <c r="W204" s="8"/>
    </row>
    <row r="205" spans="1:23" ht="14.4">
      <c r="A205" s="100"/>
      <c r="B205" s="100"/>
      <c r="C205" s="15"/>
      <c r="D205" s="117" t="s">
        <v>1319</v>
      </c>
      <c r="E205" s="116"/>
      <c r="F205" s="5"/>
      <c r="G205" s="5"/>
      <c r="H205" s="5"/>
      <c r="I205" s="5"/>
      <c r="J205" s="5"/>
      <c r="K205" s="8"/>
      <c r="L205" s="5"/>
      <c r="M205" s="5"/>
      <c r="N205" s="8"/>
      <c r="O205" s="5"/>
      <c r="P205" s="5"/>
      <c r="Q205" s="8"/>
      <c r="R205" s="5"/>
      <c r="S205" s="5"/>
      <c r="T205" s="8"/>
      <c r="U205" s="5"/>
      <c r="V205" s="5"/>
      <c r="W205" s="8"/>
    </row>
    <row r="206" spans="1:23" ht="13.8">
      <c r="A206" s="101"/>
      <c r="B206" s="101"/>
      <c r="C206" s="102"/>
      <c r="D206" s="118" t="s">
        <v>1320</v>
      </c>
      <c r="E206" s="119"/>
      <c r="F206" s="5"/>
      <c r="G206" s="5"/>
      <c r="H206" s="5"/>
      <c r="I206" s="5"/>
      <c r="J206" s="5"/>
      <c r="K206" s="8"/>
      <c r="L206" s="5"/>
      <c r="M206" s="5"/>
      <c r="N206" s="8"/>
      <c r="O206" s="5"/>
      <c r="P206" s="5"/>
      <c r="Q206" s="8"/>
      <c r="R206" s="5"/>
      <c r="S206" s="5"/>
      <c r="T206" s="8"/>
      <c r="U206" s="5"/>
      <c r="V206" s="5"/>
      <c r="W206" s="8"/>
    </row>
    <row r="207" spans="1:23" ht="13.8">
      <c r="A207" s="101"/>
      <c r="B207" s="101"/>
      <c r="C207" s="102"/>
      <c r="D207" s="118" t="s">
        <v>1321</v>
      </c>
      <c r="E207" s="119"/>
      <c r="F207" s="5"/>
      <c r="G207" s="5"/>
      <c r="H207" s="5"/>
      <c r="I207" s="5"/>
      <c r="J207" s="5"/>
      <c r="K207" s="8"/>
      <c r="L207" s="5"/>
      <c r="M207" s="5"/>
      <c r="N207" s="8"/>
      <c r="O207" s="5"/>
      <c r="P207" s="5"/>
      <c r="Q207" s="8"/>
      <c r="R207" s="5"/>
      <c r="S207" s="5"/>
      <c r="T207" s="8"/>
      <c r="U207" s="5"/>
      <c r="V207" s="5"/>
      <c r="W207" s="8"/>
    </row>
    <row r="208" spans="1:23" ht="13.8">
      <c r="A208" s="103"/>
      <c r="B208" s="103"/>
      <c r="C208" s="102"/>
      <c r="D208" s="120" t="s">
        <v>1322</v>
      </c>
      <c r="E208" s="119"/>
      <c r="F208" s="5"/>
      <c r="G208" s="5"/>
      <c r="H208" s="5"/>
      <c r="I208" s="5"/>
      <c r="J208" s="5"/>
      <c r="K208" s="8"/>
      <c r="L208" s="5"/>
      <c r="M208" s="5"/>
      <c r="N208" s="8"/>
      <c r="O208" s="5"/>
      <c r="P208" s="5"/>
      <c r="Q208" s="8"/>
      <c r="R208" s="5"/>
      <c r="S208" s="5"/>
      <c r="T208" s="8"/>
      <c r="U208" s="5"/>
      <c r="V208" s="5"/>
      <c r="W208" s="8"/>
    </row>
    <row r="209" spans="1:23" ht="13.8">
      <c r="A209" s="103"/>
      <c r="B209" s="103"/>
      <c r="C209" s="102"/>
      <c r="D209" s="120" t="s">
        <v>1323</v>
      </c>
      <c r="E209" s="119"/>
      <c r="F209" s="5"/>
      <c r="G209" s="5"/>
      <c r="H209" s="5"/>
      <c r="I209" s="5"/>
      <c r="J209" s="5"/>
      <c r="K209" s="8"/>
      <c r="L209" s="5"/>
      <c r="M209" s="5"/>
      <c r="N209" s="8"/>
      <c r="O209" s="5"/>
      <c r="P209" s="5"/>
      <c r="Q209" s="8"/>
      <c r="R209" s="5"/>
      <c r="S209" s="5"/>
      <c r="T209" s="8"/>
      <c r="U209" s="5"/>
      <c r="V209" s="5"/>
      <c r="W209" s="8"/>
    </row>
    <row r="210" spans="1:23" ht="13.8">
      <c r="A210" s="103"/>
      <c r="B210" s="103"/>
      <c r="C210" s="102"/>
      <c r="D210" s="120" t="s">
        <v>1324</v>
      </c>
      <c r="E210" s="119"/>
      <c r="F210" s="5"/>
      <c r="G210" s="5"/>
      <c r="H210" s="5"/>
      <c r="I210" s="5"/>
      <c r="J210" s="5"/>
      <c r="K210" s="8"/>
      <c r="L210" s="5"/>
      <c r="M210" s="5"/>
      <c r="N210" s="8"/>
      <c r="O210" s="5"/>
      <c r="P210" s="5"/>
      <c r="Q210" s="8"/>
      <c r="R210" s="5"/>
      <c r="S210" s="5"/>
      <c r="T210" s="8"/>
      <c r="U210" s="5"/>
      <c r="V210" s="5"/>
      <c r="W210" s="8"/>
    </row>
    <row r="211" spans="1:23" ht="13.8">
      <c r="A211" s="103"/>
      <c r="B211" s="103"/>
      <c r="C211" s="102"/>
      <c r="D211" s="120" t="s">
        <v>1325</v>
      </c>
      <c r="E211" s="119"/>
      <c r="F211" s="5"/>
      <c r="G211" s="5"/>
      <c r="H211" s="5"/>
      <c r="I211" s="5"/>
      <c r="J211" s="5"/>
      <c r="K211" s="8"/>
      <c r="L211" s="5"/>
      <c r="M211" s="5"/>
      <c r="N211" s="8"/>
      <c r="O211" s="5"/>
      <c r="P211" s="5"/>
      <c r="Q211" s="8"/>
      <c r="R211" s="5"/>
      <c r="S211" s="5"/>
      <c r="T211" s="8"/>
      <c r="U211" s="5"/>
      <c r="V211" s="5"/>
      <c r="W211" s="8"/>
    </row>
    <row r="212" spans="1:23" ht="13.8">
      <c r="A212" s="103"/>
      <c r="B212" s="103"/>
      <c r="C212" s="102"/>
      <c r="D212" s="120" t="s">
        <v>1326</v>
      </c>
      <c r="E212" s="119"/>
      <c r="F212" s="5"/>
      <c r="G212" s="5"/>
      <c r="H212" s="5"/>
      <c r="I212" s="5"/>
      <c r="J212" s="5"/>
      <c r="K212" s="8"/>
      <c r="L212" s="5"/>
      <c r="M212" s="5"/>
      <c r="N212" s="8"/>
      <c r="O212" s="5"/>
      <c r="P212" s="5"/>
      <c r="Q212" s="8"/>
      <c r="R212" s="5"/>
      <c r="S212" s="5"/>
      <c r="T212" s="8"/>
      <c r="U212" s="5"/>
      <c r="V212" s="5"/>
      <c r="W212" s="8"/>
    </row>
    <row r="213" spans="1:23" ht="13.8">
      <c r="A213" s="103"/>
      <c r="B213" s="103"/>
      <c r="C213" s="102"/>
      <c r="D213" s="120" t="s">
        <v>1327</v>
      </c>
      <c r="E213" s="119"/>
      <c r="F213" s="5"/>
      <c r="G213" s="5"/>
      <c r="H213" s="5"/>
      <c r="I213" s="5"/>
      <c r="J213" s="5"/>
      <c r="K213" s="8"/>
      <c r="L213" s="5"/>
      <c r="M213" s="5"/>
      <c r="N213" s="8"/>
      <c r="O213" s="5"/>
      <c r="P213" s="5"/>
      <c r="Q213" s="8"/>
      <c r="R213" s="5"/>
      <c r="S213" s="5"/>
      <c r="T213" s="8"/>
      <c r="U213" s="5"/>
      <c r="V213" s="5"/>
      <c r="W213" s="8"/>
    </row>
    <row r="214" spans="1:23" ht="13.8">
      <c r="A214" s="103"/>
      <c r="B214" s="103"/>
      <c r="C214" s="102"/>
      <c r="D214" s="120" t="s">
        <v>1328</v>
      </c>
      <c r="E214" s="119"/>
      <c r="F214" s="5"/>
      <c r="G214" s="5"/>
      <c r="H214" s="5"/>
      <c r="I214" s="5"/>
      <c r="J214" s="5"/>
      <c r="K214" s="8"/>
      <c r="L214" s="5"/>
      <c r="M214" s="5"/>
      <c r="N214" s="8"/>
      <c r="O214" s="5"/>
      <c r="P214" s="5"/>
      <c r="Q214" s="8"/>
      <c r="R214" s="5"/>
      <c r="S214" s="5"/>
      <c r="T214" s="8"/>
      <c r="U214" s="5"/>
      <c r="V214" s="5"/>
      <c r="W214" s="8"/>
    </row>
    <row r="215" spans="1:23" ht="13.8">
      <c r="A215" s="103"/>
      <c r="B215" s="103"/>
      <c r="C215" s="102"/>
      <c r="D215" s="120" t="s">
        <v>1329</v>
      </c>
      <c r="E215" s="119"/>
      <c r="F215" s="5"/>
      <c r="G215" s="5"/>
      <c r="H215" s="5"/>
      <c r="I215" s="5"/>
      <c r="J215" s="5"/>
      <c r="K215" s="8"/>
      <c r="L215" s="5"/>
      <c r="M215" s="5"/>
      <c r="N215" s="8"/>
      <c r="O215" s="5"/>
      <c r="P215" s="5"/>
      <c r="Q215" s="8"/>
      <c r="R215" s="5"/>
      <c r="S215" s="5"/>
      <c r="T215" s="8"/>
      <c r="U215" s="5"/>
      <c r="V215" s="5"/>
      <c r="W215" s="8"/>
    </row>
    <row r="216" spans="1:23" ht="13.8">
      <c r="A216" s="103"/>
      <c r="B216" s="103"/>
      <c r="C216" s="102"/>
      <c r="D216" s="120" t="s">
        <v>1330</v>
      </c>
      <c r="E216" s="119"/>
      <c r="F216" s="5"/>
      <c r="G216" s="5"/>
      <c r="H216" s="5"/>
      <c r="I216" s="5"/>
      <c r="J216" s="5"/>
      <c r="K216" s="8"/>
      <c r="L216" s="5"/>
      <c r="M216" s="5"/>
      <c r="N216" s="8"/>
      <c r="O216" s="5"/>
      <c r="P216" s="5"/>
      <c r="Q216" s="8"/>
      <c r="R216" s="5"/>
      <c r="S216" s="5"/>
      <c r="T216" s="8"/>
      <c r="U216" s="5"/>
      <c r="V216" s="5"/>
      <c r="W216" s="8"/>
    </row>
    <row r="217" spans="1:23" ht="13.8">
      <c r="A217" s="103"/>
      <c r="B217" s="103"/>
      <c r="C217" s="102"/>
      <c r="D217" s="120" t="s">
        <v>1331</v>
      </c>
      <c r="E217" s="119"/>
      <c r="F217" s="5"/>
      <c r="G217" s="5"/>
      <c r="H217" s="5"/>
      <c r="I217" s="5"/>
      <c r="J217" s="5"/>
      <c r="K217" s="8"/>
      <c r="L217" s="5"/>
      <c r="M217" s="5"/>
      <c r="N217" s="8"/>
      <c r="O217" s="5"/>
      <c r="P217" s="5"/>
      <c r="Q217" s="8"/>
      <c r="R217" s="5"/>
      <c r="S217" s="5"/>
      <c r="T217" s="8"/>
      <c r="U217" s="5"/>
      <c r="V217" s="5"/>
      <c r="W217" s="8"/>
    </row>
    <row r="218" spans="1:23" ht="19.8">
      <c r="A218" s="97"/>
      <c r="B218" s="97"/>
      <c r="C218" s="98"/>
      <c r="D218" s="97" t="s">
        <v>1332</v>
      </c>
      <c r="E218" s="122"/>
      <c r="F218" s="5"/>
      <c r="G218" s="5"/>
      <c r="H218" s="5"/>
      <c r="I218" s="5"/>
      <c r="J218" s="5"/>
      <c r="K218" s="8"/>
      <c r="L218" s="5"/>
      <c r="M218" s="5"/>
      <c r="N218" s="8"/>
      <c r="O218" s="5"/>
      <c r="P218" s="5"/>
      <c r="Q218" s="8"/>
      <c r="R218" s="5"/>
      <c r="S218" s="5"/>
      <c r="T218" s="8"/>
      <c r="U218" s="5"/>
      <c r="V218" s="5"/>
      <c r="W218" s="8"/>
    </row>
    <row r="219" spans="1:23" ht="13.8">
      <c r="A219" s="104"/>
      <c r="B219" s="104"/>
      <c r="C219" s="102"/>
      <c r="D219" s="123" t="s">
        <v>1333</v>
      </c>
      <c r="E219" s="119"/>
      <c r="F219" s="5"/>
      <c r="G219" s="5"/>
      <c r="H219" s="5"/>
      <c r="I219" s="5"/>
      <c r="J219" s="5"/>
      <c r="K219" s="8"/>
      <c r="L219" s="5"/>
      <c r="M219" s="5"/>
      <c r="N219" s="8"/>
      <c r="O219" s="5"/>
      <c r="P219" s="5"/>
      <c r="Q219" s="8"/>
      <c r="R219" s="5"/>
      <c r="S219" s="5"/>
      <c r="T219" s="8"/>
      <c r="U219" s="5"/>
      <c r="V219" s="5"/>
      <c r="W219" s="8"/>
    </row>
    <row r="220" spans="1:23" ht="13.8">
      <c r="A220" s="101"/>
      <c r="B220" s="101"/>
      <c r="C220" s="102"/>
      <c r="D220" s="118" t="s">
        <v>1334</v>
      </c>
      <c r="E220" s="119"/>
      <c r="F220" s="5"/>
      <c r="G220" s="5"/>
      <c r="H220" s="5"/>
      <c r="I220" s="5"/>
      <c r="J220" s="5"/>
      <c r="K220" s="8"/>
      <c r="L220" s="5"/>
      <c r="M220" s="5"/>
      <c r="N220" s="8"/>
      <c r="O220" s="5"/>
      <c r="P220" s="5"/>
      <c r="Q220" s="8"/>
      <c r="R220" s="5"/>
      <c r="S220" s="5"/>
      <c r="T220" s="8"/>
      <c r="U220" s="5"/>
      <c r="V220" s="5"/>
      <c r="W220" s="8"/>
    </row>
    <row r="221" spans="1:23" ht="13.8">
      <c r="A221" s="105"/>
      <c r="B221" s="105"/>
      <c r="C221" s="102"/>
      <c r="D221" s="124" t="s">
        <v>1335</v>
      </c>
      <c r="E221" s="119"/>
      <c r="F221" s="5"/>
      <c r="G221" s="5"/>
      <c r="H221" s="5"/>
      <c r="I221" s="5"/>
      <c r="J221" s="5"/>
      <c r="K221" s="8"/>
      <c r="L221" s="5"/>
      <c r="M221" s="5"/>
      <c r="N221" s="8"/>
      <c r="O221" s="5"/>
      <c r="P221" s="5"/>
      <c r="Q221" s="8"/>
      <c r="R221" s="5"/>
      <c r="S221" s="5"/>
      <c r="T221" s="8"/>
      <c r="U221" s="5"/>
      <c r="V221" s="5"/>
      <c r="W221" s="8"/>
    </row>
    <row r="222" spans="1:23" ht="13.8">
      <c r="A222" s="105"/>
      <c r="B222" s="105"/>
      <c r="C222" s="102"/>
      <c r="D222" s="124" t="s">
        <v>1336</v>
      </c>
      <c r="E222" s="119"/>
      <c r="F222" s="5"/>
      <c r="G222" s="5"/>
      <c r="H222" s="5"/>
      <c r="I222" s="5"/>
      <c r="J222" s="5"/>
      <c r="K222" s="8"/>
      <c r="L222" s="5"/>
      <c r="M222" s="5"/>
      <c r="N222" s="8"/>
      <c r="O222" s="5"/>
      <c r="P222" s="5"/>
      <c r="Q222" s="8"/>
      <c r="R222" s="5"/>
      <c r="S222" s="5"/>
      <c r="T222" s="8"/>
      <c r="U222" s="5"/>
      <c r="V222" s="5"/>
      <c r="W222" s="8"/>
    </row>
    <row r="223" spans="1:23" ht="13.8">
      <c r="A223" s="101"/>
      <c r="B223" s="101"/>
      <c r="C223" s="102"/>
      <c r="D223" s="118" t="s">
        <v>1337</v>
      </c>
      <c r="E223" s="119"/>
      <c r="F223" s="5"/>
      <c r="G223" s="5"/>
      <c r="H223" s="5"/>
      <c r="I223" s="5"/>
      <c r="J223" s="5"/>
      <c r="K223" s="8"/>
      <c r="L223" s="5"/>
      <c r="M223" s="5"/>
      <c r="N223" s="8"/>
      <c r="O223" s="5"/>
      <c r="P223" s="5"/>
      <c r="Q223" s="8"/>
      <c r="R223" s="5"/>
      <c r="S223" s="5"/>
      <c r="T223" s="8"/>
      <c r="U223" s="5"/>
      <c r="V223" s="5"/>
      <c r="W223" s="8"/>
    </row>
    <row r="224" spans="1:23" ht="13.8">
      <c r="A224" s="101"/>
      <c r="B224" s="101"/>
      <c r="C224" s="102"/>
      <c r="D224" s="118" t="s">
        <v>1338</v>
      </c>
      <c r="E224" s="119"/>
      <c r="F224" s="5"/>
      <c r="G224" s="5"/>
      <c r="H224" s="5"/>
      <c r="I224" s="5"/>
      <c r="J224" s="5"/>
      <c r="K224" s="8"/>
      <c r="L224" s="5"/>
      <c r="M224" s="5"/>
      <c r="N224" s="8"/>
      <c r="O224" s="5"/>
      <c r="P224" s="5"/>
      <c r="Q224" s="8"/>
      <c r="R224" s="5"/>
      <c r="S224" s="5"/>
      <c r="T224" s="8"/>
      <c r="U224" s="5"/>
      <c r="V224" s="5"/>
      <c r="W224" s="8"/>
    </row>
    <row r="225" spans="1:23" ht="13.8">
      <c r="A225" s="106"/>
      <c r="B225" s="106"/>
      <c r="C225" s="102"/>
      <c r="D225" s="125" t="s">
        <v>1339</v>
      </c>
      <c r="E225" s="119"/>
      <c r="F225" s="5"/>
      <c r="G225" s="5"/>
      <c r="H225" s="5"/>
      <c r="I225" s="5"/>
      <c r="J225" s="5"/>
      <c r="K225" s="8"/>
      <c r="L225" s="5"/>
      <c r="M225" s="5"/>
      <c r="N225" s="8"/>
      <c r="O225" s="5"/>
      <c r="P225" s="5"/>
      <c r="Q225" s="8"/>
      <c r="R225" s="5"/>
      <c r="S225" s="5"/>
      <c r="T225" s="8"/>
      <c r="U225" s="5"/>
      <c r="V225" s="5"/>
      <c r="W225" s="8"/>
    </row>
    <row r="226" spans="1:23" ht="13.8">
      <c r="A226" s="106"/>
      <c r="B226" s="106"/>
      <c r="C226" s="102"/>
      <c r="D226" s="125" t="s">
        <v>1340</v>
      </c>
      <c r="E226" s="119"/>
      <c r="F226" s="5"/>
      <c r="G226" s="5"/>
      <c r="H226" s="5"/>
      <c r="I226" s="5"/>
      <c r="J226" s="5"/>
      <c r="K226" s="8"/>
      <c r="L226" s="5"/>
      <c r="M226" s="5"/>
      <c r="N226" s="8"/>
      <c r="O226" s="5"/>
      <c r="P226" s="5"/>
      <c r="Q226" s="8"/>
      <c r="R226" s="5"/>
      <c r="S226" s="5"/>
      <c r="T226" s="8"/>
      <c r="U226" s="5"/>
      <c r="V226" s="5"/>
      <c r="W226" s="8"/>
    </row>
    <row r="227" spans="1:23" ht="13.8">
      <c r="A227" s="106"/>
      <c r="B227" s="106"/>
      <c r="C227" s="102"/>
      <c r="D227" s="125" t="s">
        <v>1341</v>
      </c>
      <c r="E227" s="119"/>
      <c r="F227" s="5"/>
      <c r="G227" s="5"/>
      <c r="H227" s="5"/>
      <c r="I227" s="5"/>
      <c r="J227" s="5"/>
      <c r="K227" s="8"/>
      <c r="L227" s="5"/>
      <c r="M227" s="5"/>
      <c r="N227" s="8"/>
      <c r="O227" s="5"/>
      <c r="P227" s="5"/>
      <c r="Q227" s="8"/>
      <c r="R227" s="5"/>
      <c r="S227" s="5"/>
      <c r="T227" s="8"/>
      <c r="U227" s="5"/>
      <c r="V227" s="5"/>
      <c r="W227" s="8"/>
    </row>
    <row r="228" spans="1:23" ht="13.8">
      <c r="A228" s="106"/>
      <c r="B228" s="106"/>
      <c r="C228" s="102"/>
      <c r="D228" s="125" t="s">
        <v>1342</v>
      </c>
      <c r="E228" s="119"/>
      <c r="F228" s="5"/>
      <c r="G228" s="5"/>
      <c r="H228" s="5"/>
      <c r="I228" s="5"/>
      <c r="J228" s="5"/>
      <c r="K228" s="8"/>
      <c r="L228" s="5"/>
      <c r="M228" s="5"/>
      <c r="N228" s="8"/>
      <c r="O228" s="5"/>
      <c r="P228" s="5"/>
      <c r="Q228" s="8"/>
      <c r="R228" s="5"/>
      <c r="S228" s="5"/>
      <c r="T228" s="8"/>
      <c r="U228" s="5"/>
      <c r="V228" s="5"/>
      <c r="W228" s="8"/>
    </row>
    <row r="229" spans="1:23" ht="13.8">
      <c r="A229" s="106"/>
      <c r="B229" s="106"/>
      <c r="C229" s="102"/>
      <c r="D229" s="125" t="s">
        <v>1343</v>
      </c>
      <c r="E229" s="119"/>
      <c r="F229" s="5"/>
      <c r="G229" s="5"/>
      <c r="H229" s="5"/>
      <c r="I229" s="5"/>
      <c r="J229" s="5"/>
      <c r="K229" s="8"/>
      <c r="L229" s="5"/>
      <c r="M229" s="5"/>
      <c r="N229" s="8"/>
      <c r="O229" s="5"/>
      <c r="P229" s="5"/>
      <c r="Q229" s="8"/>
      <c r="R229" s="5"/>
      <c r="S229" s="5"/>
      <c r="T229" s="8"/>
      <c r="U229" s="5"/>
      <c r="V229" s="5"/>
      <c r="W229" s="8"/>
    </row>
    <row r="230" spans="1:23" ht="13.8">
      <c r="A230" s="101"/>
      <c r="B230" s="101"/>
      <c r="C230" s="102"/>
      <c r="D230" s="118" t="s">
        <v>1344</v>
      </c>
      <c r="E230" s="119"/>
      <c r="F230" s="5"/>
      <c r="G230" s="5"/>
      <c r="H230" s="5"/>
      <c r="I230" s="5"/>
      <c r="J230" s="5"/>
      <c r="K230" s="8"/>
      <c r="L230" s="5"/>
      <c r="M230" s="5"/>
      <c r="N230" s="8"/>
      <c r="O230" s="5"/>
      <c r="P230" s="5"/>
      <c r="Q230" s="8"/>
      <c r="R230" s="5"/>
      <c r="S230" s="5"/>
      <c r="T230" s="8"/>
      <c r="U230" s="5"/>
      <c r="V230" s="5"/>
      <c r="W230" s="8"/>
    </row>
    <row r="231" spans="1:23" ht="13.8">
      <c r="A231" s="106"/>
      <c r="B231" s="106"/>
      <c r="C231" s="102"/>
      <c r="D231" s="125" t="s">
        <v>1345</v>
      </c>
      <c r="E231" s="119"/>
      <c r="F231" s="5"/>
      <c r="G231" s="5"/>
      <c r="H231" s="5"/>
      <c r="I231" s="5"/>
      <c r="J231" s="5"/>
      <c r="K231" s="8"/>
      <c r="L231" s="5"/>
      <c r="M231" s="5"/>
      <c r="N231" s="8"/>
      <c r="O231" s="5"/>
      <c r="P231" s="5"/>
      <c r="Q231" s="8"/>
      <c r="R231" s="5"/>
      <c r="S231" s="5"/>
      <c r="T231" s="8"/>
      <c r="U231" s="5"/>
      <c r="V231" s="5"/>
      <c r="W231" s="8"/>
    </row>
    <row r="232" spans="1:23" ht="13.8">
      <c r="A232" s="106"/>
      <c r="B232" s="106"/>
      <c r="C232" s="102"/>
      <c r="D232" s="125" t="s">
        <v>1346</v>
      </c>
      <c r="E232" s="119"/>
      <c r="F232" s="5"/>
      <c r="G232" s="5"/>
      <c r="H232" s="5"/>
      <c r="I232" s="5"/>
      <c r="J232" s="5"/>
      <c r="K232" s="8"/>
      <c r="L232" s="5"/>
      <c r="M232" s="5"/>
      <c r="N232" s="8"/>
      <c r="O232" s="5"/>
      <c r="P232" s="5"/>
      <c r="Q232" s="8"/>
      <c r="R232" s="5"/>
      <c r="S232" s="5"/>
      <c r="T232" s="8"/>
      <c r="U232" s="5"/>
      <c r="V232" s="5"/>
      <c r="W232" s="8"/>
    </row>
    <row r="233" spans="1:23" ht="13.8">
      <c r="A233" s="106"/>
      <c r="B233" s="106"/>
      <c r="C233" s="102"/>
      <c r="D233" s="125" t="s">
        <v>1347</v>
      </c>
      <c r="E233" s="119"/>
      <c r="F233" s="5"/>
      <c r="G233" s="5"/>
      <c r="H233" s="5"/>
      <c r="I233" s="5"/>
      <c r="J233" s="5"/>
      <c r="K233" s="8"/>
      <c r="L233" s="5"/>
      <c r="M233" s="5"/>
      <c r="N233" s="8"/>
      <c r="O233" s="5"/>
      <c r="P233" s="5"/>
      <c r="Q233" s="8"/>
      <c r="R233" s="5"/>
      <c r="S233" s="5"/>
      <c r="T233" s="8"/>
      <c r="U233" s="5"/>
      <c r="V233" s="5"/>
      <c r="W233" s="8"/>
    </row>
    <row r="234" spans="1:23" ht="13.8">
      <c r="A234" s="106"/>
      <c r="B234" s="106"/>
      <c r="C234" s="102"/>
      <c r="D234" s="125" t="s">
        <v>1348</v>
      </c>
      <c r="E234" s="119"/>
      <c r="F234" s="5"/>
      <c r="G234" s="5"/>
      <c r="H234" s="5"/>
      <c r="I234" s="5"/>
      <c r="J234" s="5"/>
      <c r="K234" s="8"/>
      <c r="L234" s="5"/>
      <c r="M234" s="5"/>
      <c r="N234" s="8"/>
      <c r="O234" s="5"/>
      <c r="P234" s="5"/>
      <c r="Q234" s="8"/>
      <c r="R234" s="5"/>
      <c r="S234" s="5"/>
      <c r="T234" s="8"/>
      <c r="U234" s="5"/>
      <c r="V234" s="5"/>
      <c r="W234" s="8"/>
    </row>
    <row r="235" spans="1:23" ht="13.8">
      <c r="A235" s="101"/>
      <c r="B235" s="101"/>
      <c r="C235" s="102"/>
      <c r="D235" s="118" t="s">
        <v>1349</v>
      </c>
      <c r="E235" s="119"/>
      <c r="F235" s="5"/>
      <c r="G235" s="5"/>
      <c r="H235" s="5"/>
      <c r="I235" s="5"/>
      <c r="J235" s="5"/>
      <c r="K235" s="8"/>
      <c r="L235" s="5"/>
      <c r="M235" s="5"/>
      <c r="N235" s="8"/>
      <c r="O235" s="5"/>
      <c r="P235" s="5"/>
      <c r="Q235" s="8"/>
      <c r="R235" s="5"/>
      <c r="S235" s="5"/>
      <c r="T235" s="8"/>
      <c r="U235" s="5"/>
      <c r="V235" s="5"/>
      <c r="W235" s="8"/>
    </row>
    <row r="236" spans="1:23" ht="13.8">
      <c r="A236" s="106"/>
      <c r="B236" s="106"/>
      <c r="C236" s="102"/>
      <c r="D236" s="125" t="s">
        <v>1350</v>
      </c>
      <c r="E236" s="119"/>
      <c r="F236" s="5"/>
      <c r="G236" s="5"/>
      <c r="H236" s="5"/>
      <c r="I236" s="5"/>
      <c r="J236" s="5"/>
      <c r="K236" s="8"/>
      <c r="L236" s="5"/>
      <c r="M236" s="5"/>
      <c r="N236" s="8"/>
      <c r="O236" s="5"/>
      <c r="P236" s="5"/>
      <c r="Q236" s="8"/>
      <c r="R236" s="5"/>
      <c r="S236" s="5"/>
      <c r="T236" s="8"/>
      <c r="U236" s="5"/>
      <c r="V236" s="5"/>
      <c r="W236" s="8"/>
    </row>
    <row r="237" spans="1:23" ht="13.8">
      <c r="A237" s="106"/>
      <c r="B237" s="106"/>
      <c r="C237" s="102"/>
      <c r="D237" s="125" t="s">
        <v>1351</v>
      </c>
      <c r="E237" s="119"/>
      <c r="F237" s="5"/>
      <c r="G237" s="5"/>
      <c r="H237" s="5"/>
      <c r="I237" s="5"/>
      <c r="J237" s="5"/>
      <c r="K237" s="8"/>
      <c r="L237" s="5"/>
      <c r="M237" s="5"/>
      <c r="N237" s="8"/>
      <c r="O237" s="5"/>
      <c r="P237" s="5"/>
      <c r="Q237" s="8"/>
      <c r="R237" s="5"/>
      <c r="S237" s="5"/>
      <c r="T237" s="8"/>
      <c r="U237" s="5"/>
      <c r="V237" s="5"/>
      <c r="W237" s="8"/>
    </row>
    <row r="238" spans="1:23" ht="13.8">
      <c r="A238" s="106"/>
      <c r="B238" s="106"/>
      <c r="C238" s="102"/>
      <c r="D238" s="125" t="s">
        <v>1352</v>
      </c>
      <c r="E238" s="119"/>
      <c r="F238" s="5"/>
      <c r="G238" s="5"/>
      <c r="H238" s="5"/>
      <c r="I238" s="5"/>
      <c r="J238" s="5"/>
      <c r="K238" s="8"/>
      <c r="L238" s="5"/>
      <c r="M238" s="5"/>
      <c r="N238" s="8"/>
      <c r="O238" s="5"/>
      <c r="P238" s="5"/>
      <c r="Q238" s="8"/>
      <c r="R238" s="5"/>
      <c r="S238" s="5"/>
      <c r="T238" s="8"/>
      <c r="U238" s="5"/>
      <c r="V238" s="5"/>
      <c r="W238" s="8"/>
    </row>
    <row r="239" spans="1:23" ht="13.8">
      <c r="A239" s="106"/>
      <c r="B239" s="106"/>
      <c r="C239" s="102"/>
      <c r="D239" s="125" t="s">
        <v>1353</v>
      </c>
      <c r="E239" s="119"/>
      <c r="F239" s="5"/>
      <c r="G239" s="5"/>
      <c r="H239" s="5"/>
      <c r="I239" s="5"/>
      <c r="J239" s="5"/>
      <c r="K239" s="8"/>
      <c r="L239" s="5"/>
      <c r="M239" s="5"/>
      <c r="N239" s="8"/>
      <c r="O239" s="5"/>
      <c r="P239" s="5"/>
      <c r="Q239" s="8"/>
      <c r="R239" s="5"/>
      <c r="S239" s="5"/>
      <c r="T239" s="8"/>
      <c r="U239" s="5"/>
      <c r="V239" s="5"/>
      <c r="W239" s="8"/>
    </row>
    <row r="240" spans="1:23" ht="13.8">
      <c r="A240" s="106"/>
      <c r="B240" s="106"/>
      <c r="C240" s="102"/>
      <c r="D240" s="125" t="s">
        <v>1354</v>
      </c>
      <c r="E240" s="119"/>
      <c r="F240" s="5"/>
      <c r="G240" s="5"/>
      <c r="H240" s="5"/>
      <c r="I240" s="5"/>
      <c r="J240" s="5"/>
      <c r="K240" s="8"/>
      <c r="L240" s="5"/>
      <c r="M240" s="5"/>
      <c r="N240" s="8"/>
      <c r="O240" s="5"/>
      <c r="P240" s="5"/>
      <c r="Q240" s="8"/>
      <c r="R240" s="5"/>
      <c r="S240" s="5"/>
      <c r="T240" s="8"/>
      <c r="U240" s="5"/>
      <c r="V240" s="5"/>
      <c r="W240" s="8"/>
    </row>
    <row r="241" spans="1:23" ht="13.8">
      <c r="A241" s="101"/>
      <c r="B241" s="101"/>
      <c r="C241" s="102"/>
      <c r="D241" s="118" t="s">
        <v>1355</v>
      </c>
      <c r="E241" s="119"/>
      <c r="F241" s="5"/>
      <c r="G241" s="5"/>
      <c r="H241" s="5"/>
      <c r="I241" s="5"/>
      <c r="J241" s="5"/>
      <c r="K241" s="8"/>
      <c r="L241" s="5"/>
      <c r="M241" s="5"/>
      <c r="N241" s="8"/>
      <c r="O241" s="5"/>
      <c r="P241" s="5"/>
      <c r="Q241" s="8"/>
      <c r="R241" s="5"/>
      <c r="S241" s="5"/>
      <c r="T241" s="8"/>
      <c r="U241" s="5"/>
      <c r="V241" s="5"/>
      <c r="W241" s="8"/>
    </row>
    <row r="242" spans="1:23" ht="13.8">
      <c r="A242" s="106"/>
      <c r="B242" s="106"/>
      <c r="C242" s="102"/>
      <c r="D242" s="125" t="s">
        <v>1356</v>
      </c>
      <c r="E242" s="119"/>
      <c r="F242" s="5"/>
      <c r="G242" s="5"/>
      <c r="H242" s="5"/>
      <c r="I242" s="5"/>
      <c r="J242" s="5"/>
      <c r="K242" s="8"/>
      <c r="L242" s="5"/>
      <c r="M242" s="5"/>
      <c r="N242" s="8"/>
      <c r="O242" s="5"/>
      <c r="P242" s="5"/>
      <c r="Q242" s="8"/>
      <c r="R242" s="5"/>
      <c r="S242" s="5"/>
      <c r="T242" s="8"/>
      <c r="U242" s="5"/>
      <c r="V242" s="5"/>
      <c r="W242" s="8"/>
    </row>
    <row r="243" spans="1:23" ht="13.8">
      <c r="A243" s="106"/>
      <c r="B243" s="106"/>
      <c r="C243" s="102"/>
      <c r="D243" s="125" t="s">
        <v>1357</v>
      </c>
      <c r="E243" s="119"/>
      <c r="F243" s="5"/>
      <c r="G243" s="5"/>
      <c r="H243" s="5"/>
      <c r="I243" s="5"/>
      <c r="J243" s="5"/>
      <c r="K243" s="8"/>
      <c r="L243" s="5"/>
      <c r="M243" s="5"/>
      <c r="N243" s="8"/>
      <c r="O243" s="5"/>
      <c r="P243" s="5"/>
      <c r="Q243" s="8"/>
      <c r="R243" s="5"/>
      <c r="S243" s="5"/>
      <c r="T243" s="8"/>
      <c r="U243" s="5"/>
      <c r="V243" s="5"/>
      <c r="W243" s="8"/>
    </row>
    <row r="244" spans="1:23" ht="13.8">
      <c r="A244" s="106"/>
      <c r="B244" s="106"/>
      <c r="C244" s="102"/>
      <c r="D244" s="125" t="s">
        <v>1358</v>
      </c>
      <c r="E244" s="119"/>
      <c r="F244" s="5"/>
      <c r="G244" s="5"/>
      <c r="H244" s="5"/>
      <c r="I244" s="5"/>
      <c r="J244" s="5"/>
      <c r="K244" s="8"/>
      <c r="L244" s="5"/>
      <c r="M244" s="5"/>
      <c r="N244" s="8"/>
      <c r="O244" s="5"/>
      <c r="P244" s="5"/>
      <c r="Q244" s="8"/>
      <c r="R244" s="5"/>
      <c r="S244" s="5"/>
      <c r="T244" s="8"/>
      <c r="U244" s="5"/>
      <c r="V244" s="5"/>
      <c r="W244" s="8"/>
    </row>
    <row r="245" spans="1:23" ht="13.8">
      <c r="A245" s="106"/>
      <c r="B245" s="106"/>
      <c r="C245" s="102"/>
      <c r="D245" s="125" t="s">
        <v>1359</v>
      </c>
      <c r="E245" s="119"/>
      <c r="F245" s="5"/>
      <c r="G245" s="5"/>
      <c r="H245" s="5"/>
      <c r="I245" s="5"/>
      <c r="J245" s="5"/>
      <c r="K245" s="8"/>
      <c r="L245" s="5"/>
      <c r="M245" s="5"/>
      <c r="N245" s="8"/>
      <c r="O245" s="5"/>
      <c r="P245" s="5"/>
      <c r="Q245" s="8"/>
      <c r="R245" s="5"/>
      <c r="S245" s="5"/>
      <c r="T245" s="8"/>
      <c r="U245" s="5"/>
      <c r="V245" s="5"/>
      <c r="W245" s="8"/>
    </row>
    <row r="246" spans="1:23" ht="13.8">
      <c r="A246" s="106"/>
      <c r="B246" s="106"/>
      <c r="C246" s="102"/>
      <c r="D246" s="125" t="s">
        <v>1360</v>
      </c>
      <c r="E246" s="119"/>
      <c r="F246" s="5"/>
      <c r="G246" s="5"/>
      <c r="H246" s="5"/>
      <c r="I246" s="5"/>
      <c r="J246" s="5"/>
      <c r="K246" s="8"/>
      <c r="L246" s="5"/>
      <c r="M246" s="5"/>
      <c r="N246" s="8"/>
      <c r="O246" s="5"/>
      <c r="P246" s="5"/>
      <c r="Q246" s="8"/>
      <c r="R246" s="5"/>
      <c r="S246" s="5"/>
      <c r="T246" s="8"/>
      <c r="U246" s="5"/>
      <c r="V246" s="5"/>
      <c r="W246" s="8"/>
    </row>
    <row r="247" spans="1:23" ht="18.600000000000001">
      <c r="A247" s="97"/>
      <c r="B247" s="97"/>
      <c r="C247" s="107"/>
      <c r="D247" s="121" t="s">
        <v>1361</v>
      </c>
      <c r="E247" s="126"/>
      <c r="F247" s="5"/>
      <c r="G247" s="5"/>
      <c r="H247" s="5"/>
      <c r="I247" s="5"/>
      <c r="J247" s="5"/>
      <c r="K247" s="8"/>
      <c r="L247" s="5"/>
      <c r="M247" s="5"/>
      <c r="N247" s="8"/>
      <c r="O247" s="5"/>
      <c r="P247" s="5"/>
      <c r="Q247" s="8"/>
      <c r="R247" s="5"/>
      <c r="S247" s="5"/>
      <c r="T247" s="8"/>
      <c r="U247" s="5"/>
      <c r="V247" s="5"/>
      <c r="W247" s="8"/>
    </row>
    <row r="248" spans="1:23" ht="13.8">
      <c r="A248" s="108"/>
      <c r="B248" s="108"/>
      <c r="C248" s="102"/>
      <c r="D248" s="127" t="s">
        <v>1362</v>
      </c>
      <c r="E248" s="119"/>
      <c r="F248" s="5"/>
      <c r="G248" s="5"/>
      <c r="H248" s="5"/>
      <c r="I248" s="5"/>
      <c r="J248" s="5"/>
      <c r="K248" s="8"/>
      <c r="L248" s="5"/>
      <c r="M248" s="5"/>
      <c r="N248" s="8"/>
      <c r="O248" s="5"/>
      <c r="P248" s="5"/>
      <c r="Q248" s="8"/>
      <c r="R248" s="5"/>
      <c r="S248" s="5"/>
      <c r="T248" s="8"/>
      <c r="U248" s="5"/>
      <c r="V248" s="5"/>
      <c r="W248" s="8"/>
    </row>
    <row r="249" spans="1:23" ht="13.8">
      <c r="A249" s="101"/>
      <c r="B249" s="101"/>
      <c r="C249" s="102"/>
      <c r="D249" s="118" t="s">
        <v>1363</v>
      </c>
      <c r="E249" s="119"/>
      <c r="F249" s="5"/>
      <c r="G249" s="5"/>
      <c r="H249" s="5"/>
      <c r="I249" s="5"/>
      <c r="J249" s="5"/>
      <c r="K249" s="8"/>
      <c r="L249" s="5"/>
      <c r="M249" s="5"/>
      <c r="N249" s="8"/>
      <c r="O249" s="5"/>
      <c r="P249" s="5"/>
      <c r="Q249" s="8"/>
      <c r="R249" s="5"/>
      <c r="S249" s="5"/>
      <c r="T249" s="8"/>
      <c r="U249" s="5"/>
      <c r="V249" s="5"/>
      <c r="W249" s="8"/>
    </row>
    <row r="250" spans="1:23" ht="13.8">
      <c r="A250" s="101"/>
      <c r="B250" s="101"/>
      <c r="C250" s="102"/>
      <c r="D250" s="118" t="s">
        <v>1364</v>
      </c>
      <c r="E250" s="119"/>
      <c r="F250" s="5"/>
      <c r="G250" s="5"/>
      <c r="H250" s="5"/>
      <c r="I250" s="5"/>
      <c r="J250" s="5"/>
      <c r="K250" s="8"/>
      <c r="L250" s="5"/>
      <c r="M250" s="5"/>
      <c r="N250" s="8"/>
      <c r="O250" s="5"/>
      <c r="P250" s="5"/>
      <c r="Q250" s="8"/>
      <c r="R250" s="5"/>
      <c r="S250" s="5"/>
      <c r="T250" s="8"/>
      <c r="U250" s="5"/>
      <c r="V250" s="5"/>
      <c r="W250" s="8"/>
    </row>
    <row r="251" spans="1:23" ht="13.8">
      <c r="A251" s="109"/>
      <c r="B251" s="109"/>
      <c r="C251" s="102"/>
      <c r="D251" s="128" t="s">
        <v>1365</v>
      </c>
      <c r="E251" s="119"/>
      <c r="F251" s="5"/>
      <c r="G251" s="5"/>
      <c r="H251" s="5"/>
      <c r="I251" s="5"/>
      <c r="J251" s="5"/>
      <c r="K251" s="8"/>
      <c r="L251" s="5"/>
      <c r="M251" s="5"/>
      <c r="N251" s="8"/>
      <c r="O251" s="5"/>
      <c r="P251" s="5"/>
      <c r="Q251" s="8"/>
      <c r="R251" s="5"/>
      <c r="S251" s="5"/>
      <c r="T251" s="8"/>
      <c r="U251" s="5"/>
      <c r="V251" s="5"/>
      <c r="W251" s="8"/>
    </row>
    <row r="252" spans="1:23" ht="13.8">
      <c r="A252" s="109"/>
      <c r="B252" s="109"/>
      <c r="C252" s="102"/>
      <c r="D252" s="128" t="s">
        <v>1366</v>
      </c>
      <c r="E252" s="119"/>
      <c r="F252" s="5"/>
      <c r="G252" s="5"/>
      <c r="H252" s="5"/>
      <c r="I252" s="5"/>
      <c r="J252" s="5"/>
      <c r="K252" s="8"/>
      <c r="L252" s="5"/>
      <c r="M252" s="5"/>
      <c r="N252" s="8"/>
      <c r="O252" s="5"/>
      <c r="P252" s="5"/>
      <c r="Q252" s="8"/>
      <c r="R252" s="5"/>
      <c r="S252" s="5"/>
      <c r="T252" s="8"/>
      <c r="U252" s="5"/>
      <c r="V252" s="5"/>
      <c r="W252" s="8"/>
    </row>
    <row r="253" spans="1:23" ht="13.8">
      <c r="A253" s="109"/>
      <c r="B253" s="109"/>
      <c r="C253" s="102"/>
      <c r="D253" s="128" t="s">
        <v>1367</v>
      </c>
      <c r="E253" s="119"/>
      <c r="F253" s="5"/>
      <c r="G253" s="5"/>
      <c r="H253" s="5"/>
      <c r="I253" s="5"/>
      <c r="J253" s="5"/>
      <c r="K253" s="8"/>
      <c r="L253" s="5"/>
      <c r="M253" s="5"/>
      <c r="N253" s="8"/>
      <c r="O253" s="5"/>
      <c r="P253" s="5"/>
      <c r="Q253" s="8"/>
      <c r="R253" s="5"/>
      <c r="S253" s="5"/>
      <c r="T253" s="8"/>
      <c r="U253" s="5"/>
      <c r="V253" s="5"/>
      <c r="W253" s="8"/>
    </row>
    <row r="254" spans="1:23" ht="13.8">
      <c r="A254" s="101"/>
      <c r="B254" s="101"/>
      <c r="C254" s="102"/>
      <c r="D254" s="118" t="s">
        <v>1368</v>
      </c>
      <c r="E254" s="119"/>
      <c r="F254" s="5"/>
      <c r="G254" s="5"/>
      <c r="H254" s="5"/>
      <c r="I254" s="5"/>
      <c r="J254" s="5"/>
      <c r="K254" s="8"/>
      <c r="L254" s="5"/>
      <c r="M254" s="5"/>
      <c r="N254" s="8"/>
      <c r="O254" s="5"/>
      <c r="P254" s="5"/>
      <c r="Q254" s="8"/>
      <c r="R254" s="5"/>
      <c r="S254" s="5"/>
      <c r="T254" s="8"/>
      <c r="U254" s="5"/>
      <c r="V254" s="5"/>
      <c r="W254" s="8"/>
    </row>
    <row r="255" spans="1:23" ht="13.8">
      <c r="A255" s="101"/>
      <c r="B255" s="101"/>
      <c r="C255" s="102"/>
      <c r="D255" s="118" t="s">
        <v>1369</v>
      </c>
      <c r="E255" s="119"/>
      <c r="F255" s="5"/>
      <c r="G255" s="5"/>
      <c r="H255" s="5"/>
      <c r="I255" s="5"/>
      <c r="J255" s="5"/>
      <c r="K255" s="8"/>
      <c r="L255" s="5"/>
      <c r="M255" s="5"/>
      <c r="N255" s="8"/>
      <c r="O255" s="5"/>
      <c r="P255" s="5"/>
      <c r="Q255" s="8"/>
      <c r="R255" s="5"/>
      <c r="S255" s="5"/>
      <c r="T255" s="8"/>
      <c r="U255" s="5"/>
      <c r="V255" s="5"/>
      <c r="W255" s="8"/>
    </row>
    <row r="256" spans="1:23" ht="13.8">
      <c r="A256" s="110"/>
      <c r="B256" s="110"/>
      <c r="C256" s="102"/>
      <c r="D256" s="129" t="s">
        <v>1370</v>
      </c>
      <c r="E256" s="119"/>
      <c r="F256" s="5"/>
      <c r="G256" s="5"/>
      <c r="H256" s="5"/>
      <c r="I256" s="5"/>
      <c r="J256" s="5"/>
      <c r="K256" s="8"/>
      <c r="L256" s="5"/>
      <c r="M256" s="5"/>
      <c r="N256" s="8"/>
      <c r="O256" s="5"/>
      <c r="P256" s="5"/>
      <c r="Q256" s="8"/>
      <c r="R256" s="5"/>
      <c r="S256" s="5"/>
      <c r="T256" s="8"/>
      <c r="U256" s="5"/>
      <c r="V256" s="5"/>
      <c r="W256" s="8"/>
    </row>
    <row r="257" spans="1:23" ht="13.8">
      <c r="A257" s="110"/>
      <c r="B257" s="110"/>
      <c r="C257" s="102"/>
      <c r="D257" s="129" t="s">
        <v>1371</v>
      </c>
      <c r="E257" s="119"/>
      <c r="F257" s="5"/>
      <c r="G257" s="5"/>
      <c r="H257" s="5"/>
      <c r="I257" s="5"/>
      <c r="J257" s="5"/>
      <c r="K257" s="8"/>
      <c r="L257" s="5"/>
      <c r="M257" s="5"/>
      <c r="N257" s="8"/>
      <c r="O257" s="5"/>
      <c r="P257" s="5"/>
      <c r="Q257" s="8"/>
      <c r="R257" s="5"/>
      <c r="S257" s="5"/>
      <c r="T257" s="8"/>
      <c r="U257" s="5"/>
      <c r="V257" s="5"/>
      <c r="W257" s="8"/>
    </row>
    <row r="258" spans="1:23" ht="18.600000000000001">
      <c r="A258" s="97"/>
      <c r="B258" s="97"/>
      <c r="C258" s="107"/>
      <c r="D258" s="97" t="s">
        <v>1372</v>
      </c>
      <c r="E258" s="126"/>
      <c r="F258" s="5"/>
      <c r="G258" s="5"/>
      <c r="H258" s="5"/>
      <c r="I258" s="5"/>
      <c r="J258" s="5"/>
      <c r="K258" s="8"/>
      <c r="L258" s="5"/>
      <c r="M258" s="5"/>
      <c r="N258" s="8"/>
      <c r="O258" s="5"/>
      <c r="P258" s="5"/>
      <c r="Q258" s="8"/>
      <c r="R258" s="5"/>
      <c r="S258" s="5"/>
      <c r="T258" s="8"/>
      <c r="U258" s="5"/>
      <c r="V258" s="5"/>
      <c r="W258" s="8"/>
    </row>
    <row r="259" spans="1:23" ht="13.8">
      <c r="A259" s="101"/>
      <c r="B259" s="101"/>
      <c r="C259" s="102"/>
      <c r="D259" s="118" t="s">
        <v>1373</v>
      </c>
      <c r="E259" s="119"/>
      <c r="F259" s="5"/>
      <c r="G259" s="5"/>
      <c r="H259" s="5"/>
      <c r="I259" s="5"/>
      <c r="J259" s="5"/>
      <c r="K259" s="8"/>
      <c r="L259" s="5"/>
      <c r="M259" s="5"/>
      <c r="N259" s="8"/>
      <c r="O259" s="5"/>
      <c r="P259" s="5"/>
      <c r="Q259" s="8"/>
      <c r="R259" s="5"/>
      <c r="S259" s="5"/>
      <c r="T259" s="8"/>
      <c r="U259" s="5"/>
      <c r="V259" s="5"/>
      <c r="W259" s="8"/>
    </row>
    <row r="260" spans="1:23" ht="13.8">
      <c r="A260" s="101"/>
      <c r="B260" s="101"/>
      <c r="C260" s="102"/>
      <c r="D260" s="118" t="s">
        <v>1374</v>
      </c>
      <c r="E260" s="119"/>
      <c r="F260" s="5"/>
      <c r="G260" s="5"/>
      <c r="H260" s="5"/>
      <c r="I260" s="5"/>
      <c r="J260" s="5"/>
      <c r="K260" s="8"/>
      <c r="L260" s="5"/>
      <c r="M260" s="5"/>
      <c r="N260" s="8"/>
      <c r="O260" s="5"/>
      <c r="P260" s="5"/>
      <c r="Q260" s="8"/>
      <c r="R260" s="5"/>
      <c r="S260" s="5"/>
      <c r="T260" s="8"/>
      <c r="U260" s="5"/>
      <c r="V260" s="5"/>
      <c r="W260" s="8"/>
    </row>
    <row r="261" spans="1:23" ht="13.8">
      <c r="A261" s="101"/>
      <c r="B261" s="101"/>
      <c r="C261" s="102"/>
      <c r="D261" s="118" t="s">
        <v>1375</v>
      </c>
      <c r="E261" s="119"/>
      <c r="F261" s="5"/>
      <c r="G261" s="5"/>
      <c r="H261" s="5"/>
      <c r="I261" s="5"/>
      <c r="J261" s="5"/>
      <c r="K261" s="8"/>
      <c r="L261" s="5"/>
      <c r="M261" s="5"/>
      <c r="N261" s="8"/>
      <c r="O261" s="5"/>
      <c r="P261" s="5"/>
      <c r="Q261" s="8"/>
      <c r="R261" s="5"/>
      <c r="S261" s="5"/>
      <c r="T261" s="8"/>
      <c r="U261" s="5"/>
      <c r="V261" s="5"/>
      <c r="W261" s="8"/>
    </row>
    <row r="262" spans="1:23" ht="13.8">
      <c r="A262" s="101"/>
      <c r="B262" s="101"/>
      <c r="C262" s="102"/>
      <c r="D262" s="118" t="s">
        <v>1376</v>
      </c>
      <c r="E262" s="119"/>
      <c r="F262" s="5"/>
      <c r="G262" s="5"/>
      <c r="H262" s="5"/>
      <c r="I262" s="5"/>
      <c r="J262" s="5"/>
      <c r="K262" s="8"/>
      <c r="L262" s="5"/>
      <c r="M262" s="5"/>
      <c r="N262" s="8"/>
      <c r="O262" s="5"/>
      <c r="P262" s="5"/>
      <c r="Q262" s="8"/>
      <c r="R262" s="5"/>
      <c r="S262" s="5"/>
      <c r="T262" s="8"/>
      <c r="U262" s="5"/>
      <c r="V262" s="5"/>
      <c r="W262" s="8"/>
    </row>
    <row r="263" spans="1:23" ht="13.8">
      <c r="A263" s="101"/>
      <c r="B263" s="101"/>
      <c r="C263" s="102"/>
      <c r="D263" s="118" t="s">
        <v>1377</v>
      </c>
      <c r="E263" s="119"/>
      <c r="F263" s="5"/>
      <c r="G263" s="5"/>
      <c r="H263" s="5"/>
      <c r="I263" s="5"/>
      <c r="J263" s="5"/>
      <c r="K263" s="8"/>
      <c r="L263" s="5"/>
      <c r="M263" s="5"/>
      <c r="N263" s="8"/>
      <c r="O263" s="5"/>
      <c r="P263" s="5"/>
      <c r="Q263" s="8"/>
      <c r="R263" s="5"/>
      <c r="S263" s="5"/>
      <c r="T263" s="8"/>
      <c r="U263" s="5"/>
      <c r="V263" s="5"/>
      <c r="W263" s="8"/>
    </row>
    <row r="264" spans="1:23" ht="13.8">
      <c r="A264" s="101"/>
      <c r="B264" s="101"/>
      <c r="C264" s="102"/>
      <c r="D264" s="118" t="s">
        <v>1378</v>
      </c>
      <c r="E264" s="119"/>
      <c r="F264" s="5"/>
      <c r="G264" s="5"/>
      <c r="H264" s="5"/>
      <c r="I264" s="5"/>
      <c r="J264" s="5"/>
      <c r="K264" s="8"/>
      <c r="L264" s="5"/>
      <c r="M264" s="5"/>
      <c r="N264" s="8"/>
      <c r="O264" s="5"/>
      <c r="P264" s="5"/>
      <c r="Q264" s="8"/>
      <c r="R264" s="5"/>
      <c r="S264" s="5"/>
      <c r="T264" s="8"/>
      <c r="U264" s="5"/>
      <c r="V264" s="5"/>
      <c r="W264" s="8"/>
    </row>
    <row r="265" spans="1:23" ht="18.600000000000001">
      <c r="A265" s="97"/>
      <c r="B265" s="97"/>
      <c r="C265" s="107"/>
      <c r="D265" s="97" t="s">
        <v>1379</v>
      </c>
      <c r="E265" s="126"/>
      <c r="F265" s="5"/>
      <c r="G265" s="5"/>
      <c r="H265" s="5"/>
      <c r="I265" s="5"/>
      <c r="J265" s="5"/>
      <c r="K265" s="8"/>
      <c r="L265" s="5"/>
      <c r="M265" s="5"/>
      <c r="N265" s="8"/>
      <c r="O265" s="5"/>
      <c r="P265" s="5"/>
      <c r="Q265" s="8"/>
      <c r="R265" s="5"/>
      <c r="S265" s="5"/>
      <c r="T265" s="8"/>
      <c r="U265" s="5"/>
      <c r="V265" s="5"/>
      <c r="W265" s="8"/>
    </row>
    <row r="266" spans="1:23" ht="13.8">
      <c r="A266" s="111"/>
      <c r="B266" s="111"/>
      <c r="C266" s="102"/>
      <c r="D266" s="130" t="s">
        <v>1380</v>
      </c>
      <c r="E266" s="119"/>
      <c r="F266" s="5"/>
      <c r="G266" s="5"/>
      <c r="H266" s="5"/>
      <c r="I266" s="5"/>
      <c r="J266" s="5"/>
      <c r="K266" s="8"/>
      <c r="L266" s="5"/>
      <c r="M266" s="5"/>
      <c r="N266" s="8"/>
      <c r="O266" s="5"/>
      <c r="P266" s="5"/>
      <c r="Q266" s="8"/>
      <c r="R266" s="5"/>
      <c r="S266" s="5"/>
      <c r="T266" s="8"/>
      <c r="U266" s="5"/>
      <c r="V266" s="5"/>
      <c r="W266" s="8"/>
    </row>
    <row r="267" spans="1:23" ht="13.8">
      <c r="A267" s="105"/>
      <c r="B267" s="105"/>
      <c r="C267" s="102"/>
      <c r="D267" s="124" t="s">
        <v>1381</v>
      </c>
      <c r="E267" s="119"/>
      <c r="F267" s="5"/>
      <c r="G267" s="5"/>
      <c r="H267" s="5"/>
      <c r="I267" s="5"/>
      <c r="J267" s="5"/>
      <c r="K267" s="8"/>
      <c r="L267" s="5"/>
      <c r="M267" s="5"/>
      <c r="N267" s="8"/>
      <c r="O267" s="5"/>
      <c r="P267" s="5"/>
      <c r="Q267" s="8"/>
      <c r="R267" s="5"/>
      <c r="S267" s="5"/>
      <c r="T267" s="8"/>
      <c r="U267" s="5"/>
      <c r="V267" s="5"/>
      <c r="W267" s="8"/>
    </row>
    <row r="268" spans="1:23" ht="13.8">
      <c r="A268" s="105"/>
      <c r="B268" s="105"/>
      <c r="C268" s="102"/>
      <c r="D268" s="124" t="s">
        <v>1382</v>
      </c>
      <c r="E268" s="119"/>
      <c r="F268" s="5"/>
      <c r="G268" s="5"/>
      <c r="H268" s="5"/>
      <c r="I268" s="5"/>
      <c r="J268" s="5"/>
      <c r="K268" s="8"/>
      <c r="L268" s="5"/>
      <c r="M268" s="5"/>
      <c r="N268" s="8"/>
      <c r="O268" s="5"/>
      <c r="P268" s="5"/>
      <c r="Q268" s="8"/>
      <c r="R268" s="5"/>
      <c r="S268" s="5"/>
      <c r="T268" s="8"/>
      <c r="U268" s="5"/>
      <c r="V268" s="5"/>
      <c r="W268" s="8"/>
    </row>
    <row r="269" spans="1:23" ht="13.8">
      <c r="A269" s="112"/>
      <c r="B269" s="112"/>
      <c r="C269" s="102"/>
      <c r="D269" s="131" t="s">
        <v>1383</v>
      </c>
      <c r="E269" s="119"/>
      <c r="F269" s="5"/>
      <c r="G269" s="5"/>
      <c r="H269" s="5"/>
      <c r="I269" s="5"/>
      <c r="J269" s="5"/>
      <c r="K269" s="8"/>
      <c r="L269" s="5"/>
      <c r="M269" s="5"/>
      <c r="N269" s="8"/>
      <c r="O269" s="5"/>
      <c r="P269" s="5"/>
      <c r="Q269" s="8"/>
      <c r="R269" s="5"/>
      <c r="S269" s="5"/>
      <c r="T269" s="8"/>
      <c r="U269" s="5"/>
      <c r="V269" s="5"/>
      <c r="W269" s="8"/>
    </row>
    <row r="270" spans="1:23" ht="13.8">
      <c r="A270" s="105"/>
      <c r="B270" s="105"/>
      <c r="C270" s="102"/>
      <c r="D270" s="124" t="s">
        <v>1384</v>
      </c>
      <c r="E270" s="119"/>
      <c r="F270" s="5"/>
      <c r="G270" s="5"/>
      <c r="H270" s="5"/>
      <c r="I270" s="5"/>
      <c r="J270" s="5"/>
      <c r="K270" s="8"/>
      <c r="L270" s="5"/>
      <c r="M270" s="5"/>
      <c r="N270" s="8"/>
      <c r="O270" s="5"/>
      <c r="P270" s="5"/>
      <c r="Q270" s="8"/>
      <c r="R270" s="5"/>
      <c r="S270" s="5"/>
      <c r="T270" s="8"/>
      <c r="U270" s="5"/>
      <c r="V270" s="5"/>
      <c r="W270" s="8"/>
    </row>
    <row r="271" spans="1:23" ht="13.8">
      <c r="A271" s="105"/>
      <c r="B271" s="105"/>
      <c r="C271" s="102"/>
      <c r="D271" s="124" t="s">
        <v>1385</v>
      </c>
      <c r="E271" s="119"/>
      <c r="F271" s="5"/>
      <c r="G271" s="5"/>
      <c r="H271" s="5"/>
      <c r="I271" s="5"/>
      <c r="J271" s="5"/>
      <c r="K271" s="8"/>
      <c r="L271" s="5"/>
      <c r="M271" s="5"/>
      <c r="N271" s="8"/>
      <c r="O271" s="5"/>
      <c r="P271" s="5"/>
      <c r="Q271" s="8"/>
      <c r="R271" s="5"/>
      <c r="S271" s="5"/>
      <c r="T271" s="8"/>
      <c r="U271" s="5"/>
      <c r="V271" s="5"/>
      <c r="W271" s="8"/>
    </row>
    <row r="272" spans="1:23" ht="13.8">
      <c r="A272" s="105"/>
      <c r="B272" s="105"/>
      <c r="C272" s="102"/>
      <c r="D272" s="124" t="s">
        <v>1386</v>
      </c>
      <c r="E272" s="119"/>
      <c r="F272" s="5"/>
      <c r="G272" s="5"/>
      <c r="H272" s="5"/>
      <c r="I272" s="5"/>
      <c r="J272" s="5"/>
      <c r="K272" s="8"/>
      <c r="L272" s="5"/>
      <c r="M272" s="5"/>
      <c r="N272" s="8"/>
      <c r="O272" s="5"/>
      <c r="P272" s="5"/>
      <c r="Q272" s="8"/>
      <c r="R272" s="5"/>
      <c r="S272" s="5"/>
      <c r="T272" s="8"/>
      <c r="U272" s="5"/>
      <c r="V272" s="5"/>
      <c r="W272" s="8"/>
    </row>
    <row r="273" spans="1:23" ht="18.600000000000001">
      <c r="A273" s="97"/>
      <c r="B273" s="97"/>
      <c r="C273" s="107"/>
      <c r="D273" s="121" t="s">
        <v>1387</v>
      </c>
      <c r="E273" s="126"/>
      <c r="F273" s="5"/>
      <c r="G273" s="5"/>
      <c r="H273" s="5"/>
      <c r="I273" s="5"/>
      <c r="J273" s="5"/>
      <c r="K273" s="8"/>
      <c r="L273" s="5"/>
      <c r="M273" s="5"/>
      <c r="N273" s="8"/>
      <c r="O273" s="5"/>
      <c r="P273" s="5"/>
      <c r="Q273" s="8"/>
      <c r="R273" s="5"/>
      <c r="S273" s="5"/>
      <c r="T273" s="8"/>
      <c r="U273" s="5"/>
      <c r="V273" s="5"/>
      <c r="W273" s="8"/>
    </row>
    <row r="274" spans="1:23" ht="13.8">
      <c r="A274" s="113"/>
      <c r="B274" s="113"/>
      <c r="C274" s="114"/>
      <c r="D274" s="132" t="s">
        <v>1388</v>
      </c>
      <c r="E274" s="133"/>
      <c r="F274" s="5"/>
      <c r="G274" s="5"/>
      <c r="H274" s="5"/>
      <c r="I274" s="5"/>
      <c r="J274" s="5"/>
      <c r="K274" s="8"/>
      <c r="L274" s="5"/>
      <c r="M274" s="5"/>
      <c r="N274" s="8"/>
      <c r="O274" s="5"/>
      <c r="P274" s="5"/>
      <c r="Q274" s="8"/>
      <c r="R274" s="5"/>
      <c r="S274" s="5"/>
      <c r="T274" s="8"/>
      <c r="U274" s="5"/>
      <c r="V274" s="5"/>
      <c r="W274" s="8"/>
    </row>
    <row r="275" spans="1:23" ht="13.8">
      <c r="A275" s="113"/>
      <c r="B275" s="113"/>
      <c r="C275" s="114"/>
      <c r="D275" s="132" t="s">
        <v>1389</v>
      </c>
      <c r="E275" s="133"/>
      <c r="F275" s="5"/>
      <c r="G275" s="5"/>
      <c r="H275" s="5"/>
      <c r="I275" s="5"/>
      <c r="J275" s="5"/>
      <c r="K275" s="8"/>
      <c r="L275" s="5"/>
      <c r="M275" s="5"/>
      <c r="N275" s="8"/>
      <c r="O275" s="5"/>
      <c r="P275" s="5"/>
      <c r="Q275" s="8"/>
      <c r="R275" s="5"/>
      <c r="S275" s="5"/>
      <c r="T275" s="8"/>
      <c r="U275" s="5"/>
      <c r="V275" s="5"/>
      <c r="W275" s="8"/>
    </row>
    <row r="276" spans="1:23" ht="13.8">
      <c r="A276" s="113"/>
      <c r="B276" s="113"/>
      <c r="C276" s="114"/>
      <c r="D276" s="132" t="s">
        <v>1390</v>
      </c>
      <c r="E276" s="133"/>
      <c r="F276" s="5"/>
      <c r="G276" s="5"/>
      <c r="H276" s="5"/>
      <c r="I276" s="5"/>
      <c r="J276" s="5"/>
      <c r="K276" s="8"/>
      <c r="L276" s="5"/>
      <c r="M276" s="5"/>
      <c r="N276" s="8"/>
      <c r="O276" s="5"/>
      <c r="P276" s="5"/>
      <c r="Q276" s="8"/>
      <c r="R276" s="5"/>
      <c r="S276" s="5"/>
      <c r="T276" s="8"/>
      <c r="U276" s="5"/>
      <c r="V276" s="5"/>
      <c r="W276" s="8"/>
    </row>
    <row r="277" spans="1:23" ht="13.8">
      <c r="A277" s="113"/>
      <c r="B277" s="113"/>
      <c r="C277" s="114"/>
      <c r="D277" s="132" t="s">
        <v>1391</v>
      </c>
      <c r="E277" s="133"/>
      <c r="F277" s="5"/>
      <c r="G277" s="5"/>
      <c r="H277" s="5"/>
      <c r="I277" s="5"/>
      <c r="J277" s="5"/>
      <c r="K277" s="8"/>
      <c r="L277" s="5"/>
      <c r="M277" s="5"/>
      <c r="N277" s="8"/>
      <c r="O277" s="5"/>
      <c r="P277" s="5"/>
      <c r="Q277" s="8"/>
      <c r="R277" s="5"/>
      <c r="S277" s="5"/>
      <c r="T277" s="8"/>
      <c r="U277" s="5"/>
      <c r="V277" s="5"/>
      <c r="W277" s="8"/>
    </row>
    <row r="278" spans="1:23">
      <c r="A278" s="96"/>
      <c r="B278" s="11"/>
      <c r="C278" s="5"/>
      <c r="D278" s="5"/>
      <c r="E278" s="36"/>
      <c r="F278" s="5"/>
      <c r="G278" s="5"/>
      <c r="H278" s="5"/>
      <c r="I278" s="5"/>
      <c r="J278" s="5"/>
      <c r="K278" s="8"/>
      <c r="L278" s="5"/>
      <c r="M278" s="5"/>
      <c r="N278" s="8"/>
      <c r="O278" s="5"/>
      <c r="P278" s="5"/>
      <c r="Q278" s="8"/>
      <c r="R278" s="5"/>
      <c r="S278" s="5"/>
      <c r="T278" s="8"/>
      <c r="U278" s="5"/>
      <c r="V278" s="5"/>
      <c r="W278" s="8"/>
    </row>
    <row r="279" spans="1:23">
      <c r="A279" s="96"/>
      <c r="B279" s="11"/>
      <c r="C279" s="5"/>
      <c r="D279" s="5"/>
      <c r="E279" s="36"/>
      <c r="F279" s="5"/>
      <c r="G279" s="5"/>
      <c r="H279" s="5"/>
      <c r="I279" s="5"/>
      <c r="J279" s="5"/>
      <c r="K279" s="8"/>
      <c r="L279" s="5"/>
      <c r="M279" s="5"/>
      <c r="N279" s="8"/>
      <c r="O279" s="5"/>
      <c r="P279" s="5"/>
      <c r="Q279" s="8"/>
      <c r="R279" s="5"/>
      <c r="S279" s="5"/>
      <c r="T279" s="8"/>
      <c r="U279" s="5"/>
      <c r="V279" s="5"/>
      <c r="W279" s="8"/>
    </row>
    <row r="280" spans="1:23">
      <c r="A280" s="96"/>
      <c r="B280" s="11"/>
      <c r="C280" s="5"/>
      <c r="D280" s="5"/>
      <c r="E280" s="36"/>
      <c r="F280" s="5"/>
      <c r="G280" s="5"/>
      <c r="H280" s="5"/>
      <c r="I280" s="5"/>
      <c r="J280" s="5"/>
      <c r="K280" s="8"/>
      <c r="L280" s="5"/>
      <c r="M280" s="5"/>
      <c r="N280" s="8"/>
      <c r="O280" s="5"/>
      <c r="P280" s="5"/>
      <c r="Q280" s="8"/>
      <c r="R280" s="5"/>
      <c r="S280" s="5"/>
      <c r="T280" s="8"/>
      <c r="U280" s="5"/>
      <c r="V280" s="5"/>
      <c r="W280" s="8"/>
    </row>
    <row r="281" spans="1:23">
      <c r="A281" s="96"/>
      <c r="B281" s="11"/>
      <c r="C281" s="5"/>
      <c r="D281" s="5"/>
      <c r="E281" s="36"/>
      <c r="F281" s="5"/>
      <c r="G281" s="5"/>
      <c r="H281" s="5"/>
      <c r="I281" s="5"/>
      <c r="J281" s="5"/>
      <c r="K281" s="8"/>
      <c r="L281" s="5"/>
      <c r="M281" s="5"/>
      <c r="N281" s="8"/>
      <c r="O281" s="5"/>
      <c r="P281" s="5"/>
      <c r="Q281" s="8"/>
      <c r="R281" s="5"/>
      <c r="S281" s="5"/>
      <c r="T281" s="8"/>
      <c r="U281" s="5"/>
      <c r="V281" s="5"/>
      <c r="W281" s="8"/>
    </row>
    <row r="282" spans="1:23">
      <c r="A282" s="96"/>
      <c r="B282" s="11"/>
      <c r="C282" s="5"/>
      <c r="D282" s="5"/>
      <c r="E282" s="36"/>
      <c r="F282" s="5"/>
      <c r="G282" s="5"/>
      <c r="H282" s="5"/>
      <c r="I282" s="5"/>
      <c r="J282" s="5"/>
      <c r="K282" s="8"/>
      <c r="L282" s="5"/>
      <c r="M282" s="5"/>
      <c r="N282" s="8"/>
      <c r="O282" s="5"/>
      <c r="P282" s="5"/>
      <c r="Q282" s="8"/>
      <c r="R282" s="5"/>
      <c r="S282" s="5"/>
      <c r="T282" s="8"/>
      <c r="U282" s="5"/>
      <c r="V282" s="5"/>
      <c r="W282" s="8"/>
    </row>
    <row r="283" spans="1:23">
      <c r="A283" s="96"/>
      <c r="B283" s="11"/>
      <c r="C283" s="5"/>
      <c r="D283" s="5"/>
      <c r="E283" s="36"/>
      <c r="F283" s="5"/>
      <c r="G283" s="5"/>
      <c r="H283" s="5"/>
      <c r="I283" s="5"/>
      <c r="J283" s="5"/>
      <c r="K283" s="8"/>
      <c r="L283" s="5"/>
      <c r="M283" s="5"/>
      <c r="N283" s="8"/>
      <c r="O283" s="5"/>
      <c r="P283" s="5"/>
      <c r="Q283" s="8"/>
      <c r="R283" s="5"/>
      <c r="S283" s="5"/>
      <c r="T283" s="8"/>
      <c r="U283" s="5"/>
      <c r="V283" s="5"/>
      <c r="W283" s="8"/>
    </row>
    <row r="284" spans="1:23">
      <c r="A284" s="96"/>
      <c r="B284" s="11"/>
      <c r="C284" s="5"/>
      <c r="D284" s="5"/>
      <c r="E284" s="36"/>
      <c r="F284" s="5"/>
      <c r="G284" s="5"/>
      <c r="H284" s="5"/>
      <c r="I284" s="5"/>
      <c r="J284" s="5"/>
      <c r="K284" s="8"/>
      <c r="L284" s="5"/>
      <c r="M284" s="5"/>
      <c r="N284" s="8"/>
      <c r="O284" s="5"/>
      <c r="P284" s="5"/>
      <c r="Q284" s="8"/>
      <c r="R284" s="5"/>
      <c r="S284" s="5"/>
      <c r="T284" s="8"/>
      <c r="U284" s="5"/>
      <c r="V284" s="5"/>
      <c r="W284" s="8"/>
    </row>
    <row r="285" spans="1:23">
      <c r="A285" s="96"/>
      <c r="B285" s="11"/>
      <c r="C285" s="5"/>
      <c r="D285" s="5"/>
      <c r="E285" s="36"/>
      <c r="F285" s="5"/>
      <c r="G285" s="5"/>
      <c r="H285" s="5"/>
      <c r="I285" s="5"/>
      <c r="J285" s="5"/>
      <c r="K285" s="8"/>
      <c r="L285" s="5"/>
      <c r="M285" s="5"/>
      <c r="N285" s="8"/>
      <c r="O285" s="5"/>
      <c r="P285" s="5"/>
      <c r="Q285" s="8"/>
      <c r="R285" s="5"/>
      <c r="S285" s="5"/>
      <c r="T285" s="8"/>
      <c r="U285" s="5"/>
      <c r="V285" s="5"/>
      <c r="W285" s="8"/>
    </row>
    <row r="286" spans="1:23">
      <c r="A286" s="96"/>
      <c r="B286" s="11"/>
      <c r="C286" s="5"/>
      <c r="D286" s="5"/>
      <c r="E286" s="36"/>
      <c r="F286" s="5"/>
      <c r="G286" s="5"/>
      <c r="H286" s="5"/>
      <c r="I286" s="5"/>
      <c r="J286" s="5"/>
      <c r="K286" s="8"/>
      <c r="L286" s="5"/>
      <c r="M286" s="5"/>
      <c r="N286" s="8"/>
      <c r="O286" s="5"/>
      <c r="P286" s="5"/>
      <c r="Q286" s="8"/>
      <c r="R286" s="5"/>
      <c r="S286" s="5"/>
      <c r="T286" s="8"/>
      <c r="U286" s="5"/>
      <c r="V286" s="5"/>
      <c r="W286" s="8"/>
    </row>
    <row r="287" spans="1:23">
      <c r="A287" s="96"/>
      <c r="B287" s="11"/>
      <c r="C287" s="5"/>
      <c r="D287" s="5"/>
      <c r="E287" s="36"/>
      <c r="F287" s="5"/>
      <c r="G287" s="5"/>
      <c r="H287" s="5"/>
      <c r="I287" s="5"/>
      <c r="J287" s="5"/>
      <c r="K287" s="8"/>
      <c r="L287" s="5"/>
      <c r="M287" s="5"/>
      <c r="N287" s="8"/>
      <c r="O287" s="5"/>
      <c r="P287" s="5"/>
      <c r="Q287" s="8"/>
      <c r="R287" s="5"/>
      <c r="S287" s="5"/>
      <c r="T287" s="8"/>
      <c r="U287" s="5"/>
      <c r="V287" s="5"/>
      <c r="W287" s="8"/>
    </row>
    <row r="288" spans="1:23">
      <c r="A288" s="96"/>
      <c r="B288" s="11"/>
      <c r="C288" s="5"/>
      <c r="D288" s="5"/>
      <c r="E288" s="36"/>
      <c r="F288" s="5"/>
      <c r="G288" s="5"/>
      <c r="H288" s="5"/>
      <c r="I288" s="5"/>
      <c r="J288" s="5"/>
      <c r="K288" s="8"/>
      <c r="L288" s="5"/>
      <c r="M288" s="5"/>
      <c r="N288" s="8"/>
      <c r="O288" s="5"/>
      <c r="P288" s="5"/>
      <c r="Q288" s="8"/>
      <c r="R288" s="5"/>
      <c r="S288" s="5"/>
      <c r="T288" s="8"/>
      <c r="U288" s="5"/>
      <c r="V288" s="5"/>
      <c r="W288" s="8"/>
    </row>
    <row r="289" spans="1:23">
      <c r="A289" s="96"/>
      <c r="B289" s="11"/>
      <c r="C289" s="5"/>
      <c r="D289" s="5"/>
      <c r="E289" s="36"/>
      <c r="F289" s="5"/>
      <c r="G289" s="5"/>
      <c r="H289" s="5"/>
      <c r="I289" s="5"/>
      <c r="J289" s="5"/>
      <c r="K289" s="8"/>
      <c r="L289" s="5"/>
      <c r="M289" s="5"/>
      <c r="N289" s="8"/>
      <c r="O289" s="5"/>
      <c r="P289" s="5"/>
      <c r="Q289" s="8"/>
      <c r="R289" s="5"/>
      <c r="S289" s="5"/>
      <c r="T289" s="8"/>
      <c r="U289" s="5"/>
      <c r="V289" s="5"/>
      <c r="W289" s="8"/>
    </row>
    <row r="290" spans="1:23">
      <c r="A290" s="96"/>
      <c r="B290" s="11"/>
      <c r="C290" s="5"/>
      <c r="D290" s="5"/>
      <c r="E290" s="36"/>
      <c r="F290" s="5"/>
      <c r="G290" s="5"/>
      <c r="H290" s="5"/>
      <c r="I290" s="5"/>
      <c r="J290" s="5"/>
      <c r="K290" s="8"/>
      <c r="L290" s="5"/>
      <c r="M290" s="5"/>
      <c r="N290" s="8"/>
      <c r="O290" s="5"/>
      <c r="P290" s="5"/>
      <c r="Q290" s="8"/>
      <c r="R290" s="5"/>
      <c r="S290" s="5"/>
      <c r="T290" s="8"/>
      <c r="U290" s="5"/>
      <c r="V290" s="5"/>
      <c r="W290" s="8"/>
    </row>
    <row r="291" spans="1:23">
      <c r="A291" s="96"/>
      <c r="B291" s="11"/>
      <c r="C291" s="5"/>
      <c r="D291" s="5"/>
      <c r="E291" s="36"/>
      <c r="F291" s="5"/>
      <c r="G291" s="5"/>
      <c r="H291" s="5"/>
      <c r="I291" s="5"/>
      <c r="J291" s="5"/>
      <c r="K291" s="8"/>
      <c r="L291" s="5"/>
      <c r="M291" s="5"/>
      <c r="N291" s="8"/>
      <c r="O291" s="5"/>
      <c r="P291" s="5"/>
      <c r="Q291" s="8"/>
      <c r="R291" s="5"/>
      <c r="S291" s="5"/>
      <c r="T291" s="8"/>
      <c r="U291" s="5"/>
      <c r="V291" s="5"/>
      <c r="W291" s="8"/>
    </row>
    <row r="292" spans="1:23">
      <c r="A292" s="96"/>
      <c r="B292" s="11"/>
      <c r="C292" s="5"/>
      <c r="D292" s="5"/>
      <c r="E292" s="36"/>
      <c r="F292" s="5"/>
      <c r="G292" s="5"/>
      <c r="H292" s="5"/>
      <c r="I292" s="5"/>
      <c r="J292" s="5"/>
      <c r="K292" s="8"/>
      <c r="L292" s="5"/>
      <c r="M292" s="5"/>
      <c r="N292" s="8"/>
      <c r="O292" s="5"/>
      <c r="P292" s="5"/>
      <c r="Q292" s="8"/>
      <c r="R292" s="5"/>
      <c r="S292" s="5"/>
      <c r="T292" s="8"/>
      <c r="U292" s="5"/>
      <c r="V292" s="5"/>
      <c r="W292" s="8"/>
    </row>
    <row r="293" spans="1:23">
      <c r="A293" s="96"/>
      <c r="B293" s="11"/>
      <c r="C293" s="5"/>
      <c r="D293" s="5"/>
      <c r="E293" s="36"/>
      <c r="F293" s="5"/>
      <c r="G293" s="5"/>
      <c r="H293" s="5"/>
      <c r="I293" s="5"/>
      <c r="J293" s="5"/>
      <c r="K293" s="8"/>
      <c r="L293" s="5"/>
      <c r="M293" s="5"/>
      <c r="N293" s="8"/>
      <c r="O293" s="5"/>
      <c r="P293" s="5"/>
      <c r="Q293" s="8"/>
      <c r="R293" s="5"/>
      <c r="S293" s="5"/>
      <c r="T293" s="8"/>
      <c r="U293" s="5"/>
      <c r="V293" s="5"/>
      <c r="W293" s="8"/>
    </row>
    <row r="294" spans="1:23">
      <c r="A294" s="96"/>
      <c r="B294" s="11"/>
      <c r="C294" s="5"/>
      <c r="D294" s="5"/>
      <c r="E294" s="36"/>
      <c r="F294" s="5"/>
      <c r="G294" s="5"/>
      <c r="H294" s="5"/>
      <c r="I294" s="5"/>
      <c r="J294" s="5"/>
      <c r="K294" s="8"/>
      <c r="L294" s="5"/>
      <c r="M294" s="5"/>
      <c r="N294" s="8"/>
      <c r="O294" s="5"/>
      <c r="P294" s="5"/>
      <c r="Q294" s="8"/>
      <c r="R294" s="5"/>
      <c r="S294" s="5"/>
      <c r="T294" s="8"/>
      <c r="U294" s="5"/>
      <c r="V294" s="5"/>
      <c r="W294" s="8"/>
    </row>
    <row r="295" spans="1:23">
      <c r="A295" s="96"/>
      <c r="B295" s="11"/>
      <c r="C295" s="5"/>
      <c r="D295" s="5"/>
      <c r="E295" s="36"/>
      <c r="F295" s="5"/>
      <c r="G295" s="5"/>
      <c r="H295" s="5"/>
      <c r="I295" s="5"/>
      <c r="J295" s="5"/>
      <c r="K295" s="8"/>
      <c r="L295" s="5"/>
      <c r="M295" s="5"/>
      <c r="N295" s="8"/>
      <c r="O295" s="5"/>
      <c r="P295" s="5"/>
      <c r="Q295" s="8"/>
      <c r="R295" s="5"/>
      <c r="S295" s="5"/>
      <c r="T295" s="8"/>
      <c r="U295" s="5"/>
      <c r="V295" s="5"/>
      <c r="W295" s="8"/>
    </row>
    <row r="296" spans="1:23">
      <c r="A296" s="96"/>
      <c r="B296" s="11"/>
      <c r="C296" s="5"/>
      <c r="D296" s="5"/>
      <c r="E296" s="36"/>
      <c r="F296" s="5"/>
      <c r="G296" s="5"/>
      <c r="H296" s="5"/>
      <c r="I296" s="5"/>
      <c r="J296" s="5"/>
      <c r="K296" s="8"/>
      <c r="L296" s="5"/>
      <c r="M296" s="5"/>
      <c r="N296" s="8"/>
      <c r="O296" s="5"/>
      <c r="P296" s="5"/>
      <c r="Q296" s="8"/>
      <c r="R296" s="5"/>
      <c r="S296" s="5"/>
      <c r="T296" s="8"/>
      <c r="U296" s="5"/>
      <c r="V296" s="5"/>
      <c r="W296" s="8"/>
    </row>
    <row r="297" spans="1:23">
      <c r="A297" s="96"/>
      <c r="B297" s="11"/>
      <c r="C297" s="5"/>
      <c r="D297" s="5"/>
      <c r="E297" s="36"/>
      <c r="F297" s="5"/>
      <c r="G297" s="5"/>
      <c r="H297" s="5"/>
      <c r="I297" s="5"/>
      <c r="J297" s="5"/>
      <c r="K297" s="8"/>
      <c r="L297" s="5"/>
      <c r="M297" s="5"/>
      <c r="N297" s="8"/>
      <c r="O297" s="5"/>
      <c r="P297" s="5"/>
      <c r="Q297" s="8"/>
      <c r="R297" s="5"/>
      <c r="S297" s="5"/>
      <c r="T297" s="8"/>
      <c r="U297" s="5"/>
      <c r="V297" s="5"/>
      <c r="W297" s="8"/>
    </row>
    <row r="298" spans="1:23">
      <c r="A298" s="96"/>
      <c r="B298" s="11"/>
      <c r="C298" s="5"/>
      <c r="D298" s="5"/>
      <c r="E298" s="36"/>
      <c r="F298" s="5"/>
      <c r="G298" s="5"/>
      <c r="H298" s="5"/>
      <c r="I298" s="5"/>
      <c r="J298" s="5"/>
      <c r="K298" s="8"/>
      <c r="L298" s="5"/>
      <c r="M298" s="5"/>
      <c r="N298" s="8"/>
      <c r="O298" s="5"/>
      <c r="P298" s="5"/>
      <c r="Q298" s="8"/>
      <c r="R298" s="5"/>
      <c r="S298" s="5"/>
      <c r="T298" s="8"/>
      <c r="U298" s="5"/>
      <c r="V298" s="5"/>
      <c r="W298" s="8"/>
    </row>
    <row r="299" spans="1:23">
      <c r="A299" s="96"/>
      <c r="B299" s="11"/>
      <c r="C299" s="5"/>
      <c r="D299" s="5"/>
      <c r="E299" s="36"/>
      <c r="F299" s="5"/>
      <c r="G299" s="5"/>
      <c r="H299" s="5"/>
      <c r="I299" s="5"/>
      <c r="J299" s="5"/>
      <c r="K299" s="8"/>
      <c r="L299" s="5"/>
      <c r="M299" s="5"/>
      <c r="N299" s="8"/>
      <c r="O299" s="5"/>
      <c r="P299" s="5"/>
      <c r="Q299" s="8"/>
      <c r="R299" s="5"/>
      <c r="S299" s="5"/>
      <c r="T299" s="8"/>
      <c r="U299" s="5"/>
      <c r="V299" s="5"/>
      <c r="W299" s="8"/>
    </row>
    <row r="300" spans="1:23">
      <c r="A300" s="96"/>
      <c r="B300" s="11"/>
      <c r="C300" s="5"/>
      <c r="D300" s="5"/>
      <c r="E300" s="36"/>
      <c r="F300" s="5"/>
      <c r="G300" s="5"/>
      <c r="H300" s="5"/>
      <c r="I300" s="5"/>
      <c r="J300" s="5"/>
      <c r="K300" s="8"/>
      <c r="L300" s="5"/>
      <c r="M300" s="5"/>
      <c r="N300" s="8"/>
      <c r="O300" s="5"/>
      <c r="P300" s="5"/>
      <c r="Q300" s="8"/>
      <c r="R300" s="5"/>
      <c r="S300" s="5"/>
      <c r="T300" s="8"/>
      <c r="U300" s="5"/>
      <c r="V300" s="5"/>
      <c r="W300" s="8"/>
    </row>
    <row r="301" spans="1:23">
      <c r="A301" s="96"/>
      <c r="B301" s="11"/>
      <c r="C301" s="5"/>
      <c r="D301" s="5"/>
      <c r="E301" s="36"/>
      <c r="F301" s="5"/>
      <c r="G301" s="5"/>
      <c r="H301" s="5"/>
      <c r="I301" s="5"/>
      <c r="J301" s="5"/>
      <c r="K301" s="8"/>
      <c r="L301" s="5"/>
      <c r="M301" s="5"/>
      <c r="N301" s="8"/>
      <c r="O301" s="5"/>
      <c r="P301" s="5"/>
      <c r="Q301" s="8"/>
      <c r="R301" s="5"/>
      <c r="S301" s="5"/>
      <c r="T301" s="8"/>
      <c r="U301" s="5"/>
      <c r="V301" s="5"/>
      <c r="W301" s="8"/>
    </row>
    <row r="302" spans="1:23">
      <c r="A302" s="96"/>
      <c r="B302" s="11"/>
      <c r="C302" s="5"/>
      <c r="D302" s="5"/>
      <c r="E302" s="36"/>
      <c r="F302" s="5"/>
      <c r="G302" s="5"/>
      <c r="H302" s="5"/>
      <c r="I302" s="5"/>
      <c r="J302" s="5"/>
      <c r="K302" s="8"/>
      <c r="L302" s="5"/>
      <c r="M302" s="5"/>
      <c r="N302" s="8"/>
      <c r="O302" s="5"/>
      <c r="P302" s="5"/>
      <c r="Q302" s="8"/>
      <c r="R302" s="5"/>
      <c r="S302" s="5"/>
      <c r="T302" s="8"/>
      <c r="U302" s="5"/>
      <c r="V302" s="5"/>
      <c r="W302" s="8"/>
    </row>
    <row r="303" spans="1:23">
      <c r="A303" s="96"/>
      <c r="B303" s="11"/>
      <c r="C303" s="5"/>
      <c r="D303" s="5"/>
      <c r="E303" s="36"/>
      <c r="F303" s="5"/>
      <c r="G303" s="5"/>
      <c r="H303" s="5"/>
      <c r="I303" s="5"/>
      <c r="J303" s="5"/>
      <c r="K303" s="8"/>
      <c r="L303" s="5"/>
      <c r="M303" s="5"/>
      <c r="N303" s="8"/>
      <c r="O303" s="5"/>
      <c r="P303" s="5"/>
      <c r="Q303" s="8"/>
      <c r="R303" s="5"/>
      <c r="S303" s="5"/>
      <c r="T303" s="8"/>
      <c r="U303" s="5"/>
      <c r="V303" s="5"/>
      <c r="W303" s="8"/>
    </row>
    <row r="304" spans="1:23">
      <c r="A304" s="96"/>
      <c r="B304" s="11"/>
      <c r="C304" s="5"/>
      <c r="D304" s="5"/>
      <c r="E304" s="36"/>
      <c r="F304" s="5"/>
      <c r="G304" s="5"/>
      <c r="H304" s="5"/>
      <c r="I304" s="5"/>
      <c r="J304" s="5"/>
      <c r="K304" s="8"/>
      <c r="L304" s="5"/>
      <c r="M304" s="5"/>
      <c r="N304" s="8"/>
      <c r="O304" s="5"/>
      <c r="P304" s="5"/>
      <c r="Q304" s="8"/>
      <c r="R304" s="5"/>
      <c r="S304" s="5"/>
      <c r="T304" s="8"/>
      <c r="U304" s="5"/>
      <c r="V304" s="5"/>
      <c r="W304" s="8"/>
    </row>
    <row r="305" spans="1:23">
      <c r="A305" s="96"/>
      <c r="B305" s="11"/>
      <c r="C305" s="5"/>
      <c r="D305" s="5"/>
      <c r="E305" s="36"/>
      <c r="F305" s="5"/>
      <c r="G305" s="5"/>
      <c r="H305" s="5"/>
      <c r="I305" s="5"/>
      <c r="J305" s="5"/>
      <c r="K305" s="8"/>
      <c r="L305" s="5"/>
      <c r="M305" s="5"/>
      <c r="N305" s="8"/>
      <c r="O305" s="5"/>
      <c r="P305" s="5"/>
      <c r="Q305" s="8"/>
      <c r="R305" s="5"/>
      <c r="S305" s="5"/>
      <c r="T305" s="8"/>
      <c r="U305" s="5"/>
      <c r="V305" s="5"/>
      <c r="W305" s="8"/>
    </row>
    <row r="306" spans="1:23">
      <c r="A306" s="96"/>
      <c r="B306" s="11"/>
      <c r="C306" s="5"/>
      <c r="D306" s="5"/>
      <c r="E306" s="36"/>
      <c r="F306" s="5"/>
      <c r="G306" s="5"/>
      <c r="H306" s="5"/>
      <c r="I306" s="5"/>
      <c r="J306" s="5"/>
      <c r="K306" s="8"/>
      <c r="L306" s="5"/>
      <c r="M306" s="5"/>
      <c r="N306" s="8"/>
      <c r="O306" s="5"/>
      <c r="P306" s="5"/>
      <c r="Q306" s="8"/>
      <c r="R306" s="5"/>
      <c r="S306" s="5"/>
      <c r="T306" s="8"/>
      <c r="U306" s="5"/>
      <c r="V306" s="5"/>
      <c r="W306" s="8"/>
    </row>
    <row r="307" spans="1:23">
      <c r="A307" s="96"/>
      <c r="B307" s="11"/>
      <c r="C307" s="5"/>
      <c r="D307" s="5"/>
      <c r="E307" s="36"/>
      <c r="F307" s="5"/>
      <c r="G307" s="5"/>
      <c r="H307" s="5"/>
      <c r="I307" s="5"/>
      <c r="J307" s="5"/>
      <c r="K307" s="8"/>
      <c r="L307" s="5"/>
      <c r="M307" s="5"/>
      <c r="N307" s="8"/>
      <c r="O307" s="5"/>
      <c r="P307" s="5"/>
      <c r="Q307" s="8"/>
      <c r="R307" s="5"/>
      <c r="S307" s="5"/>
      <c r="T307" s="8"/>
      <c r="U307" s="5"/>
      <c r="V307" s="5"/>
      <c r="W307" s="8"/>
    </row>
    <row r="308" spans="1:23">
      <c r="A308" s="96"/>
      <c r="B308" s="11"/>
      <c r="C308" s="5"/>
      <c r="D308" s="5"/>
      <c r="E308" s="36"/>
      <c r="F308" s="5"/>
      <c r="G308" s="5"/>
      <c r="H308" s="5"/>
      <c r="I308" s="5"/>
      <c r="J308" s="5"/>
      <c r="K308" s="8"/>
      <c r="L308" s="5"/>
      <c r="M308" s="5"/>
      <c r="N308" s="8"/>
      <c r="O308" s="5"/>
      <c r="P308" s="5"/>
      <c r="Q308" s="8"/>
      <c r="R308" s="5"/>
      <c r="S308" s="5"/>
      <c r="T308" s="8"/>
      <c r="U308" s="5"/>
      <c r="V308" s="5"/>
      <c r="W308" s="8"/>
    </row>
    <row r="309" spans="1:23">
      <c r="A309" s="96"/>
      <c r="B309" s="11"/>
      <c r="C309" s="5"/>
      <c r="D309" s="5"/>
      <c r="E309" s="36"/>
      <c r="F309" s="5"/>
      <c r="G309" s="5"/>
      <c r="H309" s="5"/>
      <c r="I309" s="5"/>
      <c r="J309" s="5"/>
      <c r="K309" s="8"/>
      <c r="L309" s="5"/>
      <c r="M309" s="5"/>
      <c r="N309" s="8"/>
      <c r="O309" s="5"/>
      <c r="P309" s="5"/>
      <c r="Q309" s="8"/>
      <c r="R309" s="5"/>
      <c r="S309" s="5"/>
      <c r="T309" s="8"/>
      <c r="U309" s="5"/>
      <c r="V309" s="5"/>
      <c r="W309" s="8"/>
    </row>
    <row r="310" spans="1:23">
      <c r="A310" s="96"/>
      <c r="B310" s="11"/>
      <c r="C310" s="5"/>
      <c r="D310" s="5"/>
      <c r="E310" s="36"/>
      <c r="F310" s="5"/>
      <c r="G310" s="5"/>
      <c r="H310" s="5"/>
      <c r="I310" s="5"/>
      <c r="J310" s="5"/>
      <c r="K310" s="8"/>
      <c r="L310" s="5"/>
      <c r="M310" s="5"/>
      <c r="N310" s="8"/>
      <c r="O310" s="5"/>
      <c r="P310" s="5"/>
      <c r="Q310" s="8"/>
      <c r="R310" s="5"/>
      <c r="S310" s="5"/>
      <c r="T310" s="8"/>
      <c r="U310" s="5"/>
      <c r="V310" s="5"/>
      <c r="W310" s="8"/>
    </row>
    <row r="311" spans="1:23">
      <c r="A311" s="96"/>
      <c r="B311" s="11"/>
      <c r="C311" s="5"/>
      <c r="D311" s="5"/>
      <c r="E311" s="36"/>
      <c r="F311" s="5"/>
      <c r="G311" s="5"/>
      <c r="H311" s="5"/>
      <c r="I311" s="5"/>
      <c r="J311" s="5"/>
      <c r="K311" s="8"/>
      <c r="L311" s="5"/>
      <c r="M311" s="5"/>
      <c r="N311" s="8"/>
      <c r="O311" s="5"/>
      <c r="P311" s="5"/>
      <c r="Q311" s="8"/>
      <c r="R311" s="5"/>
      <c r="S311" s="5"/>
      <c r="T311" s="8"/>
      <c r="U311" s="5"/>
      <c r="V311" s="5"/>
      <c r="W311" s="8"/>
    </row>
    <row r="312" spans="1:23">
      <c r="A312" s="96"/>
      <c r="B312" s="11"/>
      <c r="C312" s="5"/>
      <c r="D312" s="5"/>
      <c r="E312" s="36"/>
      <c r="F312" s="5"/>
      <c r="G312" s="5"/>
      <c r="H312" s="5"/>
      <c r="I312" s="5"/>
      <c r="J312" s="5"/>
      <c r="K312" s="8"/>
      <c r="L312" s="5"/>
      <c r="M312" s="5"/>
      <c r="N312" s="8"/>
      <c r="O312" s="5"/>
      <c r="P312" s="5"/>
      <c r="Q312" s="8"/>
      <c r="R312" s="5"/>
      <c r="S312" s="5"/>
      <c r="T312" s="8"/>
      <c r="U312" s="5"/>
      <c r="V312" s="5"/>
      <c r="W312" s="8"/>
    </row>
    <row r="313" spans="1:23">
      <c r="A313" s="96"/>
      <c r="B313" s="11"/>
      <c r="C313" s="5"/>
      <c r="D313" s="5"/>
      <c r="E313" s="36"/>
      <c r="F313" s="5"/>
      <c r="G313" s="5"/>
      <c r="H313" s="5"/>
      <c r="I313" s="5"/>
      <c r="J313" s="5"/>
      <c r="K313" s="8"/>
      <c r="L313" s="5"/>
      <c r="M313" s="5"/>
      <c r="N313" s="8"/>
      <c r="O313" s="5"/>
      <c r="P313" s="5"/>
      <c r="Q313" s="8"/>
      <c r="R313" s="5"/>
      <c r="S313" s="5"/>
      <c r="T313" s="8"/>
      <c r="U313" s="5"/>
      <c r="V313" s="5"/>
      <c r="W313" s="8"/>
    </row>
    <row r="314" spans="1:23">
      <c r="A314" s="96"/>
      <c r="B314" s="11"/>
      <c r="C314" s="5"/>
      <c r="D314" s="5"/>
      <c r="E314" s="36"/>
      <c r="F314" s="5"/>
      <c r="G314" s="5"/>
      <c r="H314" s="5"/>
      <c r="I314" s="5"/>
      <c r="J314" s="5"/>
      <c r="K314" s="8"/>
      <c r="L314" s="5"/>
      <c r="M314" s="5"/>
      <c r="N314" s="8"/>
      <c r="O314" s="5"/>
      <c r="P314" s="5"/>
      <c r="Q314" s="8"/>
      <c r="R314" s="5"/>
      <c r="S314" s="5"/>
      <c r="T314" s="8"/>
      <c r="U314" s="5"/>
      <c r="V314" s="5"/>
      <c r="W314" s="8"/>
    </row>
    <row r="315" spans="1:23">
      <c r="A315" s="96"/>
      <c r="B315" s="11"/>
      <c r="C315" s="5"/>
      <c r="D315" s="5"/>
      <c r="E315" s="36"/>
      <c r="F315" s="5"/>
      <c r="G315" s="5"/>
      <c r="H315" s="5"/>
      <c r="I315" s="5"/>
      <c r="J315" s="5"/>
      <c r="K315" s="8"/>
      <c r="L315" s="5"/>
      <c r="M315" s="5"/>
      <c r="N315" s="8"/>
      <c r="O315" s="5"/>
      <c r="P315" s="5"/>
      <c r="Q315" s="8"/>
      <c r="R315" s="5"/>
      <c r="S315" s="5"/>
      <c r="T315" s="8"/>
      <c r="U315" s="5"/>
      <c r="V315" s="5"/>
      <c r="W315" s="8"/>
    </row>
    <row r="316" spans="1:23">
      <c r="A316" s="96"/>
      <c r="B316" s="11"/>
      <c r="C316" s="5"/>
      <c r="D316" s="5"/>
      <c r="E316" s="36"/>
      <c r="F316" s="5"/>
      <c r="G316" s="5"/>
      <c r="H316" s="5"/>
      <c r="I316" s="5"/>
      <c r="J316" s="5"/>
      <c r="K316" s="8"/>
      <c r="L316" s="5"/>
      <c r="M316" s="5"/>
      <c r="N316" s="8"/>
      <c r="O316" s="5"/>
      <c r="P316" s="5"/>
      <c r="Q316" s="8"/>
      <c r="R316" s="5"/>
      <c r="S316" s="5"/>
      <c r="T316" s="8"/>
      <c r="U316" s="5"/>
      <c r="V316" s="5"/>
      <c r="W316" s="8"/>
    </row>
    <row r="317" spans="1:23">
      <c r="A317" s="96"/>
      <c r="B317" s="11"/>
      <c r="C317" s="5"/>
      <c r="D317" s="5"/>
      <c r="E317" s="36"/>
      <c r="F317" s="5"/>
      <c r="G317" s="5"/>
      <c r="H317" s="5"/>
      <c r="I317" s="5"/>
      <c r="J317" s="5"/>
      <c r="K317" s="8"/>
      <c r="L317" s="5"/>
      <c r="M317" s="5"/>
      <c r="N317" s="8"/>
      <c r="O317" s="5"/>
      <c r="P317" s="5"/>
      <c r="Q317" s="8"/>
      <c r="R317" s="5"/>
      <c r="S317" s="5"/>
      <c r="T317" s="8"/>
      <c r="U317" s="5"/>
      <c r="V317" s="5"/>
      <c r="W317" s="8"/>
    </row>
    <row r="318" spans="1:23">
      <c r="A318" s="96"/>
      <c r="B318" s="11"/>
      <c r="C318" s="5"/>
      <c r="D318" s="5"/>
      <c r="E318" s="36"/>
      <c r="F318" s="5"/>
      <c r="G318" s="5"/>
      <c r="H318" s="5"/>
      <c r="I318" s="5"/>
      <c r="J318" s="5"/>
      <c r="K318" s="8"/>
      <c r="L318" s="5"/>
      <c r="M318" s="5"/>
      <c r="N318" s="8"/>
      <c r="O318" s="5"/>
      <c r="P318" s="5"/>
      <c r="Q318" s="8"/>
      <c r="R318" s="5"/>
      <c r="S318" s="5"/>
      <c r="T318" s="8"/>
      <c r="U318" s="5"/>
      <c r="V318" s="5"/>
      <c r="W318" s="8"/>
    </row>
    <row r="319" spans="1:23">
      <c r="A319" s="96"/>
      <c r="B319" s="11"/>
      <c r="C319" s="5"/>
      <c r="D319" s="5"/>
      <c r="E319" s="36"/>
      <c r="F319" s="5"/>
      <c r="G319" s="5"/>
      <c r="H319" s="5"/>
      <c r="I319" s="5"/>
      <c r="J319" s="5"/>
      <c r="K319" s="8"/>
      <c r="L319" s="5"/>
      <c r="M319" s="5"/>
      <c r="N319" s="8"/>
      <c r="O319" s="5"/>
      <c r="P319" s="5"/>
      <c r="Q319" s="8"/>
      <c r="R319" s="5"/>
      <c r="S319" s="5"/>
      <c r="T319" s="8"/>
      <c r="U319" s="5"/>
      <c r="V319" s="5"/>
      <c r="W319" s="8"/>
    </row>
    <row r="320" spans="1:23">
      <c r="A320" s="96"/>
      <c r="B320" s="11"/>
      <c r="C320" s="5"/>
      <c r="D320" s="5"/>
      <c r="E320" s="36"/>
      <c r="F320" s="5"/>
      <c r="G320" s="5"/>
      <c r="H320" s="5"/>
      <c r="I320" s="5"/>
      <c r="J320" s="5"/>
      <c r="K320" s="8"/>
      <c r="L320" s="5"/>
      <c r="M320" s="5"/>
      <c r="N320" s="8"/>
      <c r="O320" s="5"/>
      <c r="P320" s="5"/>
      <c r="Q320" s="8"/>
      <c r="R320" s="5"/>
      <c r="S320" s="5"/>
      <c r="T320" s="8"/>
      <c r="U320" s="5"/>
      <c r="V320" s="5"/>
      <c r="W320" s="8"/>
    </row>
    <row r="321" spans="1:23">
      <c r="A321" s="96"/>
      <c r="B321" s="11"/>
      <c r="C321" s="5"/>
      <c r="D321" s="5"/>
      <c r="E321" s="36"/>
      <c r="F321" s="5"/>
      <c r="G321" s="5"/>
      <c r="H321" s="5"/>
      <c r="I321" s="5"/>
      <c r="J321" s="5"/>
      <c r="K321" s="8"/>
      <c r="L321" s="5"/>
      <c r="M321" s="5"/>
      <c r="N321" s="8"/>
      <c r="O321" s="5"/>
      <c r="P321" s="5"/>
      <c r="Q321" s="8"/>
      <c r="R321" s="5"/>
      <c r="S321" s="5"/>
      <c r="T321" s="8"/>
      <c r="U321" s="5"/>
      <c r="V321" s="5"/>
      <c r="W321" s="8"/>
    </row>
    <row r="322" spans="1:23">
      <c r="A322" s="96"/>
      <c r="B322" s="11"/>
      <c r="C322" s="5"/>
      <c r="D322" s="5"/>
      <c r="E322" s="36"/>
      <c r="F322" s="5"/>
      <c r="G322" s="5"/>
      <c r="H322" s="5"/>
      <c r="I322" s="5"/>
      <c r="J322" s="5"/>
      <c r="K322" s="8"/>
      <c r="L322" s="5"/>
      <c r="M322" s="5"/>
      <c r="N322" s="8"/>
      <c r="O322" s="5"/>
      <c r="P322" s="5"/>
      <c r="Q322" s="8"/>
      <c r="R322" s="5"/>
      <c r="S322" s="5"/>
      <c r="T322" s="8"/>
      <c r="U322" s="5"/>
      <c r="V322" s="5"/>
      <c r="W322" s="8"/>
    </row>
    <row r="323" spans="1:23">
      <c r="A323" s="96"/>
      <c r="B323" s="11"/>
      <c r="C323" s="5"/>
      <c r="D323" s="5"/>
      <c r="E323" s="36"/>
      <c r="F323" s="5"/>
      <c r="G323" s="5"/>
      <c r="H323" s="5"/>
      <c r="I323" s="5"/>
      <c r="J323" s="5"/>
      <c r="K323" s="8"/>
      <c r="L323" s="5"/>
      <c r="M323" s="5"/>
      <c r="N323" s="8"/>
      <c r="O323" s="5"/>
      <c r="P323" s="5"/>
      <c r="Q323" s="8"/>
      <c r="R323" s="5"/>
      <c r="S323" s="5"/>
      <c r="T323" s="8"/>
      <c r="U323" s="5"/>
      <c r="V323" s="5"/>
      <c r="W323" s="8"/>
    </row>
    <row r="324" spans="1:23">
      <c r="A324" s="96"/>
      <c r="B324" s="11"/>
      <c r="C324" s="5"/>
      <c r="D324" s="5"/>
      <c r="E324" s="36"/>
      <c r="F324" s="5"/>
      <c r="G324" s="5"/>
      <c r="H324" s="5"/>
      <c r="I324" s="5"/>
      <c r="J324" s="5"/>
      <c r="K324" s="8"/>
      <c r="L324" s="5"/>
      <c r="M324" s="5"/>
      <c r="N324" s="8"/>
      <c r="O324" s="5"/>
      <c r="P324" s="5"/>
      <c r="Q324" s="8"/>
      <c r="R324" s="5"/>
      <c r="S324" s="5"/>
      <c r="T324" s="8"/>
      <c r="U324" s="5"/>
      <c r="V324" s="5"/>
      <c r="W324" s="8"/>
    </row>
    <row r="325" spans="1:23">
      <c r="A325" s="96"/>
      <c r="B325" s="11"/>
      <c r="C325" s="5"/>
      <c r="D325" s="5"/>
      <c r="E325" s="36"/>
      <c r="F325" s="5"/>
      <c r="G325" s="5"/>
      <c r="H325" s="5"/>
      <c r="I325" s="5"/>
      <c r="J325" s="5"/>
      <c r="K325" s="8"/>
      <c r="L325" s="5"/>
      <c r="M325" s="5"/>
      <c r="N325" s="8"/>
      <c r="O325" s="5"/>
      <c r="P325" s="5"/>
      <c r="Q325" s="8"/>
      <c r="R325" s="5"/>
      <c r="S325" s="5"/>
      <c r="T325" s="8"/>
      <c r="U325" s="5"/>
      <c r="V325" s="5"/>
      <c r="W325" s="8"/>
    </row>
    <row r="326" spans="1:23">
      <c r="A326" s="96"/>
      <c r="B326" s="11"/>
      <c r="C326" s="5"/>
      <c r="D326" s="5"/>
      <c r="E326" s="36"/>
      <c r="F326" s="5"/>
      <c r="G326" s="5"/>
      <c r="H326" s="5"/>
      <c r="I326" s="5"/>
      <c r="J326" s="5"/>
      <c r="K326" s="8"/>
      <c r="L326" s="5"/>
      <c r="M326" s="5"/>
      <c r="N326" s="8"/>
      <c r="O326" s="5"/>
      <c r="P326" s="5"/>
      <c r="Q326" s="8"/>
      <c r="R326" s="5"/>
      <c r="S326" s="5"/>
      <c r="T326" s="8"/>
      <c r="U326" s="5"/>
      <c r="V326" s="5"/>
      <c r="W326" s="8"/>
    </row>
    <row r="327" spans="1:23">
      <c r="A327" s="96"/>
      <c r="B327" s="11"/>
      <c r="C327" s="5"/>
      <c r="D327" s="5"/>
      <c r="E327" s="36"/>
      <c r="F327" s="5"/>
      <c r="G327" s="5"/>
      <c r="H327" s="5"/>
      <c r="I327" s="5"/>
      <c r="J327" s="5"/>
      <c r="K327" s="8"/>
      <c r="L327" s="5"/>
      <c r="M327" s="5"/>
      <c r="N327" s="8"/>
      <c r="O327" s="5"/>
      <c r="P327" s="5"/>
      <c r="Q327" s="8"/>
      <c r="R327" s="5"/>
      <c r="S327" s="5"/>
      <c r="T327" s="8"/>
      <c r="U327" s="5"/>
      <c r="V327" s="5"/>
      <c r="W327" s="8"/>
    </row>
    <row r="328" spans="1:23">
      <c r="A328" s="96"/>
      <c r="B328" s="11"/>
      <c r="C328" s="5"/>
      <c r="D328" s="5"/>
      <c r="E328" s="36"/>
      <c r="F328" s="5"/>
      <c r="G328" s="5"/>
      <c r="H328" s="5"/>
      <c r="I328" s="5"/>
      <c r="J328" s="5"/>
      <c r="K328" s="8"/>
      <c r="L328" s="5"/>
      <c r="M328" s="5"/>
      <c r="N328" s="8"/>
      <c r="O328" s="5"/>
      <c r="P328" s="5"/>
      <c r="Q328" s="8"/>
      <c r="R328" s="5"/>
      <c r="S328" s="5"/>
      <c r="T328" s="8"/>
      <c r="U328" s="5"/>
      <c r="V328" s="5"/>
      <c r="W328" s="8"/>
    </row>
    <row r="329" spans="1:23">
      <c r="A329" s="96"/>
      <c r="B329" s="11"/>
      <c r="C329" s="5"/>
      <c r="D329" s="5"/>
      <c r="E329" s="36"/>
      <c r="F329" s="5"/>
      <c r="G329" s="5"/>
      <c r="H329" s="5"/>
      <c r="I329" s="5"/>
      <c r="J329" s="5"/>
      <c r="K329" s="8"/>
      <c r="L329" s="5"/>
      <c r="M329" s="5"/>
      <c r="N329" s="8"/>
      <c r="O329" s="5"/>
      <c r="P329" s="5"/>
      <c r="Q329" s="8"/>
      <c r="R329" s="5"/>
      <c r="S329" s="5"/>
      <c r="T329" s="8"/>
      <c r="U329" s="5"/>
      <c r="V329" s="5"/>
      <c r="W329" s="8"/>
    </row>
    <row r="330" spans="1:23">
      <c r="A330" s="96"/>
      <c r="B330" s="11"/>
      <c r="C330" s="5"/>
      <c r="D330" s="5"/>
      <c r="E330" s="36"/>
      <c r="F330" s="5"/>
      <c r="G330" s="5"/>
      <c r="H330" s="5"/>
      <c r="I330" s="5"/>
      <c r="J330" s="5"/>
      <c r="K330" s="8"/>
      <c r="L330" s="5"/>
      <c r="M330" s="5"/>
      <c r="N330" s="8"/>
      <c r="O330" s="5"/>
      <c r="P330" s="5"/>
      <c r="Q330" s="8"/>
      <c r="R330" s="5"/>
      <c r="S330" s="5"/>
      <c r="T330" s="8"/>
      <c r="U330" s="5"/>
      <c r="V330" s="5"/>
      <c r="W330" s="8"/>
    </row>
    <row r="331" spans="1:23">
      <c r="A331" s="96"/>
      <c r="B331" s="11"/>
      <c r="C331" s="5"/>
      <c r="D331" s="5"/>
      <c r="E331" s="36"/>
      <c r="F331" s="5"/>
      <c r="G331" s="5"/>
      <c r="H331" s="5"/>
      <c r="I331" s="5"/>
      <c r="J331" s="5"/>
      <c r="K331" s="8"/>
      <c r="L331" s="5"/>
      <c r="M331" s="5"/>
      <c r="N331" s="8"/>
      <c r="O331" s="5"/>
      <c r="P331" s="5"/>
      <c r="Q331" s="8"/>
      <c r="R331" s="5"/>
      <c r="S331" s="5"/>
      <c r="T331" s="8"/>
      <c r="U331" s="5"/>
      <c r="V331" s="5"/>
      <c r="W331" s="8"/>
    </row>
    <row r="332" spans="1:23">
      <c r="A332" s="96"/>
      <c r="B332" s="11"/>
      <c r="C332" s="5"/>
      <c r="D332" s="5"/>
      <c r="E332" s="36"/>
      <c r="F332" s="5"/>
      <c r="G332" s="5"/>
      <c r="H332" s="5"/>
      <c r="I332" s="5"/>
      <c r="J332" s="5"/>
      <c r="K332" s="8"/>
      <c r="L332" s="5"/>
      <c r="M332" s="5"/>
      <c r="N332" s="8"/>
      <c r="O332" s="5"/>
      <c r="P332" s="5"/>
      <c r="Q332" s="8"/>
      <c r="R332" s="5"/>
      <c r="S332" s="5"/>
      <c r="T332" s="8"/>
      <c r="U332" s="5"/>
      <c r="V332" s="5"/>
      <c r="W332" s="8"/>
    </row>
    <row r="333" spans="1:23">
      <c r="A333" s="96"/>
      <c r="B333" s="11"/>
      <c r="C333" s="5"/>
      <c r="D333" s="5"/>
      <c r="E333" s="36"/>
      <c r="F333" s="5"/>
      <c r="G333" s="5"/>
      <c r="H333" s="5"/>
      <c r="I333" s="5"/>
      <c r="J333" s="5"/>
      <c r="K333" s="8"/>
      <c r="L333" s="5"/>
      <c r="M333" s="5"/>
      <c r="N333" s="8"/>
      <c r="O333" s="5"/>
      <c r="P333" s="5"/>
      <c r="Q333" s="8"/>
      <c r="R333" s="5"/>
      <c r="S333" s="5"/>
      <c r="T333" s="8"/>
      <c r="U333" s="5"/>
      <c r="V333" s="5"/>
      <c r="W333" s="8"/>
    </row>
    <row r="334" spans="1:23">
      <c r="A334" s="96"/>
      <c r="B334" s="11"/>
      <c r="C334" s="5"/>
      <c r="D334" s="5"/>
      <c r="E334" s="36"/>
      <c r="F334" s="5"/>
      <c r="G334" s="5"/>
      <c r="H334" s="5"/>
      <c r="I334" s="5"/>
      <c r="J334" s="5"/>
      <c r="K334" s="8"/>
      <c r="L334" s="5"/>
      <c r="M334" s="5"/>
      <c r="N334" s="8"/>
      <c r="O334" s="5"/>
      <c r="P334" s="5"/>
      <c r="Q334" s="8"/>
      <c r="R334" s="5"/>
      <c r="S334" s="5"/>
      <c r="T334" s="8"/>
      <c r="U334" s="5"/>
      <c r="V334" s="5"/>
      <c r="W334" s="8"/>
    </row>
    <row r="335" spans="1:23">
      <c r="A335" s="96"/>
      <c r="B335" s="11"/>
      <c r="C335" s="5"/>
      <c r="D335" s="5"/>
      <c r="E335" s="36"/>
      <c r="F335" s="5"/>
      <c r="G335" s="5"/>
      <c r="H335" s="5"/>
      <c r="I335" s="5"/>
      <c r="J335" s="5"/>
      <c r="K335" s="8"/>
      <c r="L335" s="5"/>
      <c r="M335" s="5"/>
      <c r="N335" s="8"/>
      <c r="O335" s="5"/>
      <c r="P335" s="5"/>
      <c r="Q335" s="8"/>
      <c r="R335" s="5"/>
      <c r="S335" s="5"/>
      <c r="T335" s="8"/>
      <c r="U335" s="5"/>
      <c r="V335" s="5"/>
      <c r="W335" s="8"/>
    </row>
    <row r="336" spans="1:23">
      <c r="A336" s="96"/>
      <c r="B336" s="11"/>
      <c r="C336" s="5"/>
      <c r="D336" s="5"/>
      <c r="E336" s="36"/>
      <c r="F336" s="5"/>
      <c r="G336" s="5"/>
      <c r="H336" s="5"/>
      <c r="I336" s="5"/>
      <c r="J336" s="5"/>
      <c r="K336" s="8"/>
      <c r="L336" s="5"/>
      <c r="M336" s="5"/>
      <c r="N336" s="8"/>
      <c r="O336" s="5"/>
      <c r="P336" s="5"/>
      <c r="Q336" s="8"/>
      <c r="R336" s="5"/>
      <c r="S336" s="5"/>
      <c r="T336" s="8"/>
      <c r="U336" s="5"/>
      <c r="V336" s="5"/>
      <c r="W336" s="8"/>
    </row>
    <row r="337" spans="1:23">
      <c r="A337" s="96"/>
      <c r="B337" s="11"/>
      <c r="C337" s="5"/>
      <c r="D337" s="5"/>
      <c r="E337" s="36"/>
      <c r="F337" s="5"/>
      <c r="G337" s="5"/>
      <c r="H337" s="5"/>
      <c r="I337" s="5"/>
      <c r="J337" s="5"/>
      <c r="K337" s="8"/>
      <c r="L337" s="5"/>
      <c r="M337" s="5"/>
      <c r="N337" s="8"/>
      <c r="O337" s="5"/>
      <c r="P337" s="5"/>
      <c r="Q337" s="8"/>
      <c r="R337" s="5"/>
      <c r="S337" s="5"/>
      <c r="T337" s="8"/>
      <c r="U337" s="5"/>
      <c r="V337" s="5"/>
      <c r="W337" s="8"/>
    </row>
    <row r="338" spans="1:23">
      <c r="A338" s="96"/>
      <c r="B338" s="11"/>
      <c r="C338" s="5"/>
      <c r="D338" s="5"/>
      <c r="E338" s="36"/>
      <c r="F338" s="5"/>
      <c r="G338" s="5"/>
      <c r="H338" s="5"/>
      <c r="I338" s="5"/>
      <c r="J338" s="5"/>
      <c r="K338" s="8"/>
      <c r="L338" s="5"/>
      <c r="M338" s="5"/>
      <c r="N338" s="8"/>
      <c r="O338" s="5"/>
      <c r="P338" s="5"/>
      <c r="Q338" s="8"/>
      <c r="R338" s="5"/>
      <c r="S338" s="5"/>
      <c r="T338" s="8"/>
      <c r="U338" s="5"/>
      <c r="V338" s="5"/>
      <c r="W338" s="8"/>
    </row>
    <row r="339" spans="1:23">
      <c r="A339" s="96"/>
      <c r="B339" s="11"/>
      <c r="C339" s="5"/>
      <c r="D339" s="5"/>
      <c r="E339" s="36"/>
      <c r="F339" s="5"/>
      <c r="G339" s="5"/>
      <c r="H339" s="5"/>
      <c r="I339" s="5"/>
      <c r="J339" s="5"/>
      <c r="K339" s="8"/>
      <c r="L339" s="5"/>
      <c r="M339" s="5"/>
      <c r="N339" s="8"/>
      <c r="O339" s="5"/>
      <c r="P339" s="5"/>
      <c r="Q339" s="8"/>
      <c r="R339" s="5"/>
      <c r="S339" s="5"/>
      <c r="T339" s="8"/>
      <c r="U339" s="5"/>
      <c r="V339" s="5"/>
      <c r="W339" s="8"/>
    </row>
    <row r="340" spans="1:23">
      <c r="A340" s="96"/>
      <c r="B340" s="11"/>
      <c r="C340" s="5"/>
      <c r="D340" s="5"/>
      <c r="E340" s="36"/>
      <c r="F340" s="5"/>
      <c r="G340" s="5"/>
      <c r="H340" s="5"/>
      <c r="I340" s="5"/>
      <c r="J340" s="5"/>
      <c r="K340" s="8"/>
      <c r="L340" s="5"/>
      <c r="M340" s="5"/>
      <c r="N340" s="8"/>
      <c r="O340" s="5"/>
      <c r="P340" s="5"/>
      <c r="Q340" s="8"/>
      <c r="R340" s="5"/>
      <c r="S340" s="5"/>
      <c r="T340" s="8"/>
      <c r="U340" s="5"/>
      <c r="V340" s="5"/>
      <c r="W340" s="8"/>
    </row>
    <row r="341" spans="1:23">
      <c r="A341" s="96"/>
      <c r="B341" s="11"/>
      <c r="C341" s="5"/>
      <c r="D341" s="5"/>
      <c r="E341" s="36"/>
      <c r="F341" s="5"/>
      <c r="G341" s="5"/>
      <c r="H341" s="5"/>
      <c r="I341" s="5"/>
      <c r="J341" s="5"/>
      <c r="K341" s="8"/>
      <c r="L341" s="5"/>
      <c r="M341" s="5"/>
      <c r="N341" s="8"/>
      <c r="O341" s="5"/>
      <c r="P341" s="5"/>
      <c r="Q341" s="8"/>
      <c r="R341" s="5"/>
      <c r="S341" s="5"/>
      <c r="T341" s="8"/>
      <c r="U341" s="5"/>
      <c r="V341" s="5"/>
      <c r="W341" s="8"/>
    </row>
    <row r="342" spans="1:23">
      <c r="A342" s="96"/>
      <c r="B342" s="11"/>
      <c r="C342" s="5"/>
      <c r="D342" s="5"/>
      <c r="E342" s="36"/>
      <c r="F342" s="5"/>
      <c r="G342" s="5"/>
      <c r="H342" s="5"/>
      <c r="I342" s="5"/>
      <c r="J342" s="5"/>
      <c r="K342" s="8"/>
      <c r="L342" s="5"/>
      <c r="M342" s="5"/>
      <c r="N342" s="8"/>
      <c r="O342" s="5"/>
      <c r="P342" s="5"/>
      <c r="Q342" s="8"/>
      <c r="R342" s="5"/>
      <c r="S342" s="5"/>
      <c r="T342" s="8"/>
      <c r="U342" s="5"/>
      <c r="V342" s="5"/>
      <c r="W342" s="8"/>
    </row>
    <row r="343" spans="1:23">
      <c r="A343" s="96"/>
      <c r="B343" s="11"/>
      <c r="C343" s="5"/>
      <c r="D343" s="5"/>
      <c r="E343" s="36"/>
      <c r="F343" s="5"/>
      <c r="G343" s="5"/>
      <c r="H343" s="5"/>
      <c r="I343" s="5"/>
      <c r="J343" s="5"/>
      <c r="K343" s="8"/>
      <c r="L343" s="5"/>
      <c r="M343" s="5"/>
      <c r="N343" s="8"/>
      <c r="O343" s="5"/>
      <c r="P343" s="5"/>
      <c r="Q343" s="8"/>
      <c r="R343" s="5"/>
      <c r="S343" s="5"/>
      <c r="T343" s="8"/>
      <c r="U343" s="5"/>
      <c r="V343" s="5"/>
      <c r="W343" s="8"/>
    </row>
    <row r="344" spans="1:23">
      <c r="A344" s="96"/>
      <c r="B344" s="11"/>
      <c r="C344" s="5"/>
      <c r="D344" s="5"/>
      <c r="E344" s="36"/>
      <c r="F344" s="5"/>
      <c r="G344" s="5"/>
      <c r="H344" s="5"/>
      <c r="I344" s="5"/>
      <c r="J344" s="5"/>
      <c r="K344" s="8"/>
      <c r="L344" s="5"/>
      <c r="M344" s="5"/>
      <c r="N344" s="8"/>
      <c r="O344" s="5"/>
      <c r="P344" s="5"/>
      <c r="Q344" s="8"/>
      <c r="R344" s="5"/>
      <c r="S344" s="5"/>
      <c r="T344" s="8"/>
      <c r="U344" s="5"/>
      <c r="V344" s="5"/>
      <c r="W344" s="8"/>
    </row>
    <row r="345" spans="1:23">
      <c r="A345" s="96"/>
      <c r="B345" s="11"/>
      <c r="C345" s="5"/>
      <c r="D345" s="5"/>
      <c r="E345" s="36"/>
      <c r="F345" s="5"/>
      <c r="G345" s="5"/>
      <c r="H345" s="5"/>
      <c r="I345" s="5"/>
      <c r="J345" s="5"/>
      <c r="K345" s="8"/>
      <c r="L345" s="5"/>
      <c r="M345" s="5"/>
      <c r="N345" s="8"/>
      <c r="O345" s="5"/>
      <c r="P345" s="5"/>
      <c r="Q345" s="8"/>
      <c r="R345" s="5"/>
      <c r="S345" s="5"/>
      <c r="T345" s="8"/>
      <c r="U345" s="5"/>
      <c r="V345" s="5"/>
      <c r="W345" s="8"/>
    </row>
    <row r="346" spans="1:23">
      <c r="A346" s="96"/>
      <c r="B346" s="11"/>
      <c r="C346" s="5"/>
      <c r="D346" s="5"/>
      <c r="E346" s="36"/>
      <c r="F346" s="5"/>
      <c r="G346" s="5"/>
      <c r="H346" s="5"/>
      <c r="I346" s="5"/>
      <c r="J346" s="5"/>
      <c r="K346" s="8"/>
      <c r="L346" s="5"/>
      <c r="M346" s="5"/>
      <c r="N346" s="8"/>
      <c r="O346" s="5"/>
      <c r="P346" s="5"/>
      <c r="Q346" s="8"/>
      <c r="R346" s="5"/>
      <c r="S346" s="5"/>
      <c r="T346" s="8"/>
      <c r="U346" s="5"/>
      <c r="V346" s="5"/>
      <c r="W346" s="8"/>
    </row>
    <row r="347" spans="1:23">
      <c r="A347" s="96"/>
      <c r="B347" s="11"/>
      <c r="C347" s="5"/>
      <c r="D347" s="5"/>
      <c r="E347" s="36"/>
      <c r="F347" s="5"/>
      <c r="G347" s="5"/>
      <c r="H347" s="5"/>
      <c r="I347" s="5"/>
      <c r="J347" s="5"/>
      <c r="K347" s="8"/>
      <c r="L347" s="5"/>
      <c r="M347" s="5"/>
      <c r="N347" s="8"/>
      <c r="O347" s="5"/>
      <c r="P347" s="5"/>
      <c r="Q347" s="8"/>
      <c r="R347" s="5"/>
      <c r="S347" s="5"/>
      <c r="T347" s="8"/>
      <c r="U347" s="5"/>
      <c r="V347" s="5"/>
      <c r="W347" s="8"/>
    </row>
    <row r="348" spans="1:23">
      <c r="A348" s="96"/>
      <c r="B348" s="11"/>
      <c r="C348" s="5"/>
      <c r="D348" s="5"/>
      <c r="E348" s="36"/>
      <c r="F348" s="5"/>
      <c r="G348" s="5"/>
      <c r="H348" s="5"/>
      <c r="I348" s="5"/>
      <c r="J348" s="5"/>
      <c r="K348" s="8"/>
      <c r="L348" s="5"/>
      <c r="M348" s="5"/>
      <c r="N348" s="8"/>
      <c r="O348" s="5"/>
      <c r="P348" s="5"/>
      <c r="Q348" s="8"/>
      <c r="R348" s="5"/>
      <c r="S348" s="5"/>
      <c r="T348" s="8"/>
      <c r="U348" s="5"/>
      <c r="V348" s="5"/>
      <c r="W348" s="8"/>
    </row>
    <row r="349" spans="1:23">
      <c r="A349" s="96"/>
      <c r="B349" s="11"/>
      <c r="C349" s="5"/>
      <c r="D349" s="5"/>
      <c r="E349" s="36"/>
      <c r="F349" s="5"/>
      <c r="G349" s="5"/>
      <c r="H349" s="5"/>
      <c r="I349" s="5"/>
      <c r="J349" s="5"/>
      <c r="K349" s="8"/>
      <c r="L349" s="5"/>
      <c r="M349" s="5"/>
      <c r="N349" s="8"/>
      <c r="O349" s="5"/>
      <c r="P349" s="5"/>
      <c r="Q349" s="8"/>
      <c r="R349" s="5"/>
      <c r="S349" s="5"/>
      <c r="T349" s="8"/>
      <c r="U349" s="5"/>
      <c r="V349" s="5"/>
      <c r="W349" s="8"/>
    </row>
    <row r="350" spans="1:23">
      <c r="A350" s="96"/>
      <c r="B350" s="11"/>
      <c r="C350" s="5"/>
      <c r="D350" s="5"/>
      <c r="E350" s="36"/>
      <c r="F350" s="5"/>
      <c r="G350" s="5"/>
      <c r="H350" s="5"/>
      <c r="I350" s="5"/>
      <c r="J350" s="5"/>
      <c r="K350" s="8"/>
      <c r="L350" s="5"/>
      <c r="M350" s="5"/>
      <c r="N350" s="8"/>
      <c r="O350" s="5"/>
      <c r="P350" s="5"/>
      <c r="Q350" s="8"/>
      <c r="R350" s="5"/>
      <c r="S350" s="5"/>
      <c r="T350" s="8"/>
      <c r="U350" s="5"/>
      <c r="V350" s="5"/>
      <c r="W350" s="8"/>
    </row>
    <row r="351" spans="1:23">
      <c r="A351" s="96"/>
      <c r="B351" s="11"/>
      <c r="C351" s="5"/>
      <c r="D351" s="5"/>
      <c r="E351" s="36"/>
      <c r="F351" s="5"/>
      <c r="G351" s="5"/>
      <c r="H351" s="5"/>
      <c r="I351" s="5"/>
      <c r="J351" s="5"/>
      <c r="K351" s="8"/>
      <c r="L351" s="5"/>
      <c r="M351" s="5"/>
      <c r="N351" s="8"/>
      <c r="O351" s="5"/>
      <c r="P351" s="5"/>
      <c r="Q351" s="8"/>
      <c r="R351" s="5"/>
      <c r="S351" s="5"/>
      <c r="T351" s="8"/>
      <c r="U351" s="5"/>
      <c r="V351" s="5"/>
      <c r="W351" s="8"/>
    </row>
    <row r="352" spans="1:23">
      <c r="A352" s="96"/>
      <c r="B352" s="11"/>
      <c r="C352" s="5"/>
      <c r="D352" s="5"/>
      <c r="E352" s="36"/>
      <c r="F352" s="5"/>
      <c r="G352" s="5"/>
      <c r="H352" s="5"/>
      <c r="I352" s="5"/>
      <c r="J352" s="5"/>
      <c r="K352" s="8"/>
      <c r="L352" s="5"/>
      <c r="M352" s="5"/>
      <c r="N352" s="8"/>
      <c r="O352" s="5"/>
      <c r="P352" s="5"/>
      <c r="Q352" s="8"/>
      <c r="R352" s="5"/>
      <c r="S352" s="5"/>
      <c r="T352" s="8"/>
      <c r="U352" s="5"/>
      <c r="V352" s="5"/>
      <c r="W352" s="8"/>
    </row>
    <row r="353" spans="1:23">
      <c r="A353" s="96"/>
      <c r="B353" s="11"/>
      <c r="C353" s="5"/>
      <c r="D353" s="5"/>
      <c r="E353" s="36"/>
      <c r="F353" s="5"/>
      <c r="G353" s="5"/>
      <c r="H353" s="5"/>
      <c r="I353" s="5"/>
      <c r="J353" s="5"/>
      <c r="K353" s="8"/>
      <c r="L353" s="5"/>
      <c r="M353" s="5"/>
      <c r="N353" s="8"/>
      <c r="O353" s="5"/>
      <c r="P353" s="5"/>
      <c r="Q353" s="8"/>
      <c r="R353" s="5"/>
      <c r="S353" s="5"/>
      <c r="T353" s="8"/>
      <c r="U353" s="5"/>
      <c r="V353" s="5"/>
      <c r="W353" s="8"/>
    </row>
    <row r="354" spans="1:23">
      <c r="A354" s="96"/>
      <c r="B354" s="11"/>
      <c r="C354" s="5"/>
      <c r="D354" s="5"/>
      <c r="E354" s="36"/>
      <c r="F354" s="5"/>
      <c r="G354" s="5"/>
      <c r="H354" s="5"/>
      <c r="I354" s="5"/>
      <c r="J354" s="5"/>
      <c r="K354" s="8"/>
      <c r="L354" s="5"/>
      <c r="M354" s="5"/>
      <c r="N354" s="8"/>
      <c r="O354" s="5"/>
      <c r="P354" s="5"/>
      <c r="Q354" s="8"/>
      <c r="R354" s="5"/>
      <c r="S354" s="5"/>
      <c r="T354" s="8"/>
      <c r="U354" s="5"/>
      <c r="V354" s="5"/>
      <c r="W354" s="8"/>
    </row>
    <row r="355" spans="1:23">
      <c r="A355" s="96"/>
      <c r="B355" s="11"/>
      <c r="C355" s="5"/>
      <c r="D355" s="5"/>
      <c r="E355" s="36"/>
      <c r="F355" s="5"/>
      <c r="G355" s="5"/>
      <c r="H355" s="5"/>
      <c r="I355" s="5"/>
      <c r="J355" s="5"/>
      <c r="K355" s="8"/>
      <c r="L355" s="5"/>
      <c r="M355" s="5"/>
      <c r="N355" s="8"/>
      <c r="O355" s="5"/>
      <c r="P355" s="5"/>
      <c r="Q355" s="8"/>
      <c r="R355" s="5"/>
      <c r="S355" s="5"/>
      <c r="T355" s="8"/>
      <c r="U355" s="5"/>
      <c r="V355" s="5"/>
      <c r="W355" s="8"/>
    </row>
    <row r="356" spans="1:23">
      <c r="A356" s="96"/>
      <c r="B356" s="11"/>
      <c r="C356" s="5"/>
      <c r="D356" s="5"/>
      <c r="E356" s="36"/>
      <c r="F356" s="5"/>
      <c r="G356" s="5"/>
      <c r="H356" s="5"/>
      <c r="I356" s="5"/>
      <c r="J356" s="5"/>
      <c r="K356" s="8"/>
      <c r="L356" s="5"/>
      <c r="M356" s="5"/>
      <c r="N356" s="8"/>
      <c r="O356" s="5"/>
      <c r="P356" s="5"/>
      <c r="Q356" s="8"/>
      <c r="R356" s="5"/>
      <c r="S356" s="5"/>
      <c r="T356" s="8"/>
      <c r="U356" s="5"/>
      <c r="V356" s="5"/>
      <c r="W356" s="8"/>
    </row>
    <row r="357" spans="1:23">
      <c r="A357" s="96"/>
      <c r="B357" s="11"/>
      <c r="C357" s="5"/>
      <c r="D357" s="5"/>
      <c r="E357" s="36"/>
      <c r="F357" s="5"/>
      <c r="G357" s="5"/>
      <c r="H357" s="5"/>
      <c r="I357" s="5"/>
      <c r="J357" s="5"/>
      <c r="K357" s="8"/>
      <c r="L357" s="5"/>
      <c r="M357" s="5"/>
      <c r="N357" s="8"/>
      <c r="O357" s="5"/>
      <c r="P357" s="5"/>
      <c r="Q357" s="8"/>
      <c r="R357" s="5"/>
      <c r="S357" s="5"/>
      <c r="T357" s="8"/>
      <c r="U357" s="5"/>
      <c r="V357" s="5"/>
      <c r="W357" s="8"/>
    </row>
    <row r="358" spans="1:23">
      <c r="A358" s="96"/>
      <c r="B358" s="11"/>
      <c r="C358" s="5"/>
      <c r="D358" s="5"/>
      <c r="E358" s="36"/>
      <c r="F358" s="5"/>
      <c r="G358" s="5"/>
      <c r="H358" s="5"/>
      <c r="I358" s="5"/>
      <c r="J358" s="5"/>
      <c r="K358" s="8"/>
      <c r="L358" s="5"/>
      <c r="M358" s="5"/>
      <c r="N358" s="8"/>
      <c r="O358" s="5"/>
      <c r="P358" s="5"/>
      <c r="Q358" s="8"/>
      <c r="R358" s="5"/>
      <c r="S358" s="5"/>
      <c r="T358" s="8"/>
      <c r="U358" s="5"/>
      <c r="V358" s="5"/>
      <c r="W358" s="8"/>
    </row>
    <row r="359" spans="1:23">
      <c r="A359" s="96"/>
      <c r="B359" s="11"/>
      <c r="C359" s="5"/>
      <c r="D359" s="5"/>
      <c r="E359" s="36"/>
      <c r="F359" s="5"/>
      <c r="G359" s="5"/>
      <c r="H359" s="5"/>
      <c r="I359" s="5"/>
      <c r="J359" s="5"/>
      <c r="K359" s="8"/>
      <c r="L359" s="5"/>
      <c r="M359" s="5"/>
      <c r="N359" s="8"/>
      <c r="O359" s="5"/>
      <c r="P359" s="5"/>
      <c r="Q359" s="8"/>
      <c r="R359" s="5"/>
      <c r="S359" s="5"/>
      <c r="T359" s="8"/>
      <c r="U359" s="5"/>
      <c r="V359" s="5"/>
      <c r="W359" s="8"/>
    </row>
    <row r="360" spans="1:23">
      <c r="A360" s="96"/>
      <c r="B360" s="11"/>
      <c r="C360" s="5"/>
      <c r="D360" s="5"/>
      <c r="E360" s="36"/>
      <c r="F360" s="5"/>
      <c r="G360" s="5"/>
      <c r="H360" s="5"/>
      <c r="I360" s="5"/>
      <c r="J360" s="5"/>
      <c r="K360" s="8"/>
      <c r="L360" s="5"/>
      <c r="M360" s="5"/>
      <c r="N360" s="8"/>
      <c r="O360" s="5"/>
      <c r="P360" s="5"/>
      <c r="Q360" s="8"/>
      <c r="R360" s="5"/>
      <c r="S360" s="5"/>
      <c r="T360" s="8"/>
      <c r="U360" s="5"/>
      <c r="V360" s="5"/>
      <c r="W360" s="8"/>
    </row>
    <row r="361" spans="1:23">
      <c r="A361" s="96"/>
      <c r="B361" s="11"/>
      <c r="C361" s="5"/>
      <c r="D361" s="5"/>
      <c r="E361" s="36"/>
      <c r="F361" s="5"/>
      <c r="G361" s="5"/>
      <c r="H361" s="5"/>
      <c r="I361" s="5"/>
      <c r="J361" s="5"/>
      <c r="K361" s="8"/>
      <c r="L361" s="5"/>
      <c r="M361" s="5"/>
      <c r="N361" s="8"/>
      <c r="O361" s="5"/>
      <c r="P361" s="5"/>
      <c r="Q361" s="8"/>
      <c r="R361" s="5"/>
      <c r="S361" s="5"/>
      <c r="T361" s="8"/>
      <c r="U361" s="5"/>
      <c r="V361" s="5"/>
      <c r="W361" s="8"/>
    </row>
    <row r="362" spans="1:23">
      <c r="A362" s="96"/>
      <c r="B362" s="11"/>
      <c r="C362" s="5"/>
      <c r="D362" s="5"/>
      <c r="E362" s="36"/>
      <c r="F362" s="5"/>
      <c r="G362" s="5"/>
      <c r="H362" s="5"/>
      <c r="I362" s="5"/>
      <c r="J362" s="5"/>
      <c r="K362" s="8"/>
      <c r="L362" s="5"/>
      <c r="M362" s="5"/>
      <c r="N362" s="8"/>
      <c r="O362" s="5"/>
      <c r="P362" s="5"/>
      <c r="Q362" s="8"/>
      <c r="R362" s="5"/>
      <c r="S362" s="5"/>
      <c r="T362" s="8"/>
      <c r="U362" s="5"/>
      <c r="V362" s="5"/>
      <c r="W362" s="8"/>
    </row>
    <row r="363" spans="1:23">
      <c r="A363" s="96"/>
      <c r="B363" s="11"/>
      <c r="C363" s="5"/>
      <c r="D363" s="5"/>
      <c r="E363" s="36"/>
      <c r="F363" s="5"/>
      <c r="G363" s="5"/>
      <c r="H363" s="5"/>
      <c r="I363" s="5"/>
      <c r="J363" s="5"/>
      <c r="K363" s="8"/>
      <c r="L363" s="5"/>
      <c r="M363" s="5"/>
      <c r="N363" s="8"/>
      <c r="O363" s="5"/>
      <c r="P363" s="5"/>
      <c r="Q363" s="8"/>
      <c r="R363" s="5"/>
      <c r="S363" s="5"/>
      <c r="T363" s="8"/>
      <c r="U363" s="5"/>
      <c r="V363" s="5"/>
      <c r="W363" s="8"/>
    </row>
    <row r="364" spans="1:23">
      <c r="A364" s="96"/>
      <c r="B364" s="11"/>
      <c r="C364" s="5"/>
      <c r="D364" s="5"/>
      <c r="E364" s="36"/>
      <c r="F364" s="5"/>
      <c r="G364" s="5"/>
      <c r="H364" s="5"/>
      <c r="I364" s="5"/>
      <c r="J364" s="5"/>
      <c r="K364" s="8"/>
      <c r="L364" s="5"/>
      <c r="M364" s="5"/>
      <c r="N364" s="8"/>
      <c r="O364" s="5"/>
      <c r="P364" s="5"/>
      <c r="Q364" s="8"/>
      <c r="R364" s="5"/>
      <c r="S364" s="5"/>
      <c r="T364" s="8"/>
      <c r="U364" s="5"/>
      <c r="V364" s="5"/>
      <c r="W364" s="8"/>
    </row>
    <row r="365" spans="1:23">
      <c r="A365" s="96"/>
      <c r="B365" s="11"/>
      <c r="C365" s="5"/>
      <c r="D365" s="5"/>
      <c r="E365" s="36"/>
      <c r="F365" s="5"/>
      <c r="G365" s="5"/>
      <c r="H365" s="5"/>
      <c r="I365" s="5"/>
      <c r="J365" s="5"/>
      <c r="K365" s="8"/>
      <c r="L365" s="5"/>
      <c r="M365" s="5"/>
      <c r="N365" s="8"/>
      <c r="O365" s="5"/>
      <c r="P365" s="5"/>
      <c r="Q365" s="8"/>
      <c r="R365" s="5"/>
      <c r="S365" s="5"/>
      <c r="T365" s="8"/>
      <c r="U365" s="5"/>
      <c r="V365" s="5"/>
      <c r="W365" s="8"/>
    </row>
    <row r="366" spans="1:23">
      <c r="A366" s="96"/>
      <c r="B366" s="11"/>
      <c r="C366" s="5"/>
      <c r="D366" s="5"/>
      <c r="E366" s="36"/>
      <c r="F366" s="5"/>
      <c r="G366" s="5"/>
      <c r="H366" s="5"/>
      <c r="I366" s="5"/>
      <c r="J366" s="5"/>
      <c r="K366" s="8"/>
      <c r="L366" s="5"/>
      <c r="M366" s="5"/>
      <c r="N366" s="8"/>
      <c r="O366" s="5"/>
      <c r="P366" s="5"/>
      <c r="Q366" s="8"/>
      <c r="R366" s="5"/>
      <c r="S366" s="5"/>
      <c r="T366" s="8"/>
      <c r="U366" s="5"/>
      <c r="V366" s="5"/>
      <c r="W366" s="8"/>
    </row>
    <row r="367" spans="1:23">
      <c r="A367" s="96"/>
      <c r="B367" s="11"/>
      <c r="C367" s="5"/>
      <c r="D367" s="5"/>
      <c r="E367" s="36"/>
      <c r="F367" s="5"/>
      <c r="G367" s="5"/>
      <c r="H367" s="5"/>
      <c r="I367" s="5"/>
      <c r="J367" s="5"/>
      <c r="K367" s="8"/>
      <c r="L367" s="5"/>
      <c r="M367" s="5"/>
      <c r="N367" s="8"/>
      <c r="O367" s="5"/>
      <c r="P367" s="5"/>
      <c r="Q367" s="8"/>
      <c r="R367" s="5"/>
      <c r="S367" s="5"/>
      <c r="T367" s="8"/>
      <c r="U367" s="5"/>
      <c r="V367" s="5"/>
      <c r="W367" s="8"/>
    </row>
    <row r="368" spans="1:23">
      <c r="A368" s="96"/>
      <c r="B368" s="11"/>
      <c r="C368" s="5"/>
      <c r="D368" s="5"/>
      <c r="E368" s="36"/>
      <c r="F368" s="5"/>
      <c r="G368" s="5"/>
      <c r="H368" s="5"/>
      <c r="I368" s="5"/>
      <c r="J368" s="5"/>
      <c r="K368" s="8"/>
      <c r="L368" s="5"/>
      <c r="M368" s="5"/>
      <c r="N368" s="8"/>
      <c r="O368" s="5"/>
      <c r="P368" s="5"/>
      <c r="Q368" s="8"/>
      <c r="R368" s="5"/>
      <c r="S368" s="5"/>
      <c r="T368" s="8"/>
      <c r="U368" s="5"/>
      <c r="V368" s="5"/>
      <c r="W368" s="8"/>
    </row>
    <row r="369" spans="1:23">
      <c r="A369" s="96"/>
      <c r="B369" s="11"/>
      <c r="C369" s="5"/>
      <c r="D369" s="5"/>
      <c r="E369" s="36"/>
      <c r="F369" s="5"/>
      <c r="G369" s="5"/>
      <c r="H369" s="5"/>
      <c r="I369" s="5"/>
      <c r="J369" s="5"/>
      <c r="K369" s="8"/>
      <c r="L369" s="5"/>
      <c r="M369" s="5"/>
      <c r="N369" s="8"/>
      <c r="O369" s="5"/>
      <c r="P369" s="5"/>
      <c r="Q369" s="8"/>
      <c r="R369" s="5"/>
      <c r="S369" s="5"/>
      <c r="T369" s="8"/>
      <c r="U369" s="5"/>
      <c r="V369" s="5"/>
      <c r="W369" s="8"/>
    </row>
    <row r="370" spans="1:23">
      <c r="A370" s="96"/>
      <c r="B370" s="11"/>
      <c r="C370" s="5"/>
      <c r="D370" s="5"/>
      <c r="E370" s="36"/>
      <c r="F370" s="5"/>
      <c r="G370" s="5"/>
      <c r="H370" s="5"/>
      <c r="I370" s="5"/>
      <c r="J370" s="5"/>
      <c r="K370" s="8"/>
      <c r="L370" s="5"/>
      <c r="M370" s="5"/>
      <c r="N370" s="8"/>
      <c r="O370" s="5"/>
      <c r="P370" s="5"/>
      <c r="Q370" s="8"/>
      <c r="R370" s="5"/>
      <c r="S370" s="5"/>
      <c r="T370" s="8"/>
      <c r="U370" s="5"/>
      <c r="V370" s="5"/>
      <c r="W370" s="8"/>
    </row>
    <row r="371" spans="1:23">
      <c r="A371" s="96"/>
      <c r="B371" s="11"/>
      <c r="C371" s="5"/>
      <c r="D371" s="5"/>
      <c r="E371" s="36"/>
      <c r="F371" s="5"/>
      <c r="G371" s="5"/>
      <c r="H371" s="5"/>
      <c r="I371" s="5"/>
      <c r="J371" s="5"/>
      <c r="K371" s="8"/>
      <c r="L371" s="5"/>
      <c r="M371" s="5"/>
      <c r="N371" s="8"/>
      <c r="O371" s="5"/>
      <c r="P371" s="5"/>
      <c r="Q371" s="8"/>
      <c r="R371" s="5"/>
      <c r="S371" s="5"/>
      <c r="T371" s="8"/>
      <c r="U371" s="5"/>
      <c r="V371" s="5"/>
      <c r="W371" s="8"/>
    </row>
    <row r="372" spans="1:23">
      <c r="A372" s="96"/>
      <c r="B372" s="11"/>
      <c r="C372" s="5"/>
      <c r="D372" s="5"/>
      <c r="E372" s="36"/>
      <c r="F372" s="5"/>
      <c r="G372" s="5"/>
      <c r="H372" s="5"/>
      <c r="I372" s="5"/>
      <c r="J372" s="5"/>
      <c r="K372" s="8"/>
      <c r="L372" s="5"/>
      <c r="M372" s="5"/>
      <c r="N372" s="8"/>
      <c r="O372" s="5"/>
      <c r="P372" s="5"/>
      <c r="Q372" s="8"/>
      <c r="R372" s="5"/>
      <c r="S372" s="5"/>
      <c r="T372" s="8"/>
      <c r="U372" s="5"/>
      <c r="V372" s="5"/>
      <c r="W372" s="8"/>
    </row>
    <row r="373" spans="1:23">
      <c r="A373" s="96"/>
      <c r="B373" s="11"/>
      <c r="C373" s="5"/>
      <c r="D373" s="5"/>
      <c r="E373" s="36"/>
      <c r="F373" s="5"/>
      <c r="G373" s="5"/>
      <c r="H373" s="5"/>
      <c r="I373" s="5"/>
      <c r="J373" s="5"/>
      <c r="K373" s="8"/>
      <c r="L373" s="5"/>
      <c r="M373" s="5"/>
      <c r="N373" s="8"/>
      <c r="O373" s="5"/>
      <c r="P373" s="5"/>
      <c r="Q373" s="8"/>
      <c r="R373" s="5"/>
      <c r="S373" s="5"/>
      <c r="T373" s="8"/>
      <c r="U373" s="5"/>
      <c r="V373" s="5"/>
      <c r="W373" s="8"/>
    </row>
    <row r="374" spans="1:23">
      <c r="A374" s="96"/>
      <c r="B374" s="11"/>
      <c r="C374" s="5"/>
      <c r="D374" s="5"/>
      <c r="E374" s="36"/>
      <c r="F374" s="5"/>
      <c r="G374" s="5"/>
      <c r="H374" s="5"/>
      <c r="I374" s="5"/>
      <c r="J374" s="5"/>
      <c r="K374" s="8"/>
      <c r="L374" s="5"/>
      <c r="M374" s="5"/>
      <c r="N374" s="8"/>
      <c r="O374" s="5"/>
      <c r="P374" s="5"/>
      <c r="Q374" s="8"/>
      <c r="R374" s="5"/>
      <c r="S374" s="5"/>
      <c r="T374" s="8"/>
      <c r="U374" s="5"/>
      <c r="V374" s="5"/>
      <c r="W374" s="8"/>
    </row>
    <row r="375" spans="1:23">
      <c r="A375" s="96"/>
      <c r="B375" s="11"/>
      <c r="C375" s="5"/>
      <c r="D375" s="5"/>
      <c r="E375" s="36"/>
      <c r="F375" s="5"/>
      <c r="G375" s="5"/>
      <c r="H375" s="5"/>
      <c r="I375" s="5"/>
      <c r="J375" s="5"/>
      <c r="K375" s="8"/>
      <c r="L375" s="5"/>
      <c r="M375" s="5"/>
      <c r="N375" s="8"/>
      <c r="O375" s="5"/>
      <c r="P375" s="5"/>
      <c r="Q375" s="8"/>
      <c r="R375" s="5"/>
      <c r="S375" s="5"/>
      <c r="T375" s="8"/>
      <c r="U375" s="5"/>
      <c r="V375" s="5"/>
      <c r="W375" s="8"/>
    </row>
    <row r="376" spans="1:23">
      <c r="A376" s="96"/>
      <c r="B376" s="11"/>
      <c r="C376" s="5"/>
      <c r="D376" s="5"/>
      <c r="E376" s="36"/>
      <c r="F376" s="5"/>
      <c r="G376" s="5"/>
      <c r="H376" s="5"/>
      <c r="I376" s="5"/>
      <c r="J376" s="5"/>
      <c r="K376" s="8"/>
      <c r="L376" s="5"/>
      <c r="M376" s="5"/>
      <c r="N376" s="8"/>
      <c r="O376" s="5"/>
      <c r="P376" s="5"/>
      <c r="Q376" s="8"/>
      <c r="R376" s="5"/>
      <c r="S376" s="5"/>
      <c r="T376" s="8"/>
      <c r="U376" s="5"/>
      <c r="V376" s="5"/>
      <c r="W376" s="8"/>
    </row>
    <row r="377" spans="1:23">
      <c r="A377" s="96"/>
      <c r="B377" s="11"/>
      <c r="C377" s="5"/>
      <c r="D377" s="5"/>
      <c r="E377" s="36"/>
      <c r="F377" s="5"/>
      <c r="G377" s="5"/>
      <c r="H377" s="5"/>
      <c r="I377" s="5"/>
      <c r="J377" s="5"/>
      <c r="K377" s="8"/>
      <c r="L377" s="5"/>
      <c r="M377" s="5"/>
      <c r="N377" s="8"/>
      <c r="O377" s="5"/>
      <c r="P377" s="5"/>
      <c r="Q377" s="8"/>
      <c r="R377" s="5"/>
      <c r="S377" s="5"/>
      <c r="T377" s="8"/>
      <c r="U377" s="5"/>
      <c r="V377" s="5"/>
      <c r="W377" s="8"/>
    </row>
    <row r="378" spans="1:23">
      <c r="A378" s="96"/>
      <c r="B378" s="11"/>
      <c r="C378" s="5"/>
      <c r="D378" s="5"/>
      <c r="E378" s="36"/>
      <c r="F378" s="5"/>
      <c r="G378" s="5"/>
      <c r="H378" s="5"/>
      <c r="I378" s="5"/>
      <c r="J378" s="5"/>
      <c r="K378" s="8"/>
      <c r="L378" s="5"/>
      <c r="M378" s="5"/>
      <c r="N378" s="8"/>
      <c r="O378" s="5"/>
      <c r="P378" s="5"/>
      <c r="Q378" s="8"/>
      <c r="R378" s="5"/>
      <c r="S378" s="5"/>
      <c r="T378" s="8"/>
      <c r="U378" s="5"/>
      <c r="V378" s="5"/>
      <c r="W378" s="8"/>
    </row>
    <row r="379" spans="1:23">
      <c r="A379" s="96"/>
      <c r="B379" s="11"/>
      <c r="C379" s="5"/>
      <c r="D379" s="5"/>
      <c r="E379" s="36"/>
      <c r="F379" s="5"/>
      <c r="G379" s="5"/>
      <c r="H379" s="5"/>
      <c r="I379" s="5"/>
      <c r="J379" s="5"/>
      <c r="K379" s="8"/>
      <c r="L379" s="5"/>
      <c r="M379" s="5"/>
      <c r="N379" s="8"/>
      <c r="O379" s="5"/>
      <c r="P379" s="5"/>
      <c r="Q379" s="8"/>
      <c r="R379" s="5"/>
      <c r="S379" s="5"/>
      <c r="T379" s="8"/>
      <c r="U379" s="5"/>
      <c r="V379" s="5"/>
      <c r="W379" s="8"/>
    </row>
    <row r="380" spans="1:23">
      <c r="A380" s="96"/>
      <c r="B380" s="11"/>
      <c r="C380" s="5"/>
      <c r="D380" s="5"/>
      <c r="E380" s="36"/>
      <c r="F380" s="5"/>
      <c r="G380" s="5"/>
      <c r="H380" s="5"/>
      <c r="I380" s="5"/>
      <c r="J380" s="5"/>
      <c r="K380" s="8"/>
      <c r="L380" s="5"/>
      <c r="M380" s="5"/>
      <c r="N380" s="8"/>
      <c r="O380" s="5"/>
      <c r="P380" s="5"/>
      <c r="Q380" s="8"/>
      <c r="R380" s="5"/>
      <c r="S380" s="5"/>
      <c r="T380" s="8"/>
      <c r="U380" s="5"/>
      <c r="V380" s="5"/>
      <c r="W380" s="8"/>
    </row>
    <row r="381" spans="1:23">
      <c r="A381" s="96"/>
      <c r="B381" s="11"/>
      <c r="C381" s="5"/>
      <c r="D381" s="5"/>
      <c r="E381" s="36"/>
      <c r="F381" s="5"/>
      <c r="G381" s="5"/>
      <c r="H381" s="5"/>
      <c r="I381" s="5"/>
      <c r="J381" s="5"/>
      <c r="K381" s="8"/>
      <c r="L381" s="5"/>
      <c r="M381" s="5"/>
      <c r="N381" s="8"/>
      <c r="O381" s="5"/>
      <c r="P381" s="5"/>
      <c r="Q381" s="8"/>
      <c r="R381" s="5"/>
      <c r="S381" s="5"/>
      <c r="T381" s="8"/>
      <c r="U381" s="5"/>
      <c r="V381" s="5"/>
      <c r="W381" s="8"/>
    </row>
    <row r="382" spans="1:23">
      <c r="A382" s="96"/>
      <c r="B382" s="11"/>
      <c r="C382" s="5"/>
      <c r="D382" s="5"/>
      <c r="E382" s="36"/>
      <c r="F382" s="5"/>
      <c r="G382" s="5"/>
      <c r="H382" s="5"/>
      <c r="I382" s="5"/>
      <c r="J382" s="5"/>
      <c r="K382" s="8"/>
      <c r="L382" s="5"/>
      <c r="M382" s="5"/>
      <c r="N382" s="8"/>
      <c r="O382" s="5"/>
      <c r="P382" s="5"/>
      <c r="Q382" s="8"/>
      <c r="R382" s="5"/>
      <c r="S382" s="5"/>
      <c r="T382" s="8"/>
      <c r="U382" s="5"/>
      <c r="V382" s="5"/>
      <c r="W382" s="8"/>
    </row>
    <row r="383" spans="1:23">
      <c r="A383" s="96"/>
      <c r="B383" s="11"/>
      <c r="C383" s="5"/>
      <c r="D383" s="5"/>
      <c r="E383" s="36"/>
      <c r="F383" s="5"/>
      <c r="G383" s="5"/>
      <c r="H383" s="5"/>
      <c r="I383" s="5"/>
      <c r="J383" s="5"/>
      <c r="K383" s="8"/>
      <c r="L383" s="5"/>
      <c r="M383" s="5"/>
      <c r="N383" s="8"/>
      <c r="O383" s="5"/>
      <c r="P383" s="5"/>
      <c r="Q383" s="8"/>
      <c r="R383" s="5"/>
      <c r="S383" s="5"/>
      <c r="T383" s="8"/>
      <c r="U383" s="5"/>
      <c r="V383" s="5"/>
      <c r="W383" s="8"/>
    </row>
    <row r="384" spans="1:23">
      <c r="A384" s="96"/>
      <c r="B384" s="11"/>
      <c r="C384" s="5"/>
      <c r="D384" s="5"/>
      <c r="E384" s="36"/>
      <c r="F384" s="5"/>
      <c r="G384" s="5"/>
      <c r="H384" s="5"/>
      <c r="I384" s="5"/>
      <c r="J384" s="5"/>
      <c r="K384" s="8"/>
      <c r="L384" s="5"/>
      <c r="M384" s="5"/>
      <c r="N384" s="8"/>
      <c r="O384" s="5"/>
      <c r="P384" s="5"/>
      <c r="Q384" s="8"/>
      <c r="R384" s="5"/>
      <c r="S384" s="5"/>
      <c r="T384" s="8"/>
      <c r="U384" s="5"/>
      <c r="V384" s="5"/>
      <c r="W384" s="8"/>
    </row>
    <row r="385" spans="1:23">
      <c r="A385" s="96"/>
      <c r="B385" s="11"/>
      <c r="C385" s="5"/>
      <c r="D385" s="5"/>
      <c r="E385" s="36"/>
      <c r="F385" s="5"/>
      <c r="G385" s="5"/>
      <c r="H385" s="5"/>
      <c r="I385" s="5"/>
      <c r="J385" s="5"/>
      <c r="K385" s="8"/>
      <c r="L385" s="5"/>
      <c r="M385" s="5"/>
      <c r="N385" s="8"/>
      <c r="O385" s="5"/>
      <c r="P385" s="5"/>
      <c r="Q385" s="8"/>
      <c r="R385" s="5"/>
      <c r="S385" s="5"/>
      <c r="T385" s="8"/>
      <c r="U385" s="5"/>
      <c r="V385" s="5"/>
      <c r="W385" s="8"/>
    </row>
    <row r="386" spans="1:23">
      <c r="A386" s="96"/>
      <c r="B386" s="11"/>
      <c r="C386" s="5"/>
      <c r="D386" s="5"/>
      <c r="E386" s="36"/>
      <c r="F386" s="5"/>
      <c r="G386" s="5"/>
      <c r="H386" s="5"/>
      <c r="I386" s="5"/>
      <c r="J386" s="5"/>
      <c r="K386" s="8"/>
      <c r="L386" s="5"/>
      <c r="M386" s="5"/>
      <c r="N386" s="8"/>
      <c r="O386" s="5"/>
      <c r="P386" s="5"/>
      <c r="Q386" s="8"/>
      <c r="R386" s="5"/>
      <c r="S386" s="5"/>
      <c r="T386" s="8"/>
      <c r="U386" s="5"/>
      <c r="V386" s="5"/>
      <c r="W386" s="8"/>
    </row>
    <row r="387" spans="1:23">
      <c r="A387" s="96"/>
      <c r="B387" s="11"/>
      <c r="C387" s="5"/>
      <c r="D387" s="5"/>
      <c r="E387" s="36"/>
      <c r="F387" s="5"/>
      <c r="G387" s="5"/>
      <c r="H387" s="5"/>
      <c r="I387" s="5"/>
      <c r="J387" s="5"/>
      <c r="K387" s="8"/>
      <c r="L387" s="5"/>
      <c r="M387" s="5"/>
      <c r="N387" s="8"/>
      <c r="O387" s="5"/>
      <c r="P387" s="5"/>
      <c r="Q387" s="8"/>
      <c r="R387" s="5"/>
      <c r="S387" s="5"/>
      <c r="T387" s="8"/>
      <c r="U387" s="5"/>
      <c r="V387" s="5"/>
      <c r="W387" s="8"/>
    </row>
    <row r="388" spans="1:23">
      <c r="A388" s="96"/>
      <c r="B388" s="11"/>
      <c r="C388" s="5"/>
      <c r="D388" s="5"/>
      <c r="E388" s="36"/>
      <c r="F388" s="5"/>
      <c r="G388" s="5"/>
      <c r="H388" s="5"/>
      <c r="I388" s="5"/>
      <c r="J388" s="5"/>
      <c r="K388" s="8"/>
      <c r="L388" s="5"/>
      <c r="M388" s="5"/>
      <c r="N388" s="8"/>
      <c r="O388" s="5"/>
      <c r="P388" s="5"/>
      <c r="Q388" s="8"/>
      <c r="R388" s="5"/>
      <c r="S388" s="5"/>
      <c r="T388" s="8"/>
      <c r="U388" s="5"/>
      <c r="V388" s="5"/>
      <c r="W388" s="8"/>
    </row>
    <row r="389" spans="1:23">
      <c r="A389" s="96"/>
      <c r="B389" s="11"/>
      <c r="C389" s="5"/>
      <c r="D389" s="5"/>
      <c r="E389" s="36"/>
      <c r="F389" s="5"/>
      <c r="G389" s="5"/>
      <c r="H389" s="5"/>
      <c r="I389" s="5"/>
      <c r="J389" s="5"/>
      <c r="K389" s="8"/>
      <c r="L389" s="5"/>
      <c r="M389" s="5"/>
      <c r="N389" s="8"/>
      <c r="O389" s="5"/>
      <c r="P389" s="5"/>
      <c r="Q389" s="8"/>
      <c r="R389" s="5"/>
      <c r="S389" s="5"/>
      <c r="T389" s="8"/>
      <c r="U389" s="5"/>
      <c r="V389" s="5"/>
      <c r="W389" s="8"/>
    </row>
    <row r="390" spans="1:23">
      <c r="A390" s="96"/>
      <c r="B390" s="11"/>
      <c r="C390" s="5"/>
      <c r="D390" s="5"/>
      <c r="E390" s="36"/>
      <c r="F390" s="5"/>
      <c r="G390" s="5"/>
      <c r="H390" s="5"/>
      <c r="I390" s="5"/>
      <c r="J390" s="5"/>
      <c r="K390" s="8"/>
      <c r="L390" s="5"/>
      <c r="M390" s="5"/>
      <c r="N390" s="8"/>
      <c r="O390" s="5"/>
      <c r="P390" s="5"/>
      <c r="Q390" s="8"/>
      <c r="R390" s="5"/>
      <c r="S390" s="5"/>
      <c r="T390" s="8"/>
      <c r="U390" s="5"/>
      <c r="V390" s="5"/>
      <c r="W390" s="8"/>
    </row>
    <row r="391" spans="1:23">
      <c r="A391" s="96"/>
      <c r="B391" s="11"/>
      <c r="C391" s="5"/>
      <c r="D391" s="5"/>
      <c r="E391" s="36"/>
      <c r="F391" s="5"/>
      <c r="G391" s="5"/>
      <c r="H391" s="5"/>
      <c r="I391" s="5"/>
      <c r="J391" s="5"/>
      <c r="K391" s="8"/>
      <c r="L391" s="5"/>
      <c r="M391" s="5"/>
      <c r="N391" s="8"/>
      <c r="O391" s="5"/>
      <c r="P391" s="5"/>
      <c r="Q391" s="8"/>
      <c r="R391" s="5"/>
      <c r="S391" s="5"/>
      <c r="T391" s="8"/>
      <c r="U391" s="5"/>
      <c r="V391" s="5"/>
      <c r="W391" s="8"/>
    </row>
    <row r="392" spans="1:23">
      <c r="A392" s="96"/>
      <c r="B392" s="11"/>
      <c r="C392" s="5"/>
      <c r="D392" s="5"/>
      <c r="E392" s="36"/>
      <c r="F392" s="5"/>
      <c r="G392" s="5"/>
      <c r="H392" s="5"/>
      <c r="I392" s="5"/>
      <c r="J392" s="5"/>
      <c r="K392" s="8"/>
      <c r="L392" s="5"/>
      <c r="M392" s="5"/>
      <c r="N392" s="8"/>
      <c r="O392" s="5"/>
      <c r="P392" s="5"/>
      <c r="Q392" s="8"/>
      <c r="R392" s="5"/>
      <c r="S392" s="5"/>
      <c r="T392" s="8"/>
      <c r="U392" s="5"/>
      <c r="V392" s="5"/>
      <c r="W392" s="8"/>
    </row>
    <row r="393" spans="1:23">
      <c r="A393" s="96"/>
      <c r="B393" s="11"/>
      <c r="C393" s="5"/>
      <c r="D393" s="5"/>
      <c r="E393" s="36"/>
      <c r="F393" s="5"/>
      <c r="G393" s="5"/>
      <c r="H393" s="5"/>
      <c r="I393" s="5"/>
      <c r="J393" s="5"/>
      <c r="K393" s="8"/>
      <c r="L393" s="5"/>
      <c r="M393" s="5"/>
      <c r="N393" s="8"/>
      <c r="O393" s="5"/>
      <c r="P393" s="5"/>
      <c r="Q393" s="8"/>
      <c r="R393" s="5"/>
      <c r="S393" s="5"/>
      <c r="T393" s="8"/>
      <c r="U393" s="5"/>
      <c r="V393" s="5"/>
      <c r="W393" s="8"/>
    </row>
    <row r="394" spans="1:23">
      <c r="A394" s="96"/>
      <c r="B394" s="11"/>
      <c r="C394" s="5"/>
      <c r="D394" s="5"/>
      <c r="E394" s="36"/>
      <c r="F394" s="5"/>
      <c r="G394" s="5"/>
      <c r="H394" s="5"/>
      <c r="I394" s="5"/>
      <c r="J394" s="5"/>
      <c r="K394" s="8"/>
      <c r="L394" s="5"/>
      <c r="M394" s="5"/>
      <c r="N394" s="8"/>
      <c r="O394" s="5"/>
      <c r="P394" s="5"/>
      <c r="Q394" s="8"/>
      <c r="R394" s="5"/>
      <c r="S394" s="5"/>
      <c r="T394" s="8"/>
      <c r="U394" s="5"/>
      <c r="V394" s="5"/>
      <c r="W394" s="8"/>
    </row>
    <row r="395" spans="1:23">
      <c r="A395" s="96"/>
      <c r="B395" s="11"/>
      <c r="C395" s="5"/>
      <c r="D395" s="5"/>
      <c r="E395" s="36"/>
      <c r="F395" s="5"/>
      <c r="G395" s="5"/>
      <c r="H395" s="5"/>
      <c r="I395" s="5"/>
      <c r="J395" s="5"/>
      <c r="K395" s="8"/>
      <c r="L395" s="5"/>
      <c r="M395" s="5"/>
      <c r="N395" s="8"/>
      <c r="O395" s="5"/>
      <c r="P395" s="5"/>
      <c r="Q395" s="8"/>
      <c r="R395" s="5"/>
      <c r="S395" s="5"/>
      <c r="T395" s="8"/>
      <c r="U395" s="5"/>
      <c r="V395" s="5"/>
      <c r="W395" s="8"/>
    </row>
    <row r="396" spans="1:23">
      <c r="A396" s="96"/>
      <c r="B396" s="11"/>
      <c r="C396" s="5"/>
      <c r="D396" s="5"/>
      <c r="E396" s="36"/>
      <c r="F396" s="5"/>
      <c r="G396" s="5"/>
      <c r="H396" s="5"/>
      <c r="I396" s="5"/>
      <c r="J396" s="5"/>
      <c r="K396" s="8"/>
      <c r="L396" s="5"/>
      <c r="M396" s="5"/>
      <c r="N396" s="8"/>
      <c r="O396" s="5"/>
      <c r="P396" s="5"/>
      <c r="Q396" s="8"/>
      <c r="R396" s="5"/>
      <c r="S396" s="5"/>
      <c r="T396" s="8"/>
      <c r="U396" s="5"/>
      <c r="V396" s="5"/>
      <c r="W396" s="8"/>
    </row>
    <row r="397" spans="1:23">
      <c r="A397" s="96"/>
      <c r="B397" s="11"/>
      <c r="C397" s="5"/>
      <c r="D397" s="5"/>
      <c r="E397" s="36"/>
      <c r="F397" s="5"/>
      <c r="G397" s="5"/>
      <c r="H397" s="5"/>
      <c r="I397" s="5"/>
      <c r="J397" s="5"/>
      <c r="K397" s="8"/>
      <c r="L397" s="5"/>
      <c r="M397" s="5"/>
      <c r="N397" s="8"/>
      <c r="O397" s="5"/>
      <c r="P397" s="5"/>
      <c r="Q397" s="8"/>
      <c r="R397" s="5"/>
      <c r="S397" s="5"/>
      <c r="T397" s="8"/>
      <c r="U397" s="5"/>
      <c r="V397" s="5"/>
      <c r="W397" s="8"/>
    </row>
    <row r="398" spans="1:23">
      <c r="A398" s="96"/>
      <c r="B398" s="11"/>
      <c r="C398" s="5"/>
      <c r="D398" s="5"/>
      <c r="E398" s="36"/>
      <c r="F398" s="5"/>
      <c r="G398" s="5"/>
      <c r="H398" s="5"/>
      <c r="I398" s="5"/>
      <c r="J398" s="5"/>
      <c r="K398" s="8"/>
      <c r="L398" s="5"/>
      <c r="M398" s="5"/>
      <c r="N398" s="8"/>
      <c r="O398" s="5"/>
      <c r="P398" s="5"/>
      <c r="Q398" s="8"/>
      <c r="R398" s="5"/>
      <c r="S398" s="5"/>
      <c r="T398" s="8"/>
      <c r="U398" s="5"/>
      <c r="V398" s="5"/>
      <c r="W398" s="8"/>
    </row>
    <row r="399" spans="1:23">
      <c r="A399" s="96"/>
      <c r="B399" s="11"/>
      <c r="C399" s="5"/>
      <c r="D399" s="5"/>
      <c r="E399" s="36"/>
      <c r="F399" s="5"/>
      <c r="G399" s="5"/>
      <c r="H399" s="5"/>
      <c r="I399" s="5"/>
      <c r="J399" s="5"/>
      <c r="K399" s="8"/>
      <c r="L399" s="5"/>
      <c r="M399" s="5"/>
      <c r="N399" s="8"/>
      <c r="O399" s="5"/>
      <c r="P399" s="5"/>
      <c r="Q399" s="8"/>
      <c r="R399" s="5"/>
      <c r="S399" s="5"/>
      <c r="T399" s="8"/>
      <c r="U399" s="5"/>
      <c r="V399" s="5"/>
      <c r="W399" s="8"/>
    </row>
    <row r="400" spans="1:23">
      <c r="A400" s="96"/>
      <c r="B400" s="11"/>
      <c r="C400" s="5"/>
      <c r="D400" s="5"/>
      <c r="E400" s="36"/>
      <c r="F400" s="5"/>
      <c r="G400" s="5"/>
      <c r="H400" s="5"/>
      <c r="I400" s="5"/>
      <c r="J400" s="5"/>
      <c r="K400" s="8"/>
      <c r="L400" s="5"/>
      <c r="M400" s="5"/>
      <c r="N400" s="8"/>
      <c r="O400" s="5"/>
      <c r="P400" s="5"/>
      <c r="Q400" s="8"/>
      <c r="R400" s="5"/>
      <c r="S400" s="5"/>
      <c r="T400" s="8"/>
      <c r="U400" s="5"/>
      <c r="V400" s="5"/>
      <c r="W400" s="8"/>
    </row>
    <row r="401" spans="1:23">
      <c r="A401" s="96"/>
      <c r="B401" s="11"/>
      <c r="C401" s="5"/>
      <c r="D401" s="5"/>
      <c r="E401" s="36"/>
      <c r="F401" s="5"/>
      <c r="G401" s="5"/>
      <c r="H401" s="5"/>
      <c r="I401" s="5"/>
      <c r="J401" s="5"/>
      <c r="K401" s="8"/>
      <c r="L401" s="5"/>
      <c r="M401" s="5"/>
      <c r="N401" s="8"/>
      <c r="O401" s="5"/>
      <c r="P401" s="5"/>
      <c r="Q401" s="8"/>
      <c r="R401" s="5"/>
      <c r="S401" s="5"/>
      <c r="T401" s="8"/>
      <c r="U401" s="5"/>
      <c r="V401" s="5"/>
      <c r="W401" s="8"/>
    </row>
    <row r="402" spans="1:23">
      <c r="A402" s="96"/>
      <c r="B402" s="11"/>
      <c r="C402" s="5"/>
      <c r="D402" s="5"/>
      <c r="E402" s="36"/>
      <c r="F402" s="5"/>
      <c r="G402" s="5"/>
      <c r="H402" s="5"/>
      <c r="I402" s="5"/>
      <c r="J402" s="5"/>
      <c r="K402" s="8"/>
      <c r="L402" s="5"/>
      <c r="M402" s="5"/>
      <c r="N402" s="8"/>
      <c r="O402" s="5"/>
      <c r="P402" s="5"/>
      <c r="Q402" s="8"/>
      <c r="R402" s="5"/>
      <c r="S402" s="5"/>
      <c r="T402" s="8"/>
      <c r="U402" s="5"/>
      <c r="V402" s="5"/>
      <c r="W402" s="8"/>
    </row>
    <row r="403" spans="1:23">
      <c r="A403" s="96"/>
      <c r="B403" s="11"/>
      <c r="C403" s="5"/>
      <c r="D403" s="5"/>
      <c r="E403" s="36"/>
      <c r="F403" s="5"/>
      <c r="G403" s="5"/>
      <c r="H403" s="5"/>
      <c r="I403" s="5"/>
      <c r="J403" s="5"/>
      <c r="K403" s="8"/>
      <c r="L403" s="5"/>
      <c r="M403" s="5"/>
      <c r="N403" s="8"/>
      <c r="O403" s="5"/>
      <c r="P403" s="5"/>
      <c r="Q403" s="8"/>
      <c r="R403" s="5"/>
      <c r="S403" s="5"/>
      <c r="T403" s="8"/>
      <c r="U403" s="5"/>
      <c r="V403" s="5"/>
      <c r="W403" s="8"/>
    </row>
    <row r="404" spans="1:23">
      <c r="A404" s="96"/>
      <c r="B404" s="11"/>
      <c r="C404" s="5"/>
      <c r="D404" s="5"/>
      <c r="E404" s="36"/>
      <c r="F404" s="5"/>
      <c r="G404" s="5"/>
      <c r="H404" s="5"/>
      <c r="I404" s="5"/>
      <c r="J404" s="5"/>
      <c r="K404" s="8"/>
      <c r="L404" s="5"/>
      <c r="M404" s="5"/>
      <c r="N404" s="8"/>
      <c r="O404" s="5"/>
      <c r="P404" s="5"/>
      <c r="Q404" s="8"/>
      <c r="R404" s="5"/>
      <c r="S404" s="5"/>
      <c r="T404" s="8"/>
      <c r="U404" s="5"/>
      <c r="V404" s="5"/>
      <c r="W404" s="8"/>
    </row>
    <row r="405" spans="1:23">
      <c r="A405" s="96"/>
      <c r="B405" s="11"/>
      <c r="C405" s="5"/>
      <c r="D405" s="5"/>
      <c r="E405" s="36"/>
      <c r="F405" s="5"/>
      <c r="G405" s="5"/>
      <c r="H405" s="5"/>
      <c r="I405" s="5"/>
      <c r="J405" s="5"/>
      <c r="K405" s="8"/>
      <c r="L405" s="5"/>
      <c r="M405" s="5"/>
      <c r="N405" s="8"/>
      <c r="O405" s="5"/>
      <c r="P405" s="5"/>
      <c r="Q405" s="8"/>
      <c r="R405" s="5"/>
      <c r="S405" s="5"/>
      <c r="T405" s="8"/>
      <c r="U405" s="5"/>
      <c r="V405" s="5"/>
      <c r="W405" s="8"/>
    </row>
    <row r="406" spans="1:23">
      <c r="A406" s="96"/>
      <c r="B406" s="11"/>
      <c r="C406" s="5"/>
      <c r="D406" s="5"/>
      <c r="E406" s="36"/>
      <c r="F406" s="5"/>
      <c r="G406" s="5"/>
      <c r="H406" s="5"/>
      <c r="I406" s="5"/>
      <c r="J406" s="5"/>
      <c r="K406" s="8"/>
      <c r="L406" s="5"/>
      <c r="M406" s="5"/>
      <c r="N406" s="8"/>
      <c r="O406" s="5"/>
      <c r="P406" s="5"/>
      <c r="Q406" s="8"/>
      <c r="R406" s="5"/>
      <c r="S406" s="5"/>
      <c r="T406" s="8"/>
      <c r="U406" s="5"/>
      <c r="V406" s="5"/>
      <c r="W406" s="8"/>
    </row>
    <row r="407" spans="1:23">
      <c r="A407" s="96"/>
      <c r="B407" s="11"/>
      <c r="C407" s="5"/>
      <c r="D407" s="5"/>
      <c r="E407" s="36"/>
      <c r="F407" s="5"/>
      <c r="G407" s="5"/>
      <c r="H407" s="5"/>
      <c r="I407" s="5"/>
      <c r="J407" s="5"/>
      <c r="K407" s="8"/>
      <c r="L407" s="5"/>
      <c r="M407" s="5"/>
      <c r="N407" s="8"/>
      <c r="O407" s="5"/>
      <c r="P407" s="5"/>
      <c r="Q407" s="8"/>
      <c r="R407" s="5"/>
      <c r="S407" s="5"/>
      <c r="T407" s="8"/>
      <c r="U407" s="5"/>
      <c r="V407" s="5"/>
      <c r="W407" s="8"/>
    </row>
    <row r="408" spans="1:23">
      <c r="A408" s="96"/>
      <c r="B408" s="11"/>
      <c r="C408" s="5"/>
      <c r="D408" s="5"/>
      <c r="E408" s="36"/>
      <c r="F408" s="5"/>
      <c r="G408" s="5"/>
      <c r="H408" s="5"/>
      <c r="I408" s="5"/>
      <c r="J408" s="5"/>
      <c r="K408" s="8"/>
      <c r="L408" s="5"/>
      <c r="M408" s="5"/>
      <c r="N408" s="8"/>
      <c r="O408" s="5"/>
      <c r="P408" s="5"/>
      <c r="Q408" s="8"/>
      <c r="R408" s="5"/>
      <c r="S408" s="5"/>
      <c r="T408" s="8"/>
      <c r="U408" s="5"/>
      <c r="V408" s="5"/>
      <c r="W408" s="8"/>
    </row>
    <row r="409" spans="1:23">
      <c r="A409" s="96"/>
      <c r="B409" s="11"/>
      <c r="C409" s="5"/>
      <c r="D409" s="5"/>
      <c r="E409" s="36"/>
      <c r="F409" s="5"/>
      <c r="G409" s="5"/>
      <c r="H409" s="5"/>
      <c r="I409" s="5"/>
      <c r="J409" s="5"/>
      <c r="K409" s="8"/>
      <c r="L409" s="5"/>
      <c r="M409" s="5"/>
      <c r="N409" s="8"/>
      <c r="O409" s="5"/>
      <c r="P409" s="5"/>
      <c r="Q409" s="8"/>
      <c r="R409" s="5"/>
      <c r="S409" s="5"/>
      <c r="T409" s="8"/>
      <c r="U409" s="5"/>
      <c r="V409" s="5"/>
      <c r="W409" s="8"/>
    </row>
    <row r="410" spans="1:23">
      <c r="A410" s="96"/>
      <c r="B410" s="11"/>
      <c r="C410" s="5"/>
      <c r="D410" s="5"/>
      <c r="E410" s="36"/>
      <c r="F410" s="5"/>
      <c r="G410" s="5"/>
      <c r="H410" s="5"/>
      <c r="I410" s="5"/>
      <c r="J410" s="5"/>
      <c r="K410" s="8"/>
      <c r="L410" s="5"/>
      <c r="M410" s="5"/>
      <c r="N410" s="8"/>
      <c r="O410" s="5"/>
      <c r="P410" s="5"/>
      <c r="Q410" s="8"/>
      <c r="R410" s="5"/>
      <c r="S410" s="5"/>
      <c r="T410" s="8"/>
      <c r="U410" s="5"/>
      <c r="V410" s="5"/>
      <c r="W410" s="8"/>
    </row>
    <row r="411" spans="1:23">
      <c r="A411" s="96"/>
      <c r="B411" s="11"/>
      <c r="C411" s="5"/>
      <c r="D411" s="5"/>
      <c r="E411" s="36"/>
      <c r="F411" s="5"/>
      <c r="G411" s="5"/>
      <c r="H411" s="5"/>
      <c r="I411" s="5"/>
      <c r="J411" s="5"/>
      <c r="K411" s="8"/>
      <c r="L411" s="5"/>
      <c r="M411" s="5"/>
      <c r="N411" s="8"/>
      <c r="O411" s="5"/>
      <c r="P411" s="5"/>
      <c r="Q411" s="8"/>
      <c r="R411" s="5"/>
      <c r="S411" s="5"/>
      <c r="T411" s="8"/>
      <c r="U411" s="5"/>
      <c r="V411" s="5"/>
      <c r="W411" s="8"/>
    </row>
    <row r="412" spans="1:23">
      <c r="A412" s="96"/>
      <c r="B412" s="11"/>
      <c r="C412" s="5"/>
      <c r="D412" s="5"/>
      <c r="E412" s="36"/>
      <c r="F412" s="5"/>
      <c r="G412" s="5"/>
      <c r="H412" s="5"/>
      <c r="I412" s="5"/>
      <c r="J412" s="5"/>
      <c r="K412" s="8"/>
      <c r="L412" s="5"/>
      <c r="M412" s="5"/>
      <c r="N412" s="8"/>
      <c r="O412" s="5"/>
      <c r="P412" s="5"/>
      <c r="Q412" s="8"/>
      <c r="R412" s="5"/>
      <c r="S412" s="5"/>
      <c r="T412" s="8"/>
      <c r="U412" s="5"/>
      <c r="V412" s="5"/>
      <c r="W412" s="8"/>
    </row>
    <row r="413" spans="1:23">
      <c r="A413" s="96"/>
      <c r="B413" s="11"/>
      <c r="C413" s="5"/>
      <c r="D413" s="5"/>
      <c r="E413" s="36"/>
      <c r="F413" s="5"/>
      <c r="G413" s="5"/>
      <c r="H413" s="5"/>
      <c r="I413" s="5"/>
      <c r="J413" s="5"/>
      <c r="K413" s="8"/>
      <c r="L413" s="5"/>
      <c r="M413" s="5"/>
      <c r="N413" s="8"/>
      <c r="O413" s="5"/>
      <c r="P413" s="5"/>
      <c r="Q413" s="8"/>
      <c r="R413" s="5"/>
      <c r="S413" s="5"/>
      <c r="T413" s="8"/>
      <c r="U413" s="5"/>
      <c r="V413" s="5"/>
      <c r="W413" s="8"/>
    </row>
    <row r="414" spans="1:23">
      <c r="A414" s="96"/>
      <c r="B414" s="11"/>
      <c r="C414" s="5"/>
      <c r="D414" s="5"/>
      <c r="E414" s="36"/>
      <c r="F414" s="5"/>
      <c r="G414" s="5"/>
      <c r="H414" s="5"/>
      <c r="I414" s="5"/>
      <c r="J414" s="5"/>
      <c r="K414" s="8"/>
      <c r="L414" s="5"/>
      <c r="M414" s="5"/>
      <c r="N414" s="8"/>
      <c r="O414" s="5"/>
      <c r="P414" s="5"/>
      <c r="Q414" s="8"/>
      <c r="R414" s="5"/>
      <c r="S414" s="5"/>
      <c r="T414" s="8"/>
      <c r="U414" s="5"/>
      <c r="V414" s="5"/>
      <c r="W414" s="8"/>
    </row>
    <row r="415" spans="1:23">
      <c r="A415" s="96"/>
      <c r="B415" s="11"/>
      <c r="C415" s="5"/>
      <c r="D415" s="5"/>
      <c r="E415" s="36"/>
      <c r="F415" s="5"/>
      <c r="G415" s="5"/>
      <c r="H415" s="5"/>
      <c r="I415" s="5"/>
      <c r="J415" s="5"/>
      <c r="K415" s="8"/>
      <c r="L415" s="5"/>
      <c r="M415" s="5"/>
      <c r="N415" s="8"/>
      <c r="O415" s="5"/>
      <c r="P415" s="5"/>
      <c r="Q415" s="8"/>
      <c r="R415" s="5"/>
      <c r="S415" s="5"/>
      <c r="T415" s="8"/>
      <c r="U415" s="5"/>
      <c r="V415" s="5"/>
      <c r="W415" s="8"/>
    </row>
    <row r="416" spans="1:23">
      <c r="A416" s="96"/>
      <c r="B416" s="11"/>
      <c r="C416" s="5"/>
      <c r="D416" s="5"/>
      <c r="E416" s="36"/>
      <c r="F416" s="5"/>
      <c r="G416" s="5"/>
      <c r="H416" s="5"/>
      <c r="I416" s="5"/>
      <c r="J416" s="5"/>
      <c r="K416" s="8"/>
      <c r="L416" s="5"/>
      <c r="M416" s="5"/>
      <c r="N416" s="8"/>
      <c r="O416" s="5"/>
      <c r="P416" s="5"/>
      <c r="Q416" s="8"/>
      <c r="R416" s="5"/>
      <c r="S416" s="5"/>
      <c r="T416" s="8"/>
      <c r="U416" s="5"/>
      <c r="V416" s="5"/>
      <c r="W416" s="8"/>
    </row>
    <row r="417" spans="1:23">
      <c r="A417" s="96"/>
      <c r="B417" s="11"/>
      <c r="C417" s="5"/>
      <c r="D417" s="5"/>
      <c r="E417" s="36"/>
      <c r="F417" s="5"/>
      <c r="G417" s="5"/>
      <c r="H417" s="5"/>
      <c r="I417" s="5"/>
      <c r="J417" s="5"/>
      <c r="K417" s="8"/>
      <c r="L417" s="5"/>
      <c r="M417" s="5"/>
      <c r="N417" s="8"/>
      <c r="O417" s="5"/>
      <c r="P417" s="5"/>
      <c r="Q417" s="8"/>
      <c r="R417" s="5"/>
      <c r="S417" s="5"/>
      <c r="T417" s="8"/>
      <c r="U417" s="5"/>
      <c r="V417" s="5"/>
      <c r="W417" s="8"/>
    </row>
    <row r="418" spans="1:23">
      <c r="A418" s="96"/>
      <c r="B418" s="11"/>
      <c r="C418" s="5"/>
      <c r="D418" s="5"/>
      <c r="E418" s="36"/>
      <c r="F418" s="5"/>
      <c r="G418" s="5"/>
      <c r="H418" s="5"/>
      <c r="I418" s="5"/>
      <c r="J418" s="5"/>
      <c r="K418" s="8"/>
      <c r="L418" s="5"/>
      <c r="M418" s="5"/>
      <c r="N418" s="8"/>
      <c r="O418" s="5"/>
      <c r="P418" s="5"/>
      <c r="Q418" s="8"/>
      <c r="R418" s="5"/>
      <c r="S418" s="5"/>
      <c r="T418" s="8"/>
      <c r="U418" s="5"/>
      <c r="V418" s="5"/>
      <c r="W418" s="8"/>
    </row>
    <row r="419" spans="1:23">
      <c r="A419" s="96"/>
      <c r="B419" s="11"/>
      <c r="C419" s="5"/>
      <c r="D419" s="5"/>
      <c r="E419" s="36"/>
      <c r="F419" s="5"/>
      <c r="G419" s="5"/>
      <c r="H419" s="5"/>
      <c r="I419" s="5"/>
      <c r="J419" s="5"/>
      <c r="K419" s="8"/>
      <c r="L419" s="5"/>
      <c r="M419" s="5"/>
      <c r="N419" s="8"/>
      <c r="O419" s="5"/>
      <c r="P419" s="5"/>
      <c r="Q419" s="8"/>
      <c r="R419" s="5"/>
      <c r="S419" s="5"/>
      <c r="T419" s="8"/>
      <c r="U419" s="5"/>
      <c r="V419" s="5"/>
      <c r="W419" s="8"/>
    </row>
    <row r="420" spans="1:23">
      <c r="A420" s="96"/>
      <c r="B420" s="11"/>
      <c r="C420" s="5"/>
      <c r="D420" s="5"/>
      <c r="E420" s="36"/>
      <c r="F420" s="5"/>
      <c r="G420" s="5"/>
      <c r="H420" s="5"/>
      <c r="I420" s="5"/>
      <c r="J420" s="5"/>
      <c r="K420" s="8"/>
      <c r="L420" s="5"/>
      <c r="M420" s="5"/>
      <c r="N420" s="8"/>
      <c r="O420" s="5"/>
      <c r="P420" s="5"/>
      <c r="Q420" s="8"/>
      <c r="R420" s="5"/>
      <c r="S420" s="5"/>
      <c r="T420" s="8"/>
      <c r="U420" s="5"/>
      <c r="V420" s="5"/>
      <c r="W420" s="8"/>
    </row>
    <row r="421" spans="1:23">
      <c r="A421" s="96"/>
      <c r="B421" s="11"/>
      <c r="C421" s="5"/>
      <c r="D421" s="5"/>
      <c r="E421" s="36"/>
      <c r="F421" s="5"/>
      <c r="G421" s="5"/>
      <c r="H421" s="5"/>
      <c r="I421" s="5"/>
      <c r="J421" s="5"/>
      <c r="K421" s="8"/>
      <c r="L421" s="5"/>
      <c r="M421" s="5"/>
      <c r="N421" s="8"/>
      <c r="O421" s="5"/>
      <c r="P421" s="5"/>
      <c r="Q421" s="8"/>
      <c r="R421" s="5"/>
      <c r="S421" s="5"/>
      <c r="T421" s="8"/>
      <c r="U421" s="5"/>
      <c r="V421" s="5"/>
      <c r="W421" s="8"/>
    </row>
    <row r="422" spans="1:23">
      <c r="A422" s="96"/>
      <c r="B422" s="11"/>
      <c r="C422" s="5"/>
      <c r="D422" s="5"/>
      <c r="E422" s="36"/>
      <c r="F422" s="5"/>
      <c r="G422" s="5"/>
      <c r="H422" s="5"/>
      <c r="I422" s="5"/>
      <c r="J422" s="5"/>
      <c r="K422" s="8"/>
      <c r="L422" s="5"/>
      <c r="M422" s="5"/>
      <c r="N422" s="8"/>
      <c r="O422" s="5"/>
      <c r="P422" s="5"/>
      <c r="Q422" s="8"/>
      <c r="R422" s="5"/>
      <c r="S422" s="5"/>
      <c r="T422" s="8"/>
      <c r="U422" s="5"/>
      <c r="V422" s="5"/>
      <c r="W422" s="8"/>
    </row>
    <row r="423" spans="1:23">
      <c r="A423" s="96"/>
      <c r="B423" s="11"/>
      <c r="C423" s="5"/>
      <c r="D423" s="5"/>
      <c r="E423" s="36"/>
      <c r="F423" s="5"/>
      <c r="G423" s="5"/>
      <c r="H423" s="5"/>
      <c r="I423" s="5"/>
      <c r="J423" s="5"/>
      <c r="K423" s="8"/>
      <c r="L423" s="5"/>
      <c r="M423" s="5"/>
      <c r="N423" s="8"/>
      <c r="O423" s="5"/>
      <c r="P423" s="5"/>
      <c r="Q423" s="8"/>
      <c r="R423" s="5"/>
      <c r="S423" s="5"/>
      <c r="T423" s="8"/>
      <c r="U423" s="5"/>
      <c r="V423" s="5"/>
      <c r="W423" s="8"/>
    </row>
    <row r="424" spans="1:23">
      <c r="A424" s="96"/>
      <c r="B424" s="11"/>
      <c r="C424" s="5"/>
      <c r="D424" s="5"/>
      <c r="E424" s="36"/>
      <c r="F424" s="5"/>
      <c r="G424" s="5"/>
      <c r="H424" s="5"/>
      <c r="I424" s="5"/>
      <c r="J424" s="5"/>
      <c r="K424" s="8"/>
      <c r="L424" s="5"/>
      <c r="M424" s="5"/>
      <c r="N424" s="8"/>
      <c r="O424" s="5"/>
      <c r="P424" s="5"/>
      <c r="Q424" s="8"/>
      <c r="R424" s="5"/>
      <c r="S424" s="5"/>
      <c r="T424" s="8"/>
      <c r="U424" s="5"/>
      <c r="V424" s="5"/>
      <c r="W424" s="8"/>
    </row>
    <row r="425" spans="1:23">
      <c r="A425" s="96"/>
      <c r="B425" s="11"/>
      <c r="C425" s="5"/>
      <c r="D425" s="5"/>
      <c r="E425" s="36"/>
      <c r="F425" s="5"/>
      <c r="G425" s="5"/>
      <c r="H425" s="5"/>
      <c r="I425" s="5"/>
      <c r="J425" s="5"/>
      <c r="K425" s="8"/>
      <c r="L425" s="5"/>
      <c r="M425" s="5"/>
      <c r="N425" s="8"/>
      <c r="O425" s="5"/>
      <c r="P425" s="5"/>
      <c r="Q425" s="8"/>
      <c r="R425" s="5"/>
      <c r="S425" s="5"/>
      <c r="T425" s="8"/>
      <c r="U425" s="5"/>
      <c r="V425" s="5"/>
      <c r="W425" s="8"/>
    </row>
    <row r="426" spans="1:23">
      <c r="A426" s="96"/>
      <c r="B426" s="11"/>
      <c r="C426" s="5"/>
      <c r="D426" s="5"/>
      <c r="E426" s="36"/>
      <c r="F426" s="5"/>
      <c r="G426" s="5"/>
      <c r="H426" s="5"/>
      <c r="I426" s="5"/>
      <c r="J426" s="5"/>
      <c r="K426" s="8"/>
      <c r="L426" s="5"/>
      <c r="M426" s="5"/>
      <c r="N426" s="8"/>
      <c r="O426" s="5"/>
      <c r="P426" s="5"/>
      <c r="Q426" s="8"/>
      <c r="R426" s="5"/>
      <c r="S426" s="5"/>
      <c r="T426" s="8"/>
      <c r="U426" s="5"/>
      <c r="V426" s="5"/>
      <c r="W426" s="8"/>
    </row>
    <row r="427" spans="1:23">
      <c r="A427" s="96"/>
      <c r="B427" s="11"/>
      <c r="C427" s="5"/>
      <c r="D427" s="5"/>
      <c r="E427" s="36"/>
      <c r="F427" s="5"/>
      <c r="G427" s="5"/>
      <c r="H427" s="5"/>
      <c r="I427" s="5"/>
      <c r="J427" s="5"/>
      <c r="K427" s="8"/>
      <c r="L427" s="5"/>
      <c r="M427" s="5"/>
      <c r="N427" s="8"/>
      <c r="O427" s="5"/>
      <c r="P427" s="5"/>
      <c r="Q427" s="8"/>
      <c r="R427" s="5"/>
      <c r="S427" s="5"/>
      <c r="T427" s="8"/>
      <c r="U427" s="5"/>
      <c r="V427" s="5"/>
      <c r="W427" s="8"/>
    </row>
    <row r="428" spans="1:23">
      <c r="A428" s="96"/>
      <c r="B428" s="11"/>
      <c r="C428" s="5"/>
      <c r="D428" s="5"/>
      <c r="E428" s="36"/>
      <c r="F428" s="5"/>
      <c r="G428" s="5"/>
      <c r="H428" s="5"/>
      <c r="I428" s="5"/>
      <c r="J428" s="5"/>
      <c r="K428" s="8"/>
      <c r="L428" s="5"/>
      <c r="M428" s="5"/>
      <c r="N428" s="8"/>
      <c r="O428" s="5"/>
      <c r="P428" s="5"/>
      <c r="Q428" s="8"/>
      <c r="R428" s="5"/>
      <c r="S428" s="5"/>
      <c r="T428" s="8"/>
      <c r="U428" s="5"/>
      <c r="V428" s="5"/>
      <c r="W428" s="8"/>
    </row>
    <row r="429" spans="1:23">
      <c r="A429" s="96"/>
      <c r="B429" s="11"/>
      <c r="C429" s="5"/>
      <c r="D429" s="5"/>
      <c r="E429" s="36"/>
      <c r="F429" s="5"/>
      <c r="G429" s="5"/>
      <c r="H429" s="5"/>
      <c r="I429" s="5"/>
      <c r="J429" s="5"/>
      <c r="K429" s="8"/>
      <c r="L429" s="5"/>
      <c r="M429" s="5"/>
      <c r="N429" s="8"/>
      <c r="O429" s="5"/>
      <c r="P429" s="5"/>
      <c r="Q429" s="8"/>
      <c r="R429" s="5"/>
      <c r="S429" s="5"/>
      <c r="T429" s="8"/>
      <c r="U429" s="5"/>
      <c r="V429" s="5"/>
      <c r="W429" s="8"/>
    </row>
    <row r="430" spans="1:23">
      <c r="A430" s="96"/>
      <c r="B430" s="11"/>
      <c r="C430" s="5"/>
      <c r="D430" s="5"/>
      <c r="E430" s="36"/>
      <c r="F430" s="5"/>
      <c r="G430" s="5"/>
      <c r="H430" s="5"/>
      <c r="I430" s="5"/>
      <c r="J430" s="5"/>
      <c r="K430" s="8"/>
      <c r="L430" s="5"/>
      <c r="M430" s="5"/>
      <c r="N430" s="8"/>
      <c r="O430" s="5"/>
      <c r="P430" s="5"/>
      <c r="Q430" s="8"/>
      <c r="R430" s="5"/>
      <c r="S430" s="5"/>
      <c r="T430" s="8"/>
      <c r="U430" s="5"/>
      <c r="V430" s="5"/>
      <c r="W430" s="8"/>
    </row>
    <row r="431" spans="1:23">
      <c r="A431" s="96"/>
      <c r="B431" s="11"/>
      <c r="C431" s="5"/>
      <c r="D431" s="5"/>
      <c r="E431" s="36"/>
      <c r="F431" s="5"/>
      <c r="G431" s="5"/>
      <c r="H431" s="5"/>
      <c r="I431" s="5"/>
      <c r="J431" s="5"/>
      <c r="K431" s="8"/>
      <c r="L431" s="5"/>
      <c r="M431" s="5"/>
      <c r="N431" s="8"/>
      <c r="O431" s="5"/>
      <c r="P431" s="5"/>
      <c r="Q431" s="8"/>
      <c r="R431" s="5"/>
      <c r="S431" s="5"/>
      <c r="T431" s="8"/>
      <c r="U431" s="5"/>
      <c r="V431" s="5"/>
      <c r="W431" s="8"/>
    </row>
    <row r="432" spans="1:23">
      <c r="A432" s="96"/>
      <c r="B432" s="11"/>
      <c r="C432" s="5"/>
      <c r="D432" s="5"/>
      <c r="E432" s="36"/>
      <c r="F432" s="5"/>
      <c r="G432" s="5"/>
      <c r="H432" s="5"/>
      <c r="I432" s="5"/>
      <c r="J432" s="5"/>
      <c r="K432" s="8"/>
      <c r="L432" s="5"/>
      <c r="M432" s="5"/>
      <c r="N432" s="8"/>
      <c r="O432" s="5"/>
      <c r="P432" s="5"/>
      <c r="Q432" s="8"/>
      <c r="R432" s="5"/>
      <c r="S432" s="5"/>
      <c r="T432" s="8"/>
      <c r="U432" s="5"/>
      <c r="V432" s="5"/>
      <c r="W432" s="8"/>
    </row>
    <row r="433" spans="1:23">
      <c r="A433" s="96"/>
      <c r="B433" s="11"/>
      <c r="C433" s="5"/>
      <c r="D433" s="5"/>
      <c r="E433" s="36"/>
      <c r="F433" s="5"/>
      <c r="G433" s="5"/>
      <c r="H433" s="5"/>
      <c r="I433" s="5"/>
      <c r="J433" s="5"/>
      <c r="K433" s="8"/>
      <c r="L433" s="5"/>
      <c r="M433" s="5"/>
      <c r="N433" s="8"/>
      <c r="O433" s="5"/>
      <c r="P433" s="5"/>
      <c r="Q433" s="8"/>
      <c r="R433" s="5"/>
      <c r="S433" s="5"/>
      <c r="T433" s="8"/>
      <c r="U433" s="5"/>
      <c r="V433" s="5"/>
      <c r="W433" s="8"/>
    </row>
    <row r="434" spans="1:23">
      <c r="A434" s="96"/>
      <c r="B434" s="11"/>
      <c r="C434" s="5"/>
      <c r="D434" s="5"/>
      <c r="E434" s="36"/>
      <c r="F434" s="5"/>
      <c r="G434" s="5"/>
      <c r="H434" s="5"/>
      <c r="I434" s="5"/>
      <c r="J434" s="5"/>
      <c r="K434" s="8"/>
      <c r="L434" s="5"/>
      <c r="M434" s="5"/>
      <c r="N434" s="8"/>
      <c r="O434" s="5"/>
      <c r="P434" s="5"/>
      <c r="Q434" s="8"/>
      <c r="R434" s="5"/>
      <c r="S434" s="5"/>
      <c r="T434" s="8"/>
      <c r="U434" s="5"/>
      <c r="V434" s="5"/>
      <c r="W434" s="8"/>
    </row>
    <row r="435" spans="1:23">
      <c r="A435" s="96"/>
      <c r="B435" s="11"/>
      <c r="C435" s="5"/>
      <c r="D435" s="5"/>
      <c r="E435" s="36"/>
      <c r="F435" s="5"/>
      <c r="G435" s="5"/>
      <c r="H435" s="5"/>
      <c r="I435" s="5"/>
      <c r="J435" s="5"/>
      <c r="K435" s="8"/>
      <c r="L435" s="5"/>
      <c r="M435" s="5"/>
      <c r="N435" s="8"/>
      <c r="O435" s="5"/>
      <c r="P435" s="5"/>
      <c r="Q435" s="8"/>
      <c r="R435" s="5"/>
      <c r="S435" s="5"/>
      <c r="T435" s="8"/>
      <c r="U435" s="5"/>
      <c r="V435" s="5"/>
      <c r="W435" s="8"/>
    </row>
    <row r="436" spans="1:23">
      <c r="A436" s="96"/>
      <c r="B436" s="11"/>
      <c r="C436" s="5"/>
      <c r="D436" s="5"/>
      <c r="E436" s="36"/>
      <c r="F436" s="5"/>
      <c r="G436" s="5"/>
      <c r="H436" s="5"/>
      <c r="I436" s="5"/>
      <c r="J436" s="5"/>
      <c r="K436" s="8"/>
      <c r="L436" s="5"/>
      <c r="M436" s="5"/>
      <c r="N436" s="8"/>
      <c r="O436" s="5"/>
      <c r="P436" s="5"/>
      <c r="Q436" s="8"/>
      <c r="R436" s="5"/>
      <c r="S436" s="5"/>
      <c r="T436" s="8"/>
      <c r="U436" s="5"/>
      <c r="V436" s="5"/>
      <c r="W436" s="8"/>
    </row>
    <row r="437" spans="1:23">
      <c r="A437" s="96"/>
      <c r="B437" s="11"/>
      <c r="C437" s="5"/>
      <c r="D437" s="5"/>
      <c r="E437" s="36"/>
      <c r="F437" s="5"/>
      <c r="G437" s="5"/>
      <c r="H437" s="5"/>
      <c r="I437" s="5"/>
      <c r="J437" s="5"/>
      <c r="K437" s="8"/>
      <c r="L437" s="5"/>
      <c r="M437" s="5"/>
      <c r="N437" s="8"/>
      <c r="O437" s="5"/>
      <c r="P437" s="5"/>
      <c r="Q437" s="8"/>
      <c r="R437" s="5"/>
      <c r="S437" s="5"/>
      <c r="T437" s="8"/>
      <c r="U437" s="5"/>
      <c r="V437" s="5"/>
      <c r="W437" s="8"/>
    </row>
    <row r="438" spans="1:23">
      <c r="A438" s="96"/>
      <c r="B438" s="11"/>
      <c r="C438" s="5"/>
      <c r="D438" s="5"/>
      <c r="E438" s="36"/>
      <c r="F438" s="5"/>
      <c r="G438" s="5"/>
      <c r="H438" s="5"/>
      <c r="I438" s="5"/>
      <c r="J438" s="5"/>
      <c r="K438" s="8"/>
      <c r="L438" s="5"/>
      <c r="M438" s="5"/>
      <c r="N438" s="8"/>
      <c r="O438" s="5"/>
      <c r="P438" s="5"/>
      <c r="Q438" s="8"/>
      <c r="R438" s="5"/>
      <c r="S438" s="5"/>
      <c r="T438" s="8"/>
      <c r="U438" s="5"/>
      <c r="V438" s="5"/>
      <c r="W438" s="8"/>
    </row>
    <row r="439" spans="1:23">
      <c r="A439" s="96"/>
      <c r="B439" s="11"/>
      <c r="C439" s="5"/>
      <c r="D439" s="5"/>
      <c r="E439" s="36"/>
      <c r="F439" s="5"/>
      <c r="G439" s="5"/>
      <c r="H439" s="5"/>
      <c r="I439" s="5"/>
      <c r="J439" s="5"/>
      <c r="K439" s="8"/>
      <c r="L439" s="5"/>
      <c r="M439" s="5"/>
      <c r="N439" s="8"/>
      <c r="O439" s="5"/>
      <c r="P439" s="5"/>
      <c r="Q439" s="8"/>
      <c r="R439" s="5"/>
      <c r="S439" s="5"/>
      <c r="T439" s="8"/>
      <c r="U439" s="5"/>
      <c r="V439" s="5"/>
      <c r="W439" s="8"/>
    </row>
    <row r="440" spans="1:23">
      <c r="A440" s="96"/>
      <c r="B440" s="11"/>
      <c r="C440" s="5"/>
      <c r="D440" s="5"/>
      <c r="E440" s="36"/>
      <c r="F440" s="5"/>
      <c r="G440" s="5"/>
      <c r="H440" s="5"/>
      <c r="I440" s="5"/>
      <c r="J440" s="5"/>
      <c r="K440" s="8"/>
      <c r="L440" s="5"/>
      <c r="M440" s="5"/>
      <c r="N440" s="8"/>
      <c r="O440" s="5"/>
      <c r="P440" s="5"/>
      <c r="Q440" s="8"/>
      <c r="R440" s="5"/>
      <c r="S440" s="5"/>
      <c r="T440" s="8"/>
      <c r="U440" s="5"/>
      <c r="V440" s="5"/>
      <c r="W440" s="8"/>
    </row>
    <row r="441" spans="1:23">
      <c r="A441" s="96"/>
      <c r="B441" s="11"/>
      <c r="C441" s="5"/>
      <c r="D441" s="5"/>
      <c r="E441" s="36"/>
      <c r="F441" s="5"/>
      <c r="G441" s="5"/>
      <c r="H441" s="5"/>
      <c r="I441" s="5"/>
      <c r="J441" s="5"/>
      <c r="K441" s="8"/>
      <c r="L441" s="5"/>
      <c r="M441" s="5"/>
      <c r="N441" s="8"/>
      <c r="O441" s="5"/>
      <c r="P441" s="5"/>
      <c r="Q441" s="8"/>
      <c r="R441" s="5"/>
      <c r="S441" s="5"/>
      <c r="T441" s="8"/>
      <c r="U441" s="5"/>
      <c r="V441" s="5"/>
      <c r="W441" s="8"/>
    </row>
    <row r="442" spans="1:23">
      <c r="A442" s="96"/>
      <c r="B442" s="11"/>
      <c r="C442" s="5"/>
      <c r="D442" s="5"/>
      <c r="E442" s="36"/>
      <c r="F442" s="5"/>
      <c r="G442" s="5"/>
      <c r="H442" s="5"/>
      <c r="I442" s="5"/>
      <c r="J442" s="5"/>
      <c r="K442" s="8"/>
      <c r="L442" s="5"/>
      <c r="M442" s="5"/>
      <c r="N442" s="8"/>
      <c r="O442" s="5"/>
      <c r="P442" s="5"/>
      <c r="Q442" s="8"/>
      <c r="R442" s="5"/>
      <c r="S442" s="5"/>
      <c r="T442" s="8"/>
      <c r="U442" s="5"/>
      <c r="V442" s="5"/>
      <c r="W442" s="8"/>
    </row>
    <row r="443" spans="1:23">
      <c r="A443" s="96"/>
      <c r="B443" s="11"/>
      <c r="C443" s="5"/>
      <c r="D443" s="5"/>
      <c r="E443" s="36"/>
      <c r="F443" s="5"/>
      <c r="G443" s="5"/>
      <c r="H443" s="5"/>
      <c r="I443" s="5"/>
      <c r="J443" s="5"/>
      <c r="K443" s="8"/>
      <c r="L443" s="5"/>
      <c r="M443" s="5"/>
      <c r="N443" s="8"/>
      <c r="O443" s="5"/>
      <c r="P443" s="5"/>
      <c r="Q443" s="8"/>
      <c r="R443" s="5"/>
      <c r="S443" s="5"/>
      <c r="T443" s="8"/>
      <c r="U443" s="5"/>
      <c r="V443" s="5"/>
      <c r="W443" s="8"/>
    </row>
    <row r="444" spans="1:23">
      <c r="A444" s="96"/>
      <c r="B444" s="11"/>
      <c r="C444" s="5"/>
      <c r="D444" s="5"/>
      <c r="E444" s="36"/>
      <c r="F444" s="5"/>
      <c r="G444" s="5"/>
      <c r="H444" s="5"/>
      <c r="I444" s="5"/>
      <c r="J444" s="5"/>
      <c r="K444" s="8"/>
      <c r="L444" s="5"/>
      <c r="M444" s="5"/>
      <c r="N444" s="8"/>
      <c r="O444" s="5"/>
      <c r="P444" s="5"/>
      <c r="Q444" s="8"/>
      <c r="R444" s="5"/>
      <c r="S444" s="5"/>
      <c r="T444" s="8"/>
      <c r="U444" s="5"/>
      <c r="V444" s="5"/>
      <c r="W444" s="8"/>
    </row>
    <row r="445" spans="1:23">
      <c r="A445" s="96"/>
      <c r="B445" s="11"/>
      <c r="C445" s="5"/>
      <c r="D445" s="5"/>
      <c r="E445" s="36"/>
      <c r="F445" s="5"/>
      <c r="G445" s="5"/>
      <c r="H445" s="5"/>
      <c r="I445" s="5"/>
      <c r="J445" s="5"/>
      <c r="K445" s="8"/>
      <c r="L445" s="5"/>
      <c r="M445" s="5"/>
      <c r="N445" s="8"/>
      <c r="O445" s="5"/>
      <c r="P445" s="5"/>
      <c r="Q445" s="8"/>
      <c r="R445" s="5"/>
      <c r="S445" s="5"/>
      <c r="T445" s="8"/>
      <c r="U445" s="5"/>
      <c r="V445" s="5"/>
      <c r="W445" s="8"/>
    </row>
    <row r="446" spans="1:23">
      <c r="A446" s="96"/>
      <c r="B446" s="11"/>
      <c r="C446" s="5"/>
      <c r="D446" s="5"/>
      <c r="E446" s="36"/>
      <c r="F446" s="5"/>
      <c r="G446" s="5"/>
      <c r="H446" s="5"/>
      <c r="I446" s="5"/>
      <c r="J446" s="5"/>
      <c r="K446" s="8"/>
      <c r="L446" s="5"/>
      <c r="M446" s="5"/>
      <c r="N446" s="8"/>
      <c r="O446" s="5"/>
      <c r="P446" s="5"/>
      <c r="Q446" s="8"/>
      <c r="R446" s="5"/>
      <c r="S446" s="5"/>
      <c r="T446" s="8"/>
      <c r="U446" s="5"/>
      <c r="V446" s="5"/>
      <c r="W446" s="8"/>
    </row>
    <row r="447" spans="1:23">
      <c r="A447" s="96"/>
      <c r="B447" s="11"/>
      <c r="C447" s="5"/>
      <c r="D447" s="5"/>
      <c r="E447" s="36"/>
      <c r="F447" s="5"/>
      <c r="G447" s="5"/>
      <c r="H447" s="5"/>
      <c r="I447" s="5"/>
      <c r="J447" s="5"/>
      <c r="K447" s="8"/>
      <c r="L447" s="5"/>
      <c r="M447" s="5"/>
      <c r="N447" s="8"/>
      <c r="O447" s="5"/>
      <c r="P447" s="5"/>
      <c r="Q447" s="8"/>
      <c r="R447" s="5"/>
      <c r="S447" s="5"/>
      <c r="T447" s="8"/>
      <c r="U447" s="5"/>
      <c r="V447" s="5"/>
      <c r="W447" s="8"/>
    </row>
    <row r="448" spans="1:23">
      <c r="A448" s="96"/>
      <c r="B448" s="11"/>
      <c r="C448" s="5"/>
      <c r="D448" s="5"/>
      <c r="E448" s="36"/>
      <c r="F448" s="5"/>
      <c r="G448" s="5"/>
      <c r="H448" s="5"/>
      <c r="I448" s="5"/>
      <c r="J448" s="5"/>
      <c r="K448" s="8"/>
      <c r="L448" s="5"/>
      <c r="M448" s="5"/>
      <c r="N448" s="8"/>
      <c r="O448" s="5"/>
      <c r="P448" s="5"/>
      <c r="Q448" s="8"/>
      <c r="R448" s="5"/>
      <c r="S448" s="5"/>
      <c r="T448" s="8"/>
      <c r="U448" s="5"/>
      <c r="V448" s="5"/>
      <c r="W448" s="8"/>
    </row>
    <row r="449" spans="1:23">
      <c r="A449" s="96"/>
      <c r="B449" s="11"/>
      <c r="C449" s="5"/>
      <c r="D449" s="5"/>
      <c r="E449" s="36"/>
      <c r="F449" s="5"/>
      <c r="G449" s="5"/>
      <c r="H449" s="5"/>
      <c r="I449" s="5"/>
      <c r="J449" s="5"/>
      <c r="K449" s="8"/>
      <c r="L449" s="5"/>
      <c r="M449" s="5"/>
      <c r="N449" s="8"/>
      <c r="O449" s="5"/>
      <c r="P449" s="5"/>
      <c r="Q449" s="8"/>
      <c r="R449" s="5"/>
      <c r="S449" s="5"/>
      <c r="T449" s="8"/>
      <c r="U449" s="5"/>
      <c r="V449" s="5"/>
      <c r="W449" s="8"/>
    </row>
    <row r="450" spans="1:23">
      <c r="A450" s="96"/>
      <c r="B450" s="11"/>
      <c r="C450" s="5"/>
      <c r="D450" s="5"/>
      <c r="E450" s="36"/>
      <c r="F450" s="5"/>
      <c r="G450" s="5"/>
      <c r="H450" s="5"/>
      <c r="I450" s="5"/>
      <c r="J450" s="5"/>
      <c r="K450" s="8"/>
      <c r="L450" s="5"/>
      <c r="M450" s="5"/>
      <c r="N450" s="8"/>
      <c r="O450" s="5"/>
      <c r="P450" s="5"/>
      <c r="Q450" s="8"/>
      <c r="R450" s="5"/>
      <c r="S450" s="5"/>
      <c r="T450" s="8"/>
      <c r="U450" s="5"/>
      <c r="V450" s="5"/>
      <c r="W450" s="8"/>
    </row>
    <row r="451" spans="1:23">
      <c r="A451" s="96"/>
      <c r="B451" s="11"/>
      <c r="C451" s="5"/>
      <c r="D451" s="5"/>
      <c r="E451" s="36"/>
      <c r="F451" s="5"/>
      <c r="G451" s="5"/>
      <c r="H451" s="5"/>
      <c r="I451" s="5"/>
      <c r="J451" s="5"/>
      <c r="K451" s="8"/>
      <c r="L451" s="5"/>
      <c r="M451" s="5"/>
      <c r="N451" s="8"/>
      <c r="O451" s="5"/>
      <c r="P451" s="5"/>
      <c r="Q451" s="8"/>
      <c r="R451" s="5"/>
      <c r="S451" s="5"/>
      <c r="T451" s="8"/>
      <c r="U451" s="5"/>
      <c r="V451" s="5"/>
      <c r="W451" s="8"/>
    </row>
    <row r="452" spans="1:23">
      <c r="A452" s="96"/>
      <c r="B452" s="11"/>
      <c r="C452" s="5"/>
      <c r="D452" s="5"/>
      <c r="E452" s="36"/>
      <c r="F452" s="5"/>
      <c r="G452" s="5"/>
      <c r="H452" s="5"/>
      <c r="I452" s="5"/>
      <c r="J452" s="5"/>
      <c r="K452" s="8"/>
      <c r="L452" s="5"/>
      <c r="M452" s="5"/>
      <c r="N452" s="8"/>
      <c r="O452" s="5"/>
      <c r="P452" s="5"/>
      <c r="Q452" s="8"/>
      <c r="R452" s="5"/>
      <c r="S452" s="5"/>
      <c r="T452" s="8"/>
      <c r="U452" s="5"/>
      <c r="V452" s="5"/>
      <c r="W452" s="8"/>
    </row>
    <row r="453" spans="1:23">
      <c r="A453" s="96"/>
      <c r="B453" s="11"/>
      <c r="C453" s="5"/>
      <c r="D453" s="5"/>
      <c r="E453" s="36"/>
      <c r="F453" s="5"/>
      <c r="G453" s="5"/>
      <c r="H453" s="5"/>
      <c r="I453" s="5"/>
      <c r="J453" s="5"/>
      <c r="K453" s="8"/>
      <c r="L453" s="5"/>
      <c r="M453" s="5"/>
      <c r="N453" s="8"/>
      <c r="O453" s="5"/>
      <c r="P453" s="5"/>
      <c r="Q453" s="8"/>
      <c r="R453" s="5"/>
      <c r="S453" s="5"/>
      <c r="T453" s="8"/>
      <c r="U453" s="5"/>
      <c r="V453" s="5"/>
      <c r="W453" s="8"/>
    </row>
    <row r="454" spans="1:23">
      <c r="A454" s="96"/>
      <c r="B454" s="11"/>
      <c r="C454" s="5"/>
      <c r="D454" s="5"/>
      <c r="E454" s="36"/>
      <c r="F454" s="5"/>
      <c r="G454" s="5"/>
      <c r="H454" s="5"/>
      <c r="I454" s="5"/>
      <c r="J454" s="5"/>
      <c r="K454" s="8"/>
      <c r="L454" s="5"/>
      <c r="M454" s="5"/>
      <c r="N454" s="8"/>
      <c r="O454" s="5"/>
      <c r="P454" s="5"/>
      <c r="Q454" s="8"/>
      <c r="R454" s="5"/>
      <c r="S454" s="5"/>
      <c r="T454" s="8"/>
      <c r="U454" s="5"/>
      <c r="V454" s="5"/>
      <c r="W454" s="8"/>
    </row>
  </sheetData>
  <autoFilter ref="A21:W178" xr:uid="{AA09A983-9E29-45FA-B957-02DB61F6FB65}">
    <filterColumn colId="4">
      <customFilters>
        <customFilter operator="notEqual" val=" "/>
      </customFilters>
    </filterColumn>
  </autoFilter>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orientation="landscape" r:id="rId30"/>
  <headerFooter alignWithMargins="0"/>
  <legacy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topLeftCell="A43" workbookViewId="0">
      <selection activeCell="F16" sqref="F16"/>
    </sheetView>
  </sheetViews>
  <sheetFormatPr defaultColWidth="8.6640625" defaultRowHeight="14.4"/>
  <cols>
    <col min="1" max="1" width="9.5546875" style="23" customWidth="1"/>
    <col min="2" max="3" width="51.109375" style="23" customWidth="1"/>
    <col min="4" max="5" width="9.109375" style="23" customWidth="1"/>
    <col min="6" max="16384" width="8.6640625" style="23"/>
  </cols>
  <sheetData>
    <row r="1" spans="1:8" ht="19.2">
      <c r="A1" s="34" t="s">
        <v>1392</v>
      </c>
      <c r="B1" s="33"/>
      <c r="C1" s="33"/>
      <c r="D1" s="31"/>
      <c r="E1" s="32"/>
      <c r="F1" s="31"/>
      <c r="G1" s="31"/>
      <c r="H1" s="31"/>
    </row>
    <row r="2" spans="1:8" ht="19.2">
      <c r="A2" s="34"/>
      <c r="B2" s="33"/>
      <c r="C2" s="33"/>
      <c r="D2" s="31"/>
      <c r="E2" s="32"/>
      <c r="F2" s="31"/>
      <c r="G2" s="31"/>
      <c r="H2" s="31"/>
    </row>
    <row r="3" spans="1:8" ht="33.6" customHeight="1">
      <c r="A3" s="625" t="s">
        <v>1393</v>
      </c>
      <c r="B3" s="626"/>
      <c r="C3" s="626"/>
      <c r="D3" s="29"/>
      <c r="E3" s="30"/>
      <c r="F3" s="29"/>
      <c r="G3" s="29"/>
      <c r="H3" s="29"/>
    </row>
    <row r="4" spans="1:8" ht="15.6">
      <c r="A4" s="65"/>
      <c r="B4" s="65"/>
      <c r="C4" s="65"/>
      <c r="D4" s="66" t="s">
        <v>21</v>
      </c>
      <c r="E4" s="67" t="s">
        <v>26</v>
      </c>
      <c r="F4" s="66" t="s">
        <v>30</v>
      </c>
      <c r="G4" s="66" t="s">
        <v>34</v>
      </c>
      <c r="H4" s="66" t="s">
        <v>35</v>
      </c>
    </row>
    <row r="5" spans="1:8" ht="30" customHeight="1">
      <c r="A5" s="51">
        <v>1</v>
      </c>
      <c r="B5" s="26" t="s">
        <v>727</v>
      </c>
      <c r="C5" s="26" t="s">
        <v>728</v>
      </c>
      <c r="D5" s="24" t="s">
        <v>1394</v>
      </c>
      <c r="E5" s="25" t="s">
        <v>1394</v>
      </c>
      <c r="F5" s="24"/>
      <c r="G5" s="27"/>
      <c r="H5" s="25" t="s">
        <v>1394</v>
      </c>
    </row>
    <row r="6" spans="1:8" ht="30" customHeight="1">
      <c r="A6" s="61">
        <v>2</v>
      </c>
      <c r="B6" s="28" t="s">
        <v>881</v>
      </c>
      <c r="C6" s="28" t="s">
        <v>882</v>
      </c>
      <c r="D6" s="24" t="s">
        <v>1394</v>
      </c>
      <c r="E6" s="63"/>
      <c r="F6" s="24" t="s">
        <v>1394</v>
      </c>
      <c r="G6" s="24"/>
      <c r="H6" s="24"/>
    </row>
    <row r="7" spans="1:8" ht="30" customHeight="1">
      <c r="A7" s="51">
        <v>3</v>
      </c>
      <c r="B7" s="28" t="s">
        <v>1395</v>
      </c>
      <c r="C7" s="28" t="s">
        <v>902</v>
      </c>
      <c r="D7" s="24" t="s">
        <v>1394</v>
      </c>
      <c r="E7" s="24" t="s">
        <v>1394</v>
      </c>
      <c r="F7" s="24"/>
      <c r="G7" s="24" t="s">
        <v>1394</v>
      </c>
      <c r="H7" s="24"/>
    </row>
    <row r="8" spans="1:8" ht="30" customHeight="1">
      <c r="A8" s="51">
        <v>4</v>
      </c>
      <c r="B8" s="28" t="s">
        <v>1091</v>
      </c>
      <c r="C8" s="28" t="s">
        <v>1396</v>
      </c>
      <c r="D8" s="24" t="s">
        <v>1394</v>
      </c>
      <c r="E8" s="25"/>
      <c r="F8" s="24" t="s">
        <v>1394</v>
      </c>
      <c r="G8" s="27"/>
      <c r="H8" s="24" t="s">
        <v>1394</v>
      </c>
    </row>
    <row r="9" spans="1:8" ht="30" customHeight="1">
      <c r="A9" s="51">
        <v>5</v>
      </c>
      <c r="B9" s="26" t="s">
        <v>1397</v>
      </c>
      <c r="C9" s="26" t="s">
        <v>1398</v>
      </c>
      <c r="D9" s="24" t="s">
        <v>1394</v>
      </c>
      <c r="E9" s="25" t="s">
        <v>1394</v>
      </c>
      <c r="F9" s="24" t="s">
        <v>1394</v>
      </c>
      <c r="G9" s="24" t="s">
        <v>1394</v>
      </c>
      <c r="H9" s="24" t="s">
        <v>1394</v>
      </c>
    </row>
    <row r="13" spans="1:8" ht="21">
      <c r="A13" s="52" t="s">
        <v>1399</v>
      </c>
      <c r="B13" s="53"/>
    </row>
    <row r="14" spans="1:8" ht="15.6">
      <c r="A14" s="54" t="s">
        <v>1400</v>
      </c>
      <c r="B14" s="55"/>
    </row>
    <row r="15" spans="1:8">
      <c r="A15" s="56"/>
      <c r="B15" s="55"/>
    </row>
    <row r="16" spans="1:8">
      <c r="A16" s="56" t="s">
        <v>1401</v>
      </c>
      <c r="B16" s="55"/>
    </row>
    <row r="17" spans="1:2">
      <c r="A17" s="55" t="s">
        <v>1402</v>
      </c>
      <c r="B17" s="55"/>
    </row>
    <row r="18" spans="1:2">
      <c r="A18" s="55" t="s">
        <v>1403</v>
      </c>
      <c r="B18" s="55"/>
    </row>
    <row r="19" spans="1:2" ht="115.2">
      <c r="A19" s="55"/>
      <c r="B19" s="57" t="s">
        <v>1404</v>
      </c>
    </row>
    <row r="20" spans="1:2">
      <c r="A20" s="55"/>
      <c r="B20" s="55"/>
    </row>
    <row r="21" spans="1:2">
      <c r="A21" s="56" t="s">
        <v>1405</v>
      </c>
      <c r="B21" s="55"/>
    </row>
    <row r="22" spans="1:2">
      <c r="A22" s="55" t="s">
        <v>1402</v>
      </c>
      <c r="B22" s="55"/>
    </row>
    <row r="23" spans="1:2">
      <c r="A23" s="55"/>
      <c r="B23" s="58" t="s">
        <v>1406</v>
      </c>
    </row>
    <row r="24" spans="1:2">
      <c r="A24" s="55"/>
      <c r="B24" s="59" t="s">
        <v>1407</v>
      </c>
    </row>
    <row r="25" spans="1:2">
      <c r="A25" s="55"/>
      <c r="B25" s="58" t="s">
        <v>1408</v>
      </c>
    </row>
    <row r="26" spans="1:2">
      <c r="A26" s="55"/>
      <c r="B26" s="59" t="s">
        <v>1409</v>
      </c>
    </row>
    <row r="27" spans="1:2">
      <c r="A27" s="55"/>
      <c r="B27" s="59" t="s">
        <v>1410</v>
      </c>
    </row>
    <row r="28" spans="1:2">
      <c r="A28" s="55"/>
      <c r="B28" s="58" t="s">
        <v>1411</v>
      </c>
    </row>
    <row r="29" spans="1:2">
      <c r="A29" s="55"/>
      <c r="B29" s="59" t="s">
        <v>1412</v>
      </c>
    </row>
    <row r="30" spans="1:2">
      <c r="A30" s="55"/>
      <c r="B30" s="58" t="s">
        <v>1413</v>
      </c>
    </row>
    <row r="31" spans="1:2">
      <c r="A31" s="55"/>
      <c r="B31" s="59" t="s">
        <v>1414</v>
      </c>
    </row>
    <row r="32" spans="1:2">
      <c r="A32" s="55"/>
      <c r="B32" s="59" t="s">
        <v>1415</v>
      </c>
    </row>
    <row r="33" spans="1:2">
      <c r="A33" s="55"/>
      <c r="B33" s="59" t="s">
        <v>1416</v>
      </c>
    </row>
    <row r="34" spans="1:2">
      <c r="A34" s="55"/>
      <c r="B34" s="58" t="s">
        <v>1417</v>
      </c>
    </row>
    <row r="35" spans="1:2">
      <c r="A35" s="55"/>
      <c r="B35" s="59" t="s">
        <v>1418</v>
      </c>
    </row>
    <row r="36" spans="1:2">
      <c r="A36" s="55"/>
      <c r="B36" s="58" t="s">
        <v>1419</v>
      </c>
    </row>
    <row r="37" spans="1:2">
      <c r="A37" s="55"/>
      <c r="B37" s="59" t="s">
        <v>1420</v>
      </c>
    </row>
  </sheetData>
  <mergeCells count="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workbookViewId="0">
      <selection activeCell="G9" sqref="G9"/>
    </sheetView>
  </sheetViews>
  <sheetFormatPr defaultColWidth="9.109375" defaultRowHeight="14.4"/>
  <cols>
    <col min="1" max="1" width="8.109375" style="196" customWidth="1"/>
    <col min="2" max="2" width="13.109375" style="196" customWidth="1"/>
    <col min="3" max="3" width="5.33203125" style="196" customWidth="1"/>
    <col min="4" max="4" width="11" style="196" customWidth="1"/>
    <col min="5" max="5" width="11.88671875" style="196" customWidth="1"/>
    <col min="6" max="6" width="9.33203125" style="196" customWidth="1"/>
    <col min="7" max="7" width="10.109375" style="196" customWidth="1"/>
    <col min="8" max="11" width="45.88671875" style="196" customWidth="1"/>
    <col min="12" max="256" width="9.109375" style="195"/>
    <col min="257" max="257" width="8.109375" style="195" customWidth="1"/>
    <col min="258" max="258" width="13.109375" style="195" customWidth="1"/>
    <col min="259" max="259" width="5.33203125" style="195" customWidth="1"/>
    <col min="260" max="260" width="11" style="195" customWidth="1"/>
    <col min="261" max="261" width="11.88671875" style="195" customWidth="1"/>
    <col min="262" max="262" width="9.33203125" style="195" customWidth="1"/>
    <col min="263" max="263" width="10.109375" style="195" customWidth="1"/>
    <col min="264" max="267" width="45.88671875" style="195" customWidth="1"/>
    <col min="268" max="512" width="9.109375" style="195"/>
    <col min="513" max="513" width="8.109375" style="195" customWidth="1"/>
    <col min="514" max="514" width="13.109375" style="195" customWidth="1"/>
    <col min="515" max="515" width="5.33203125" style="195" customWidth="1"/>
    <col min="516" max="516" width="11" style="195" customWidth="1"/>
    <col min="517" max="517" width="11.88671875" style="195" customWidth="1"/>
    <col min="518" max="518" width="9.33203125" style="195" customWidth="1"/>
    <col min="519" max="519" width="10.109375" style="195" customWidth="1"/>
    <col min="520" max="523" width="45.88671875" style="195" customWidth="1"/>
    <col min="524" max="768" width="9.109375" style="195"/>
    <col min="769" max="769" width="8.109375" style="195" customWidth="1"/>
    <col min="770" max="770" width="13.109375" style="195" customWidth="1"/>
    <col min="771" max="771" width="5.33203125" style="195" customWidth="1"/>
    <col min="772" max="772" width="11" style="195" customWidth="1"/>
    <col min="773" max="773" width="11.88671875" style="195" customWidth="1"/>
    <col min="774" max="774" width="9.33203125" style="195" customWidth="1"/>
    <col min="775" max="775" width="10.109375" style="195" customWidth="1"/>
    <col min="776" max="779" width="45.88671875" style="195" customWidth="1"/>
    <col min="780" max="1024" width="9.109375" style="195"/>
    <col min="1025" max="1025" width="8.109375" style="195" customWidth="1"/>
    <col min="1026" max="1026" width="13.109375" style="195" customWidth="1"/>
    <col min="1027" max="1027" width="5.33203125" style="195" customWidth="1"/>
    <col min="1028" max="1028" width="11" style="195" customWidth="1"/>
    <col min="1029" max="1029" width="11.88671875" style="195" customWidth="1"/>
    <col min="1030" max="1030" width="9.33203125" style="195" customWidth="1"/>
    <col min="1031" max="1031" width="10.109375" style="195" customWidth="1"/>
    <col min="1032" max="1035" width="45.88671875" style="195" customWidth="1"/>
    <col min="1036" max="1280" width="9.109375" style="195"/>
    <col min="1281" max="1281" width="8.109375" style="195" customWidth="1"/>
    <col min="1282" max="1282" width="13.109375" style="195" customWidth="1"/>
    <col min="1283" max="1283" width="5.33203125" style="195" customWidth="1"/>
    <col min="1284" max="1284" width="11" style="195" customWidth="1"/>
    <col min="1285" max="1285" width="11.88671875" style="195" customWidth="1"/>
    <col min="1286" max="1286" width="9.33203125" style="195" customWidth="1"/>
    <col min="1287" max="1287" width="10.109375" style="195" customWidth="1"/>
    <col min="1288" max="1291" width="45.88671875" style="195" customWidth="1"/>
    <col min="1292" max="1536" width="9.109375" style="195"/>
    <col min="1537" max="1537" width="8.109375" style="195" customWidth="1"/>
    <col min="1538" max="1538" width="13.109375" style="195" customWidth="1"/>
    <col min="1539" max="1539" width="5.33203125" style="195" customWidth="1"/>
    <col min="1540" max="1540" width="11" style="195" customWidth="1"/>
    <col min="1541" max="1541" width="11.88671875" style="195" customWidth="1"/>
    <col min="1542" max="1542" width="9.33203125" style="195" customWidth="1"/>
    <col min="1543" max="1543" width="10.109375" style="195" customWidth="1"/>
    <col min="1544" max="1547" width="45.88671875" style="195" customWidth="1"/>
    <col min="1548" max="1792" width="9.109375" style="195"/>
    <col min="1793" max="1793" width="8.109375" style="195" customWidth="1"/>
    <col min="1794" max="1794" width="13.109375" style="195" customWidth="1"/>
    <col min="1795" max="1795" width="5.33203125" style="195" customWidth="1"/>
    <col min="1796" max="1796" width="11" style="195" customWidth="1"/>
    <col min="1797" max="1797" width="11.88671875" style="195" customWidth="1"/>
    <col min="1798" max="1798" width="9.33203125" style="195" customWidth="1"/>
    <col min="1799" max="1799" width="10.109375" style="195" customWidth="1"/>
    <col min="1800" max="1803" width="45.88671875" style="195" customWidth="1"/>
    <col min="1804" max="2048" width="9.109375" style="195"/>
    <col min="2049" max="2049" width="8.109375" style="195" customWidth="1"/>
    <col min="2050" max="2050" width="13.109375" style="195" customWidth="1"/>
    <col min="2051" max="2051" width="5.33203125" style="195" customWidth="1"/>
    <col min="2052" max="2052" width="11" style="195" customWidth="1"/>
    <col min="2053" max="2053" width="11.88671875" style="195" customWidth="1"/>
    <col min="2054" max="2054" width="9.33203125" style="195" customWidth="1"/>
    <col min="2055" max="2055" width="10.109375" style="195" customWidth="1"/>
    <col min="2056" max="2059" width="45.88671875" style="195" customWidth="1"/>
    <col min="2060" max="2304" width="9.109375" style="195"/>
    <col min="2305" max="2305" width="8.109375" style="195" customWidth="1"/>
    <col min="2306" max="2306" width="13.109375" style="195" customWidth="1"/>
    <col min="2307" max="2307" width="5.33203125" style="195" customWidth="1"/>
    <col min="2308" max="2308" width="11" style="195" customWidth="1"/>
    <col min="2309" max="2309" width="11.88671875" style="195" customWidth="1"/>
    <col min="2310" max="2310" width="9.33203125" style="195" customWidth="1"/>
    <col min="2311" max="2311" width="10.109375" style="195" customWidth="1"/>
    <col min="2312" max="2315" width="45.88671875" style="195" customWidth="1"/>
    <col min="2316" max="2560" width="9.109375" style="195"/>
    <col min="2561" max="2561" width="8.109375" style="195" customWidth="1"/>
    <col min="2562" max="2562" width="13.109375" style="195" customWidth="1"/>
    <col min="2563" max="2563" width="5.33203125" style="195" customWidth="1"/>
    <col min="2564" max="2564" width="11" style="195" customWidth="1"/>
    <col min="2565" max="2565" width="11.88671875" style="195" customWidth="1"/>
    <col min="2566" max="2566" width="9.33203125" style="195" customWidth="1"/>
    <col min="2567" max="2567" width="10.109375" style="195" customWidth="1"/>
    <col min="2568" max="2571" width="45.88671875" style="195" customWidth="1"/>
    <col min="2572" max="2816" width="9.109375" style="195"/>
    <col min="2817" max="2817" width="8.109375" style="195" customWidth="1"/>
    <col min="2818" max="2818" width="13.109375" style="195" customWidth="1"/>
    <col min="2819" max="2819" width="5.33203125" style="195" customWidth="1"/>
    <col min="2820" max="2820" width="11" style="195" customWidth="1"/>
    <col min="2821" max="2821" width="11.88671875" style="195" customWidth="1"/>
    <col min="2822" max="2822" width="9.33203125" style="195" customWidth="1"/>
    <col min="2823" max="2823" width="10.109375" style="195" customWidth="1"/>
    <col min="2824" max="2827" width="45.88671875" style="195" customWidth="1"/>
    <col min="2828" max="3072" width="9.109375" style="195"/>
    <col min="3073" max="3073" width="8.109375" style="195" customWidth="1"/>
    <col min="3074" max="3074" width="13.109375" style="195" customWidth="1"/>
    <col min="3075" max="3075" width="5.33203125" style="195" customWidth="1"/>
    <col min="3076" max="3076" width="11" style="195" customWidth="1"/>
    <col min="3077" max="3077" width="11.88671875" style="195" customWidth="1"/>
    <col min="3078" max="3078" width="9.33203125" style="195" customWidth="1"/>
    <col min="3079" max="3079" width="10.109375" style="195" customWidth="1"/>
    <col min="3080" max="3083" width="45.88671875" style="195" customWidth="1"/>
    <col min="3084" max="3328" width="9.109375" style="195"/>
    <col min="3329" max="3329" width="8.109375" style="195" customWidth="1"/>
    <col min="3330" max="3330" width="13.109375" style="195" customWidth="1"/>
    <col min="3331" max="3331" width="5.33203125" style="195" customWidth="1"/>
    <col min="3332" max="3332" width="11" style="195" customWidth="1"/>
    <col min="3333" max="3333" width="11.88671875" style="195" customWidth="1"/>
    <col min="3334" max="3334" width="9.33203125" style="195" customWidth="1"/>
    <col min="3335" max="3335" width="10.109375" style="195" customWidth="1"/>
    <col min="3336" max="3339" width="45.88671875" style="195" customWidth="1"/>
    <col min="3340" max="3584" width="9.109375" style="195"/>
    <col min="3585" max="3585" width="8.109375" style="195" customWidth="1"/>
    <col min="3586" max="3586" width="13.109375" style="195" customWidth="1"/>
    <col min="3587" max="3587" width="5.33203125" style="195" customWidth="1"/>
    <col min="3588" max="3588" width="11" style="195" customWidth="1"/>
    <col min="3589" max="3589" width="11.88671875" style="195" customWidth="1"/>
    <col min="3590" max="3590" width="9.33203125" style="195" customWidth="1"/>
    <col min="3591" max="3591" width="10.109375" style="195" customWidth="1"/>
    <col min="3592" max="3595" width="45.88671875" style="195" customWidth="1"/>
    <col min="3596" max="3840" width="9.109375" style="195"/>
    <col min="3841" max="3841" width="8.109375" style="195" customWidth="1"/>
    <col min="3842" max="3842" width="13.109375" style="195" customWidth="1"/>
    <col min="3843" max="3843" width="5.33203125" style="195" customWidth="1"/>
    <col min="3844" max="3844" width="11" style="195" customWidth="1"/>
    <col min="3845" max="3845" width="11.88671875" style="195" customWidth="1"/>
    <col min="3846" max="3846" width="9.33203125" style="195" customWidth="1"/>
    <col min="3847" max="3847" width="10.109375" style="195" customWidth="1"/>
    <col min="3848" max="3851" width="45.88671875" style="195" customWidth="1"/>
    <col min="3852" max="4096" width="9.109375" style="195"/>
    <col min="4097" max="4097" width="8.109375" style="195" customWidth="1"/>
    <col min="4098" max="4098" width="13.109375" style="195" customWidth="1"/>
    <col min="4099" max="4099" width="5.33203125" style="195" customWidth="1"/>
    <col min="4100" max="4100" width="11" style="195" customWidth="1"/>
    <col min="4101" max="4101" width="11.88671875" style="195" customWidth="1"/>
    <col min="4102" max="4102" width="9.33203125" style="195" customWidth="1"/>
    <col min="4103" max="4103" width="10.109375" style="195" customWidth="1"/>
    <col min="4104" max="4107" width="45.88671875" style="195" customWidth="1"/>
    <col min="4108" max="4352" width="9.109375" style="195"/>
    <col min="4353" max="4353" width="8.109375" style="195" customWidth="1"/>
    <col min="4354" max="4354" width="13.109375" style="195" customWidth="1"/>
    <col min="4355" max="4355" width="5.33203125" style="195" customWidth="1"/>
    <col min="4356" max="4356" width="11" style="195" customWidth="1"/>
    <col min="4357" max="4357" width="11.88671875" style="195" customWidth="1"/>
    <col min="4358" max="4358" width="9.33203125" style="195" customWidth="1"/>
    <col min="4359" max="4359" width="10.109375" style="195" customWidth="1"/>
    <col min="4360" max="4363" width="45.88671875" style="195" customWidth="1"/>
    <col min="4364" max="4608" width="9.109375" style="195"/>
    <col min="4609" max="4609" width="8.109375" style="195" customWidth="1"/>
    <col min="4610" max="4610" width="13.109375" style="195" customWidth="1"/>
    <col min="4611" max="4611" width="5.33203125" style="195" customWidth="1"/>
    <col min="4612" max="4612" width="11" style="195" customWidth="1"/>
    <col min="4613" max="4613" width="11.88671875" style="195" customWidth="1"/>
    <col min="4614" max="4614" width="9.33203125" style="195" customWidth="1"/>
    <col min="4615" max="4615" width="10.109375" style="195" customWidth="1"/>
    <col min="4616" max="4619" width="45.88671875" style="195" customWidth="1"/>
    <col min="4620" max="4864" width="9.109375" style="195"/>
    <col min="4865" max="4865" width="8.109375" style="195" customWidth="1"/>
    <col min="4866" max="4866" width="13.109375" style="195" customWidth="1"/>
    <col min="4867" max="4867" width="5.33203125" style="195" customWidth="1"/>
    <col min="4868" max="4868" width="11" style="195" customWidth="1"/>
    <col min="4869" max="4869" width="11.88671875" style="195" customWidth="1"/>
    <col min="4870" max="4870" width="9.33203125" style="195" customWidth="1"/>
    <col min="4871" max="4871" width="10.109375" style="195" customWidth="1"/>
    <col min="4872" max="4875" width="45.88671875" style="195" customWidth="1"/>
    <col min="4876" max="5120" width="9.109375" style="195"/>
    <col min="5121" max="5121" width="8.109375" style="195" customWidth="1"/>
    <col min="5122" max="5122" width="13.109375" style="195" customWidth="1"/>
    <col min="5123" max="5123" width="5.33203125" style="195" customWidth="1"/>
    <col min="5124" max="5124" width="11" style="195" customWidth="1"/>
    <col min="5125" max="5125" width="11.88671875" style="195" customWidth="1"/>
    <col min="5126" max="5126" width="9.33203125" style="195" customWidth="1"/>
    <col min="5127" max="5127" width="10.109375" style="195" customWidth="1"/>
    <col min="5128" max="5131" width="45.88671875" style="195" customWidth="1"/>
    <col min="5132" max="5376" width="9.109375" style="195"/>
    <col min="5377" max="5377" width="8.109375" style="195" customWidth="1"/>
    <col min="5378" max="5378" width="13.109375" style="195" customWidth="1"/>
    <col min="5379" max="5379" width="5.33203125" style="195" customWidth="1"/>
    <col min="5380" max="5380" width="11" style="195" customWidth="1"/>
    <col min="5381" max="5381" width="11.88671875" style="195" customWidth="1"/>
    <col min="5382" max="5382" width="9.33203125" style="195" customWidth="1"/>
    <col min="5383" max="5383" width="10.109375" style="195" customWidth="1"/>
    <col min="5384" max="5387" width="45.88671875" style="195" customWidth="1"/>
    <col min="5388" max="5632" width="9.109375" style="195"/>
    <col min="5633" max="5633" width="8.109375" style="195" customWidth="1"/>
    <col min="5634" max="5634" width="13.109375" style="195" customWidth="1"/>
    <col min="5635" max="5635" width="5.33203125" style="195" customWidth="1"/>
    <col min="5636" max="5636" width="11" style="195" customWidth="1"/>
    <col min="5637" max="5637" width="11.88671875" style="195" customWidth="1"/>
    <col min="5638" max="5638" width="9.33203125" style="195" customWidth="1"/>
    <col min="5639" max="5639" width="10.109375" style="195" customWidth="1"/>
    <col min="5640" max="5643" width="45.88671875" style="195" customWidth="1"/>
    <col min="5644" max="5888" width="9.109375" style="195"/>
    <col min="5889" max="5889" width="8.109375" style="195" customWidth="1"/>
    <col min="5890" max="5890" width="13.109375" style="195" customWidth="1"/>
    <col min="5891" max="5891" width="5.33203125" style="195" customWidth="1"/>
    <col min="5892" max="5892" width="11" style="195" customWidth="1"/>
    <col min="5893" max="5893" width="11.88671875" style="195" customWidth="1"/>
    <col min="5894" max="5894" width="9.33203125" style="195" customWidth="1"/>
    <col min="5895" max="5895" width="10.109375" style="195" customWidth="1"/>
    <col min="5896" max="5899" width="45.88671875" style="195" customWidth="1"/>
    <col min="5900" max="6144" width="9.109375" style="195"/>
    <col min="6145" max="6145" width="8.109375" style="195" customWidth="1"/>
    <col min="6146" max="6146" width="13.109375" style="195" customWidth="1"/>
    <col min="6147" max="6147" width="5.33203125" style="195" customWidth="1"/>
    <col min="6148" max="6148" width="11" style="195" customWidth="1"/>
    <col min="6149" max="6149" width="11.88671875" style="195" customWidth="1"/>
    <col min="6150" max="6150" width="9.33203125" style="195" customWidth="1"/>
    <col min="6151" max="6151" width="10.109375" style="195" customWidth="1"/>
    <col min="6152" max="6155" width="45.88671875" style="195" customWidth="1"/>
    <col min="6156" max="6400" width="9.109375" style="195"/>
    <col min="6401" max="6401" width="8.109375" style="195" customWidth="1"/>
    <col min="6402" max="6402" width="13.109375" style="195" customWidth="1"/>
    <col min="6403" max="6403" width="5.33203125" style="195" customWidth="1"/>
    <col min="6404" max="6404" width="11" style="195" customWidth="1"/>
    <col min="6405" max="6405" width="11.88671875" style="195" customWidth="1"/>
    <col min="6406" max="6406" width="9.33203125" style="195" customWidth="1"/>
    <col min="6407" max="6407" width="10.109375" style="195" customWidth="1"/>
    <col min="6408" max="6411" width="45.88671875" style="195" customWidth="1"/>
    <col min="6412" max="6656" width="9.109375" style="195"/>
    <col min="6657" max="6657" width="8.109375" style="195" customWidth="1"/>
    <col min="6658" max="6658" width="13.109375" style="195" customWidth="1"/>
    <col min="6659" max="6659" width="5.33203125" style="195" customWidth="1"/>
    <col min="6660" max="6660" width="11" style="195" customWidth="1"/>
    <col min="6661" max="6661" width="11.88671875" style="195" customWidth="1"/>
    <col min="6662" max="6662" width="9.33203125" style="195" customWidth="1"/>
    <col min="6663" max="6663" width="10.109375" style="195" customWidth="1"/>
    <col min="6664" max="6667" width="45.88671875" style="195" customWidth="1"/>
    <col min="6668" max="6912" width="9.109375" style="195"/>
    <col min="6913" max="6913" width="8.109375" style="195" customWidth="1"/>
    <col min="6914" max="6914" width="13.109375" style="195" customWidth="1"/>
    <col min="6915" max="6915" width="5.33203125" style="195" customWidth="1"/>
    <col min="6916" max="6916" width="11" style="195" customWidth="1"/>
    <col min="6917" max="6917" width="11.88671875" style="195" customWidth="1"/>
    <col min="6918" max="6918" width="9.33203125" style="195" customWidth="1"/>
    <col min="6919" max="6919" width="10.109375" style="195" customWidth="1"/>
    <col min="6920" max="6923" width="45.88671875" style="195" customWidth="1"/>
    <col min="6924" max="7168" width="9.109375" style="195"/>
    <col min="7169" max="7169" width="8.109375" style="195" customWidth="1"/>
    <col min="7170" max="7170" width="13.109375" style="195" customWidth="1"/>
    <col min="7171" max="7171" width="5.33203125" style="195" customWidth="1"/>
    <col min="7172" max="7172" width="11" style="195" customWidth="1"/>
    <col min="7173" max="7173" width="11.88671875" style="195" customWidth="1"/>
    <col min="7174" max="7174" width="9.33203125" style="195" customWidth="1"/>
    <col min="7175" max="7175" width="10.109375" style="195" customWidth="1"/>
    <col min="7176" max="7179" width="45.88671875" style="195" customWidth="1"/>
    <col min="7180" max="7424" width="9.109375" style="195"/>
    <col min="7425" max="7425" width="8.109375" style="195" customWidth="1"/>
    <col min="7426" max="7426" width="13.109375" style="195" customWidth="1"/>
    <col min="7427" max="7427" width="5.33203125" style="195" customWidth="1"/>
    <col min="7428" max="7428" width="11" style="195" customWidth="1"/>
    <col min="7429" max="7429" width="11.88671875" style="195" customWidth="1"/>
    <col min="7430" max="7430" width="9.33203125" style="195" customWidth="1"/>
    <col min="7431" max="7431" width="10.109375" style="195" customWidth="1"/>
    <col min="7432" max="7435" width="45.88671875" style="195" customWidth="1"/>
    <col min="7436" max="7680" width="9.109375" style="195"/>
    <col min="7681" max="7681" width="8.109375" style="195" customWidth="1"/>
    <col min="7682" max="7682" width="13.109375" style="195" customWidth="1"/>
    <col min="7683" max="7683" width="5.33203125" style="195" customWidth="1"/>
    <col min="7684" max="7684" width="11" style="195" customWidth="1"/>
    <col min="7685" max="7685" width="11.88671875" style="195" customWidth="1"/>
    <col min="7686" max="7686" width="9.33203125" style="195" customWidth="1"/>
    <col min="7687" max="7687" width="10.109375" style="195" customWidth="1"/>
    <col min="7688" max="7691" width="45.88671875" style="195" customWidth="1"/>
    <col min="7692" max="7936" width="9.109375" style="195"/>
    <col min="7937" max="7937" width="8.109375" style="195" customWidth="1"/>
    <col min="7938" max="7938" width="13.109375" style="195" customWidth="1"/>
    <col min="7939" max="7939" width="5.33203125" style="195" customWidth="1"/>
    <col min="7940" max="7940" width="11" style="195" customWidth="1"/>
    <col min="7941" max="7941" width="11.88671875" style="195" customWidth="1"/>
    <col min="7942" max="7942" width="9.33203125" style="195" customWidth="1"/>
    <col min="7943" max="7943" width="10.109375" style="195" customWidth="1"/>
    <col min="7944" max="7947" width="45.88671875" style="195" customWidth="1"/>
    <col min="7948" max="8192" width="9.109375" style="195"/>
    <col min="8193" max="8193" width="8.109375" style="195" customWidth="1"/>
    <col min="8194" max="8194" width="13.109375" style="195" customWidth="1"/>
    <col min="8195" max="8195" width="5.33203125" style="195" customWidth="1"/>
    <col min="8196" max="8196" width="11" style="195" customWidth="1"/>
    <col min="8197" max="8197" width="11.88671875" style="195" customWidth="1"/>
    <col min="8198" max="8198" width="9.33203125" style="195" customWidth="1"/>
    <col min="8199" max="8199" width="10.109375" style="195" customWidth="1"/>
    <col min="8200" max="8203" width="45.88671875" style="195" customWidth="1"/>
    <col min="8204" max="8448" width="9.109375" style="195"/>
    <col min="8449" max="8449" width="8.109375" style="195" customWidth="1"/>
    <col min="8450" max="8450" width="13.109375" style="195" customWidth="1"/>
    <col min="8451" max="8451" width="5.33203125" style="195" customWidth="1"/>
    <col min="8452" max="8452" width="11" style="195" customWidth="1"/>
    <col min="8453" max="8453" width="11.88671875" style="195" customWidth="1"/>
    <col min="8454" max="8454" width="9.33203125" style="195" customWidth="1"/>
    <col min="8455" max="8455" width="10.109375" style="195" customWidth="1"/>
    <col min="8456" max="8459" width="45.88671875" style="195" customWidth="1"/>
    <col min="8460" max="8704" width="9.109375" style="195"/>
    <col min="8705" max="8705" width="8.109375" style="195" customWidth="1"/>
    <col min="8706" max="8706" width="13.109375" style="195" customWidth="1"/>
    <col min="8707" max="8707" width="5.33203125" style="195" customWidth="1"/>
    <col min="8708" max="8708" width="11" style="195" customWidth="1"/>
    <col min="8709" max="8709" width="11.88671875" style="195" customWidth="1"/>
    <col min="8710" max="8710" width="9.33203125" style="195" customWidth="1"/>
    <col min="8711" max="8711" width="10.109375" style="195" customWidth="1"/>
    <col min="8712" max="8715" width="45.88671875" style="195" customWidth="1"/>
    <col min="8716" max="8960" width="9.109375" style="195"/>
    <col min="8961" max="8961" width="8.109375" style="195" customWidth="1"/>
    <col min="8962" max="8962" width="13.109375" style="195" customWidth="1"/>
    <col min="8963" max="8963" width="5.33203125" style="195" customWidth="1"/>
    <col min="8964" max="8964" width="11" style="195" customWidth="1"/>
    <col min="8965" max="8965" width="11.88671875" style="195" customWidth="1"/>
    <col min="8966" max="8966" width="9.33203125" style="195" customWidth="1"/>
    <col min="8967" max="8967" width="10.109375" style="195" customWidth="1"/>
    <col min="8968" max="8971" width="45.88671875" style="195" customWidth="1"/>
    <col min="8972" max="9216" width="9.109375" style="195"/>
    <col min="9217" max="9217" width="8.109375" style="195" customWidth="1"/>
    <col min="9218" max="9218" width="13.109375" style="195" customWidth="1"/>
    <col min="9219" max="9219" width="5.33203125" style="195" customWidth="1"/>
    <col min="9220" max="9220" width="11" style="195" customWidth="1"/>
    <col min="9221" max="9221" width="11.88671875" style="195" customWidth="1"/>
    <col min="9222" max="9222" width="9.33203125" style="195" customWidth="1"/>
    <col min="9223" max="9223" width="10.109375" style="195" customWidth="1"/>
    <col min="9224" max="9227" width="45.88671875" style="195" customWidth="1"/>
    <col min="9228" max="9472" width="9.109375" style="195"/>
    <col min="9473" max="9473" width="8.109375" style="195" customWidth="1"/>
    <col min="9474" max="9474" width="13.109375" style="195" customWidth="1"/>
    <col min="9475" max="9475" width="5.33203125" style="195" customWidth="1"/>
    <col min="9476" max="9476" width="11" style="195" customWidth="1"/>
    <col min="9477" max="9477" width="11.88671875" style="195" customWidth="1"/>
    <col min="9478" max="9478" width="9.33203125" style="195" customWidth="1"/>
    <col min="9479" max="9479" width="10.109375" style="195" customWidth="1"/>
    <col min="9480" max="9483" width="45.88671875" style="195" customWidth="1"/>
    <col min="9484" max="9728" width="9.109375" style="195"/>
    <col min="9729" max="9729" width="8.109375" style="195" customWidth="1"/>
    <col min="9730" max="9730" width="13.109375" style="195" customWidth="1"/>
    <col min="9731" max="9731" width="5.33203125" style="195" customWidth="1"/>
    <col min="9732" max="9732" width="11" style="195" customWidth="1"/>
    <col min="9733" max="9733" width="11.88671875" style="195" customWidth="1"/>
    <col min="9734" max="9734" width="9.33203125" style="195" customWidth="1"/>
    <col min="9735" max="9735" width="10.109375" style="195" customWidth="1"/>
    <col min="9736" max="9739" width="45.88671875" style="195" customWidth="1"/>
    <col min="9740" max="9984" width="9.109375" style="195"/>
    <col min="9985" max="9985" width="8.109375" style="195" customWidth="1"/>
    <col min="9986" max="9986" width="13.109375" style="195" customWidth="1"/>
    <col min="9987" max="9987" width="5.33203125" style="195" customWidth="1"/>
    <col min="9988" max="9988" width="11" style="195" customWidth="1"/>
    <col min="9989" max="9989" width="11.88671875" style="195" customWidth="1"/>
    <col min="9990" max="9990" width="9.33203125" style="195" customWidth="1"/>
    <col min="9991" max="9991" width="10.109375" style="195" customWidth="1"/>
    <col min="9992" max="9995" width="45.88671875" style="195" customWidth="1"/>
    <col min="9996" max="10240" width="9.109375" style="195"/>
    <col min="10241" max="10241" width="8.109375" style="195" customWidth="1"/>
    <col min="10242" max="10242" width="13.109375" style="195" customWidth="1"/>
    <col min="10243" max="10243" width="5.33203125" style="195" customWidth="1"/>
    <col min="10244" max="10244" width="11" style="195" customWidth="1"/>
    <col min="10245" max="10245" width="11.88671875" style="195" customWidth="1"/>
    <col min="10246" max="10246" width="9.33203125" style="195" customWidth="1"/>
    <col min="10247" max="10247" width="10.109375" style="195" customWidth="1"/>
    <col min="10248" max="10251" width="45.88671875" style="195" customWidth="1"/>
    <col min="10252" max="10496" width="9.109375" style="195"/>
    <col min="10497" max="10497" width="8.109375" style="195" customWidth="1"/>
    <col min="10498" max="10498" width="13.109375" style="195" customWidth="1"/>
    <col min="10499" max="10499" width="5.33203125" style="195" customWidth="1"/>
    <col min="10500" max="10500" width="11" style="195" customWidth="1"/>
    <col min="10501" max="10501" width="11.88671875" style="195" customWidth="1"/>
    <col min="10502" max="10502" width="9.33203125" style="195" customWidth="1"/>
    <col min="10503" max="10503" width="10.109375" style="195" customWidth="1"/>
    <col min="10504" max="10507" width="45.88671875" style="195" customWidth="1"/>
    <col min="10508" max="10752" width="9.109375" style="195"/>
    <col min="10753" max="10753" width="8.109375" style="195" customWidth="1"/>
    <col min="10754" max="10754" width="13.109375" style="195" customWidth="1"/>
    <col min="10755" max="10755" width="5.33203125" style="195" customWidth="1"/>
    <col min="10756" max="10756" width="11" style="195" customWidth="1"/>
    <col min="10757" max="10757" width="11.88671875" style="195" customWidth="1"/>
    <col min="10758" max="10758" width="9.33203125" style="195" customWidth="1"/>
    <col min="10759" max="10759" width="10.109375" style="195" customWidth="1"/>
    <col min="10760" max="10763" width="45.88671875" style="195" customWidth="1"/>
    <col min="10764" max="11008" width="9.109375" style="195"/>
    <col min="11009" max="11009" width="8.109375" style="195" customWidth="1"/>
    <col min="11010" max="11010" width="13.109375" style="195" customWidth="1"/>
    <col min="11011" max="11011" width="5.33203125" style="195" customWidth="1"/>
    <col min="11012" max="11012" width="11" style="195" customWidth="1"/>
    <col min="11013" max="11013" width="11.88671875" style="195" customWidth="1"/>
    <col min="11014" max="11014" width="9.33203125" style="195" customWidth="1"/>
    <col min="11015" max="11015" width="10.109375" style="195" customWidth="1"/>
    <col min="11016" max="11019" width="45.88671875" style="195" customWidth="1"/>
    <col min="11020" max="11264" width="9.109375" style="195"/>
    <col min="11265" max="11265" width="8.109375" style="195" customWidth="1"/>
    <col min="11266" max="11266" width="13.109375" style="195" customWidth="1"/>
    <col min="11267" max="11267" width="5.33203125" style="195" customWidth="1"/>
    <col min="11268" max="11268" width="11" style="195" customWidth="1"/>
    <col min="11269" max="11269" width="11.88671875" style="195" customWidth="1"/>
    <col min="11270" max="11270" width="9.33203125" style="195" customWidth="1"/>
    <col min="11271" max="11271" width="10.109375" style="195" customWidth="1"/>
    <col min="11272" max="11275" width="45.88671875" style="195" customWidth="1"/>
    <col min="11276" max="11520" width="9.109375" style="195"/>
    <col min="11521" max="11521" width="8.109375" style="195" customWidth="1"/>
    <col min="11522" max="11522" width="13.109375" style="195" customWidth="1"/>
    <col min="11523" max="11523" width="5.33203125" style="195" customWidth="1"/>
    <col min="11524" max="11524" width="11" style="195" customWidth="1"/>
    <col min="11525" max="11525" width="11.88671875" style="195" customWidth="1"/>
    <col min="11526" max="11526" width="9.33203125" style="195" customWidth="1"/>
    <col min="11527" max="11527" width="10.109375" style="195" customWidth="1"/>
    <col min="11528" max="11531" width="45.88671875" style="195" customWidth="1"/>
    <col min="11532" max="11776" width="9.109375" style="195"/>
    <col min="11777" max="11777" width="8.109375" style="195" customWidth="1"/>
    <col min="11778" max="11778" width="13.109375" style="195" customWidth="1"/>
    <col min="11779" max="11779" width="5.33203125" style="195" customWidth="1"/>
    <col min="11780" max="11780" width="11" style="195" customWidth="1"/>
    <col min="11781" max="11781" width="11.88671875" style="195" customWidth="1"/>
    <col min="11782" max="11782" width="9.33203125" style="195" customWidth="1"/>
    <col min="11783" max="11783" width="10.109375" style="195" customWidth="1"/>
    <col min="11784" max="11787" width="45.88671875" style="195" customWidth="1"/>
    <col min="11788" max="12032" width="9.109375" style="195"/>
    <col min="12033" max="12033" width="8.109375" style="195" customWidth="1"/>
    <col min="12034" max="12034" width="13.109375" style="195" customWidth="1"/>
    <col min="12035" max="12035" width="5.33203125" style="195" customWidth="1"/>
    <col min="12036" max="12036" width="11" style="195" customWidth="1"/>
    <col min="12037" max="12037" width="11.88671875" style="195" customWidth="1"/>
    <col min="12038" max="12038" width="9.33203125" style="195" customWidth="1"/>
    <col min="12039" max="12039" width="10.109375" style="195" customWidth="1"/>
    <col min="12040" max="12043" width="45.88671875" style="195" customWidth="1"/>
    <col min="12044" max="12288" width="9.109375" style="195"/>
    <col min="12289" max="12289" width="8.109375" style="195" customWidth="1"/>
    <col min="12290" max="12290" width="13.109375" style="195" customWidth="1"/>
    <col min="12291" max="12291" width="5.33203125" style="195" customWidth="1"/>
    <col min="12292" max="12292" width="11" style="195" customWidth="1"/>
    <col min="12293" max="12293" width="11.88671875" style="195" customWidth="1"/>
    <col min="12294" max="12294" width="9.33203125" style="195" customWidth="1"/>
    <col min="12295" max="12295" width="10.109375" style="195" customWidth="1"/>
    <col min="12296" max="12299" width="45.88671875" style="195" customWidth="1"/>
    <col min="12300" max="12544" width="9.109375" style="195"/>
    <col min="12545" max="12545" width="8.109375" style="195" customWidth="1"/>
    <col min="12546" max="12546" width="13.109375" style="195" customWidth="1"/>
    <col min="12547" max="12547" width="5.33203125" style="195" customWidth="1"/>
    <col min="12548" max="12548" width="11" style="195" customWidth="1"/>
    <col min="12549" max="12549" width="11.88671875" style="195" customWidth="1"/>
    <col min="12550" max="12550" width="9.33203125" style="195" customWidth="1"/>
    <col min="12551" max="12551" width="10.109375" style="195" customWidth="1"/>
    <col min="12552" max="12555" width="45.88671875" style="195" customWidth="1"/>
    <col min="12556" max="12800" width="9.109375" style="195"/>
    <col min="12801" max="12801" width="8.109375" style="195" customWidth="1"/>
    <col min="12802" max="12802" width="13.109375" style="195" customWidth="1"/>
    <col min="12803" max="12803" width="5.33203125" style="195" customWidth="1"/>
    <col min="12804" max="12804" width="11" style="195" customWidth="1"/>
    <col min="12805" max="12805" width="11.88671875" style="195" customWidth="1"/>
    <col min="12806" max="12806" width="9.33203125" style="195" customWidth="1"/>
    <col min="12807" max="12807" width="10.109375" style="195" customWidth="1"/>
    <col min="12808" max="12811" width="45.88671875" style="195" customWidth="1"/>
    <col min="12812" max="13056" width="9.109375" style="195"/>
    <col min="13057" max="13057" width="8.109375" style="195" customWidth="1"/>
    <col min="13058" max="13058" width="13.109375" style="195" customWidth="1"/>
    <col min="13059" max="13059" width="5.33203125" style="195" customWidth="1"/>
    <col min="13060" max="13060" width="11" style="195" customWidth="1"/>
    <col min="13061" max="13061" width="11.88671875" style="195" customWidth="1"/>
    <col min="13062" max="13062" width="9.33203125" style="195" customWidth="1"/>
    <col min="13063" max="13063" width="10.109375" style="195" customWidth="1"/>
    <col min="13064" max="13067" width="45.88671875" style="195" customWidth="1"/>
    <col min="13068" max="13312" width="9.109375" style="195"/>
    <col min="13313" max="13313" width="8.109375" style="195" customWidth="1"/>
    <col min="13314" max="13314" width="13.109375" style="195" customWidth="1"/>
    <col min="13315" max="13315" width="5.33203125" style="195" customWidth="1"/>
    <col min="13316" max="13316" width="11" style="195" customWidth="1"/>
    <col min="13317" max="13317" width="11.88671875" style="195" customWidth="1"/>
    <col min="13318" max="13318" width="9.33203125" style="195" customWidth="1"/>
    <col min="13319" max="13319" width="10.109375" style="195" customWidth="1"/>
    <col min="13320" max="13323" width="45.88671875" style="195" customWidth="1"/>
    <col min="13324" max="13568" width="9.109375" style="195"/>
    <col min="13569" max="13569" width="8.109375" style="195" customWidth="1"/>
    <col min="13570" max="13570" width="13.109375" style="195" customWidth="1"/>
    <col min="13571" max="13571" width="5.33203125" style="195" customWidth="1"/>
    <col min="13572" max="13572" width="11" style="195" customWidth="1"/>
    <col min="13573" max="13573" width="11.88671875" style="195" customWidth="1"/>
    <col min="13574" max="13574" width="9.33203125" style="195" customWidth="1"/>
    <col min="13575" max="13575" width="10.109375" style="195" customWidth="1"/>
    <col min="13576" max="13579" width="45.88671875" style="195" customWidth="1"/>
    <col min="13580" max="13824" width="9.109375" style="195"/>
    <col min="13825" max="13825" width="8.109375" style="195" customWidth="1"/>
    <col min="13826" max="13826" width="13.109375" style="195" customWidth="1"/>
    <col min="13827" max="13827" width="5.33203125" style="195" customWidth="1"/>
    <col min="13828" max="13828" width="11" style="195" customWidth="1"/>
    <col min="13829" max="13829" width="11.88671875" style="195" customWidth="1"/>
    <col min="13830" max="13830" width="9.33203125" style="195" customWidth="1"/>
    <col min="13831" max="13831" width="10.109375" style="195" customWidth="1"/>
    <col min="13832" max="13835" width="45.88671875" style="195" customWidth="1"/>
    <col min="13836" max="14080" width="9.109375" style="195"/>
    <col min="14081" max="14081" width="8.109375" style="195" customWidth="1"/>
    <col min="14082" max="14082" width="13.109375" style="195" customWidth="1"/>
    <col min="14083" max="14083" width="5.33203125" style="195" customWidth="1"/>
    <col min="14084" max="14084" width="11" style="195" customWidth="1"/>
    <col min="14085" max="14085" width="11.88671875" style="195" customWidth="1"/>
    <col min="14086" max="14086" width="9.33203125" style="195" customWidth="1"/>
    <col min="14087" max="14087" width="10.109375" style="195" customWidth="1"/>
    <col min="14088" max="14091" width="45.88671875" style="195" customWidth="1"/>
    <col min="14092" max="14336" width="9.109375" style="195"/>
    <col min="14337" max="14337" width="8.109375" style="195" customWidth="1"/>
    <col min="14338" max="14338" width="13.109375" style="195" customWidth="1"/>
    <col min="14339" max="14339" width="5.33203125" style="195" customWidth="1"/>
    <col min="14340" max="14340" width="11" style="195" customWidth="1"/>
    <col min="14341" max="14341" width="11.88671875" style="195" customWidth="1"/>
    <col min="14342" max="14342" width="9.33203125" style="195" customWidth="1"/>
    <col min="14343" max="14343" width="10.109375" style="195" customWidth="1"/>
    <col min="14344" max="14347" width="45.88671875" style="195" customWidth="1"/>
    <col min="14348" max="14592" width="9.109375" style="195"/>
    <col min="14593" max="14593" width="8.109375" style="195" customWidth="1"/>
    <col min="14594" max="14594" width="13.109375" style="195" customWidth="1"/>
    <col min="14595" max="14595" width="5.33203125" style="195" customWidth="1"/>
    <col min="14596" max="14596" width="11" style="195" customWidth="1"/>
    <col min="14597" max="14597" width="11.88671875" style="195" customWidth="1"/>
    <col min="14598" max="14598" width="9.33203125" style="195" customWidth="1"/>
    <col min="14599" max="14599" width="10.109375" style="195" customWidth="1"/>
    <col min="14600" max="14603" width="45.88671875" style="195" customWidth="1"/>
    <col min="14604" max="14848" width="9.109375" style="195"/>
    <col min="14849" max="14849" width="8.109375" style="195" customWidth="1"/>
    <col min="14850" max="14850" width="13.109375" style="195" customWidth="1"/>
    <col min="14851" max="14851" width="5.33203125" style="195" customWidth="1"/>
    <col min="14852" max="14852" width="11" style="195" customWidth="1"/>
    <col min="14853" max="14853" width="11.88671875" style="195" customWidth="1"/>
    <col min="14854" max="14854" width="9.33203125" style="195" customWidth="1"/>
    <col min="14855" max="14855" width="10.109375" style="195" customWidth="1"/>
    <col min="14856" max="14859" width="45.88671875" style="195" customWidth="1"/>
    <col min="14860" max="15104" width="9.109375" style="195"/>
    <col min="15105" max="15105" width="8.109375" style="195" customWidth="1"/>
    <col min="15106" max="15106" width="13.109375" style="195" customWidth="1"/>
    <col min="15107" max="15107" width="5.33203125" style="195" customWidth="1"/>
    <col min="15108" max="15108" width="11" style="195" customWidth="1"/>
    <col min="15109" max="15109" width="11.88671875" style="195" customWidth="1"/>
    <col min="15110" max="15110" width="9.33203125" style="195" customWidth="1"/>
    <col min="15111" max="15111" width="10.109375" style="195" customWidth="1"/>
    <col min="15112" max="15115" width="45.88671875" style="195" customWidth="1"/>
    <col min="15116" max="15360" width="9.109375" style="195"/>
    <col min="15361" max="15361" width="8.109375" style="195" customWidth="1"/>
    <col min="15362" max="15362" width="13.109375" style="195" customWidth="1"/>
    <col min="15363" max="15363" width="5.33203125" style="195" customWidth="1"/>
    <col min="15364" max="15364" width="11" style="195" customWidth="1"/>
    <col min="15365" max="15365" width="11.88671875" style="195" customWidth="1"/>
    <col min="15366" max="15366" width="9.33203125" style="195" customWidth="1"/>
    <col min="15367" max="15367" width="10.109375" style="195" customWidth="1"/>
    <col min="15368" max="15371" width="45.88671875" style="195" customWidth="1"/>
    <col min="15372" max="15616" width="9.109375" style="195"/>
    <col min="15617" max="15617" width="8.109375" style="195" customWidth="1"/>
    <col min="15618" max="15618" width="13.109375" style="195" customWidth="1"/>
    <col min="15619" max="15619" width="5.33203125" style="195" customWidth="1"/>
    <col min="15620" max="15620" width="11" style="195" customWidth="1"/>
    <col min="15621" max="15621" width="11.88671875" style="195" customWidth="1"/>
    <col min="15622" max="15622" width="9.33203125" style="195" customWidth="1"/>
    <col min="15623" max="15623" width="10.109375" style="195" customWidth="1"/>
    <col min="15624" max="15627" width="45.88671875" style="195" customWidth="1"/>
    <col min="15628" max="15872" width="9.109375" style="195"/>
    <col min="15873" max="15873" width="8.109375" style="195" customWidth="1"/>
    <col min="15874" max="15874" width="13.109375" style="195" customWidth="1"/>
    <col min="15875" max="15875" width="5.33203125" style="195" customWidth="1"/>
    <col min="15876" max="15876" width="11" style="195" customWidth="1"/>
    <col min="15877" max="15877" width="11.88671875" style="195" customWidth="1"/>
    <col min="15878" max="15878" width="9.33203125" style="195" customWidth="1"/>
    <col min="15879" max="15879" width="10.109375" style="195" customWidth="1"/>
    <col min="15880" max="15883" width="45.88671875" style="195" customWidth="1"/>
    <col min="15884" max="16128" width="9.109375" style="195"/>
    <col min="16129" max="16129" width="8.109375" style="195" customWidth="1"/>
    <col min="16130" max="16130" width="13.109375" style="195" customWidth="1"/>
    <col min="16131" max="16131" width="5.33203125" style="195" customWidth="1"/>
    <col min="16132" max="16132" width="11" style="195" customWidth="1"/>
    <col min="16133" max="16133" width="11.88671875" style="195" customWidth="1"/>
    <col min="16134" max="16134" width="9.33203125" style="195" customWidth="1"/>
    <col min="16135" max="16135" width="10.109375" style="195" customWidth="1"/>
    <col min="16136" max="16139" width="45.88671875" style="195" customWidth="1"/>
    <col min="16140" max="16384" width="9.109375" style="195"/>
  </cols>
  <sheetData>
    <row r="1" spans="1:11" ht="15" customHeight="1">
      <c r="A1" s="267" t="s">
        <v>1421</v>
      </c>
      <c r="B1" s="268"/>
      <c r="C1" s="269"/>
      <c r="D1" s="269"/>
      <c r="E1" s="269"/>
      <c r="F1" s="269"/>
      <c r="G1" s="269"/>
      <c r="H1" s="269"/>
      <c r="I1" s="270"/>
      <c r="J1" s="269"/>
      <c r="K1" s="270"/>
    </row>
    <row r="2" spans="1:11" ht="76.5" customHeight="1">
      <c r="A2" s="271" t="s">
        <v>1422</v>
      </c>
      <c r="B2" s="272" t="s">
        <v>1423</v>
      </c>
      <c r="C2" s="273" t="s">
        <v>1424</v>
      </c>
      <c r="D2" s="274" t="s">
        <v>1425</v>
      </c>
      <c r="E2" s="274" t="s">
        <v>1426</v>
      </c>
      <c r="F2" s="274" t="s">
        <v>293</v>
      </c>
      <c r="G2" s="274" t="s">
        <v>1427</v>
      </c>
      <c r="H2" s="274" t="s">
        <v>1428</v>
      </c>
      <c r="I2" s="274" t="s">
        <v>1429</v>
      </c>
      <c r="J2" s="274" t="s">
        <v>1430</v>
      </c>
      <c r="K2" s="274" t="s">
        <v>1431</v>
      </c>
    </row>
    <row r="3" spans="1:11">
      <c r="A3" s="547" t="s">
        <v>1432</v>
      </c>
      <c r="B3" s="547" t="s">
        <v>1433</v>
      </c>
      <c r="C3" s="275"/>
      <c r="D3" s="275"/>
      <c r="E3" s="275"/>
      <c r="F3" s="275"/>
      <c r="G3" s="275"/>
      <c r="H3" s="276"/>
      <c r="I3" s="276"/>
      <c r="J3" s="276"/>
      <c r="K3" s="276"/>
    </row>
    <row r="4" spans="1:11">
      <c r="A4" s="277" t="s">
        <v>26</v>
      </c>
      <c r="B4" s="277" t="s">
        <v>1433</v>
      </c>
      <c r="C4" s="277"/>
      <c r="D4" s="277"/>
      <c r="E4" s="277"/>
      <c r="F4" s="277"/>
      <c r="G4" s="277"/>
      <c r="H4" s="278"/>
      <c r="I4" s="278"/>
      <c r="J4" s="278"/>
      <c r="K4" s="278"/>
    </row>
    <row r="5" spans="1:11">
      <c r="A5" s="277" t="s">
        <v>30</v>
      </c>
      <c r="B5" s="277" t="s">
        <v>1433</v>
      </c>
      <c r="C5" s="277"/>
      <c r="D5" s="277"/>
      <c r="E5" s="277"/>
      <c r="F5" s="277"/>
      <c r="G5" s="277"/>
      <c r="H5" s="278"/>
      <c r="I5" s="278"/>
      <c r="J5" s="278"/>
      <c r="K5" s="278"/>
    </row>
    <row r="6" spans="1:11">
      <c r="A6" s="279"/>
      <c r="B6" s="279"/>
      <c r="C6" s="279"/>
      <c r="D6" s="279"/>
      <c r="E6" s="279"/>
      <c r="F6" s="279"/>
      <c r="G6" s="279"/>
      <c r="H6" s="280"/>
      <c r="I6" s="280"/>
      <c r="J6" s="280"/>
      <c r="K6" s="280"/>
    </row>
    <row r="7" spans="1:11">
      <c r="A7" s="279"/>
      <c r="B7" s="279"/>
      <c r="C7" s="279"/>
      <c r="D7" s="279"/>
      <c r="E7" s="279"/>
      <c r="F7" s="279"/>
      <c r="G7" s="279"/>
      <c r="H7" s="280"/>
      <c r="I7" s="280"/>
      <c r="J7" s="280"/>
      <c r="K7" s="280"/>
    </row>
    <row r="8" spans="1:11">
      <c r="A8" s="279"/>
      <c r="B8" s="279"/>
      <c r="C8" s="279"/>
      <c r="D8" s="279"/>
      <c r="E8" s="279"/>
      <c r="F8" s="279"/>
      <c r="G8" s="279"/>
      <c r="H8" s="280"/>
      <c r="I8" s="280"/>
      <c r="J8" s="280"/>
      <c r="K8" s="280"/>
    </row>
    <row r="9" spans="1:11">
      <c r="A9" s="279"/>
      <c r="B9" s="279"/>
      <c r="C9" s="279"/>
      <c r="D9" s="279"/>
      <c r="E9" s="279"/>
      <c r="F9" s="279"/>
      <c r="G9" s="279"/>
      <c r="H9" s="280"/>
      <c r="I9" s="280"/>
      <c r="J9" s="280"/>
      <c r="K9" s="280"/>
    </row>
    <row r="10" spans="1:11">
      <c r="A10" s="279"/>
      <c r="B10" s="279"/>
      <c r="C10" s="279"/>
      <c r="D10" s="279"/>
      <c r="E10" s="279"/>
      <c r="F10" s="279"/>
      <c r="G10" s="279"/>
      <c r="H10" s="280"/>
      <c r="I10" s="280"/>
      <c r="J10" s="280"/>
      <c r="K10" s="280"/>
    </row>
    <row r="11" spans="1:11">
      <c r="A11" s="279"/>
      <c r="B11" s="279"/>
      <c r="C11" s="279"/>
      <c r="D11" s="279"/>
      <c r="E11" s="279"/>
      <c r="F11" s="279"/>
      <c r="G11" s="279"/>
      <c r="H11" s="280"/>
      <c r="I11" s="280"/>
      <c r="J11" s="280"/>
      <c r="K11" s="280"/>
    </row>
    <row r="12" spans="1:11">
      <c r="A12" s="279"/>
      <c r="B12" s="279"/>
      <c r="C12" s="279"/>
      <c r="D12" s="279"/>
      <c r="E12" s="279"/>
      <c r="F12" s="279"/>
      <c r="G12" s="279"/>
      <c r="H12" s="280"/>
      <c r="I12" s="280"/>
      <c r="J12" s="280"/>
      <c r="K12" s="280"/>
    </row>
    <row r="13" spans="1:11">
      <c r="A13" s="279"/>
      <c r="B13" s="279"/>
      <c r="C13" s="279"/>
      <c r="D13" s="279"/>
      <c r="E13" s="279"/>
      <c r="F13" s="279"/>
      <c r="G13" s="279"/>
      <c r="H13" s="280"/>
      <c r="I13" s="280"/>
      <c r="J13" s="280"/>
      <c r="K13" s="280"/>
    </row>
    <row r="14" spans="1:11">
      <c r="A14" s="279"/>
      <c r="B14" s="279"/>
      <c r="C14" s="279"/>
      <c r="D14" s="279"/>
      <c r="E14" s="279"/>
      <c r="F14" s="279"/>
      <c r="G14" s="279"/>
      <c r="H14" s="280"/>
      <c r="I14" s="280"/>
      <c r="J14" s="280"/>
      <c r="K14" s="280"/>
    </row>
    <row r="15" spans="1:11">
      <c r="A15" s="279"/>
      <c r="B15" s="279"/>
      <c r="C15" s="279"/>
      <c r="D15" s="279"/>
      <c r="E15" s="279"/>
      <c r="F15" s="279"/>
      <c r="G15" s="279"/>
      <c r="H15" s="280"/>
      <c r="I15" s="280"/>
      <c r="J15" s="280"/>
      <c r="K15" s="280"/>
    </row>
    <row r="16" spans="1:11">
      <c r="A16" s="279"/>
      <c r="B16" s="279"/>
      <c r="C16" s="279"/>
      <c r="D16" s="279"/>
      <c r="E16" s="279"/>
      <c r="F16" s="279"/>
      <c r="G16" s="279"/>
      <c r="H16" s="280"/>
      <c r="I16" s="280"/>
      <c r="J16" s="280"/>
      <c r="K16" s="280"/>
    </row>
    <row r="17" spans="1:11">
      <c r="A17" s="279"/>
      <c r="B17" s="279"/>
      <c r="C17" s="279"/>
      <c r="D17" s="279"/>
      <c r="E17" s="279"/>
      <c r="F17" s="279"/>
      <c r="G17" s="279"/>
      <c r="H17" s="280"/>
      <c r="I17" s="280"/>
      <c r="J17" s="280"/>
      <c r="K17" s="280"/>
    </row>
    <row r="18" spans="1:11">
      <c r="A18" s="279"/>
      <c r="B18" s="279"/>
      <c r="C18" s="279"/>
      <c r="D18" s="279"/>
      <c r="E18" s="279"/>
      <c r="F18" s="279"/>
      <c r="G18" s="279"/>
      <c r="H18" s="280"/>
      <c r="I18" s="280"/>
      <c r="J18" s="280"/>
      <c r="K18" s="280"/>
    </row>
    <row r="19" spans="1:11">
      <c r="A19" s="279"/>
      <c r="B19" s="279"/>
      <c r="C19" s="279"/>
      <c r="D19" s="279"/>
      <c r="E19" s="279"/>
      <c r="F19" s="279"/>
      <c r="G19" s="279"/>
      <c r="H19" s="280"/>
      <c r="I19" s="280"/>
      <c r="J19" s="280"/>
      <c r="K19" s="280"/>
    </row>
    <row r="20" spans="1:11">
      <c r="A20" s="279"/>
      <c r="B20" s="279"/>
      <c r="C20" s="279"/>
      <c r="D20" s="279"/>
      <c r="E20" s="279"/>
      <c r="F20" s="279"/>
      <c r="G20" s="279"/>
      <c r="H20" s="280"/>
      <c r="I20" s="280"/>
      <c r="J20" s="280"/>
      <c r="K20" s="280"/>
    </row>
    <row r="21" spans="1:11">
      <c r="A21" s="279"/>
      <c r="B21" s="279"/>
      <c r="C21" s="279"/>
      <c r="D21" s="279"/>
      <c r="E21" s="279"/>
      <c r="F21" s="279"/>
      <c r="G21" s="279"/>
      <c r="H21" s="280"/>
      <c r="I21" s="280"/>
      <c r="J21" s="280"/>
      <c r="K21" s="280"/>
    </row>
    <row r="22" spans="1:11">
      <c r="A22" s="279"/>
      <c r="B22" s="279"/>
      <c r="C22" s="279"/>
      <c r="D22" s="279"/>
      <c r="E22" s="279"/>
      <c r="F22" s="279"/>
      <c r="G22" s="279"/>
      <c r="H22" s="280"/>
      <c r="I22" s="280"/>
      <c r="J22" s="280"/>
      <c r="K22" s="280"/>
    </row>
    <row r="23" spans="1:11">
      <c r="A23" s="279"/>
      <c r="B23" s="279"/>
      <c r="C23" s="279"/>
      <c r="D23" s="279"/>
      <c r="E23" s="279"/>
      <c r="F23" s="279"/>
      <c r="G23" s="279"/>
      <c r="H23" s="280"/>
      <c r="I23" s="280"/>
      <c r="J23" s="280"/>
      <c r="K23" s="280"/>
    </row>
    <row r="24" spans="1:11">
      <c r="A24" s="279"/>
      <c r="B24" s="279"/>
      <c r="C24" s="279"/>
      <c r="D24" s="279"/>
      <c r="E24" s="279"/>
      <c r="F24" s="279"/>
      <c r="G24" s="279"/>
      <c r="H24" s="280"/>
      <c r="I24" s="280"/>
      <c r="J24" s="280"/>
      <c r="K24" s="280"/>
    </row>
    <row r="25" spans="1:11">
      <c r="A25" s="279"/>
      <c r="B25" s="279"/>
      <c r="C25" s="279"/>
      <c r="D25" s="279"/>
      <c r="E25" s="279"/>
      <c r="F25" s="279"/>
      <c r="G25" s="279"/>
      <c r="H25" s="280"/>
      <c r="I25" s="280"/>
      <c r="J25" s="280"/>
      <c r="K25" s="280"/>
    </row>
    <row r="26" spans="1:11">
      <c r="A26" s="279"/>
      <c r="B26" s="279"/>
      <c r="C26" s="279"/>
      <c r="D26" s="279"/>
      <c r="E26" s="279"/>
      <c r="F26" s="279"/>
      <c r="G26" s="279"/>
      <c r="H26" s="280"/>
      <c r="I26" s="280"/>
      <c r="J26" s="280"/>
      <c r="K26" s="280"/>
    </row>
    <row r="27" spans="1:11">
      <c r="A27" s="279"/>
      <c r="B27" s="279"/>
      <c r="C27" s="279"/>
      <c r="D27" s="279"/>
      <c r="E27" s="279"/>
      <c r="F27" s="279"/>
      <c r="G27" s="279"/>
      <c r="H27" s="280"/>
      <c r="I27" s="280"/>
      <c r="J27" s="280"/>
      <c r="K27" s="280"/>
    </row>
    <row r="28" spans="1:11">
      <c r="A28" s="279"/>
      <c r="B28" s="279"/>
      <c r="C28" s="279"/>
      <c r="D28" s="279"/>
      <c r="E28" s="279"/>
      <c r="F28" s="279"/>
      <c r="G28" s="279"/>
      <c r="H28" s="280"/>
      <c r="I28" s="280"/>
      <c r="J28" s="280"/>
      <c r="K28" s="280"/>
    </row>
    <row r="29" spans="1:11">
      <c r="A29" s="279"/>
      <c r="B29" s="279"/>
      <c r="C29" s="279"/>
      <c r="D29" s="279"/>
      <c r="E29" s="279"/>
      <c r="F29" s="279"/>
      <c r="G29" s="279"/>
      <c r="H29" s="280"/>
      <c r="I29" s="280"/>
      <c r="J29" s="280"/>
      <c r="K29" s="280"/>
    </row>
    <row r="30" spans="1:11">
      <c r="A30" s="279"/>
      <c r="B30" s="279"/>
      <c r="C30" s="279"/>
      <c r="D30" s="279"/>
      <c r="E30" s="279"/>
      <c r="F30" s="279"/>
      <c r="G30" s="279"/>
      <c r="H30" s="280"/>
      <c r="I30" s="280"/>
      <c r="J30" s="280"/>
      <c r="K30" s="280"/>
    </row>
    <row r="31" spans="1:11">
      <c r="A31" s="279"/>
      <c r="B31" s="279"/>
      <c r="C31" s="279"/>
      <c r="D31" s="279"/>
      <c r="E31" s="279"/>
      <c r="F31" s="279"/>
      <c r="G31" s="279"/>
      <c r="H31" s="280"/>
      <c r="I31" s="279"/>
      <c r="J31" s="280"/>
      <c r="K31" s="279"/>
    </row>
    <row r="32" spans="1:11">
      <c r="A32" s="279"/>
      <c r="B32" s="279"/>
      <c r="C32" s="279"/>
      <c r="D32" s="279"/>
      <c r="E32" s="279"/>
      <c r="F32" s="279"/>
      <c r="G32" s="279"/>
      <c r="H32" s="280"/>
      <c r="I32" s="279"/>
      <c r="J32" s="280"/>
      <c r="K32" s="279"/>
    </row>
    <row r="33" spans="1:11">
      <c r="A33" s="279"/>
      <c r="B33" s="279"/>
      <c r="C33" s="279"/>
      <c r="D33" s="279"/>
      <c r="E33" s="279"/>
      <c r="F33" s="279"/>
      <c r="G33" s="279"/>
      <c r="H33" s="280"/>
      <c r="I33" s="279"/>
      <c r="J33" s="280"/>
      <c r="K33" s="279"/>
    </row>
    <row r="34" spans="1:11">
      <c r="H34" s="281"/>
      <c r="J34" s="281"/>
    </row>
    <row r="35" spans="1:11">
      <c r="H35" s="281"/>
      <c r="J35" s="281"/>
    </row>
    <row r="36" spans="1:11">
      <c r="H36" s="281"/>
      <c r="J36" s="281"/>
    </row>
    <row r="37" spans="1:11">
      <c r="H37" s="281"/>
      <c r="J37" s="28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7"/>
  <sheetViews>
    <sheetView zoomScaleNormal="100" zoomScaleSheetLayoutView="100" workbookViewId="0">
      <selection activeCell="G25" sqref="G25"/>
    </sheetView>
  </sheetViews>
  <sheetFormatPr defaultColWidth="9.109375" defaultRowHeight="14.4"/>
  <cols>
    <col min="1" max="1" width="24.44140625" style="195" customWidth="1"/>
    <col min="2" max="2" width="27.44140625" style="195" customWidth="1"/>
    <col min="3" max="3" width="20.109375" style="195" customWidth="1"/>
    <col min="4" max="256" width="9.109375" style="195"/>
    <col min="257" max="257" width="24.44140625" style="195" customWidth="1"/>
    <col min="258" max="258" width="27.44140625" style="195" customWidth="1"/>
    <col min="259" max="259" width="20.109375" style="195" customWidth="1"/>
    <col min="260" max="512" width="9.109375" style="195"/>
    <col min="513" max="513" width="24.44140625" style="195" customWidth="1"/>
    <col min="514" max="514" width="27.44140625" style="195" customWidth="1"/>
    <col min="515" max="515" width="20.109375" style="195" customWidth="1"/>
    <col min="516" max="768" width="9.109375" style="195"/>
    <col min="769" max="769" width="24.44140625" style="195" customWidth="1"/>
    <col min="770" max="770" width="27.44140625" style="195" customWidth="1"/>
    <col min="771" max="771" width="20.109375" style="195" customWidth="1"/>
    <col min="772" max="1024" width="9.109375" style="195"/>
    <col min="1025" max="1025" width="24.44140625" style="195" customWidth="1"/>
    <col min="1026" max="1026" width="27.44140625" style="195" customWidth="1"/>
    <col min="1027" max="1027" width="20.109375" style="195" customWidth="1"/>
    <col min="1028" max="1280" width="9.109375" style="195"/>
    <col min="1281" max="1281" width="24.44140625" style="195" customWidth="1"/>
    <col min="1282" max="1282" width="27.44140625" style="195" customWidth="1"/>
    <col min="1283" max="1283" width="20.109375" style="195" customWidth="1"/>
    <col min="1284" max="1536" width="9.109375" style="195"/>
    <col min="1537" max="1537" width="24.44140625" style="195" customWidth="1"/>
    <col min="1538" max="1538" width="27.44140625" style="195" customWidth="1"/>
    <col min="1539" max="1539" width="20.109375" style="195" customWidth="1"/>
    <col min="1540" max="1792" width="9.109375" style="195"/>
    <col min="1793" max="1793" width="24.44140625" style="195" customWidth="1"/>
    <col min="1794" max="1794" width="27.44140625" style="195" customWidth="1"/>
    <col min="1795" max="1795" width="20.109375" style="195" customWidth="1"/>
    <col min="1796" max="2048" width="9.109375" style="195"/>
    <col min="2049" max="2049" width="24.44140625" style="195" customWidth="1"/>
    <col min="2050" max="2050" width="27.44140625" style="195" customWidth="1"/>
    <col min="2051" max="2051" width="20.109375" style="195" customWidth="1"/>
    <col min="2052" max="2304" width="9.109375" style="195"/>
    <col min="2305" max="2305" width="24.44140625" style="195" customWidth="1"/>
    <col min="2306" max="2306" width="27.44140625" style="195" customWidth="1"/>
    <col min="2307" max="2307" width="20.109375" style="195" customWidth="1"/>
    <col min="2308" max="2560" width="9.109375" style="195"/>
    <col min="2561" max="2561" width="24.44140625" style="195" customWidth="1"/>
    <col min="2562" max="2562" width="27.44140625" style="195" customWidth="1"/>
    <col min="2563" max="2563" width="20.109375" style="195" customWidth="1"/>
    <col min="2564" max="2816" width="9.109375" style="195"/>
    <col min="2817" max="2817" width="24.44140625" style="195" customWidth="1"/>
    <col min="2818" max="2818" width="27.44140625" style="195" customWidth="1"/>
    <col min="2819" max="2819" width="20.109375" style="195" customWidth="1"/>
    <col min="2820" max="3072" width="9.109375" style="195"/>
    <col min="3073" max="3073" width="24.44140625" style="195" customWidth="1"/>
    <col min="3074" max="3074" width="27.44140625" style="195" customWidth="1"/>
    <col min="3075" max="3075" width="20.109375" style="195" customWidth="1"/>
    <col min="3076" max="3328" width="9.109375" style="195"/>
    <col min="3329" max="3329" width="24.44140625" style="195" customWidth="1"/>
    <col min="3330" max="3330" width="27.44140625" style="195" customWidth="1"/>
    <col min="3331" max="3331" width="20.109375" style="195" customWidth="1"/>
    <col min="3332" max="3584" width="9.109375" style="195"/>
    <col min="3585" max="3585" width="24.44140625" style="195" customWidth="1"/>
    <col min="3586" max="3586" width="27.44140625" style="195" customWidth="1"/>
    <col min="3587" max="3587" width="20.109375" style="195" customWidth="1"/>
    <col min="3588" max="3840" width="9.109375" style="195"/>
    <col min="3841" max="3841" width="24.44140625" style="195" customWidth="1"/>
    <col min="3842" max="3842" width="27.44140625" style="195" customWidth="1"/>
    <col min="3843" max="3843" width="20.109375" style="195" customWidth="1"/>
    <col min="3844" max="4096" width="9.109375" style="195"/>
    <col min="4097" max="4097" width="24.44140625" style="195" customWidth="1"/>
    <col min="4098" max="4098" width="27.44140625" style="195" customWidth="1"/>
    <col min="4099" max="4099" width="20.109375" style="195" customWidth="1"/>
    <col min="4100" max="4352" width="9.109375" style="195"/>
    <col min="4353" max="4353" width="24.44140625" style="195" customWidth="1"/>
    <col min="4354" max="4354" width="27.44140625" style="195" customWidth="1"/>
    <col min="4355" max="4355" width="20.109375" style="195" customWidth="1"/>
    <col min="4356" max="4608" width="9.109375" style="195"/>
    <col min="4609" max="4609" width="24.44140625" style="195" customWidth="1"/>
    <col min="4610" max="4610" width="27.44140625" style="195" customWidth="1"/>
    <col min="4611" max="4611" width="20.109375" style="195" customWidth="1"/>
    <col min="4612" max="4864" width="9.109375" style="195"/>
    <col min="4865" max="4865" width="24.44140625" style="195" customWidth="1"/>
    <col min="4866" max="4866" width="27.44140625" style="195" customWidth="1"/>
    <col min="4867" max="4867" width="20.109375" style="195" customWidth="1"/>
    <col min="4868" max="5120" width="9.109375" style="195"/>
    <col min="5121" max="5121" width="24.44140625" style="195" customWidth="1"/>
    <col min="5122" max="5122" width="27.44140625" style="195" customWidth="1"/>
    <col min="5123" max="5123" width="20.109375" style="195" customWidth="1"/>
    <col min="5124" max="5376" width="9.109375" style="195"/>
    <col min="5377" max="5377" width="24.44140625" style="195" customWidth="1"/>
    <col min="5378" max="5378" width="27.44140625" style="195" customWidth="1"/>
    <col min="5379" max="5379" width="20.109375" style="195" customWidth="1"/>
    <col min="5380" max="5632" width="9.109375" style="195"/>
    <col min="5633" max="5633" width="24.44140625" style="195" customWidth="1"/>
    <col min="5634" max="5634" width="27.44140625" style="195" customWidth="1"/>
    <col min="5635" max="5635" width="20.109375" style="195" customWidth="1"/>
    <col min="5636" max="5888" width="9.109375" style="195"/>
    <col min="5889" max="5889" width="24.44140625" style="195" customWidth="1"/>
    <col min="5890" max="5890" width="27.44140625" style="195" customWidth="1"/>
    <col min="5891" max="5891" width="20.109375" style="195" customWidth="1"/>
    <col min="5892" max="6144" width="9.109375" style="195"/>
    <col min="6145" max="6145" width="24.44140625" style="195" customWidth="1"/>
    <col min="6146" max="6146" width="27.44140625" style="195" customWidth="1"/>
    <col min="6147" max="6147" width="20.109375" style="195" customWidth="1"/>
    <col min="6148" max="6400" width="9.109375" style="195"/>
    <col min="6401" max="6401" width="24.44140625" style="195" customWidth="1"/>
    <col min="6402" max="6402" width="27.44140625" style="195" customWidth="1"/>
    <col min="6403" max="6403" width="20.109375" style="195" customWidth="1"/>
    <col min="6404" max="6656" width="9.109375" style="195"/>
    <col min="6657" max="6657" width="24.44140625" style="195" customWidth="1"/>
    <col min="6658" max="6658" width="27.44140625" style="195" customWidth="1"/>
    <col min="6659" max="6659" width="20.109375" style="195" customWidth="1"/>
    <col min="6660" max="6912" width="9.109375" style="195"/>
    <col min="6913" max="6913" width="24.44140625" style="195" customWidth="1"/>
    <col min="6914" max="6914" width="27.44140625" style="195" customWidth="1"/>
    <col min="6915" max="6915" width="20.109375" style="195" customWidth="1"/>
    <col min="6916" max="7168" width="9.109375" style="195"/>
    <col min="7169" max="7169" width="24.44140625" style="195" customWidth="1"/>
    <col min="7170" max="7170" width="27.44140625" style="195" customWidth="1"/>
    <col min="7171" max="7171" width="20.109375" style="195" customWidth="1"/>
    <col min="7172" max="7424" width="9.109375" style="195"/>
    <col min="7425" max="7425" width="24.44140625" style="195" customWidth="1"/>
    <col min="7426" max="7426" width="27.44140625" style="195" customWidth="1"/>
    <col min="7427" max="7427" width="20.109375" style="195" customWidth="1"/>
    <col min="7428" max="7680" width="9.109375" style="195"/>
    <col min="7681" max="7681" width="24.44140625" style="195" customWidth="1"/>
    <col min="7682" max="7682" width="27.44140625" style="195" customWidth="1"/>
    <col min="7683" max="7683" width="20.109375" style="195" customWidth="1"/>
    <col min="7684" max="7936" width="9.109375" style="195"/>
    <col min="7937" max="7937" width="24.44140625" style="195" customWidth="1"/>
    <col min="7938" max="7938" width="27.44140625" style="195" customWidth="1"/>
    <col min="7939" max="7939" width="20.109375" style="195" customWidth="1"/>
    <col min="7940" max="8192" width="9.109375" style="195"/>
    <col min="8193" max="8193" width="24.44140625" style="195" customWidth="1"/>
    <col min="8194" max="8194" width="27.44140625" style="195" customWidth="1"/>
    <col min="8195" max="8195" width="20.109375" style="195" customWidth="1"/>
    <col min="8196" max="8448" width="9.109375" style="195"/>
    <col min="8449" max="8449" width="24.44140625" style="195" customWidth="1"/>
    <col min="8450" max="8450" width="27.44140625" style="195" customWidth="1"/>
    <col min="8451" max="8451" width="20.109375" style="195" customWidth="1"/>
    <col min="8452" max="8704" width="9.109375" style="195"/>
    <col min="8705" max="8705" width="24.44140625" style="195" customWidth="1"/>
    <col min="8706" max="8706" width="27.44140625" style="195" customWidth="1"/>
    <col min="8707" max="8707" width="20.109375" style="195" customWidth="1"/>
    <col min="8708" max="8960" width="9.109375" style="195"/>
    <col min="8961" max="8961" width="24.44140625" style="195" customWidth="1"/>
    <col min="8962" max="8962" width="27.44140625" style="195" customWidth="1"/>
    <col min="8963" max="8963" width="20.109375" style="195" customWidth="1"/>
    <col min="8964" max="9216" width="9.109375" style="195"/>
    <col min="9217" max="9217" width="24.44140625" style="195" customWidth="1"/>
    <col min="9218" max="9218" width="27.44140625" style="195" customWidth="1"/>
    <col min="9219" max="9219" width="20.109375" style="195" customWidth="1"/>
    <col min="9220" max="9472" width="9.109375" style="195"/>
    <col min="9473" max="9473" width="24.44140625" style="195" customWidth="1"/>
    <col min="9474" max="9474" width="27.44140625" style="195" customWidth="1"/>
    <col min="9475" max="9475" width="20.109375" style="195" customWidth="1"/>
    <col min="9476" max="9728" width="9.109375" style="195"/>
    <col min="9729" max="9729" width="24.44140625" style="195" customWidth="1"/>
    <col min="9730" max="9730" width="27.44140625" style="195" customWidth="1"/>
    <col min="9731" max="9731" width="20.109375" style="195" customWidth="1"/>
    <col min="9732" max="9984" width="9.109375" style="195"/>
    <col min="9985" max="9985" width="24.44140625" style="195" customWidth="1"/>
    <col min="9986" max="9986" width="27.44140625" style="195" customWidth="1"/>
    <col min="9987" max="9987" width="20.109375" style="195" customWidth="1"/>
    <col min="9988" max="10240" width="9.109375" style="195"/>
    <col min="10241" max="10241" width="24.44140625" style="195" customWidth="1"/>
    <col min="10242" max="10242" width="27.44140625" style="195" customWidth="1"/>
    <col min="10243" max="10243" width="20.109375" style="195" customWidth="1"/>
    <col min="10244" max="10496" width="9.109375" style="195"/>
    <col min="10497" max="10497" width="24.44140625" style="195" customWidth="1"/>
    <col min="10498" max="10498" width="27.44140625" style="195" customWidth="1"/>
    <col min="10499" max="10499" width="20.109375" style="195" customWidth="1"/>
    <col min="10500" max="10752" width="9.109375" style="195"/>
    <col min="10753" max="10753" width="24.44140625" style="195" customWidth="1"/>
    <col min="10754" max="10754" width="27.44140625" style="195" customWidth="1"/>
    <col min="10755" max="10755" width="20.109375" style="195" customWidth="1"/>
    <col min="10756" max="11008" width="9.109375" style="195"/>
    <col min="11009" max="11009" width="24.44140625" style="195" customWidth="1"/>
    <col min="11010" max="11010" width="27.44140625" style="195" customWidth="1"/>
    <col min="11011" max="11011" width="20.109375" style="195" customWidth="1"/>
    <col min="11012" max="11264" width="9.109375" style="195"/>
    <col min="11265" max="11265" width="24.44140625" style="195" customWidth="1"/>
    <col min="11266" max="11266" width="27.44140625" style="195" customWidth="1"/>
    <col min="11267" max="11267" width="20.109375" style="195" customWidth="1"/>
    <col min="11268" max="11520" width="9.109375" style="195"/>
    <col min="11521" max="11521" width="24.44140625" style="195" customWidth="1"/>
    <col min="11522" max="11522" width="27.44140625" style="195" customWidth="1"/>
    <col min="11523" max="11523" width="20.109375" style="195" customWidth="1"/>
    <col min="11524" max="11776" width="9.109375" style="195"/>
    <col min="11777" max="11777" width="24.44140625" style="195" customWidth="1"/>
    <col min="11778" max="11778" width="27.44140625" style="195" customWidth="1"/>
    <col min="11779" max="11779" width="20.109375" style="195" customWidth="1"/>
    <col min="11780" max="12032" width="9.109375" style="195"/>
    <col min="12033" max="12033" width="24.44140625" style="195" customWidth="1"/>
    <col min="12034" max="12034" width="27.44140625" style="195" customWidth="1"/>
    <col min="12035" max="12035" width="20.109375" style="195" customWidth="1"/>
    <col min="12036" max="12288" width="9.109375" style="195"/>
    <col min="12289" max="12289" width="24.44140625" style="195" customWidth="1"/>
    <col min="12290" max="12290" width="27.44140625" style="195" customWidth="1"/>
    <col min="12291" max="12291" width="20.109375" style="195" customWidth="1"/>
    <col min="12292" max="12544" width="9.109375" style="195"/>
    <col min="12545" max="12545" width="24.44140625" style="195" customWidth="1"/>
    <col min="12546" max="12546" width="27.44140625" style="195" customWidth="1"/>
    <col min="12547" max="12547" width="20.109375" style="195" customWidth="1"/>
    <col min="12548" max="12800" width="9.109375" style="195"/>
    <col min="12801" max="12801" width="24.44140625" style="195" customWidth="1"/>
    <col min="12802" max="12802" width="27.44140625" style="195" customWidth="1"/>
    <col min="12803" max="12803" width="20.109375" style="195" customWidth="1"/>
    <col min="12804" max="13056" width="9.109375" style="195"/>
    <col min="13057" max="13057" width="24.44140625" style="195" customWidth="1"/>
    <col min="13058" max="13058" width="27.44140625" style="195" customWidth="1"/>
    <col min="13059" max="13059" width="20.109375" style="195" customWidth="1"/>
    <col min="13060" max="13312" width="9.109375" style="195"/>
    <col min="13313" max="13313" width="24.44140625" style="195" customWidth="1"/>
    <col min="13314" max="13314" width="27.44140625" style="195" customWidth="1"/>
    <col min="13315" max="13315" width="20.109375" style="195" customWidth="1"/>
    <col min="13316" max="13568" width="9.109375" style="195"/>
    <col min="13569" max="13569" width="24.44140625" style="195" customWidth="1"/>
    <col min="13570" max="13570" width="27.44140625" style="195" customWidth="1"/>
    <col min="13571" max="13571" width="20.109375" style="195" customWidth="1"/>
    <col min="13572" max="13824" width="9.109375" style="195"/>
    <col min="13825" max="13825" width="24.44140625" style="195" customWidth="1"/>
    <col min="13826" max="13826" width="27.44140625" style="195" customWidth="1"/>
    <col min="13827" max="13827" width="20.109375" style="195" customWidth="1"/>
    <col min="13828" max="14080" width="9.109375" style="195"/>
    <col min="14081" max="14081" width="24.44140625" style="195" customWidth="1"/>
    <col min="14082" max="14082" width="27.44140625" style="195" customWidth="1"/>
    <col min="14083" max="14083" width="20.109375" style="195" customWidth="1"/>
    <col min="14084" max="14336" width="9.109375" style="195"/>
    <col min="14337" max="14337" width="24.44140625" style="195" customWidth="1"/>
    <col min="14338" max="14338" width="27.44140625" style="195" customWidth="1"/>
    <col min="14339" max="14339" width="20.109375" style="195" customWidth="1"/>
    <col min="14340" max="14592" width="9.109375" style="195"/>
    <col min="14593" max="14593" width="24.44140625" style="195" customWidth="1"/>
    <col min="14594" max="14594" width="27.44140625" style="195" customWidth="1"/>
    <col min="14595" max="14595" width="20.109375" style="195" customWidth="1"/>
    <col min="14596" max="14848" width="9.109375" style="195"/>
    <col min="14849" max="14849" width="24.44140625" style="195" customWidth="1"/>
    <col min="14850" max="14850" width="27.44140625" style="195" customWidth="1"/>
    <col min="14851" max="14851" width="20.109375" style="195" customWidth="1"/>
    <col min="14852" max="15104" width="9.109375" style="195"/>
    <col min="15105" max="15105" width="24.44140625" style="195" customWidth="1"/>
    <col min="15106" max="15106" width="27.44140625" style="195" customWidth="1"/>
    <col min="15107" max="15107" width="20.109375" style="195" customWidth="1"/>
    <col min="15108" max="15360" width="9.109375" style="195"/>
    <col min="15361" max="15361" width="24.44140625" style="195" customWidth="1"/>
    <col min="15362" max="15362" width="27.44140625" style="195" customWidth="1"/>
    <col min="15363" max="15363" width="20.109375" style="195" customWidth="1"/>
    <col min="15364" max="15616" width="9.109375" style="195"/>
    <col min="15617" max="15617" width="24.44140625" style="195" customWidth="1"/>
    <col min="15618" max="15618" width="27.44140625" style="195" customWidth="1"/>
    <col min="15619" max="15619" width="20.109375" style="195" customWidth="1"/>
    <col min="15620" max="15872" width="9.109375" style="195"/>
    <col min="15873" max="15873" width="24.44140625" style="195" customWidth="1"/>
    <col min="15874" max="15874" width="27.44140625" style="195" customWidth="1"/>
    <col min="15875" max="15875" width="20.109375" style="195" customWidth="1"/>
    <col min="15876" max="16128" width="9.109375" style="195"/>
    <col min="16129" max="16129" width="24.44140625" style="195" customWidth="1"/>
    <col min="16130" max="16130" width="27.44140625" style="195" customWidth="1"/>
    <col min="16131" max="16131" width="20.109375" style="195" customWidth="1"/>
    <col min="16132" max="16384" width="9.109375" style="195"/>
  </cols>
  <sheetData>
    <row r="1" spans="1:4" ht="21" customHeight="1">
      <c r="A1" s="282" t="s">
        <v>1434</v>
      </c>
      <c r="B1" s="283" t="s">
        <v>1435</v>
      </c>
    </row>
    <row r="2" spans="1:4" ht="28.5" customHeight="1">
      <c r="A2" s="627" t="s">
        <v>1436</v>
      </c>
      <c r="B2" s="627"/>
      <c r="C2" s="627"/>
      <c r="D2" s="285"/>
    </row>
    <row r="3" spans="1:4" ht="12.75" customHeight="1">
      <c r="A3" s="284"/>
      <c r="B3" s="284"/>
      <c r="C3" s="284"/>
      <c r="D3" s="285"/>
    </row>
    <row r="4" spans="1:4">
      <c r="A4" s="282" t="s">
        <v>1437</v>
      </c>
      <c r="B4" s="282" t="s">
        <v>1438</v>
      </c>
      <c r="C4" s="282" t="s">
        <v>1439</v>
      </c>
    </row>
    <row r="6" spans="1:4">
      <c r="A6" s="282" t="s">
        <v>1440</v>
      </c>
    </row>
    <row r="7" spans="1:4">
      <c r="A7" s="195" t="s">
        <v>1441</v>
      </c>
      <c r="B7" s="286" t="s">
        <v>1442</v>
      </c>
      <c r="C7" s="195" t="s">
        <v>729</v>
      </c>
    </row>
    <row r="8" spans="1:4">
      <c r="A8" s="195" t="s">
        <v>1443</v>
      </c>
      <c r="B8" s="286" t="s">
        <v>1444</v>
      </c>
      <c r="C8" s="195" t="s">
        <v>729</v>
      </c>
    </row>
    <row r="9" spans="1:4">
      <c r="A9" s="195" t="s">
        <v>1445</v>
      </c>
      <c r="B9" s="286" t="s">
        <v>1446</v>
      </c>
      <c r="C9" s="195" t="s">
        <v>729</v>
      </c>
    </row>
    <row r="10" spans="1:4">
      <c r="A10" s="195" t="s">
        <v>1447</v>
      </c>
      <c r="B10" s="286" t="s">
        <v>1448</v>
      </c>
      <c r="C10" s="195" t="s">
        <v>729</v>
      </c>
    </row>
    <row r="11" spans="1:4">
      <c r="A11" s="195" t="s">
        <v>1449</v>
      </c>
      <c r="B11" s="286" t="s">
        <v>1450</v>
      </c>
    </row>
    <row r="12" spans="1:4">
      <c r="A12" s="195" t="s">
        <v>1451</v>
      </c>
      <c r="B12" s="286" t="s">
        <v>1452</v>
      </c>
      <c r="C12" s="195" t="s">
        <v>729</v>
      </c>
    </row>
    <row r="13" spans="1:4">
      <c r="A13" s="195" t="s">
        <v>1453</v>
      </c>
      <c r="B13" s="286" t="s">
        <v>1454</v>
      </c>
      <c r="C13" s="195" t="s">
        <v>729</v>
      </c>
    </row>
    <row r="14" spans="1:4">
      <c r="A14" s="195" t="s">
        <v>1455</v>
      </c>
      <c r="B14" s="286" t="s">
        <v>1456</v>
      </c>
      <c r="C14" s="195" t="s">
        <v>729</v>
      </c>
    </row>
    <row r="15" spans="1:4">
      <c r="A15" s="195" t="s">
        <v>1457</v>
      </c>
      <c r="B15" s="286" t="s">
        <v>1458</v>
      </c>
      <c r="C15" s="195" t="s">
        <v>729</v>
      </c>
    </row>
    <row r="16" spans="1:4">
      <c r="A16" s="195" t="s">
        <v>1459</v>
      </c>
      <c r="B16" s="286" t="s">
        <v>1460</v>
      </c>
      <c r="C16" s="195" t="s">
        <v>729</v>
      </c>
    </row>
    <row r="17" spans="1:3" hidden="1">
      <c r="A17" s="195" t="s">
        <v>1461</v>
      </c>
      <c r="B17" s="286" t="s">
        <v>1462</v>
      </c>
    </row>
    <row r="18" spans="1:3">
      <c r="A18" s="195" t="s">
        <v>1463</v>
      </c>
      <c r="B18" s="286" t="s">
        <v>1464</v>
      </c>
      <c r="C18" s="195" t="s">
        <v>729</v>
      </c>
    </row>
    <row r="19" spans="1:3">
      <c r="A19" s="195" t="s">
        <v>1465</v>
      </c>
      <c r="B19" s="286" t="s">
        <v>1466</v>
      </c>
      <c r="C19" s="195" t="s">
        <v>729</v>
      </c>
    </row>
    <row r="20" spans="1:3">
      <c r="A20" s="195" t="s">
        <v>1467</v>
      </c>
      <c r="B20" s="286" t="s">
        <v>1468</v>
      </c>
      <c r="C20" s="195" t="s">
        <v>729</v>
      </c>
    </row>
    <row r="21" spans="1:3" hidden="1">
      <c r="A21" s="195" t="s">
        <v>1469</v>
      </c>
      <c r="B21" s="286" t="s">
        <v>1470</v>
      </c>
    </row>
    <row r="22" spans="1:3" hidden="1">
      <c r="A22" s="195" t="s">
        <v>1471</v>
      </c>
      <c r="B22" s="286" t="s">
        <v>1472</v>
      </c>
    </row>
    <row r="23" spans="1:3">
      <c r="A23" s="282" t="s">
        <v>1473</v>
      </c>
      <c r="B23" s="286" t="s">
        <v>1474</v>
      </c>
      <c r="C23" s="195" t="s">
        <v>729</v>
      </c>
    </row>
    <row r="24" spans="1:3">
      <c r="A24" s="195" t="s">
        <v>1475</v>
      </c>
      <c r="B24" s="286" t="s">
        <v>1476</v>
      </c>
      <c r="C24" s="195" t="s">
        <v>729</v>
      </c>
    </row>
    <row r="25" spans="1:3">
      <c r="A25" s="195" t="s">
        <v>1477</v>
      </c>
      <c r="B25" s="286" t="s">
        <v>1478</v>
      </c>
      <c r="C25" s="195" t="s">
        <v>1115</v>
      </c>
    </row>
    <row r="26" spans="1:3" hidden="1">
      <c r="B26" s="286"/>
    </row>
    <row r="27" spans="1:3" hidden="1">
      <c r="A27" s="195" t="s">
        <v>1479</v>
      </c>
      <c r="B27" s="286"/>
    </row>
    <row r="28" spans="1:3" hidden="1">
      <c r="A28" s="195" t="s">
        <v>1480</v>
      </c>
      <c r="B28" s="286" t="s">
        <v>1481</v>
      </c>
    </row>
    <row r="29" spans="1:3" hidden="1">
      <c r="A29" s="195" t="s">
        <v>1482</v>
      </c>
      <c r="B29" s="286" t="s">
        <v>1483</v>
      </c>
    </row>
    <row r="30" spans="1:3">
      <c r="A30" s="195" t="s">
        <v>1484</v>
      </c>
      <c r="B30" s="286" t="s">
        <v>1485</v>
      </c>
      <c r="C30" s="195" t="s">
        <v>729</v>
      </c>
    </row>
    <row r="31" spans="1:3">
      <c r="A31" s="195" t="s">
        <v>1486</v>
      </c>
      <c r="B31" s="286" t="s">
        <v>1487</v>
      </c>
      <c r="C31" s="195" t="s">
        <v>729</v>
      </c>
    </row>
    <row r="32" spans="1:3" hidden="1">
      <c r="A32" s="195" t="s">
        <v>1488</v>
      </c>
      <c r="B32" s="286" t="s">
        <v>1489</v>
      </c>
    </row>
    <row r="33" spans="1:3" hidden="1">
      <c r="A33" s="195" t="s">
        <v>1490</v>
      </c>
      <c r="B33" s="286" t="s">
        <v>1491</v>
      </c>
    </row>
    <row r="34" spans="1:3" hidden="1">
      <c r="A34" s="195" t="s">
        <v>1492</v>
      </c>
      <c r="B34" s="286" t="s">
        <v>1493</v>
      </c>
    </row>
    <row r="35" spans="1:3" hidden="1">
      <c r="A35" s="195" t="s">
        <v>1494</v>
      </c>
      <c r="B35" s="286" t="s">
        <v>1495</v>
      </c>
    </row>
    <row r="36" spans="1:3">
      <c r="A36" s="195" t="s">
        <v>1496</v>
      </c>
      <c r="B36" s="286" t="s">
        <v>1497</v>
      </c>
      <c r="C36" s="195" t="s">
        <v>729</v>
      </c>
    </row>
    <row r="37" spans="1:3">
      <c r="A37" s="195" t="s">
        <v>1498</v>
      </c>
      <c r="B37" s="286" t="s">
        <v>1499</v>
      </c>
      <c r="C37" s="195" t="s">
        <v>729</v>
      </c>
    </row>
    <row r="38" spans="1:3">
      <c r="A38" s="195" t="s">
        <v>1500</v>
      </c>
      <c r="B38" s="286" t="s">
        <v>1501</v>
      </c>
      <c r="C38" s="195" t="s">
        <v>729</v>
      </c>
    </row>
    <row r="39" spans="1:3" hidden="1">
      <c r="A39" s="195" t="s">
        <v>1502</v>
      </c>
      <c r="B39" s="286" t="s">
        <v>1503</v>
      </c>
    </row>
    <row r="40" spans="1:3">
      <c r="A40" s="195" t="s">
        <v>1504</v>
      </c>
      <c r="B40" s="286" t="s">
        <v>1505</v>
      </c>
      <c r="C40" s="195" t="s">
        <v>729</v>
      </c>
    </row>
    <row r="41" spans="1:3">
      <c r="A41" s="195" t="s">
        <v>1506</v>
      </c>
      <c r="B41" s="195" t="s">
        <v>1507</v>
      </c>
      <c r="C41" s="195" t="s">
        <v>729</v>
      </c>
    </row>
    <row r="42" spans="1:3" hidden="1">
      <c r="A42" s="195" t="s">
        <v>1508</v>
      </c>
      <c r="B42" s="195" t="s">
        <v>1509</v>
      </c>
    </row>
    <row r="43" spans="1:3" hidden="1">
      <c r="A43" s="195" t="s">
        <v>1510</v>
      </c>
      <c r="B43" s="195" t="s">
        <v>1511</v>
      </c>
    </row>
    <row r="44" spans="1:3">
      <c r="A44" s="195" t="s">
        <v>1477</v>
      </c>
      <c r="B44" s="195" t="s">
        <v>1512</v>
      </c>
      <c r="C44" s="195" t="s">
        <v>729</v>
      </c>
    </row>
    <row r="45" spans="1:3">
      <c r="B45" s="195" t="s">
        <v>1513</v>
      </c>
      <c r="C45" s="195" t="s">
        <v>729</v>
      </c>
    </row>
    <row r="46" spans="1:3">
      <c r="B46" s="195" t="s">
        <v>1514</v>
      </c>
      <c r="C46" s="195" t="s">
        <v>729</v>
      </c>
    </row>
    <row r="47" spans="1:3">
      <c r="B47" s="195" t="s">
        <v>1515</v>
      </c>
      <c r="C47" s="195" t="s">
        <v>729</v>
      </c>
    </row>
  </sheetData>
  <mergeCells count="1">
    <mergeCell ref="A2:C2"/>
  </mergeCells>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topLeftCell="A23" zoomScaleNormal="100" workbookViewId="0">
      <selection activeCell="K26" sqref="K26"/>
    </sheetView>
  </sheetViews>
  <sheetFormatPr defaultColWidth="8.6640625" defaultRowHeight="13.8"/>
  <cols>
    <col min="1" max="1" width="3.88671875" style="139" customWidth="1"/>
    <col min="2" max="2" width="8" style="49" customWidth="1"/>
    <col min="3" max="4" width="60.6640625" style="49" customWidth="1"/>
    <col min="5" max="5" width="35.44140625" style="49" hidden="1" customWidth="1"/>
    <col min="6" max="7" width="8" style="49" hidden="1" customWidth="1"/>
    <col min="8" max="8" width="45.6640625" style="16" customWidth="1"/>
    <col min="9" max="10" width="8.6640625" style="16"/>
    <col min="11" max="11" width="39.5546875" style="16" customWidth="1"/>
    <col min="12" max="13" width="8.6640625" style="16" customWidth="1"/>
    <col min="14" max="14" width="31.109375" style="16" customWidth="1"/>
    <col min="15" max="16" width="8.6640625" style="49" customWidth="1"/>
    <col min="17" max="17" width="30.88671875" style="49" customWidth="1"/>
    <col min="18" max="19" width="8.6640625" style="49" customWidth="1"/>
    <col min="20" max="16384" width="8.6640625" style="49"/>
  </cols>
  <sheetData>
    <row r="1" spans="1:19" ht="17.399999999999999">
      <c r="A1" s="140" t="s">
        <v>690</v>
      </c>
      <c r="B1" s="22" t="s">
        <v>1516</v>
      </c>
      <c r="C1" s="20"/>
      <c r="D1" s="20"/>
      <c r="E1" s="21"/>
      <c r="F1" s="21"/>
      <c r="G1" s="21"/>
      <c r="H1" s="595"/>
      <c r="I1" s="595"/>
      <c r="J1" s="595"/>
      <c r="K1" s="595"/>
      <c r="L1" s="595"/>
      <c r="M1" s="595"/>
      <c r="N1" s="595"/>
      <c r="O1" s="21"/>
      <c r="P1" s="21"/>
      <c r="Q1" s="21"/>
      <c r="R1" s="21"/>
      <c r="S1" s="21"/>
    </row>
    <row r="2" spans="1:19" ht="15" customHeight="1">
      <c r="A2" s="141"/>
      <c r="B2" s="20"/>
      <c r="C2" s="20"/>
      <c r="D2" s="20"/>
      <c r="E2" s="21"/>
      <c r="F2" s="21"/>
      <c r="G2" s="21"/>
      <c r="H2" s="595"/>
      <c r="I2" s="595"/>
      <c r="J2" s="595"/>
      <c r="K2" s="595"/>
      <c r="L2" s="595"/>
      <c r="M2" s="595"/>
      <c r="N2" s="595"/>
      <c r="O2" s="21"/>
      <c r="P2" s="21"/>
      <c r="Q2" s="21"/>
      <c r="R2" s="21"/>
      <c r="S2" s="21"/>
    </row>
    <row r="3" spans="1:19" s="50" customFormat="1">
      <c r="A3" s="141"/>
      <c r="B3" s="47"/>
      <c r="C3" s="135" t="s">
        <v>692</v>
      </c>
      <c r="D3" s="135"/>
      <c r="E3" s="18"/>
      <c r="F3" s="18"/>
      <c r="G3" s="18"/>
      <c r="H3" s="595"/>
      <c r="I3" s="595"/>
      <c r="J3" s="595"/>
      <c r="K3" s="595"/>
      <c r="L3" s="595"/>
      <c r="M3" s="595"/>
      <c r="N3" s="595"/>
      <c r="O3" s="18"/>
      <c r="P3" s="18"/>
      <c r="Q3" s="18"/>
      <c r="R3" s="18"/>
      <c r="S3" s="18"/>
    </row>
    <row r="4" spans="1:19" s="50" customFormat="1" ht="26.4">
      <c r="A4" s="141"/>
      <c r="B4" s="64"/>
      <c r="C4" s="44" t="s">
        <v>1517</v>
      </c>
      <c r="D4" s="44" t="s">
        <v>1518</v>
      </c>
      <c r="E4" s="18"/>
      <c r="F4" s="18"/>
      <c r="G4" s="18"/>
      <c r="H4" s="595"/>
      <c r="I4" s="595"/>
      <c r="J4" s="595"/>
      <c r="K4" s="595"/>
      <c r="L4" s="595"/>
      <c r="M4" s="595"/>
      <c r="N4" s="595"/>
      <c r="O4" s="18"/>
      <c r="P4" s="18"/>
      <c r="Q4" s="18"/>
      <c r="R4" s="18"/>
      <c r="S4" s="18"/>
    </row>
    <row r="5" spans="1:19" s="50" customFormat="1">
      <c r="A5" s="141"/>
      <c r="B5" s="47"/>
      <c r="C5" s="135" t="s">
        <v>695</v>
      </c>
      <c r="D5" s="135" t="s">
        <v>1519</v>
      </c>
      <c r="E5" s="18"/>
      <c r="F5" s="18"/>
      <c r="G5" s="18"/>
      <c r="H5" s="595"/>
      <c r="I5" s="595"/>
      <c r="J5" s="595"/>
      <c r="K5" s="595"/>
      <c r="L5" s="595"/>
      <c r="M5" s="595"/>
      <c r="N5" s="595"/>
      <c r="O5" s="18"/>
      <c r="P5" s="18"/>
      <c r="Q5" s="18"/>
      <c r="R5" s="18"/>
      <c r="S5" s="18"/>
    </row>
    <row r="6" spans="1:19" s="50" customFormat="1">
      <c r="A6" s="141"/>
      <c r="B6" s="64"/>
      <c r="C6" s="44" t="s">
        <v>92</v>
      </c>
      <c r="D6" s="44" t="s">
        <v>94</v>
      </c>
      <c r="E6" s="18"/>
      <c r="F6" s="18"/>
      <c r="G6" s="18"/>
      <c r="H6" s="595"/>
      <c r="I6" s="595"/>
      <c r="J6" s="595"/>
      <c r="K6" s="595"/>
      <c r="L6" s="595"/>
      <c r="M6" s="595"/>
      <c r="N6" s="595"/>
      <c r="O6" s="18"/>
      <c r="P6" s="18"/>
      <c r="Q6" s="18"/>
      <c r="R6" s="18"/>
      <c r="S6" s="18"/>
    </row>
    <row r="7" spans="1:19" s="50" customFormat="1">
      <c r="A7" s="141"/>
      <c r="B7" s="47"/>
      <c r="C7" s="135" t="s">
        <v>696</v>
      </c>
      <c r="D7" s="135" t="s">
        <v>1520</v>
      </c>
      <c r="E7" s="18"/>
      <c r="F7" s="18"/>
      <c r="G7" s="18"/>
      <c r="H7" s="595"/>
      <c r="I7" s="595"/>
      <c r="J7" s="595"/>
      <c r="K7" s="595"/>
      <c r="L7" s="595"/>
      <c r="M7" s="595"/>
      <c r="N7" s="595"/>
      <c r="O7" s="18"/>
      <c r="P7" s="18"/>
      <c r="Q7" s="18"/>
      <c r="R7" s="18"/>
      <c r="S7" s="18"/>
    </row>
    <row r="8" spans="1:19" s="50" customFormat="1" ht="32.4" customHeight="1">
      <c r="A8" s="141"/>
      <c r="B8" s="47"/>
      <c r="C8" s="45" t="s">
        <v>697</v>
      </c>
      <c r="D8" s="45" t="s">
        <v>698</v>
      </c>
      <c r="E8" s="18"/>
      <c r="F8" s="18"/>
      <c r="G8" s="18"/>
      <c r="H8" s="595"/>
      <c r="I8" s="595"/>
      <c r="J8" s="595"/>
      <c r="K8" s="595"/>
      <c r="L8" s="595"/>
      <c r="M8" s="595"/>
      <c r="N8" s="595"/>
      <c r="O8" s="18"/>
      <c r="P8" s="18"/>
      <c r="Q8" s="18"/>
      <c r="R8" s="18"/>
      <c r="S8" s="18"/>
    </row>
    <row r="9" spans="1:19" s="50" customFormat="1">
      <c r="A9" s="141"/>
      <c r="B9" s="47"/>
      <c r="C9" s="81" t="s">
        <v>699</v>
      </c>
      <c r="D9" s="81"/>
      <c r="E9" s="18"/>
      <c r="F9" s="18"/>
      <c r="G9" s="18"/>
      <c r="H9" s="595"/>
      <c r="I9" s="595"/>
      <c r="J9" s="595"/>
      <c r="K9" s="595"/>
      <c r="L9" s="595"/>
      <c r="M9" s="595"/>
      <c r="N9" s="595"/>
      <c r="O9" s="18"/>
      <c r="P9" s="18"/>
      <c r="Q9" s="18"/>
      <c r="R9" s="18"/>
      <c r="S9" s="18"/>
    </row>
    <row r="10" spans="1:19" s="50" customFormat="1">
      <c r="A10" s="141"/>
      <c r="B10" s="47"/>
      <c r="C10" s="2" t="s">
        <v>117</v>
      </c>
      <c r="D10" s="2" t="s">
        <v>119</v>
      </c>
      <c r="E10" s="18"/>
      <c r="F10" s="18"/>
      <c r="G10" s="18"/>
      <c r="H10" s="595"/>
      <c r="I10" s="595"/>
      <c r="J10" s="595"/>
      <c r="K10" s="595"/>
      <c r="L10" s="595"/>
      <c r="M10" s="595"/>
      <c r="N10" s="595"/>
      <c r="O10" s="18"/>
      <c r="P10" s="18"/>
      <c r="Q10" s="18"/>
      <c r="R10" s="18"/>
      <c r="S10" s="18"/>
    </row>
    <row r="11" spans="1:19" ht="15" customHeight="1">
      <c r="A11" s="141"/>
      <c r="B11" s="20"/>
      <c r="C11" s="20"/>
      <c r="D11" s="20"/>
      <c r="E11" s="21"/>
      <c r="F11" s="21"/>
      <c r="G11" s="21"/>
      <c r="H11" s="595"/>
      <c r="I11" s="595"/>
      <c r="J11" s="595"/>
      <c r="K11" s="595"/>
      <c r="L11" s="595"/>
      <c r="M11" s="595"/>
      <c r="N11" s="595"/>
      <c r="O11" s="21"/>
      <c r="P11" s="21"/>
      <c r="Q11" s="21"/>
      <c r="R11" s="21"/>
      <c r="S11" s="21"/>
    </row>
    <row r="12" spans="1:19" s="134" customFormat="1">
      <c r="A12" s="138" t="s">
        <v>290</v>
      </c>
      <c r="B12" s="136" t="s">
        <v>290</v>
      </c>
      <c r="C12" s="137" t="s">
        <v>1521</v>
      </c>
      <c r="D12" s="40" t="s">
        <v>725</v>
      </c>
      <c r="E12" s="40" t="s">
        <v>21</v>
      </c>
      <c r="F12" s="40" t="s">
        <v>706</v>
      </c>
      <c r="G12" s="89" t="s">
        <v>707</v>
      </c>
      <c r="H12" s="596" t="s">
        <v>26</v>
      </c>
      <c r="I12" s="596" t="s">
        <v>706</v>
      </c>
      <c r="J12" s="597" t="s">
        <v>707</v>
      </c>
      <c r="K12" s="596" t="s">
        <v>30</v>
      </c>
      <c r="L12" s="596" t="s">
        <v>706</v>
      </c>
      <c r="M12" s="597" t="s">
        <v>707</v>
      </c>
      <c r="N12" s="596" t="s">
        <v>34</v>
      </c>
      <c r="O12" s="40" t="s">
        <v>706</v>
      </c>
      <c r="P12" s="89" t="s">
        <v>707</v>
      </c>
      <c r="Q12" s="40" t="s">
        <v>35</v>
      </c>
      <c r="R12" s="40" t="s">
        <v>706</v>
      </c>
      <c r="S12" s="90" t="s">
        <v>707</v>
      </c>
    </row>
    <row r="13" spans="1:19" s="149" customFormat="1" ht="24" customHeight="1">
      <c r="A13" s="146" t="s">
        <v>1223</v>
      </c>
      <c r="B13" s="146" t="s">
        <v>1223</v>
      </c>
      <c r="C13" s="147" t="s">
        <v>1522</v>
      </c>
      <c r="D13" s="147" t="s">
        <v>1523</v>
      </c>
      <c r="E13" s="148"/>
      <c r="F13" s="148"/>
      <c r="G13" s="148"/>
      <c r="H13" s="598"/>
      <c r="I13" s="598"/>
      <c r="J13" s="598"/>
      <c r="K13" s="598"/>
      <c r="L13" s="598"/>
      <c r="M13" s="598"/>
      <c r="N13" s="598"/>
      <c r="O13" s="148"/>
      <c r="P13" s="148"/>
      <c r="Q13" s="148"/>
      <c r="R13" s="148"/>
      <c r="S13" s="148"/>
    </row>
    <row r="14" spans="1:19" ht="55.2">
      <c r="A14" s="145" t="s">
        <v>1223</v>
      </c>
      <c r="B14" s="143" t="s">
        <v>1524</v>
      </c>
      <c r="C14" s="62" t="s">
        <v>1525</v>
      </c>
      <c r="D14" s="144" t="s">
        <v>1526</v>
      </c>
      <c r="E14" s="19"/>
      <c r="F14" s="19"/>
      <c r="G14" s="19"/>
      <c r="H14" s="546" t="s">
        <v>1527</v>
      </c>
      <c r="I14" s="599" t="s">
        <v>1528</v>
      </c>
      <c r="J14" s="599"/>
      <c r="K14" s="546" t="s">
        <v>1529</v>
      </c>
      <c r="L14" s="599" t="s">
        <v>1528</v>
      </c>
      <c r="M14" s="599"/>
      <c r="N14" s="599"/>
      <c r="O14" s="19"/>
      <c r="P14" s="19"/>
      <c r="Q14" s="19"/>
      <c r="R14" s="19"/>
      <c r="S14" s="19"/>
    </row>
    <row r="15" spans="1:19" ht="165.6">
      <c r="A15" s="145" t="s">
        <v>1223</v>
      </c>
      <c r="B15" s="142" t="s">
        <v>1530</v>
      </c>
      <c r="C15" s="62" t="s">
        <v>1531</v>
      </c>
      <c r="D15" s="62" t="s">
        <v>1532</v>
      </c>
      <c r="E15" s="19"/>
      <c r="F15" s="19"/>
      <c r="G15" s="19"/>
      <c r="H15" s="546" t="s">
        <v>1533</v>
      </c>
      <c r="I15" s="599" t="s">
        <v>1528</v>
      </c>
      <c r="J15" s="599"/>
      <c r="K15" s="546" t="s">
        <v>1534</v>
      </c>
      <c r="L15" s="599" t="s">
        <v>1528</v>
      </c>
      <c r="M15" s="599"/>
      <c r="N15" s="599"/>
      <c r="O15" s="19"/>
      <c r="P15" s="19"/>
      <c r="Q15" s="19"/>
      <c r="R15" s="19"/>
      <c r="S15" s="19"/>
    </row>
    <row r="16" spans="1:19" s="149" customFormat="1" ht="21.6" customHeight="1">
      <c r="A16" s="146" t="s">
        <v>1535</v>
      </c>
      <c r="B16" s="146" t="s">
        <v>1535</v>
      </c>
      <c r="C16" s="147" t="s">
        <v>1536</v>
      </c>
      <c r="D16" s="147" t="s">
        <v>1523</v>
      </c>
      <c r="E16" s="148"/>
      <c r="F16" s="148"/>
      <c r="G16" s="148"/>
      <c r="H16" s="598"/>
      <c r="I16" s="598"/>
      <c r="J16" s="598"/>
      <c r="K16" s="598"/>
      <c r="L16" s="598"/>
      <c r="M16" s="598"/>
      <c r="N16" s="598"/>
      <c r="O16" s="148"/>
      <c r="P16" s="148"/>
      <c r="Q16" s="148"/>
      <c r="R16" s="148"/>
      <c r="S16" s="148"/>
    </row>
    <row r="17" spans="1:19" ht="72.900000000000006" customHeight="1">
      <c r="A17" s="145" t="s">
        <v>1535</v>
      </c>
      <c r="B17" s="142" t="s">
        <v>1537</v>
      </c>
      <c r="C17" s="62" t="s">
        <v>1538</v>
      </c>
      <c r="D17" s="62" t="s">
        <v>1539</v>
      </c>
      <c r="E17" s="19"/>
      <c r="F17" s="19"/>
      <c r="G17" s="19"/>
      <c r="H17" s="546" t="s">
        <v>1540</v>
      </c>
      <c r="I17" s="599" t="s">
        <v>1528</v>
      </c>
      <c r="J17" s="599"/>
      <c r="K17" s="546" t="s">
        <v>1541</v>
      </c>
      <c r="L17" s="599" t="s">
        <v>1528</v>
      </c>
      <c r="M17" s="599"/>
      <c r="N17" s="599"/>
      <c r="O17" s="19"/>
      <c r="P17" s="19"/>
      <c r="Q17" s="19"/>
      <c r="R17" s="19"/>
      <c r="S17" s="19"/>
    </row>
    <row r="18" spans="1:19" ht="110.4">
      <c r="A18" s="145" t="s">
        <v>1535</v>
      </c>
      <c r="B18" s="142" t="s">
        <v>1542</v>
      </c>
      <c r="C18" s="62" t="s">
        <v>1543</v>
      </c>
      <c r="D18" s="62" t="s">
        <v>1544</v>
      </c>
      <c r="E18" s="19"/>
      <c r="F18" s="19"/>
      <c r="G18" s="19"/>
      <c r="H18" s="546" t="s">
        <v>1545</v>
      </c>
      <c r="I18" s="599" t="s">
        <v>1528</v>
      </c>
      <c r="J18" s="599"/>
      <c r="K18" s="546" t="s">
        <v>1546</v>
      </c>
      <c r="L18" s="599" t="s">
        <v>1528</v>
      </c>
      <c r="M18" s="599"/>
      <c r="N18" s="599"/>
      <c r="O18" s="19"/>
      <c r="P18" s="19"/>
      <c r="Q18" s="19"/>
      <c r="R18" s="19"/>
      <c r="S18" s="19"/>
    </row>
    <row r="19" spans="1:19" ht="96" customHeight="1">
      <c r="A19" s="145" t="s">
        <v>1535</v>
      </c>
      <c r="B19" s="142" t="s">
        <v>1547</v>
      </c>
      <c r="C19" s="62" t="s">
        <v>1548</v>
      </c>
      <c r="D19" s="62" t="s">
        <v>1549</v>
      </c>
      <c r="E19" s="150"/>
      <c r="F19" s="150"/>
      <c r="G19" s="150"/>
      <c r="H19" s="546" t="s">
        <v>1550</v>
      </c>
      <c r="I19" s="162" t="s">
        <v>1528</v>
      </c>
      <c r="J19" s="162"/>
      <c r="K19" s="546" t="s">
        <v>1551</v>
      </c>
      <c r="L19" s="162" t="s">
        <v>1528</v>
      </c>
      <c r="M19" s="162"/>
      <c r="N19" s="162"/>
      <c r="O19" s="150"/>
      <c r="P19" s="150"/>
      <c r="Q19" s="150"/>
      <c r="R19" s="150"/>
      <c r="S19" s="150"/>
    </row>
    <row r="20" spans="1:19" ht="124.2">
      <c r="A20" s="145" t="s">
        <v>1535</v>
      </c>
      <c r="B20" s="142" t="s">
        <v>1552</v>
      </c>
      <c r="C20" s="62" t="s">
        <v>1553</v>
      </c>
      <c r="D20" s="62" t="s">
        <v>1554</v>
      </c>
      <c r="E20" s="150"/>
      <c r="F20" s="150"/>
      <c r="G20" s="150"/>
      <c r="H20" s="13" t="s">
        <v>1555</v>
      </c>
      <c r="I20" s="162" t="s">
        <v>1528</v>
      </c>
      <c r="J20" s="162"/>
      <c r="K20" s="13" t="s">
        <v>1556</v>
      </c>
      <c r="L20" s="162" t="s">
        <v>1528</v>
      </c>
      <c r="M20" s="162"/>
      <c r="N20" s="162"/>
      <c r="O20" s="150"/>
      <c r="P20" s="150"/>
      <c r="Q20" s="150"/>
      <c r="R20" s="150"/>
      <c r="S20" s="150"/>
    </row>
    <row r="21" spans="1:19" ht="131.25" customHeight="1">
      <c r="A21" s="145" t="s">
        <v>1535</v>
      </c>
      <c r="B21" s="142" t="s">
        <v>1557</v>
      </c>
      <c r="C21" s="62" t="s">
        <v>1558</v>
      </c>
      <c r="D21" s="62" t="s">
        <v>1559</v>
      </c>
      <c r="E21" s="150"/>
      <c r="F21" s="150"/>
      <c r="G21" s="150"/>
      <c r="H21" s="13" t="s">
        <v>1560</v>
      </c>
      <c r="I21" s="162" t="s">
        <v>1528</v>
      </c>
      <c r="J21" s="162"/>
      <c r="K21" s="13" t="s">
        <v>1561</v>
      </c>
      <c r="L21" s="162" t="s">
        <v>1528</v>
      </c>
      <c r="M21" s="162"/>
      <c r="N21" s="162"/>
      <c r="O21" s="150"/>
      <c r="P21" s="150"/>
      <c r="Q21" s="150"/>
      <c r="R21" s="150"/>
      <c r="S21" s="150"/>
    </row>
    <row r="22" spans="1:19" s="149" customFormat="1" ht="24.6" customHeight="1">
      <c r="A22" s="146" t="s">
        <v>1562</v>
      </c>
      <c r="B22" s="146" t="s">
        <v>1562</v>
      </c>
      <c r="C22" s="147" t="s">
        <v>1563</v>
      </c>
      <c r="D22" s="147" t="s">
        <v>1564</v>
      </c>
      <c r="E22" s="151"/>
      <c r="F22" s="151"/>
      <c r="G22" s="151"/>
      <c r="H22" s="600"/>
      <c r="I22" s="600"/>
      <c r="J22" s="600"/>
      <c r="K22" s="600"/>
      <c r="L22" s="600"/>
      <c r="M22" s="600"/>
      <c r="N22" s="600"/>
      <c r="O22" s="151"/>
      <c r="P22" s="151"/>
      <c r="Q22" s="151"/>
      <c r="R22" s="151"/>
      <c r="S22" s="151"/>
    </row>
    <row r="23" spans="1:19" ht="135.9" customHeight="1">
      <c r="A23" s="145" t="s">
        <v>1562</v>
      </c>
      <c r="B23" s="143" t="s">
        <v>482</v>
      </c>
      <c r="C23" s="62" t="s">
        <v>1565</v>
      </c>
      <c r="D23" s="62" t="s">
        <v>1566</v>
      </c>
      <c r="E23" s="150"/>
      <c r="F23" s="150"/>
      <c r="G23" s="150"/>
      <c r="H23" s="13" t="s">
        <v>1567</v>
      </c>
      <c r="I23" s="162" t="s">
        <v>1528</v>
      </c>
      <c r="J23" s="162"/>
      <c r="K23" s="13" t="s">
        <v>1568</v>
      </c>
      <c r="L23" s="162" t="s">
        <v>1528</v>
      </c>
      <c r="M23" s="162"/>
      <c r="N23" s="162"/>
      <c r="O23" s="150"/>
      <c r="P23" s="150"/>
      <c r="Q23" s="150"/>
      <c r="R23" s="150"/>
      <c r="S23" s="150"/>
    </row>
    <row r="24" spans="1:19" ht="89.4" customHeight="1">
      <c r="A24" s="145" t="s">
        <v>1562</v>
      </c>
      <c r="B24" s="143" t="s">
        <v>490</v>
      </c>
      <c r="C24" s="62" t="s">
        <v>1569</v>
      </c>
      <c r="D24" s="62" t="s">
        <v>1570</v>
      </c>
      <c r="E24" s="150"/>
      <c r="F24" s="150"/>
      <c r="G24" s="150"/>
      <c r="H24" s="13" t="s">
        <v>1571</v>
      </c>
      <c r="I24" s="162" t="s">
        <v>1528</v>
      </c>
      <c r="J24" s="162"/>
      <c r="K24" s="13" t="s">
        <v>1572</v>
      </c>
      <c r="L24" s="162" t="s">
        <v>1528</v>
      </c>
      <c r="M24" s="162"/>
      <c r="N24" s="162"/>
      <c r="O24" s="150"/>
      <c r="P24" s="150"/>
      <c r="Q24" s="150"/>
      <c r="R24" s="150"/>
      <c r="S24" s="150"/>
    </row>
    <row r="25" spans="1:19" ht="82.8">
      <c r="A25" s="145" t="s">
        <v>1562</v>
      </c>
      <c r="B25" s="143" t="s">
        <v>1573</v>
      </c>
      <c r="C25" s="62" t="s">
        <v>1574</v>
      </c>
      <c r="D25" s="62" t="s">
        <v>1575</v>
      </c>
      <c r="E25" s="150"/>
      <c r="F25" s="150"/>
      <c r="G25" s="150"/>
      <c r="H25" s="13" t="s">
        <v>1576</v>
      </c>
      <c r="I25" s="162" t="s">
        <v>1528</v>
      </c>
      <c r="J25" s="162"/>
      <c r="K25" s="13" t="s">
        <v>1577</v>
      </c>
      <c r="L25" s="162" t="s">
        <v>1528</v>
      </c>
      <c r="M25" s="162"/>
      <c r="N25" s="162"/>
      <c r="O25" s="150"/>
      <c r="P25" s="150"/>
      <c r="Q25" s="150"/>
      <c r="R25" s="150"/>
      <c r="S25" s="150"/>
    </row>
    <row r="26" spans="1:19" ht="132" customHeight="1">
      <c r="A26" s="145" t="s">
        <v>1562</v>
      </c>
      <c r="B26" s="143" t="s">
        <v>1578</v>
      </c>
      <c r="C26" s="62" t="s">
        <v>1579</v>
      </c>
      <c r="D26" s="62" t="s">
        <v>1580</v>
      </c>
      <c r="E26" s="150"/>
      <c r="F26" s="150"/>
      <c r="G26" s="150"/>
      <c r="H26" s="13" t="s">
        <v>1581</v>
      </c>
      <c r="I26" s="162" t="s">
        <v>1528</v>
      </c>
      <c r="J26" s="162"/>
      <c r="K26" s="13" t="s">
        <v>1582</v>
      </c>
      <c r="L26" s="162" t="s">
        <v>1528</v>
      </c>
      <c r="M26" s="162"/>
      <c r="N26" s="162"/>
      <c r="O26" s="150"/>
      <c r="P26" s="150"/>
      <c r="Q26" s="150"/>
      <c r="R26" s="150"/>
      <c r="S26" s="150"/>
    </row>
    <row r="27" spans="1:19" ht="81.599999999999994" customHeight="1">
      <c r="A27" s="145" t="s">
        <v>1562</v>
      </c>
      <c r="B27" s="143" t="s">
        <v>1583</v>
      </c>
      <c r="C27" s="62" t="s">
        <v>1584</v>
      </c>
      <c r="D27" s="62" t="s">
        <v>1585</v>
      </c>
      <c r="E27" s="150"/>
      <c r="F27" s="150"/>
      <c r="G27" s="150"/>
      <c r="H27" s="13" t="s">
        <v>1586</v>
      </c>
      <c r="I27" s="162" t="s">
        <v>1528</v>
      </c>
      <c r="J27" s="162"/>
      <c r="K27" s="13" t="s">
        <v>1587</v>
      </c>
      <c r="L27" s="162" t="s">
        <v>1528</v>
      </c>
      <c r="M27" s="162"/>
      <c r="N27" s="162"/>
      <c r="O27" s="150"/>
      <c r="P27" s="150"/>
      <c r="Q27" s="150"/>
      <c r="R27" s="150"/>
      <c r="S27" s="150"/>
    </row>
    <row r="28" spans="1:19" ht="94.5" customHeight="1">
      <c r="A28" s="145" t="s">
        <v>1562</v>
      </c>
      <c r="B28" s="143" t="s">
        <v>1588</v>
      </c>
      <c r="C28" s="62" t="s">
        <v>1589</v>
      </c>
      <c r="D28" s="62" t="s">
        <v>1590</v>
      </c>
      <c r="E28" s="150"/>
      <c r="F28" s="150"/>
      <c r="G28" s="150"/>
      <c r="H28" s="13" t="s">
        <v>1591</v>
      </c>
      <c r="I28" s="162" t="s">
        <v>1528</v>
      </c>
      <c r="J28" s="162"/>
      <c r="K28" s="13" t="s">
        <v>1592</v>
      </c>
      <c r="L28" s="162" t="s">
        <v>1528</v>
      </c>
      <c r="M28" s="162"/>
      <c r="N28" s="162"/>
      <c r="O28" s="150"/>
      <c r="P28" s="150"/>
      <c r="Q28" s="150"/>
      <c r="R28" s="150"/>
      <c r="S28" s="150"/>
    </row>
    <row r="29" spans="1:19" ht="78" customHeight="1">
      <c r="A29" s="145" t="s">
        <v>1562</v>
      </c>
      <c r="B29" s="143" t="s">
        <v>1593</v>
      </c>
      <c r="C29" s="62" t="s">
        <v>1594</v>
      </c>
      <c r="D29" s="62" t="s">
        <v>1595</v>
      </c>
      <c r="E29" s="150"/>
      <c r="F29" s="150"/>
      <c r="G29" s="150"/>
      <c r="H29" s="13" t="s">
        <v>1596</v>
      </c>
      <c r="I29" s="162" t="s">
        <v>1528</v>
      </c>
      <c r="J29" s="162"/>
      <c r="K29" s="13" t="s">
        <v>1597</v>
      </c>
      <c r="L29" s="162" t="s">
        <v>1528</v>
      </c>
      <c r="M29" s="162"/>
      <c r="N29" s="162"/>
      <c r="O29" s="150"/>
      <c r="P29" s="150"/>
      <c r="Q29" s="150"/>
      <c r="R29" s="150"/>
      <c r="S29" s="150"/>
    </row>
    <row r="30" spans="1:19" ht="110.25" customHeight="1">
      <c r="A30" s="145" t="s">
        <v>1562</v>
      </c>
      <c r="B30" s="143" t="s">
        <v>1598</v>
      </c>
      <c r="C30" s="62" t="s">
        <v>1599</v>
      </c>
      <c r="D30" s="62" t="s">
        <v>1600</v>
      </c>
      <c r="E30" s="150"/>
      <c r="F30" s="150"/>
      <c r="G30" s="150"/>
      <c r="H30" s="13" t="s">
        <v>1601</v>
      </c>
      <c r="I30" s="162" t="s">
        <v>1528</v>
      </c>
      <c r="J30" s="13"/>
      <c r="K30" s="13" t="s">
        <v>1602</v>
      </c>
      <c r="L30" s="162" t="s">
        <v>1528</v>
      </c>
      <c r="M30" s="162"/>
      <c r="N30" s="162"/>
      <c r="O30" s="150"/>
      <c r="P30" s="150"/>
      <c r="Q30" s="150"/>
      <c r="R30" s="150"/>
      <c r="S30" s="150"/>
    </row>
    <row r="31" spans="1:19" ht="51" customHeight="1">
      <c r="A31" s="145" t="s">
        <v>1562</v>
      </c>
      <c r="B31" s="143" t="s">
        <v>1603</v>
      </c>
      <c r="C31" s="62" t="s">
        <v>1604</v>
      </c>
      <c r="D31" s="62" t="s">
        <v>1605</v>
      </c>
      <c r="E31" s="150"/>
      <c r="F31" s="150"/>
      <c r="G31" s="150"/>
      <c r="H31" s="13" t="s">
        <v>1606</v>
      </c>
      <c r="I31" s="162" t="s">
        <v>1528</v>
      </c>
      <c r="J31" s="162"/>
      <c r="K31" s="13" t="s">
        <v>1607</v>
      </c>
      <c r="L31" s="162" t="s">
        <v>1528</v>
      </c>
      <c r="M31" s="162"/>
      <c r="N31" s="162"/>
      <c r="O31" s="150"/>
      <c r="P31" s="150"/>
      <c r="Q31" s="150"/>
      <c r="R31" s="150"/>
      <c r="S31" s="150"/>
    </row>
    <row r="32" spans="1:19" ht="63.75" customHeight="1">
      <c r="A32" s="145" t="s">
        <v>1562</v>
      </c>
      <c r="B32" s="143" t="s">
        <v>1608</v>
      </c>
      <c r="C32" s="62" t="s">
        <v>1609</v>
      </c>
      <c r="D32" s="62" t="s">
        <v>1610</v>
      </c>
      <c r="E32" s="150"/>
      <c r="F32" s="150"/>
      <c r="G32" s="150"/>
      <c r="H32" s="13" t="s">
        <v>1611</v>
      </c>
      <c r="I32" s="162" t="s">
        <v>1528</v>
      </c>
      <c r="J32" s="162"/>
      <c r="K32" s="13" t="s">
        <v>1612</v>
      </c>
      <c r="L32" s="162" t="s">
        <v>1528</v>
      </c>
      <c r="M32" s="162"/>
      <c r="N32" s="162"/>
      <c r="O32" s="150"/>
      <c r="P32" s="150"/>
      <c r="Q32" s="150"/>
      <c r="R32" s="150"/>
      <c r="S32" s="150"/>
    </row>
    <row r="33" spans="1:19" ht="109.5" customHeight="1">
      <c r="A33" s="145" t="s">
        <v>1562</v>
      </c>
      <c r="B33" s="143" t="s">
        <v>1613</v>
      </c>
      <c r="C33" s="62" t="s">
        <v>1614</v>
      </c>
      <c r="D33" s="159" t="s">
        <v>1615</v>
      </c>
      <c r="E33" s="150"/>
      <c r="F33" s="150"/>
      <c r="G33" s="150"/>
      <c r="H33" s="13" t="s">
        <v>1616</v>
      </c>
      <c r="I33" s="162" t="s">
        <v>1528</v>
      </c>
      <c r="J33" s="162"/>
      <c r="K33" s="13" t="s">
        <v>1616</v>
      </c>
      <c r="L33" s="162" t="s">
        <v>1528</v>
      </c>
      <c r="M33" s="162"/>
      <c r="N33" s="162"/>
      <c r="O33" s="150"/>
      <c r="P33" s="150"/>
      <c r="Q33" s="150"/>
      <c r="R33" s="150"/>
      <c r="S33" s="150"/>
    </row>
    <row r="34" spans="1:19" ht="101.1" customHeight="1">
      <c r="A34" s="145" t="s">
        <v>1562</v>
      </c>
      <c r="B34" s="143" t="s">
        <v>1617</v>
      </c>
      <c r="C34" s="62" t="s">
        <v>1618</v>
      </c>
      <c r="D34" s="159" t="s">
        <v>1619</v>
      </c>
      <c r="E34" s="150"/>
      <c r="F34" s="150"/>
      <c r="G34" s="150"/>
      <c r="H34" s="13" t="s">
        <v>1620</v>
      </c>
      <c r="I34" s="162" t="s">
        <v>1528</v>
      </c>
      <c r="J34" s="162"/>
      <c r="K34" s="13" t="s">
        <v>1621</v>
      </c>
      <c r="L34" s="162" t="s">
        <v>1528</v>
      </c>
      <c r="M34" s="162"/>
      <c r="N34" s="162"/>
      <c r="O34" s="150"/>
      <c r="P34" s="150"/>
      <c r="Q34" s="150"/>
      <c r="R34" s="150"/>
      <c r="S34" s="150"/>
    </row>
    <row r="35" spans="1:19" ht="82.8">
      <c r="A35" s="145" t="s">
        <v>1562</v>
      </c>
      <c r="B35" s="143" t="s">
        <v>1622</v>
      </c>
      <c r="C35" s="62" t="s">
        <v>1623</v>
      </c>
      <c r="D35" s="62" t="s">
        <v>1624</v>
      </c>
      <c r="E35" s="150"/>
      <c r="F35" s="150"/>
      <c r="G35" s="150"/>
      <c r="H35" s="13" t="s">
        <v>1625</v>
      </c>
      <c r="I35" s="162" t="s">
        <v>1528</v>
      </c>
      <c r="J35" s="162"/>
      <c r="K35" s="13" t="s">
        <v>1626</v>
      </c>
      <c r="L35" s="162" t="s">
        <v>1528</v>
      </c>
      <c r="M35" s="162"/>
      <c r="N35" s="162"/>
      <c r="O35" s="150"/>
      <c r="P35" s="150"/>
      <c r="Q35" s="150"/>
      <c r="R35" s="150"/>
      <c r="S35" s="150"/>
    </row>
    <row r="36" spans="1:19" ht="94.5" customHeight="1">
      <c r="A36" s="145" t="s">
        <v>1562</v>
      </c>
      <c r="B36" s="143" t="s">
        <v>1627</v>
      </c>
      <c r="C36" s="62" t="s">
        <v>1628</v>
      </c>
      <c r="D36" s="62" t="s">
        <v>1629</v>
      </c>
      <c r="E36" s="150"/>
      <c r="F36" s="150"/>
      <c r="G36" s="150"/>
      <c r="H36" s="13" t="s">
        <v>1630</v>
      </c>
      <c r="I36" s="162" t="s">
        <v>1528</v>
      </c>
      <c r="J36" s="162"/>
      <c r="K36" s="13" t="s">
        <v>1631</v>
      </c>
      <c r="L36" s="162" t="s">
        <v>1528</v>
      </c>
      <c r="M36" s="162"/>
      <c r="N36" s="162"/>
      <c r="O36" s="150"/>
      <c r="P36" s="150"/>
      <c r="Q36" s="150"/>
      <c r="R36" s="150"/>
      <c r="S36" s="150"/>
    </row>
    <row r="37" spans="1:19" ht="77.099999999999994" customHeight="1">
      <c r="A37" s="145" t="s">
        <v>1562</v>
      </c>
      <c r="B37" s="143" t="s">
        <v>1632</v>
      </c>
      <c r="C37" s="62" t="s">
        <v>1633</v>
      </c>
      <c r="D37" s="62" t="s">
        <v>1634</v>
      </c>
      <c r="E37" s="150"/>
      <c r="F37" s="150"/>
      <c r="G37" s="150"/>
      <c r="H37" s="13" t="s">
        <v>1635</v>
      </c>
      <c r="I37" s="162" t="s">
        <v>1528</v>
      </c>
      <c r="J37" s="162"/>
      <c r="K37" s="13" t="s">
        <v>1636</v>
      </c>
      <c r="L37" s="162" t="s">
        <v>1528</v>
      </c>
      <c r="M37" s="162"/>
      <c r="N37" s="162"/>
      <c r="O37" s="150"/>
      <c r="P37" s="150"/>
      <c r="Q37" s="150"/>
      <c r="R37" s="150"/>
      <c r="S37" s="150"/>
    </row>
    <row r="38" spans="1:19" ht="207">
      <c r="A38" s="145" t="s">
        <v>1562</v>
      </c>
      <c r="B38" s="143" t="s">
        <v>1637</v>
      </c>
      <c r="C38" s="62" t="s">
        <v>1638</v>
      </c>
      <c r="D38" s="62" t="s">
        <v>1639</v>
      </c>
      <c r="E38" s="150"/>
      <c r="F38" s="150"/>
      <c r="G38" s="150"/>
      <c r="H38" s="13" t="s">
        <v>1640</v>
      </c>
      <c r="I38" s="162" t="s">
        <v>1528</v>
      </c>
      <c r="J38" s="162"/>
      <c r="K38" s="13" t="s">
        <v>1641</v>
      </c>
      <c r="L38" s="162" t="s">
        <v>1528</v>
      </c>
      <c r="M38" s="162"/>
      <c r="N38" s="162"/>
      <c r="O38" s="150"/>
      <c r="P38" s="150"/>
      <c r="Q38" s="150"/>
      <c r="R38" s="150"/>
      <c r="S38" s="150"/>
    </row>
    <row r="39" spans="1:19" s="149" customFormat="1" ht="26.1" customHeight="1">
      <c r="A39" s="146" t="s">
        <v>1260</v>
      </c>
      <c r="B39" s="146" t="s">
        <v>1260</v>
      </c>
      <c r="C39" s="147" t="s">
        <v>1642</v>
      </c>
      <c r="D39" s="147" t="s">
        <v>1643</v>
      </c>
      <c r="E39" s="151"/>
      <c r="F39" s="151"/>
      <c r="G39" s="151"/>
      <c r="H39" s="600"/>
      <c r="I39" s="600"/>
      <c r="J39" s="600"/>
      <c r="K39" s="600"/>
      <c r="L39" s="600"/>
      <c r="M39" s="600"/>
      <c r="N39" s="600"/>
      <c r="O39" s="151"/>
      <c r="P39" s="151"/>
      <c r="Q39" s="151"/>
      <c r="R39" s="151"/>
      <c r="S39" s="151"/>
    </row>
    <row r="40" spans="1:19" ht="409.6">
      <c r="A40" s="145" t="s">
        <v>1260</v>
      </c>
      <c r="B40" s="143" t="s">
        <v>1257</v>
      </c>
      <c r="C40" s="62" t="s">
        <v>1644</v>
      </c>
      <c r="D40" s="62" t="s">
        <v>1645</v>
      </c>
      <c r="E40" s="150"/>
      <c r="F40" s="150"/>
      <c r="G40" s="150"/>
      <c r="H40" s="13" t="s">
        <v>1646</v>
      </c>
      <c r="I40" s="162" t="s">
        <v>1528</v>
      </c>
      <c r="J40" s="162"/>
      <c r="K40" s="13" t="s">
        <v>1647</v>
      </c>
      <c r="L40" s="162" t="s">
        <v>1528</v>
      </c>
      <c r="M40" s="162"/>
      <c r="N40" s="162"/>
      <c r="O40" s="150"/>
      <c r="P40" s="150"/>
      <c r="Q40" s="150"/>
      <c r="R40" s="150"/>
      <c r="S40" s="150"/>
    </row>
    <row r="41" spans="1:19" s="149" customFormat="1" ht="24.9" customHeight="1">
      <c r="A41" s="146" t="s">
        <v>500</v>
      </c>
      <c r="B41" s="146" t="s">
        <v>500</v>
      </c>
      <c r="C41" s="147" t="s">
        <v>1648</v>
      </c>
      <c r="D41" s="147" t="s">
        <v>1649</v>
      </c>
      <c r="E41" s="151"/>
      <c r="F41" s="151"/>
      <c r="G41" s="151"/>
      <c r="H41" s="601"/>
      <c r="I41" s="600"/>
      <c r="J41" s="600"/>
      <c r="K41" s="600"/>
      <c r="L41" s="600"/>
      <c r="M41" s="600"/>
      <c r="N41" s="600"/>
      <c r="O41" s="151"/>
      <c r="P41" s="151"/>
      <c r="Q41" s="151"/>
      <c r="R41" s="151"/>
      <c r="S41" s="151"/>
    </row>
    <row r="42" spans="1:19" ht="176.4" customHeight="1">
      <c r="A42" s="145" t="s">
        <v>500</v>
      </c>
      <c r="B42" s="143" t="s">
        <v>1650</v>
      </c>
      <c r="C42" s="62" t="s">
        <v>1651</v>
      </c>
      <c r="D42" s="62" t="s">
        <v>1652</v>
      </c>
      <c r="E42" s="150"/>
      <c r="F42" s="150"/>
      <c r="G42" s="150"/>
      <c r="H42" s="13" t="s">
        <v>1653</v>
      </c>
      <c r="I42" s="162" t="s">
        <v>1528</v>
      </c>
      <c r="J42" s="162"/>
      <c r="K42" s="13" t="s">
        <v>1654</v>
      </c>
      <c r="L42" s="162" t="s">
        <v>1528</v>
      </c>
      <c r="M42" s="162"/>
      <c r="N42" s="162"/>
      <c r="O42" s="150"/>
      <c r="P42" s="150"/>
      <c r="Q42" s="150"/>
      <c r="R42" s="150"/>
      <c r="S42" s="150"/>
    </row>
    <row r="43" spans="1:19" ht="287.39999999999998" customHeight="1">
      <c r="A43" s="145" t="s">
        <v>500</v>
      </c>
      <c r="B43" s="143" t="s">
        <v>1655</v>
      </c>
      <c r="C43" s="62" t="s">
        <v>1656</v>
      </c>
      <c r="D43" s="62" t="s">
        <v>1657</v>
      </c>
      <c r="E43" s="150"/>
      <c r="F43" s="150"/>
      <c r="G43" s="150"/>
      <c r="H43" s="13" t="s">
        <v>1658</v>
      </c>
      <c r="I43" s="162" t="s">
        <v>1528</v>
      </c>
      <c r="J43" s="162"/>
      <c r="K43" s="13" t="s">
        <v>1659</v>
      </c>
      <c r="L43" s="162" t="s">
        <v>1528</v>
      </c>
      <c r="M43" s="162"/>
      <c r="N43" s="162"/>
      <c r="O43" s="150"/>
      <c r="P43" s="150"/>
      <c r="Q43" s="150"/>
      <c r="R43" s="150"/>
      <c r="S43" s="150"/>
    </row>
    <row r="44" spans="1:19" s="149" customFormat="1" ht="22.5" customHeight="1">
      <c r="A44" s="146" t="s">
        <v>1275</v>
      </c>
      <c r="B44" s="146" t="s">
        <v>1275</v>
      </c>
      <c r="C44" s="147" t="s">
        <v>1660</v>
      </c>
      <c r="D44" s="147" t="s">
        <v>1661</v>
      </c>
      <c r="E44" s="151"/>
      <c r="F44" s="151"/>
      <c r="G44" s="151"/>
      <c r="H44" s="600"/>
      <c r="I44" s="600"/>
      <c r="J44" s="600"/>
      <c r="K44" s="600"/>
      <c r="L44" s="600"/>
      <c r="M44" s="600"/>
      <c r="N44" s="600"/>
      <c r="O44" s="151"/>
      <c r="P44" s="151"/>
      <c r="Q44" s="151"/>
      <c r="R44" s="151"/>
      <c r="S44" s="151"/>
    </row>
    <row r="45" spans="1:19" ht="151.80000000000001">
      <c r="A45" s="145" t="s">
        <v>1275</v>
      </c>
      <c r="B45" s="143" t="s">
        <v>1662</v>
      </c>
      <c r="C45" s="144" t="s">
        <v>1663</v>
      </c>
      <c r="D45" s="62" t="s">
        <v>1664</v>
      </c>
      <c r="E45" s="150"/>
      <c r="F45" s="150"/>
      <c r="G45" s="150"/>
      <c r="H45" s="13" t="s">
        <v>1665</v>
      </c>
      <c r="I45" s="162" t="s">
        <v>1528</v>
      </c>
      <c r="J45" s="162"/>
      <c r="K45" s="13" t="s">
        <v>1666</v>
      </c>
      <c r="L45" s="162" t="s">
        <v>1528</v>
      </c>
      <c r="M45" s="162"/>
      <c r="N45" s="162"/>
      <c r="O45" s="150"/>
      <c r="P45" s="150"/>
      <c r="Q45" s="150"/>
      <c r="R45" s="150"/>
      <c r="S45" s="150"/>
    </row>
    <row r="46" spans="1:19" ht="409.6">
      <c r="A46" s="145" t="s">
        <v>1275</v>
      </c>
      <c r="B46" s="143" t="s">
        <v>1667</v>
      </c>
      <c r="C46" s="62" t="s">
        <v>1668</v>
      </c>
      <c r="D46" s="144" t="s">
        <v>1669</v>
      </c>
      <c r="E46" s="150"/>
      <c r="F46" s="150"/>
      <c r="G46" s="150"/>
      <c r="H46" s="13" t="s">
        <v>1670</v>
      </c>
      <c r="I46" s="162" t="s">
        <v>1528</v>
      </c>
      <c r="J46" s="162"/>
      <c r="K46" s="13" t="s">
        <v>1671</v>
      </c>
      <c r="L46" s="162" t="s">
        <v>1528</v>
      </c>
      <c r="M46" s="162"/>
      <c r="N46" s="162"/>
      <c r="O46" s="150"/>
      <c r="P46" s="150"/>
      <c r="Q46" s="150"/>
      <c r="R46" s="150"/>
      <c r="S46" s="150"/>
    </row>
    <row r="47" spans="1:19" s="149" customFormat="1" ht="24.6" customHeight="1">
      <c r="A47" s="146" t="s">
        <v>1672</v>
      </c>
      <c r="B47" s="146" t="s">
        <v>1672</v>
      </c>
      <c r="C47" s="147" t="s">
        <v>1673</v>
      </c>
      <c r="D47" s="147" t="s">
        <v>1674</v>
      </c>
      <c r="E47" s="151"/>
      <c r="F47" s="151"/>
      <c r="G47" s="151"/>
      <c r="H47" s="600"/>
      <c r="I47" s="600"/>
      <c r="J47" s="600"/>
      <c r="K47" s="600"/>
      <c r="L47" s="600"/>
      <c r="M47" s="600"/>
      <c r="N47" s="600"/>
      <c r="O47" s="151"/>
      <c r="P47" s="151"/>
      <c r="Q47" s="151"/>
      <c r="R47" s="151"/>
      <c r="S47" s="151"/>
    </row>
    <row r="48" spans="1:19" ht="45" customHeight="1">
      <c r="A48" s="145" t="s">
        <v>1672</v>
      </c>
      <c r="B48" s="143" t="s">
        <v>1280</v>
      </c>
      <c r="C48" s="62" t="s">
        <v>1675</v>
      </c>
      <c r="D48" s="62" t="s">
        <v>1676</v>
      </c>
      <c r="E48" s="150"/>
      <c r="F48" s="150"/>
      <c r="G48" s="150"/>
      <c r="H48" s="13" t="s">
        <v>1677</v>
      </c>
      <c r="I48" s="162" t="s">
        <v>1528</v>
      </c>
      <c r="J48" s="162"/>
      <c r="K48" s="13" t="s">
        <v>1678</v>
      </c>
      <c r="L48" s="162" t="s">
        <v>1528</v>
      </c>
      <c r="M48" s="162"/>
      <c r="N48" s="162"/>
      <c r="O48" s="150"/>
      <c r="P48" s="150"/>
      <c r="Q48" s="150"/>
      <c r="R48" s="150"/>
      <c r="S48" s="150"/>
    </row>
    <row r="49" spans="1:19" s="149" customFormat="1" ht="29.1" customHeight="1">
      <c r="A49" s="146" t="s">
        <v>1679</v>
      </c>
      <c r="B49" s="146" t="s">
        <v>1679</v>
      </c>
      <c r="C49" s="147" t="s">
        <v>1680</v>
      </c>
      <c r="D49" s="147" t="s">
        <v>1681</v>
      </c>
      <c r="E49" s="151"/>
      <c r="F49" s="151"/>
      <c r="G49" s="151"/>
      <c r="H49" s="600"/>
      <c r="I49" s="600"/>
      <c r="J49" s="600"/>
      <c r="K49" s="600"/>
      <c r="L49" s="600"/>
      <c r="M49" s="600"/>
      <c r="N49" s="600"/>
      <c r="O49" s="151"/>
      <c r="P49" s="151"/>
      <c r="Q49" s="151"/>
      <c r="R49" s="151"/>
      <c r="S49" s="151"/>
    </row>
    <row r="50" spans="1:19" ht="110.4">
      <c r="A50" s="145" t="s">
        <v>1679</v>
      </c>
      <c r="B50" s="142" t="s">
        <v>1679</v>
      </c>
      <c r="C50" s="62" t="s">
        <v>1682</v>
      </c>
      <c r="D50" s="62" t="s">
        <v>1683</v>
      </c>
      <c r="E50" s="150"/>
      <c r="F50" s="150"/>
      <c r="G50" s="150"/>
      <c r="H50" s="13" t="s">
        <v>1684</v>
      </c>
      <c r="I50" s="162" t="s">
        <v>1528</v>
      </c>
      <c r="J50" s="162"/>
      <c r="K50" s="13" t="s">
        <v>1685</v>
      </c>
      <c r="L50" s="162" t="s">
        <v>1528</v>
      </c>
      <c r="M50" s="162"/>
      <c r="N50" s="162"/>
      <c r="O50" s="150"/>
      <c r="P50" s="150"/>
      <c r="Q50" s="150"/>
      <c r="R50" s="150"/>
      <c r="S50" s="150"/>
    </row>
    <row r="51" spans="1:19" s="149" customFormat="1" ht="27.6">
      <c r="A51" s="146" t="s">
        <v>1686</v>
      </c>
      <c r="B51" s="146" t="s">
        <v>1686</v>
      </c>
      <c r="C51" s="147" t="s">
        <v>1687</v>
      </c>
      <c r="D51" s="147" t="s">
        <v>1688</v>
      </c>
      <c r="E51" s="151"/>
      <c r="F51" s="151"/>
      <c r="G51" s="151"/>
      <c r="H51" s="600"/>
      <c r="I51" s="600"/>
      <c r="J51" s="600"/>
      <c r="K51" s="600"/>
      <c r="L51" s="600"/>
      <c r="M51" s="600"/>
      <c r="N51" s="600"/>
      <c r="O51" s="151"/>
      <c r="P51" s="151"/>
      <c r="Q51" s="151"/>
      <c r="R51" s="151"/>
      <c r="S51" s="151"/>
    </row>
    <row r="52" spans="1:19" ht="246.6" customHeight="1">
      <c r="A52" s="145" t="s">
        <v>1686</v>
      </c>
      <c r="B52" s="143" t="s">
        <v>1686</v>
      </c>
      <c r="C52" s="62" t="s">
        <v>1689</v>
      </c>
      <c r="D52" s="62" t="s">
        <v>1690</v>
      </c>
      <c r="E52" s="150"/>
      <c r="F52" s="150"/>
      <c r="G52" s="150"/>
      <c r="H52" s="13" t="s">
        <v>1691</v>
      </c>
      <c r="I52" s="162" t="s">
        <v>1528</v>
      </c>
      <c r="J52" s="162"/>
      <c r="K52" s="13" t="s">
        <v>1685</v>
      </c>
      <c r="L52" s="162" t="s">
        <v>1528</v>
      </c>
      <c r="M52" s="162"/>
      <c r="N52" s="162"/>
      <c r="O52" s="150"/>
      <c r="P52" s="150"/>
      <c r="Q52" s="150"/>
      <c r="R52" s="150"/>
      <c r="S52" s="150"/>
    </row>
    <row r="53" spans="1:19" s="158" customFormat="1" ht="26.1" customHeight="1">
      <c r="A53" s="146" t="s">
        <v>504</v>
      </c>
      <c r="B53" s="146">
        <v>6</v>
      </c>
      <c r="C53" s="147" t="s">
        <v>1692</v>
      </c>
      <c r="D53" s="147" t="s">
        <v>1693</v>
      </c>
      <c r="E53" s="157"/>
      <c r="F53" s="157"/>
      <c r="G53" s="157"/>
      <c r="H53" s="600"/>
      <c r="I53" s="600"/>
      <c r="J53" s="600"/>
      <c r="K53" s="600"/>
      <c r="L53" s="600"/>
      <c r="M53" s="600"/>
      <c r="N53" s="600"/>
      <c r="O53" s="157"/>
      <c r="P53" s="157"/>
      <c r="Q53" s="157"/>
      <c r="R53" s="157"/>
      <c r="S53" s="157"/>
    </row>
    <row r="54" spans="1:19" s="153" customFormat="1" ht="128.4" customHeight="1">
      <c r="A54" s="145" t="s">
        <v>504</v>
      </c>
      <c r="B54" s="143" t="s">
        <v>1694</v>
      </c>
      <c r="C54" s="154" t="s">
        <v>1695</v>
      </c>
      <c r="D54" s="154" t="s">
        <v>1696</v>
      </c>
      <c r="E54" s="152"/>
      <c r="F54" s="152"/>
      <c r="G54" s="152"/>
      <c r="H54" s="13" t="s">
        <v>1697</v>
      </c>
      <c r="I54" s="162" t="s">
        <v>1528</v>
      </c>
      <c r="J54" s="162"/>
      <c r="K54" s="13" t="s">
        <v>1698</v>
      </c>
      <c r="L54" s="162" t="s">
        <v>1528</v>
      </c>
      <c r="M54" s="162"/>
      <c r="N54" s="162"/>
      <c r="O54" s="152"/>
      <c r="P54" s="152"/>
      <c r="Q54" s="152"/>
      <c r="R54" s="152"/>
      <c r="S54" s="152"/>
    </row>
    <row r="55" spans="1:19" s="153" customFormat="1" ht="400.2">
      <c r="A55" s="155" t="s">
        <v>504</v>
      </c>
      <c r="B55" s="156" t="s">
        <v>504</v>
      </c>
      <c r="C55" s="154" t="s">
        <v>1699</v>
      </c>
      <c r="D55" s="154" t="s">
        <v>1700</v>
      </c>
      <c r="E55" s="152"/>
      <c r="F55" s="152"/>
      <c r="G55" s="152"/>
      <c r="H55" s="13" t="s">
        <v>1701</v>
      </c>
      <c r="I55" s="162" t="s">
        <v>1528</v>
      </c>
      <c r="J55" s="13" t="s">
        <v>1702</v>
      </c>
      <c r="K55" s="602" t="s">
        <v>1703</v>
      </c>
      <c r="L55" s="603" t="s">
        <v>268</v>
      </c>
      <c r="M55" s="602" t="s">
        <v>1704</v>
      </c>
      <c r="N55" s="162"/>
      <c r="O55" s="152"/>
      <c r="P55" s="152"/>
      <c r="Q55" s="152"/>
      <c r="R55" s="152"/>
      <c r="S55" s="152"/>
    </row>
    <row r="56" spans="1:19" s="158" customFormat="1" ht="27.6" customHeight="1">
      <c r="A56" s="146" t="s">
        <v>507</v>
      </c>
      <c r="B56" s="146" t="s">
        <v>507</v>
      </c>
      <c r="C56" s="147" t="s">
        <v>1705</v>
      </c>
      <c r="D56" s="147" t="s">
        <v>1693</v>
      </c>
      <c r="E56" s="157"/>
      <c r="F56" s="157"/>
      <c r="G56" s="157"/>
      <c r="H56" s="600"/>
      <c r="I56" s="600"/>
      <c r="J56" s="600"/>
      <c r="K56" s="600"/>
      <c r="L56" s="600"/>
      <c r="M56" s="600"/>
      <c r="N56" s="600"/>
      <c r="O56" s="157"/>
      <c r="P56" s="157"/>
      <c r="Q56" s="157"/>
      <c r="R56" s="157"/>
      <c r="S56" s="157"/>
    </row>
    <row r="57" spans="1:19" s="153" customFormat="1" ht="55.2">
      <c r="A57" s="145" t="s">
        <v>507</v>
      </c>
      <c r="B57" s="143" t="s">
        <v>507</v>
      </c>
      <c r="C57" s="62" t="s">
        <v>1706</v>
      </c>
      <c r="D57" s="62" t="s">
        <v>1707</v>
      </c>
      <c r="E57" s="152"/>
      <c r="F57" s="152"/>
      <c r="G57" s="152"/>
      <c r="H57" s="13" t="s">
        <v>1708</v>
      </c>
      <c r="I57" s="162" t="s">
        <v>1528</v>
      </c>
      <c r="J57" s="162"/>
      <c r="K57" s="13" t="s">
        <v>1709</v>
      </c>
      <c r="L57" s="162" t="s">
        <v>1528</v>
      </c>
      <c r="M57" s="162"/>
      <c r="N57" s="162"/>
      <c r="O57" s="152"/>
      <c r="P57" s="152"/>
      <c r="Q57" s="152"/>
      <c r="R57" s="152"/>
      <c r="S57" s="152"/>
    </row>
    <row r="58" spans="1:19" s="158" customFormat="1" ht="35.1" customHeight="1">
      <c r="A58" s="146" t="s">
        <v>523</v>
      </c>
      <c r="B58" s="146" t="s">
        <v>523</v>
      </c>
      <c r="C58" s="147" t="s">
        <v>1710</v>
      </c>
      <c r="D58" s="147" t="s">
        <v>1693</v>
      </c>
      <c r="E58" s="157"/>
      <c r="F58" s="157"/>
      <c r="G58" s="157"/>
      <c r="H58" s="600"/>
      <c r="I58" s="600"/>
      <c r="J58" s="600"/>
      <c r="K58" s="600"/>
      <c r="L58" s="600"/>
      <c r="M58" s="600"/>
      <c r="N58" s="600"/>
      <c r="O58" s="157"/>
      <c r="P58" s="157"/>
      <c r="Q58" s="157"/>
      <c r="R58" s="157"/>
      <c r="S58" s="157"/>
    </row>
    <row r="59" spans="1:19" s="153" customFormat="1" ht="63" customHeight="1">
      <c r="A59" s="145" t="s">
        <v>523</v>
      </c>
      <c r="B59" s="143" t="s">
        <v>523</v>
      </c>
      <c r="C59" s="62" t="s">
        <v>1711</v>
      </c>
      <c r="D59" s="62" t="s">
        <v>1712</v>
      </c>
      <c r="E59" s="152"/>
      <c r="F59" s="152"/>
      <c r="G59" s="152"/>
      <c r="H59" s="13" t="s">
        <v>1708</v>
      </c>
      <c r="I59" s="162" t="s">
        <v>1713</v>
      </c>
      <c r="J59" s="162"/>
      <c r="K59" s="13" t="s">
        <v>1709</v>
      </c>
      <c r="L59" s="162" t="s">
        <v>1528</v>
      </c>
      <c r="M59" s="162"/>
      <c r="N59" s="162"/>
      <c r="O59" s="152"/>
      <c r="P59" s="152"/>
      <c r="Q59" s="152"/>
      <c r="R59" s="152"/>
      <c r="S59" s="15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0"/>
  <sheetViews>
    <sheetView view="pageBreakPreview" topLeftCell="A8" zoomScale="110" zoomScaleNormal="100" zoomScaleSheetLayoutView="110" workbookViewId="0">
      <selection activeCell="D11" sqref="D11"/>
    </sheetView>
  </sheetViews>
  <sheetFormatPr defaultColWidth="8.88671875" defaultRowHeight="13.8"/>
  <cols>
    <col min="1" max="1" width="1.109375" style="17" customWidth="1"/>
    <col min="2" max="2" width="6.44140625" style="17" customWidth="1"/>
    <col min="3" max="3" width="28.44140625" style="17" customWidth="1"/>
    <col min="4" max="4" width="14.44140625" style="17" customWidth="1"/>
    <col min="5" max="5" width="13.6640625" style="17" customWidth="1"/>
    <col min="6" max="6" width="19.5546875" style="17" customWidth="1"/>
    <col min="7" max="7" width="17.109375" style="232" customWidth="1"/>
    <col min="8" max="8" width="10.88671875" style="17" customWidth="1"/>
    <col min="9" max="9" width="14.6640625" style="17" customWidth="1"/>
    <col min="10" max="10" width="11.6640625" style="17" customWidth="1"/>
    <col min="11" max="11" width="29" style="17" customWidth="1"/>
    <col min="12" max="12" width="17.109375" style="17" customWidth="1"/>
    <col min="13" max="13" width="13.109375" style="17" customWidth="1"/>
    <col min="14" max="14" width="10.88671875" style="17" customWidth="1"/>
    <col min="15" max="15" width="11.109375" style="17" customWidth="1"/>
    <col min="16" max="18" width="13.6640625" style="17" customWidth="1"/>
    <col min="19" max="19" width="11.109375" style="17" customWidth="1"/>
    <col min="20" max="20" width="18.109375" style="17" customWidth="1"/>
    <col min="21" max="21" width="18.88671875" style="17" hidden="1" customWidth="1"/>
    <col min="22" max="22" width="28" style="17" hidden="1" customWidth="1"/>
    <col min="23" max="23" width="13.6640625" style="17" hidden="1" customWidth="1"/>
    <col min="24" max="255" width="8.88671875" style="17"/>
    <col min="256" max="256" width="4.33203125" style="17" customWidth="1"/>
    <col min="257" max="257" width="6.44140625" style="17" customWidth="1"/>
    <col min="258" max="258" width="28.44140625" style="17" customWidth="1"/>
    <col min="259" max="259" width="14.44140625" style="17" customWidth="1"/>
    <col min="260" max="260" width="13.6640625" style="17" customWidth="1"/>
    <col min="261" max="261" width="19.5546875" style="17" customWidth="1"/>
    <col min="262" max="262" width="17.109375" style="17" customWidth="1"/>
    <col min="263" max="265" width="19" style="17" customWidth="1"/>
    <col min="266" max="266" width="11.6640625" style="17" customWidth="1"/>
    <col min="267" max="267" width="23.5546875" style="17" customWidth="1"/>
    <col min="268" max="268" width="19" style="17" customWidth="1"/>
    <col min="269" max="269" width="13.109375" style="17" customWidth="1"/>
    <col min="270" max="270" width="10.88671875" style="17" customWidth="1"/>
    <col min="271" max="271" width="11.109375" style="17" customWidth="1"/>
    <col min="272" max="274" width="13.6640625" style="17" customWidth="1"/>
    <col min="275" max="275" width="11.109375" style="17" customWidth="1"/>
    <col min="276" max="276" width="18.109375" style="17" customWidth="1"/>
    <col min="277" max="277" width="18.88671875" style="17" customWidth="1"/>
    <col min="278" max="278" width="28" style="17" customWidth="1"/>
    <col min="279" max="279" width="13.6640625" style="17" customWidth="1"/>
    <col min="280" max="511" width="8.88671875" style="17"/>
    <col min="512" max="512" width="4.33203125" style="17" customWidth="1"/>
    <col min="513" max="513" width="6.44140625" style="17" customWidth="1"/>
    <col min="514" max="514" width="28.44140625" style="17" customWidth="1"/>
    <col min="515" max="515" width="14.44140625" style="17" customWidth="1"/>
    <col min="516" max="516" width="13.6640625" style="17" customWidth="1"/>
    <col min="517" max="517" width="19.5546875" style="17" customWidth="1"/>
    <col min="518" max="518" width="17.109375" style="17" customWidth="1"/>
    <col min="519" max="521" width="19" style="17" customWidth="1"/>
    <col min="522" max="522" width="11.6640625" style="17" customWidth="1"/>
    <col min="523" max="523" width="23.5546875" style="17" customWidth="1"/>
    <col min="524" max="524" width="19" style="17" customWidth="1"/>
    <col min="525" max="525" width="13.109375" style="17" customWidth="1"/>
    <col min="526" max="526" width="10.88671875" style="17" customWidth="1"/>
    <col min="527" max="527" width="11.109375" style="17" customWidth="1"/>
    <col min="528" max="530" width="13.6640625" style="17" customWidth="1"/>
    <col min="531" max="531" width="11.109375" style="17" customWidth="1"/>
    <col min="532" max="532" width="18.109375" style="17" customWidth="1"/>
    <col min="533" max="533" width="18.88671875" style="17" customWidth="1"/>
    <col min="534" max="534" width="28" style="17" customWidth="1"/>
    <col min="535" max="535" width="13.6640625" style="17" customWidth="1"/>
    <col min="536" max="767" width="8.88671875" style="17"/>
    <col min="768" max="768" width="4.33203125" style="17" customWidth="1"/>
    <col min="769" max="769" width="6.44140625" style="17" customWidth="1"/>
    <col min="770" max="770" width="28.44140625" style="17" customWidth="1"/>
    <col min="771" max="771" width="14.44140625" style="17" customWidth="1"/>
    <col min="772" max="772" width="13.6640625" style="17" customWidth="1"/>
    <col min="773" max="773" width="19.5546875" style="17" customWidth="1"/>
    <col min="774" max="774" width="17.109375" style="17" customWidth="1"/>
    <col min="775" max="777" width="19" style="17" customWidth="1"/>
    <col min="778" max="778" width="11.6640625" style="17" customWidth="1"/>
    <col min="779" max="779" width="23.5546875" style="17" customWidth="1"/>
    <col min="780" max="780" width="19" style="17" customWidth="1"/>
    <col min="781" max="781" width="13.109375" style="17" customWidth="1"/>
    <col min="782" max="782" width="10.88671875" style="17" customWidth="1"/>
    <col min="783" max="783" width="11.109375" style="17" customWidth="1"/>
    <col min="784" max="786" width="13.6640625" style="17" customWidth="1"/>
    <col min="787" max="787" width="11.109375" style="17" customWidth="1"/>
    <col min="788" max="788" width="18.109375" style="17" customWidth="1"/>
    <col min="789" max="789" width="18.88671875" style="17" customWidth="1"/>
    <col min="790" max="790" width="28" style="17" customWidth="1"/>
    <col min="791" max="791" width="13.6640625" style="17" customWidth="1"/>
    <col min="792" max="1023" width="8.88671875" style="17"/>
    <col min="1024" max="1024" width="4.33203125" style="17" customWidth="1"/>
    <col min="1025" max="1025" width="6.44140625" style="17" customWidth="1"/>
    <col min="1026" max="1026" width="28.44140625" style="17" customWidth="1"/>
    <col min="1027" max="1027" width="14.44140625" style="17" customWidth="1"/>
    <col min="1028" max="1028" width="13.6640625" style="17" customWidth="1"/>
    <col min="1029" max="1029" width="19.5546875" style="17" customWidth="1"/>
    <col min="1030" max="1030" width="17.109375" style="17" customWidth="1"/>
    <col min="1031" max="1033" width="19" style="17" customWidth="1"/>
    <col min="1034" max="1034" width="11.6640625" style="17" customWidth="1"/>
    <col min="1035" max="1035" width="23.5546875" style="17" customWidth="1"/>
    <col min="1036" max="1036" width="19" style="17" customWidth="1"/>
    <col min="1037" max="1037" width="13.109375" style="17" customWidth="1"/>
    <col min="1038" max="1038" width="10.88671875" style="17" customWidth="1"/>
    <col min="1039" max="1039" width="11.109375" style="17" customWidth="1"/>
    <col min="1040" max="1042" width="13.6640625" style="17" customWidth="1"/>
    <col min="1043" max="1043" width="11.109375" style="17" customWidth="1"/>
    <col min="1044" max="1044" width="18.109375" style="17" customWidth="1"/>
    <col min="1045" max="1045" width="18.88671875" style="17" customWidth="1"/>
    <col min="1046" max="1046" width="28" style="17" customWidth="1"/>
    <col min="1047" max="1047" width="13.6640625" style="17" customWidth="1"/>
    <col min="1048" max="1279" width="8.88671875" style="17"/>
    <col min="1280" max="1280" width="4.33203125" style="17" customWidth="1"/>
    <col min="1281" max="1281" width="6.44140625" style="17" customWidth="1"/>
    <col min="1282" max="1282" width="28.44140625" style="17" customWidth="1"/>
    <col min="1283" max="1283" width="14.44140625" style="17" customWidth="1"/>
    <col min="1284" max="1284" width="13.6640625" style="17" customWidth="1"/>
    <col min="1285" max="1285" width="19.5546875" style="17" customWidth="1"/>
    <col min="1286" max="1286" width="17.109375" style="17" customWidth="1"/>
    <col min="1287" max="1289" width="19" style="17" customWidth="1"/>
    <col min="1290" max="1290" width="11.6640625" style="17" customWidth="1"/>
    <col min="1291" max="1291" width="23.5546875" style="17" customWidth="1"/>
    <col min="1292" max="1292" width="19" style="17" customWidth="1"/>
    <col min="1293" max="1293" width="13.109375" style="17" customWidth="1"/>
    <col min="1294" max="1294" width="10.88671875" style="17" customWidth="1"/>
    <col min="1295" max="1295" width="11.109375" style="17" customWidth="1"/>
    <col min="1296" max="1298" width="13.6640625" style="17" customWidth="1"/>
    <col min="1299" max="1299" width="11.109375" style="17" customWidth="1"/>
    <col min="1300" max="1300" width="18.109375" style="17" customWidth="1"/>
    <col min="1301" max="1301" width="18.88671875" style="17" customWidth="1"/>
    <col min="1302" max="1302" width="28" style="17" customWidth="1"/>
    <col min="1303" max="1303" width="13.6640625" style="17" customWidth="1"/>
    <col min="1304" max="1535" width="8.88671875" style="17"/>
    <col min="1536" max="1536" width="4.33203125" style="17" customWidth="1"/>
    <col min="1537" max="1537" width="6.44140625" style="17" customWidth="1"/>
    <col min="1538" max="1538" width="28.44140625" style="17" customWidth="1"/>
    <col min="1539" max="1539" width="14.44140625" style="17" customWidth="1"/>
    <col min="1540" max="1540" width="13.6640625" style="17" customWidth="1"/>
    <col min="1541" max="1541" width="19.5546875" style="17" customWidth="1"/>
    <col min="1542" max="1542" width="17.109375" style="17" customWidth="1"/>
    <col min="1543" max="1545" width="19" style="17" customWidth="1"/>
    <col min="1546" max="1546" width="11.6640625" style="17" customWidth="1"/>
    <col min="1547" max="1547" width="23.5546875" style="17" customWidth="1"/>
    <col min="1548" max="1548" width="19" style="17" customWidth="1"/>
    <col min="1549" max="1549" width="13.109375" style="17" customWidth="1"/>
    <col min="1550" max="1550" width="10.88671875" style="17" customWidth="1"/>
    <col min="1551" max="1551" width="11.109375" style="17" customWidth="1"/>
    <col min="1552" max="1554" width="13.6640625" style="17" customWidth="1"/>
    <col min="1555" max="1555" width="11.109375" style="17" customWidth="1"/>
    <col min="1556" max="1556" width="18.109375" style="17" customWidth="1"/>
    <col min="1557" max="1557" width="18.88671875" style="17" customWidth="1"/>
    <col min="1558" max="1558" width="28" style="17" customWidth="1"/>
    <col min="1559" max="1559" width="13.6640625" style="17" customWidth="1"/>
    <col min="1560" max="1791" width="8.88671875" style="17"/>
    <col min="1792" max="1792" width="4.33203125" style="17" customWidth="1"/>
    <col min="1793" max="1793" width="6.44140625" style="17" customWidth="1"/>
    <col min="1794" max="1794" width="28.44140625" style="17" customWidth="1"/>
    <col min="1795" max="1795" width="14.44140625" style="17" customWidth="1"/>
    <col min="1796" max="1796" width="13.6640625" style="17" customWidth="1"/>
    <col min="1797" max="1797" width="19.5546875" style="17" customWidth="1"/>
    <col min="1798" max="1798" width="17.109375" style="17" customWidth="1"/>
    <col min="1799" max="1801" width="19" style="17" customWidth="1"/>
    <col min="1802" max="1802" width="11.6640625" style="17" customWidth="1"/>
    <col min="1803" max="1803" width="23.5546875" style="17" customWidth="1"/>
    <col min="1804" max="1804" width="19" style="17" customWidth="1"/>
    <col min="1805" max="1805" width="13.109375" style="17" customWidth="1"/>
    <col min="1806" max="1806" width="10.88671875" style="17" customWidth="1"/>
    <col min="1807" max="1807" width="11.109375" style="17" customWidth="1"/>
    <col min="1808" max="1810" width="13.6640625" style="17" customWidth="1"/>
    <col min="1811" max="1811" width="11.109375" style="17" customWidth="1"/>
    <col min="1812" max="1812" width="18.109375" style="17" customWidth="1"/>
    <col min="1813" max="1813" width="18.88671875" style="17" customWidth="1"/>
    <col min="1814" max="1814" width="28" style="17" customWidth="1"/>
    <col min="1815" max="1815" width="13.6640625" style="17" customWidth="1"/>
    <col min="1816" max="2047" width="8.88671875" style="17"/>
    <col min="2048" max="2048" width="4.33203125" style="17" customWidth="1"/>
    <col min="2049" max="2049" width="6.44140625" style="17" customWidth="1"/>
    <col min="2050" max="2050" width="28.44140625" style="17" customWidth="1"/>
    <col min="2051" max="2051" width="14.44140625" style="17" customWidth="1"/>
    <col min="2052" max="2052" width="13.6640625" style="17" customWidth="1"/>
    <col min="2053" max="2053" width="19.5546875" style="17" customWidth="1"/>
    <col min="2054" max="2054" width="17.109375" style="17" customWidth="1"/>
    <col min="2055" max="2057" width="19" style="17" customWidth="1"/>
    <col min="2058" max="2058" width="11.6640625" style="17" customWidth="1"/>
    <col min="2059" max="2059" width="23.5546875" style="17" customWidth="1"/>
    <col min="2060" max="2060" width="19" style="17" customWidth="1"/>
    <col min="2061" max="2061" width="13.109375" style="17" customWidth="1"/>
    <col min="2062" max="2062" width="10.88671875" style="17" customWidth="1"/>
    <col min="2063" max="2063" width="11.109375" style="17" customWidth="1"/>
    <col min="2064" max="2066" width="13.6640625" style="17" customWidth="1"/>
    <col min="2067" max="2067" width="11.109375" style="17" customWidth="1"/>
    <col min="2068" max="2068" width="18.109375" style="17" customWidth="1"/>
    <col min="2069" max="2069" width="18.88671875" style="17" customWidth="1"/>
    <col min="2070" max="2070" width="28" style="17" customWidth="1"/>
    <col min="2071" max="2071" width="13.6640625" style="17" customWidth="1"/>
    <col min="2072" max="2303" width="8.88671875" style="17"/>
    <col min="2304" max="2304" width="4.33203125" style="17" customWidth="1"/>
    <col min="2305" max="2305" width="6.44140625" style="17" customWidth="1"/>
    <col min="2306" max="2306" width="28.44140625" style="17" customWidth="1"/>
    <col min="2307" max="2307" width="14.44140625" style="17" customWidth="1"/>
    <col min="2308" max="2308" width="13.6640625" style="17" customWidth="1"/>
    <col min="2309" max="2309" width="19.5546875" style="17" customWidth="1"/>
    <col min="2310" max="2310" width="17.109375" style="17" customWidth="1"/>
    <col min="2311" max="2313" width="19" style="17" customWidth="1"/>
    <col min="2314" max="2314" width="11.6640625" style="17" customWidth="1"/>
    <col min="2315" max="2315" width="23.5546875" style="17" customWidth="1"/>
    <col min="2316" max="2316" width="19" style="17" customWidth="1"/>
    <col min="2317" max="2317" width="13.109375" style="17" customWidth="1"/>
    <col min="2318" max="2318" width="10.88671875" style="17" customWidth="1"/>
    <col min="2319" max="2319" width="11.109375" style="17" customWidth="1"/>
    <col min="2320" max="2322" width="13.6640625" style="17" customWidth="1"/>
    <col min="2323" max="2323" width="11.109375" style="17" customWidth="1"/>
    <col min="2324" max="2324" width="18.109375" style="17" customWidth="1"/>
    <col min="2325" max="2325" width="18.88671875" style="17" customWidth="1"/>
    <col min="2326" max="2326" width="28" style="17" customWidth="1"/>
    <col min="2327" max="2327" width="13.6640625" style="17" customWidth="1"/>
    <col min="2328" max="2559" width="8.88671875" style="17"/>
    <col min="2560" max="2560" width="4.33203125" style="17" customWidth="1"/>
    <col min="2561" max="2561" width="6.44140625" style="17" customWidth="1"/>
    <col min="2562" max="2562" width="28.44140625" style="17" customWidth="1"/>
    <col min="2563" max="2563" width="14.44140625" style="17" customWidth="1"/>
    <col min="2564" max="2564" width="13.6640625" style="17" customWidth="1"/>
    <col min="2565" max="2565" width="19.5546875" style="17" customWidth="1"/>
    <col min="2566" max="2566" width="17.109375" style="17" customWidth="1"/>
    <col min="2567" max="2569" width="19" style="17" customWidth="1"/>
    <col min="2570" max="2570" width="11.6640625" style="17" customWidth="1"/>
    <col min="2571" max="2571" width="23.5546875" style="17" customWidth="1"/>
    <col min="2572" max="2572" width="19" style="17" customWidth="1"/>
    <col min="2573" max="2573" width="13.109375" style="17" customWidth="1"/>
    <col min="2574" max="2574" width="10.88671875" style="17" customWidth="1"/>
    <col min="2575" max="2575" width="11.109375" style="17" customWidth="1"/>
    <col min="2576" max="2578" width="13.6640625" style="17" customWidth="1"/>
    <col min="2579" max="2579" width="11.109375" style="17" customWidth="1"/>
    <col min="2580" max="2580" width="18.109375" style="17" customWidth="1"/>
    <col min="2581" max="2581" width="18.88671875" style="17" customWidth="1"/>
    <col min="2582" max="2582" width="28" style="17" customWidth="1"/>
    <col min="2583" max="2583" width="13.6640625" style="17" customWidth="1"/>
    <col min="2584" max="2815" width="8.88671875" style="17"/>
    <col min="2816" max="2816" width="4.33203125" style="17" customWidth="1"/>
    <col min="2817" max="2817" width="6.44140625" style="17" customWidth="1"/>
    <col min="2818" max="2818" width="28.44140625" style="17" customWidth="1"/>
    <col min="2819" max="2819" width="14.44140625" style="17" customWidth="1"/>
    <col min="2820" max="2820" width="13.6640625" style="17" customWidth="1"/>
    <col min="2821" max="2821" width="19.5546875" style="17" customWidth="1"/>
    <col min="2822" max="2822" width="17.109375" style="17" customWidth="1"/>
    <col min="2823" max="2825" width="19" style="17" customWidth="1"/>
    <col min="2826" max="2826" width="11.6640625" style="17" customWidth="1"/>
    <col min="2827" max="2827" width="23.5546875" style="17" customWidth="1"/>
    <col min="2828" max="2828" width="19" style="17" customWidth="1"/>
    <col min="2829" max="2829" width="13.109375" style="17" customWidth="1"/>
    <col min="2830" max="2830" width="10.88671875" style="17" customWidth="1"/>
    <col min="2831" max="2831" width="11.109375" style="17" customWidth="1"/>
    <col min="2832" max="2834" width="13.6640625" style="17" customWidth="1"/>
    <col min="2835" max="2835" width="11.109375" style="17" customWidth="1"/>
    <col min="2836" max="2836" width="18.109375" style="17" customWidth="1"/>
    <col min="2837" max="2837" width="18.88671875" style="17" customWidth="1"/>
    <col min="2838" max="2838" width="28" style="17" customWidth="1"/>
    <col min="2839" max="2839" width="13.6640625" style="17" customWidth="1"/>
    <col min="2840" max="3071" width="8.88671875" style="17"/>
    <col min="3072" max="3072" width="4.33203125" style="17" customWidth="1"/>
    <col min="3073" max="3073" width="6.44140625" style="17" customWidth="1"/>
    <col min="3074" max="3074" width="28.44140625" style="17" customWidth="1"/>
    <col min="3075" max="3075" width="14.44140625" style="17" customWidth="1"/>
    <col min="3076" max="3076" width="13.6640625" style="17" customWidth="1"/>
    <col min="3077" max="3077" width="19.5546875" style="17" customWidth="1"/>
    <col min="3078" max="3078" width="17.109375" style="17" customWidth="1"/>
    <col min="3079" max="3081" width="19" style="17" customWidth="1"/>
    <col min="3082" max="3082" width="11.6640625" style="17" customWidth="1"/>
    <col min="3083" max="3083" width="23.5546875" style="17" customWidth="1"/>
    <col min="3084" max="3084" width="19" style="17" customWidth="1"/>
    <col min="3085" max="3085" width="13.109375" style="17" customWidth="1"/>
    <col min="3086" max="3086" width="10.88671875" style="17" customWidth="1"/>
    <col min="3087" max="3087" width="11.109375" style="17" customWidth="1"/>
    <col min="3088" max="3090" width="13.6640625" style="17" customWidth="1"/>
    <col min="3091" max="3091" width="11.109375" style="17" customWidth="1"/>
    <col min="3092" max="3092" width="18.109375" style="17" customWidth="1"/>
    <col min="3093" max="3093" width="18.88671875" style="17" customWidth="1"/>
    <col min="3094" max="3094" width="28" style="17" customWidth="1"/>
    <col min="3095" max="3095" width="13.6640625" style="17" customWidth="1"/>
    <col min="3096" max="3327" width="8.88671875" style="17"/>
    <col min="3328" max="3328" width="4.33203125" style="17" customWidth="1"/>
    <col min="3329" max="3329" width="6.44140625" style="17" customWidth="1"/>
    <col min="3330" max="3330" width="28.44140625" style="17" customWidth="1"/>
    <col min="3331" max="3331" width="14.44140625" style="17" customWidth="1"/>
    <col min="3332" max="3332" width="13.6640625" style="17" customWidth="1"/>
    <col min="3333" max="3333" width="19.5546875" style="17" customWidth="1"/>
    <col min="3334" max="3334" width="17.109375" style="17" customWidth="1"/>
    <col min="3335" max="3337" width="19" style="17" customWidth="1"/>
    <col min="3338" max="3338" width="11.6640625" style="17" customWidth="1"/>
    <col min="3339" max="3339" width="23.5546875" style="17" customWidth="1"/>
    <col min="3340" max="3340" width="19" style="17" customWidth="1"/>
    <col min="3341" max="3341" width="13.109375" style="17" customWidth="1"/>
    <col min="3342" max="3342" width="10.88671875" style="17" customWidth="1"/>
    <col min="3343" max="3343" width="11.109375" style="17" customWidth="1"/>
    <col min="3344" max="3346" width="13.6640625" style="17" customWidth="1"/>
    <col min="3347" max="3347" width="11.109375" style="17" customWidth="1"/>
    <col min="3348" max="3348" width="18.109375" style="17" customWidth="1"/>
    <col min="3349" max="3349" width="18.88671875" style="17" customWidth="1"/>
    <col min="3350" max="3350" width="28" style="17" customWidth="1"/>
    <col min="3351" max="3351" width="13.6640625" style="17" customWidth="1"/>
    <col min="3352" max="3583" width="8.88671875" style="17"/>
    <col min="3584" max="3584" width="4.33203125" style="17" customWidth="1"/>
    <col min="3585" max="3585" width="6.44140625" style="17" customWidth="1"/>
    <col min="3586" max="3586" width="28.44140625" style="17" customWidth="1"/>
    <col min="3587" max="3587" width="14.44140625" style="17" customWidth="1"/>
    <col min="3588" max="3588" width="13.6640625" style="17" customWidth="1"/>
    <col min="3589" max="3589" width="19.5546875" style="17" customWidth="1"/>
    <col min="3590" max="3590" width="17.109375" style="17" customWidth="1"/>
    <col min="3591" max="3593" width="19" style="17" customWidth="1"/>
    <col min="3594" max="3594" width="11.6640625" style="17" customWidth="1"/>
    <col min="3595" max="3595" width="23.5546875" style="17" customWidth="1"/>
    <col min="3596" max="3596" width="19" style="17" customWidth="1"/>
    <col min="3597" max="3597" width="13.109375" style="17" customWidth="1"/>
    <col min="3598" max="3598" width="10.88671875" style="17" customWidth="1"/>
    <col min="3599" max="3599" width="11.109375" style="17" customWidth="1"/>
    <col min="3600" max="3602" width="13.6640625" style="17" customWidth="1"/>
    <col min="3603" max="3603" width="11.109375" style="17" customWidth="1"/>
    <col min="3604" max="3604" width="18.109375" style="17" customWidth="1"/>
    <col min="3605" max="3605" width="18.88671875" style="17" customWidth="1"/>
    <col min="3606" max="3606" width="28" style="17" customWidth="1"/>
    <col min="3607" max="3607" width="13.6640625" style="17" customWidth="1"/>
    <col min="3608" max="3839" width="8.88671875" style="17"/>
    <col min="3840" max="3840" width="4.33203125" style="17" customWidth="1"/>
    <col min="3841" max="3841" width="6.44140625" style="17" customWidth="1"/>
    <col min="3842" max="3842" width="28.44140625" style="17" customWidth="1"/>
    <col min="3843" max="3843" width="14.44140625" style="17" customWidth="1"/>
    <col min="3844" max="3844" width="13.6640625" style="17" customWidth="1"/>
    <col min="3845" max="3845" width="19.5546875" style="17" customWidth="1"/>
    <col min="3846" max="3846" width="17.109375" style="17" customWidth="1"/>
    <col min="3847" max="3849" width="19" style="17" customWidth="1"/>
    <col min="3850" max="3850" width="11.6640625" style="17" customWidth="1"/>
    <col min="3851" max="3851" width="23.5546875" style="17" customWidth="1"/>
    <col min="3852" max="3852" width="19" style="17" customWidth="1"/>
    <col min="3853" max="3853" width="13.109375" style="17" customWidth="1"/>
    <col min="3854" max="3854" width="10.88671875" style="17" customWidth="1"/>
    <col min="3855" max="3855" width="11.109375" style="17" customWidth="1"/>
    <col min="3856" max="3858" width="13.6640625" style="17" customWidth="1"/>
    <col min="3859" max="3859" width="11.109375" style="17" customWidth="1"/>
    <col min="3860" max="3860" width="18.109375" style="17" customWidth="1"/>
    <col min="3861" max="3861" width="18.88671875" style="17" customWidth="1"/>
    <col min="3862" max="3862" width="28" style="17" customWidth="1"/>
    <col min="3863" max="3863" width="13.6640625" style="17" customWidth="1"/>
    <col min="3864" max="4095" width="8.88671875" style="17"/>
    <col min="4096" max="4096" width="4.33203125" style="17" customWidth="1"/>
    <col min="4097" max="4097" width="6.44140625" style="17" customWidth="1"/>
    <col min="4098" max="4098" width="28.44140625" style="17" customWidth="1"/>
    <col min="4099" max="4099" width="14.44140625" style="17" customWidth="1"/>
    <col min="4100" max="4100" width="13.6640625" style="17" customWidth="1"/>
    <col min="4101" max="4101" width="19.5546875" style="17" customWidth="1"/>
    <col min="4102" max="4102" width="17.109375" style="17" customWidth="1"/>
    <col min="4103" max="4105" width="19" style="17" customWidth="1"/>
    <col min="4106" max="4106" width="11.6640625" style="17" customWidth="1"/>
    <col min="4107" max="4107" width="23.5546875" style="17" customWidth="1"/>
    <col min="4108" max="4108" width="19" style="17" customWidth="1"/>
    <col min="4109" max="4109" width="13.109375" style="17" customWidth="1"/>
    <col min="4110" max="4110" width="10.88671875" style="17" customWidth="1"/>
    <col min="4111" max="4111" width="11.109375" style="17" customWidth="1"/>
    <col min="4112" max="4114" width="13.6640625" style="17" customWidth="1"/>
    <col min="4115" max="4115" width="11.109375" style="17" customWidth="1"/>
    <col min="4116" max="4116" width="18.109375" style="17" customWidth="1"/>
    <col min="4117" max="4117" width="18.88671875" style="17" customWidth="1"/>
    <col min="4118" max="4118" width="28" style="17" customWidth="1"/>
    <col min="4119" max="4119" width="13.6640625" style="17" customWidth="1"/>
    <col min="4120" max="4351" width="8.88671875" style="17"/>
    <col min="4352" max="4352" width="4.33203125" style="17" customWidth="1"/>
    <col min="4353" max="4353" width="6.44140625" style="17" customWidth="1"/>
    <col min="4354" max="4354" width="28.44140625" style="17" customWidth="1"/>
    <col min="4355" max="4355" width="14.44140625" style="17" customWidth="1"/>
    <col min="4356" max="4356" width="13.6640625" style="17" customWidth="1"/>
    <col min="4357" max="4357" width="19.5546875" style="17" customWidth="1"/>
    <col min="4358" max="4358" width="17.109375" style="17" customWidth="1"/>
    <col min="4359" max="4361" width="19" style="17" customWidth="1"/>
    <col min="4362" max="4362" width="11.6640625" style="17" customWidth="1"/>
    <col min="4363" max="4363" width="23.5546875" style="17" customWidth="1"/>
    <col min="4364" max="4364" width="19" style="17" customWidth="1"/>
    <col min="4365" max="4365" width="13.109375" style="17" customWidth="1"/>
    <col min="4366" max="4366" width="10.88671875" style="17" customWidth="1"/>
    <col min="4367" max="4367" width="11.109375" style="17" customWidth="1"/>
    <col min="4368" max="4370" width="13.6640625" style="17" customWidth="1"/>
    <col min="4371" max="4371" width="11.109375" style="17" customWidth="1"/>
    <col min="4372" max="4372" width="18.109375" style="17" customWidth="1"/>
    <col min="4373" max="4373" width="18.88671875" style="17" customWidth="1"/>
    <col min="4374" max="4374" width="28" style="17" customWidth="1"/>
    <col min="4375" max="4375" width="13.6640625" style="17" customWidth="1"/>
    <col min="4376" max="4607" width="8.88671875" style="17"/>
    <col min="4608" max="4608" width="4.33203125" style="17" customWidth="1"/>
    <col min="4609" max="4609" width="6.44140625" style="17" customWidth="1"/>
    <col min="4610" max="4610" width="28.44140625" style="17" customWidth="1"/>
    <col min="4611" max="4611" width="14.44140625" style="17" customWidth="1"/>
    <col min="4612" max="4612" width="13.6640625" style="17" customWidth="1"/>
    <col min="4613" max="4613" width="19.5546875" style="17" customWidth="1"/>
    <col min="4614" max="4614" width="17.109375" style="17" customWidth="1"/>
    <col min="4615" max="4617" width="19" style="17" customWidth="1"/>
    <col min="4618" max="4618" width="11.6640625" style="17" customWidth="1"/>
    <col min="4619" max="4619" width="23.5546875" style="17" customWidth="1"/>
    <col min="4620" max="4620" width="19" style="17" customWidth="1"/>
    <col min="4621" max="4621" width="13.109375" style="17" customWidth="1"/>
    <col min="4622" max="4622" width="10.88671875" style="17" customWidth="1"/>
    <col min="4623" max="4623" width="11.109375" style="17" customWidth="1"/>
    <col min="4624" max="4626" width="13.6640625" style="17" customWidth="1"/>
    <col min="4627" max="4627" width="11.109375" style="17" customWidth="1"/>
    <col min="4628" max="4628" width="18.109375" style="17" customWidth="1"/>
    <col min="4629" max="4629" width="18.88671875" style="17" customWidth="1"/>
    <col min="4630" max="4630" width="28" style="17" customWidth="1"/>
    <col min="4631" max="4631" width="13.6640625" style="17" customWidth="1"/>
    <col min="4632" max="4863" width="8.88671875" style="17"/>
    <col min="4864" max="4864" width="4.33203125" style="17" customWidth="1"/>
    <col min="4865" max="4865" width="6.44140625" style="17" customWidth="1"/>
    <col min="4866" max="4866" width="28.44140625" style="17" customWidth="1"/>
    <col min="4867" max="4867" width="14.44140625" style="17" customWidth="1"/>
    <col min="4868" max="4868" width="13.6640625" style="17" customWidth="1"/>
    <col min="4869" max="4869" width="19.5546875" style="17" customWidth="1"/>
    <col min="4870" max="4870" width="17.109375" style="17" customWidth="1"/>
    <col min="4871" max="4873" width="19" style="17" customWidth="1"/>
    <col min="4874" max="4874" width="11.6640625" style="17" customWidth="1"/>
    <col min="4875" max="4875" width="23.5546875" style="17" customWidth="1"/>
    <col min="4876" max="4876" width="19" style="17" customWidth="1"/>
    <col min="4877" max="4877" width="13.109375" style="17" customWidth="1"/>
    <col min="4878" max="4878" width="10.88671875" style="17" customWidth="1"/>
    <col min="4879" max="4879" width="11.109375" style="17" customWidth="1"/>
    <col min="4880" max="4882" width="13.6640625" style="17" customWidth="1"/>
    <col min="4883" max="4883" width="11.109375" style="17" customWidth="1"/>
    <col min="4884" max="4884" width="18.109375" style="17" customWidth="1"/>
    <col min="4885" max="4885" width="18.88671875" style="17" customWidth="1"/>
    <col min="4886" max="4886" width="28" style="17" customWidth="1"/>
    <col min="4887" max="4887" width="13.6640625" style="17" customWidth="1"/>
    <col min="4888" max="5119" width="8.88671875" style="17"/>
    <col min="5120" max="5120" width="4.33203125" style="17" customWidth="1"/>
    <col min="5121" max="5121" width="6.44140625" style="17" customWidth="1"/>
    <col min="5122" max="5122" width="28.44140625" style="17" customWidth="1"/>
    <col min="5123" max="5123" width="14.44140625" style="17" customWidth="1"/>
    <col min="5124" max="5124" width="13.6640625" style="17" customWidth="1"/>
    <col min="5125" max="5125" width="19.5546875" style="17" customWidth="1"/>
    <col min="5126" max="5126" width="17.109375" style="17" customWidth="1"/>
    <col min="5127" max="5129" width="19" style="17" customWidth="1"/>
    <col min="5130" max="5130" width="11.6640625" style="17" customWidth="1"/>
    <col min="5131" max="5131" width="23.5546875" style="17" customWidth="1"/>
    <col min="5132" max="5132" width="19" style="17" customWidth="1"/>
    <col min="5133" max="5133" width="13.109375" style="17" customWidth="1"/>
    <col min="5134" max="5134" width="10.88671875" style="17" customWidth="1"/>
    <col min="5135" max="5135" width="11.109375" style="17" customWidth="1"/>
    <col min="5136" max="5138" width="13.6640625" style="17" customWidth="1"/>
    <col min="5139" max="5139" width="11.109375" style="17" customWidth="1"/>
    <col min="5140" max="5140" width="18.109375" style="17" customWidth="1"/>
    <col min="5141" max="5141" width="18.88671875" style="17" customWidth="1"/>
    <col min="5142" max="5142" width="28" style="17" customWidth="1"/>
    <col min="5143" max="5143" width="13.6640625" style="17" customWidth="1"/>
    <col min="5144" max="5375" width="8.88671875" style="17"/>
    <col min="5376" max="5376" width="4.33203125" style="17" customWidth="1"/>
    <col min="5377" max="5377" width="6.44140625" style="17" customWidth="1"/>
    <col min="5378" max="5378" width="28.44140625" style="17" customWidth="1"/>
    <col min="5379" max="5379" width="14.44140625" style="17" customWidth="1"/>
    <col min="5380" max="5380" width="13.6640625" style="17" customWidth="1"/>
    <col min="5381" max="5381" width="19.5546875" style="17" customWidth="1"/>
    <col min="5382" max="5382" width="17.109375" style="17" customWidth="1"/>
    <col min="5383" max="5385" width="19" style="17" customWidth="1"/>
    <col min="5386" max="5386" width="11.6640625" style="17" customWidth="1"/>
    <col min="5387" max="5387" width="23.5546875" style="17" customWidth="1"/>
    <col min="5388" max="5388" width="19" style="17" customWidth="1"/>
    <col min="5389" max="5389" width="13.109375" style="17" customWidth="1"/>
    <col min="5390" max="5390" width="10.88671875" style="17" customWidth="1"/>
    <col min="5391" max="5391" width="11.109375" style="17" customWidth="1"/>
    <col min="5392" max="5394" width="13.6640625" style="17" customWidth="1"/>
    <col min="5395" max="5395" width="11.109375" style="17" customWidth="1"/>
    <col min="5396" max="5396" width="18.109375" style="17" customWidth="1"/>
    <col min="5397" max="5397" width="18.88671875" style="17" customWidth="1"/>
    <col min="5398" max="5398" width="28" style="17" customWidth="1"/>
    <col min="5399" max="5399" width="13.6640625" style="17" customWidth="1"/>
    <col min="5400" max="5631" width="8.88671875" style="17"/>
    <col min="5632" max="5632" width="4.33203125" style="17" customWidth="1"/>
    <col min="5633" max="5633" width="6.44140625" style="17" customWidth="1"/>
    <col min="5634" max="5634" width="28.44140625" style="17" customWidth="1"/>
    <col min="5635" max="5635" width="14.44140625" style="17" customWidth="1"/>
    <col min="5636" max="5636" width="13.6640625" style="17" customWidth="1"/>
    <col min="5637" max="5637" width="19.5546875" style="17" customWidth="1"/>
    <col min="5638" max="5638" width="17.109375" style="17" customWidth="1"/>
    <col min="5639" max="5641" width="19" style="17" customWidth="1"/>
    <col min="5642" max="5642" width="11.6640625" style="17" customWidth="1"/>
    <col min="5643" max="5643" width="23.5546875" style="17" customWidth="1"/>
    <col min="5644" max="5644" width="19" style="17" customWidth="1"/>
    <col min="5645" max="5645" width="13.109375" style="17" customWidth="1"/>
    <col min="5646" max="5646" width="10.88671875" style="17" customWidth="1"/>
    <col min="5647" max="5647" width="11.109375" style="17" customWidth="1"/>
    <col min="5648" max="5650" width="13.6640625" style="17" customWidth="1"/>
    <col min="5651" max="5651" width="11.109375" style="17" customWidth="1"/>
    <col min="5652" max="5652" width="18.109375" style="17" customWidth="1"/>
    <col min="5653" max="5653" width="18.88671875" style="17" customWidth="1"/>
    <col min="5654" max="5654" width="28" style="17" customWidth="1"/>
    <col min="5655" max="5655" width="13.6640625" style="17" customWidth="1"/>
    <col min="5656" max="5887" width="8.88671875" style="17"/>
    <col min="5888" max="5888" width="4.33203125" style="17" customWidth="1"/>
    <col min="5889" max="5889" width="6.44140625" style="17" customWidth="1"/>
    <col min="5890" max="5890" width="28.44140625" style="17" customWidth="1"/>
    <col min="5891" max="5891" width="14.44140625" style="17" customWidth="1"/>
    <col min="5892" max="5892" width="13.6640625" style="17" customWidth="1"/>
    <col min="5893" max="5893" width="19.5546875" style="17" customWidth="1"/>
    <col min="5894" max="5894" width="17.109375" style="17" customWidth="1"/>
    <col min="5895" max="5897" width="19" style="17" customWidth="1"/>
    <col min="5898" max="5898" width="11.6640625" style="17" customWidth="1"/>
    <col min="5899" max="5899" width="23.5546875" style="17" customWidth="1"/>
    <col min="5900" max="5900" width="19" style="17" customWidth="1"/>
    <col min="5901" max="5901" width="13.109375" style="17" customWidth="1"/>
    <col min="5902" max="5902" width="10.88671875" style="17" customWidth="1"/>
    <col min="5903" max="5903" width="11.109375" style="17" customWidth="1"/>
    <col min="5904" max="5906" width="13.6640625" style="17" customWidth="1"/>
    <col min="5907" max="5907" width="11.109375" style="17" customWidth="1"/>
    <col min="5908" max="5908" width="18.109375" style="17" customWidth="1"/>
    <col min="5909" max="5909" width="18.88671875" style="17" customWidth="1"/>
    <col min="5910" max="5910" width="28" style="17" customWidth="1"/>
    <col min="5911" max="5911" width="13.6640625" style="17" customWidth="1"/>
    <col min="5912" max="6143" width="8.88671875" style="17"/>
    <col min="6144" max="6144" width="4.33203125" style="17" customWidth="1"/>
    <col min="6145" max="6145" width="6.44140625" style="17" customWidth="1"/>
    <col min="6146" max="6146" width="28.44140625" style="17" customWidth="1"/>
    <col min="6147" max="6147" width="14.44140625" style="17" customWidth="1"/>
    <col min="6148" max="6148" width="13.6640625" style="17" customWidth="1"/>
    <col min="6149" max="6149" width="19.5546875" style="17" customWidth="1"/>
    <col min="6150" max="6150" width="17.109375" style="17" customWidth="1"/>
    <col min="6151" max="6153" width="19" style="17" customWidth="1"/>
    <col min="6154" max="6154" width="11.6640625" style="17" customWidth="1"/>
    <col min="6155" max="6155" width="23.5546875" style="17" customWidth="1"/>
    <col min="6156" max="6156" width="19" style="17" customWidth="1"/>
    <col min="6157" max="6157" width="13.109375" style="17" customWidth="1"/>
    <col min="6158" max="6158" width="10.88671875" style="17" customWidth="1"/>
    <col min="6159" max="6159" width="11.109375" style="17" customWidth="1"/>
    <col min="6160" max="6162" width="13.6640625" style="17" customWidth="1"/>
    <col min="6163" max="6163" width="11.109375" style="17" customWidth="1"/>
    <col min="6164" max="6164" width="18.109375" style="17" customWidth="1"/>
    <col min="6165" max="6165" width="18.88671875" style="17" customWidth="1"/>
    <col min="6166" max="6166" width="28" style="17" customWidth="1"/>
    <col min="6167" max="6167" width="13.6640625" style="17" customWidth="1"/>
    <col min="6168" max="6399" width="8.88671875" style="17"/>
    <col min="6400" max="6400" width="4.33203125" style="17" customWidth="1"/>
    <col min="6401" max="6401" width="6.44140625" style="17" customWidth="1"/>
    <col min="6402" max="6402" width="28.44140625" style="17" customWidth="1"/>
    <col min="6403" max="6403" width="14.44140625" style="17" customWidth="1"/>
    <col min="6404" max="6404" width="13.6640625" style="17" customWidth="1"/>
    <col min="6405" max="6405" width="19.5546875" style="17" customWidth="1"/>
    <col min="6406" max="6406" width="17.109375" style="17" customWidth="1"/>
    <col min="6407" max="6409" width="19" style="17" customWidth="1"/>
    <col min="6410" max="6410" width="11.6640625" style="17" customWidth="1"/>
    <col min="6411" max="6411" width="23.5546875" style="17" customWidth="1"/>
    <col min="6412" max="6412" width="19" style="17" customWidth="1"/>
    <col min="6413" max="6413" width="13.109375" style="17" customWidth="1"/>
    <col min="6414" max="6414" width="10.88671875" style="17" customWidth="1"/>
    <col min="6415" max="6415" width="11.109375" style="17" customWidth="1"/>
    <col min="6416" max="6418" width="13.6640625" style="17" customWidth="1"/>
    <col min="6419" max="6419" width="11.109375" style="17" customWidth="1"/>
    <col min="6420" max="6420" width="18.109375" style="17" customWidth="1"/>
    <col min="6421" max="6421" width="18.88671875" style="17" customWidth="1"/>
    <col min="6422" max="6422" width="28" style="17" customWidth="1"/>
    <col min="6423" max="6423" width="13.6640625" style="17" customWidth="1"/>
    <col min="6424" max="6655" width="8.88671875" style="17"/>
    <col min="6656" max="6656" width="4.33203125" style="17" customWidth="1"/>
    <col min="6657" max="6657" width="6.44140625" style="17" customWidth="1"/>
    <col min="6658" max="6658" width="28.44140625" style="17" customWidth="1"/>
    <col min="6659" max="6659" width="14.44140625" style="17" customWidth="1"/>
    <col min="6660" max="6660" width="13.6640625" style="17" customWidth="1"/>
    <col min="6661" max="6661" width="19.5546875" style="17" customWidth="1"/>
    <col min="6662" max="6662" width="17.109375" style="17" customWidth="1"/>
    <col min="6663" max="6665" width="19" style="17" customWidth="1"/>
    <col min="6666" max="6666" width="11.6640625" style="17" customWidth="1"/>
    <col min="6667" max="6667" width="23.5546875" style="17" customWidth="1"/>
    <col min="6668" max="6668" width="19" style="17" customWidth="1"/>
    <col min="6669" max="6669" width="13.109375" style="17" customWidth="1"/>
    <col min="6670" max="6670" width="10.88671875" style="17" customWidth="1"/>
    <col min="6671" max="6671" width="11.109375" style="17" customWidth="1"/>
    <col min="6672" max="6674" width="13.6640625" style="17" customWidth="1"/>
    <col min="6675" max="6675" width="11.109375" style="17" customWidth="1"/>
    <col min="6676" max="6676" width="18.109375" style="17" customWidth="1"/>
    <col min="6677" max="6677" width="18.88671875" style="17" customWidth="1"/>
    <col min="6678" max="6678" width="28" style="17" customWidth="1"/>
    <col min="6679" max="6679" width="13.6640625" style="17" customWidth="1"/>
    <col min="6680" max="6911" width="8.88671875" style="17"/>
    <col min="6912" max="6912" width="4.33203125" style="17" customWidth="1"/>
    <col min="6913" max="6913" width="6.44140625" style="17" customWidth="1"/>
    <col min="6914" max="6914" width="28.44140625" style="17" customWidth="1"/>
    <col min="6915" max="6915" width="14.44140625" style="17" customWidth="1"/>
    <col min="6916" max="6916" width="13.6640625" style="17" customWidth="1"/>
    <col min="6917" max="6917" width="19.5546875" style="17" customWidth="1"/>
    <col min="6918" max="6918" width="17.109375" style="17" customWidth="1"/>
    <col min="6919" max="6921" width="19" style="17" customWidth="1"/>
    <col min="6922" max="6922" width="11.6640625" style="17" customWidth="1"/>
    <col min="6923" max="6923" width="23.5546875" style="17" customWidth="1"/>
    <col min="6924" max="6924" width="19" style="17" customWidth="1"/>
    <col min="6925" max="6925" width="13.109375" style="17" customWidth="1"/>
    <col min="6926" max="6926" width="10.88671875" style="17" customWidth="1"/>
    <col min="6927" max="6927" width="11.109375" style="17" customWidth="1"/>
    <col min="6928" max="6930" width="13.6640625" style="17" customWidth="1"/>
    <col min="6931" max="6931" width="11.109375" style="17" customWidth="1"/>
    <col min="6932" max="6932" width="18.109375" style="17" customWidth="1"/>
    <col min="6933" max="6933" width="18.88671875" style="17" customWidth="1"/>
    <col min="6934" max="6934" width="28" style="17" customWidth="1"/>
    <col min="6935" max="6935" width="13.6640625" style="17" customWidth="1"/>
    <col min="6936" max="7167" width="8.88671875" style="17"/>
    <col min="7168" max="7168" width="4.33203125" style="17" customWidth="1"/>
    <col min="7169" max="7169" width="6.44140625" style="17" customWidth="1"/>
    <col min="7170" max="7170" width="28.44140625" style="17" customWidth="1"/>
    <col min="7171" max="7171" width="14.44140625" style="17" customWidth="1"/>
    <col min="7172" max="7172" width="13.6640625" style="17" customWidth="1"/>
    <col min="7173" max="7173" width="19.5546875" style="17" customWidth="1"/>
    <col min="7174" max="7174" width="17.109375" style="17" customWidth="1"/>
    <col min="7175" max="7177" width="19" style="17" customWidth="1"/>
    <col min="7178" max="7178" width="11.6640625" style="17" customWidth="1"/>
    <col min="7179" max="7179" width="23.5546875" style="17" customWidth="1"/>
    <col min="7180" max="7180" width="19" style="17" customWidth="1"/>
    <col min="7181" max="7181" width="13.109375" style="17" customWidth="1"/>
    <col min="7182" max="7182" width="10.88671875" style="17" customWidth="1"/>
    <col min="7183" max="7183" width="11.109375" style="17" customWidth="1"/>
    <col min="7184" max="7186" width="13.6640625" style="17" customWidth="1"/>
    <col min="7187" max="7187" width="11.109375" style="17" customWidth="1"/>
    <col min="7188" max="7188" width="18.109375" style="17" customWidth="1"/>
    <col min="7189" max="7189" width="18.88671875" style="17" customWidth="1"/>
    <col min="7190" max="7190" width="28" style="17" customWidth="1"/>
    <col min="7191" max="7191" width="13.6640625" style="17" customWidth="1"/>
    <col min="7192" max="7423" width="8.88671875" style="17"/>
    <col min="7424" max="7424" width="4.33203125" style="17" customWidth="1"/>
    <col min="7425" max="7425" width="6.44140625" style="17" customWidth="1"/>
    <col min="7426" max="7426" width="28.44140625" style="17" customWidth="1"/>
    <col min="7427" max="7427" width="14.44140625" style="17" customWidth="1"/>
    <col min="7428" max="7428" width="13.6640625" style="17" customWidth="1"/>
    <col min="7429" max="7429" width="19.5546875" style="17" customWidth="1"/>
    <col min="7430" max="7430" width="17.109375" style="17" customWidth="1"/>
    <col min="7431" max="7433" width="19" style="17" customWidth="1"/>
    <col min="7434" max="7434" width="11.6640625" style="17" customWidth="1"/>
    <col min="7435" max="7435" width="23.5546875" style="17" customWidth="1"/>
    <col min="7436" max="7436" width="19" style="17" customWidth="1"/>
    <col min="7437" max="7437" width="13.109375" style="17" customWidth="1"/>
    <col min="7438" max="7438" width="10.88671875" style="17" customWidth="1"/>
    <col min="7439" max="7439" width="11.109375" style="17" customWidth="1"/>
    <col min="7440" max="7442" width="13.6640625" style="17" customWidth="1"/>
    <col min="7443" max="7443" width="11.109375" style="17" customWidth="1"/>
    <col min="7444" max="7444" width="18.109375" style="17" customWidth="1"/>
    <col min="7445" max="7445" width="18.88671875" style="17" customWidth="1"/>
    <col min="7446" max="7446" width="28" style="17" customWidth="1"/>
    <col min="7447" max="7447" width="13.6640625" style="17" customWidth="1"/>
    <col min="7448" max="7679" width="8.88671875" style="17"/>
    <col min="7680" max="7680" width="4.33203125" style="17" customWidth="1"/>
    <col min="7681" max="7681" width="6.44140625" style="17" customWidth="1"/>
    <col min="7682" max="7682" width="28.44140625" style="17" customWidth="1"/>
    <col min="7683" max="7683" width="14.44140625" style="17" customWidth="1"/>
    <col min="7684" max="7684" width="13.6640625" style="17" customWidth="1"/>
    <col min="7685" max="7685" width="19.5546875" style="17" customWidth="1"/>
    <col min="7686" max="7686" width="17.109375" style="17" customWidth="1"/>
    <col min="7687" max="7689" width="19" style="17" customWidth="1"/>
    <col min="7690" max="7690" width="11.6640625" style="17" customWidth="1"/>
    <col min="7691" max="7691" width="23.5546875" style="17" customWidth="1"/>
    <col min="7692" max="7692" width="19" style="17" customWidth="1"/>
    <col min="7693" max="7693" width="13.109375" style="17" customWidth="1"/>
    <col min="7694" max="7694" width="10.88671875" style="17" customWidth="1"/>
    <col min="7695" max="7695" width="11.109375" style="17" customWidth="1"/>
    <col min="7696" max="7698" width="13.6640625" style="17" customWidth="1"/>
    <col min="7699" max="7699" width="11.109375" style="17" customWidth="1"/>
    <col min="7700" max="7700" width="18.109375" style="17" customWidth="1"/>
    <col min="7701" max="7701" width="18.88671875" style="17" customWidth="1"/>
    <col min="7702" max="7702" width="28" style="17" customWidth="1"/>
    <col min="7703" max="7703" width="13.6640625" style="17" customWidth="1"/>
    <col min="7704" max="7935" width="8.88671875" style="17"/>
    <col min="7936" max="7936" width="4.33203125" style="17" customWidth="1"/>
    <col min="7937" max="7937" width="6.44140625" style="17" customWidth="1"/>
    <col min="7938" max="7938" width="28.44140625" style="17" customWidth="1"/>
    <col min="7939" max="7939" width="14.44140625" style="17" customWidth="1"/>
    <col min="7940" max="7940" width="13.6640625" style="17" customWidth="1"/>
    <col min="7941" max="7941" width="19.5546875" style="17" customWidth="1"/>
    <col min="7942" max="7942" width="17.109375" style="17" customWidth="1"/>
    <col min="7943" max="7945" width="19" style="17" customWidth="1"/>
    <col min="7946" max="7946" width="11.6640625" style="17" customWidth="1"/>
    <col min="7947" max="7947" width="23.5546875" style="17" customWidth="1"/>
    <col min="7948" max="7948" width="19" style="17" customWidth="1"/>
    <col min="7949" max="7949" width="13.109375" style="17" customWidth="1"/>
    <col min="7950" max="7950" width="10.88671875" style="17" customWidth="1"/>
    <col min="7951" max="7951" width="11.109375" style="17" customWidth="1"/>
    <col min="7952" max="7954" width="13.6640625" style="17" customWidth="1"/>
    <col min="7955" max="7955" width="11.109375" style="17" customWidth="1"/>
    <col min="7956" max="7956" width="18.109375" style="17" customWidth="1"/>
    <col min="7957" max="7957" width="18.88671875" style="17" customWidth="1"/>
    <col min="7958" max="7958" width="28" style="17" customWidth="1"/>
    <col min="7959" max="7959" width="13.6640625" style="17" customWidth="1"/>
    <col min="7960" max="8191" width="8.88671875" style="17"/>
    <col min="8192" max="8192" width="4.33203125" style="17" customWidth="1"/>
    <col min="8193" max="8193" width="6.44140625" style="17" customWidth="1"/>
    <col min="8194" max="8194" width="28.44140625" style="17" customWidth="1"/>
    <col min="8195" max="8195" width="14.44140625" style="17" customWidth="1"/>
    <col min="8196" max="8196" width="13.6640625" style="17" customWidth="1"/>
    <col min="8197" max="8197" width="19.5546875" style="17" customWidth="1"/>
    <col min="8198" max="8198" width="17.109375" style="17" customWidth="1"/>
    <col min="8199" max="8201" width="19" style="17" customWidth="1"/>
    <col min="8202" max="8202" width="11.6640625" style="17" customWidth="1"/>
    <col min="8203" max="8203" width="23.5546875" style="17" customWidth="1"/>
    <col min="8204" max="8204" width="19" style="17" customWidth="1"/>
    <col min="8205" max="8205" width="13.109375" style="17" customWidth="1"/>
    <col min="8206" max="8206" width="10.88671875" style="17" customWidth="1"/>
    <col min="8207" max="8207" width="11.109375" style="17" customWidth="1"/>
    <col min="8208" max="8210" width="13.6640625" style="17" customWidth="1"/>
    <col min="8211" max="8211" width="11.109375" style="17" customWidth="1"/>
    <col min="8212" max="8212" width="18.109375" style="17" customWidth="1"/>
    <col min="8213" max="8213" width="18.88671875" style="17" customWidth="1"/>
    <col min="8214" max="8214" width="28" style="17" customWidth="1"/>
    <col min="8215" max="8215" width="13.6640625" style="17" customWidth="1"/>
    <col min="8216" max="8447" width="8.88671875" style="17"/>
    <col min="8448" max="8448" width="4.33203125" style="17" customWidth="1"/>
    <col min="8449" max="8449" width="6.44140625" style="17" customWidth="1"/>
    <col min="8450" max="8450" width="28.44140625" style="17" customWidth="1"/>
    <col min="8451" max="8451" width="14.44140625" style="17" customWidth="1"/>
    <col min="8452" max="8452" width="13.6640625" style="17" customWidth="1"/>
    <col min="8453" max="8453" width="19.5546875" style="17" customWidth="1"/>
    <col min="8454" max="8454" width="17.109375" style="17" customWidth="1"/>
    <col min="8455" max="8457" width="19" style="17" customWidth="1"/>
    <col min="8458" max="8458" width="11.6640625" style="17" customWidth="1"/>
    <col min="8459" max="8459" width="23.5546875" style="17" customWidth="1"/>
    <col min="8460" max="8460" width="19" style="17" customWidth="1"/>
    <col min="8461" max="8461" width="13.109375" style="17" customWidth="1"/>
    <col min="8462" max="8462" width="10.88671875" style="17" customWidth="1"/>
    <col min="8463" max="8463" width="11.109375" style="17" customWidth="1"/>
    <col min="8464" max="8466" width="13.6640625" style="17" customWidth="1"/>
    <col min="8467" max="8467" width="11.109375" style="17" customWidth="1"/>
    <col min="8468" max="8468" width="18.109375" style="17" customWidth="1"/>
    <col min="8469" max="8469" width="18.88671875" style="17" customWidth="1"/>
    <col min="8470" max="8470" width="28" style="17" customWidth="1"/>
    <col min="8471" max="8471" width="13.6640625" style="17" customWidth="1"/>
    <col min="8472" max="8703" width="8.88671875" style="17"/>
    <col min="8704" max="8704" width="4.33203125" style="17" customWidth="1"/>
    <col min="8705" max="8705" width="6.44140625" style="17" customWidth="1"/>
    <col min="8706" max="8706" width="28.44140625" style="17" customWidth="1"/>
    <col min="8707" max="8707" width="14.44140625" style="17" customWidth="1"/>
    <col min="8708" max="8708" width="13.6640625" style="17" customWidth="1"/>
    <col min="8709" max="8709" width="19.5546875" style="17" customWidth="1"/>
    <col min="8710" max="8710" width="17.109375" style="17" customWidth="1"/>
    <col min="8711" max="8713" width="19" style="17" customWidth="1"/>
    <col min="8714" max="8714" width="11.6640625" style="17" customWidth="1"/>
    <col min="8715" max="8715" width="23.5546875" style="17" customWidth="1"/>
    <col min="8716" max="8716" width="19" style="17" customWidth="1"/>
    <col min="8717" max="8717" width="13.109375" style="17" customWidth="1"/>
    <col min="8718" max="8718" width="10.88671875" style="17" customWidth="1"/>
    <col min="8719" max="8719" width="11.109375" style="17" customWidth="1"/>
    <col min="8720" max="8722" width="13.6640625" style="17" customWidth="1"/>
    <col min="8723" max="8723" width="11.109375" style="17" customWidth="1"/>
    <col min="8724" max="8724" width="18.109375" style="17" customWidth="1"/>
    <col min="8725" max="8725" width="18.88671875" style="17" customWidth="1"/>
    <col min="8726" max="8726" width="28" style="17" customWidth="1"/>
    <col min="8727" max="8727" width="13.6640625" style="17" customWidth="1"/>
    <col min="8728" max="8959" width="8.88671875" style="17"/>
    <col min="8960" max="8960" width="4.33203125" style="17" customWidth="1"/>
    <col min="8961" max="8961" width="6.44140625" style="17" customWidth="1"/>
    <col min="8962" max="8962" width="28.44140625" style="17" customWidth="1"/>
    <col min="8963" max="8963" width="14.44140625" style="17" customWidth="1"/>
    <col min="8964" max="8964" width="13.6640625" style="17" customWidth="1"/>
    <col min="8965" max="8965" width="19.5546875" style="17" customWidth="1"/>
    <col min="8966" max="8966" width="17.109375" style="17" customWidth="1"/>
    <col min="8967" max="8969" width="19" style="17" customWidth="1"/>
    <col min="8970" max="8970" width="11.6640625" style="17" customWidth="1"/>
    <col min="8971" max="8971" width="23.5546875" style="17" customWidth="1"/>
    <col min="8972" max="8972" width="19" style="17" customWidth="1"/>
    <col min="8973" max="8973" width="13.109375" style="17" customWidth="1"/>
    <col min="8974" max="8974" width="10.88671875" style="17" customWidth="1"/>
    <col min="8975" max="8975" width="11.109375" style="17" customWidth="1"/>
    <col min="8976" max="8978" width="13.6640625" style="17" customWidth="1"/>
    <col min="8979" max="8979" width="11.109375" style="17" customWidth="1"/>
    <col min="8980" max="8980" width="18.109375" style="17" customWidth="1"/>
    <col min="8981" max="8981" width="18.88671875" style="17" customWidth="1"/>
    <col min="8982" max="8982" width="28" style="17" customWidth="1"/>
    <col min="8983" max="8983" width="13.6640625" style="17" customWidth="1"/>
    <col min="8984" max="9215" width="8.88671875" style="17"/>
    <col min="9216" max="9216" width="4.33203125" style="17" customWidth="1"/>
    <col min="9217" max="9217" width="6.44140625" style="17" customWidth="1"/>
    <col min="9218" max="9218" width="28.44140625" style="17" customWidth="1"/>
    <col min="9219" max="9219" width="14.44140625" style="17" customWidth="1"/>
    <col min="9220" max="9220" width="13.6640625" style="17" customWidth="1"/>
    <col min="9221" max="9221" width="19.5546875" style="17" customWidth="1"/>
    <col min="9222" max="9222" width="17.109375" style="17" customWidth="1"/>
    <col min="9223" max="9225" width="19" style="17" customWidth="1"/>
    <col min="9226" max="9226" width="11.6640625" style="17" customWidth="1"/>
    <col min="9227" max="9227" width="23.5546875" style="17" customWidth="1"/>
    <col min="9228" max="9228" width="19" style="17" customWidth="1"/>
    <col min="9229" max="9229" width="13.109375" style="17" customWidth="1"/>
    <col min="9230" max="9230" width="10.88671875" style="17" customWidth="1"/>
    <col min="9231" max="9231" width="11.109375" style="17" customWidth="1"/>
    <col min="9232" max="9234" width="13.6640625" style="17" customWidth="1"/>
    <col min="9235" max="9235" width="11.109375" style="17" customWidth="1"/>
    <col min="9236" max="9236" width="18.109375" style="17" customWidth="1"/>
    <col min="9237" max="9237" width="18.88671875" style="17" customWidth="1"/>
    <col min="9238" max="9238" width="28" style="17" customWidth="1"/>
    <col min="9239" max="9239" width="13.6640625" style="17" customWidth="1"/>
    <col min="9240" max="9471" width="8.88671875" style="17"/>
    <col min="9472" max="9472" width="4.33203125" style="17" customWidth="1"/>
    <col min="9473" max="9473" width="6.44140625" style="17" customWidth="1"/>
    <col min="9474" max="9474" width="28.44140625" style="17" customWidth="1"/>
    <col min="9475" max="9475" width="14.44140625" style="17" customWidth="1"/>
    <col min="9476" max="9476" width="13.6640625" style="17" customWidth="1"/>
    <col min="9477" max="9477" width="19.5546875" style="17" customWidth="1"/>
    <col min="9478" max="9478" width="17.109375" style="17" customWidth="1"/>
    <col min="9479" max="9481" width="19" style="17" customWidth="1"/>
    <col min="9482" max="9482" width="11.6640625" style="17" customWidth="1"/>
    <col min="9483" max="9483" width="23.5546875" style="17" customWidth="1"/>
    <col min="9484" max="9484" width="19" style="17" customWidth="1"/>
    <col min="9485" max="9485" width="13.109375" style="17" customWidth="1"/>
    <col min="9486" max="9486" width="10.88671875" style="17" customWidth="1"/>
    <col min="9487" max="9487" width="11.109375" style="17" customWidth="1"/>
    <col min="9488" max="9490" width="13.6640625" style="17" customWidth="1"/>
    <col min="9491" max="9491" width="11.109375" style="17" customWidth="1"/>
    <col min="9492" max="9492" width="18.109375" style="17" customWidth="1"/>
    <col min="9493" max="9493" width="18.88671875" style="17" customWidth="1"/>
    <col min="9494" max="9494" width="28" style="17" customWidth="1"/>
    <col min="9495" max="9495" width="13.6640625" style="17" customWidth="1"/>
    <col min="9496" max="9727" width="8.88671875" style="17"/>
    <col min="9728" max="9728" width="4.33203125" style="17" customWidth="1"/>
    <col min="9729" max="9729" width="6.44140625" style="17" customWidth="1"/>
    <col min="9730" max="9730" width="28.44140625" style="17" customWidth="1"/>
    <col min="9731" max="9731" width="14.44140625" style="17" customWidth="1"/>
    <col min="9732" max="9732" width="13.6640625" style="17" customWidth="1"/>
    <col min="9733" max="9733" width="19.5546875" style="17" customWidth="1"/>
    <col min="9734" max="9734" width="17.109375" style="17" customWidth="1"/>
    <col min="9735" max="9737" width="19" style="17" customWidth="1"/>
    <col min="9738" max="9738" width="11.6640625" style="17" customWidth="1"/>
    <col min="9739" max="9739" width="23.5546875" style="17" customWidth="1"/>
    <col min="9740" max="9740" width="19" style="17" customWidth="1"/>
    <col min="9741" max="9741" width="13.109375" style="17" customWidth="1"/>
    <col min="9742" max="9742" width="10.88671875" style="17" customWidth="1"/>
    <col min="9743" max="9743" width="11.109375" style="17" customWidth="1"/>
    <col min="9744" max="9746" width="13.6640625" style="17" customWidth="1"/>
    <col min="9747" max="9747" width="11.109375" style="17" customWidth="1"/>
    <col min="9748" max="9748" width="18.109375" style="17" customWidth="1"/>
    <col min="9749" max="9749" width="18.88671875" style="17" customWidth="1"/>
    <col min="9750" max="9750" width="28" style="17" customWidth="1"/>
    <col min="9751" max="9751" width="13.6640625" style="17" customWidth="1"/>
    <col min="9752" max="9983" width="8.88671875" style="17"/>
    <col min="9984" max="9984" width="4.33203125" style="17" customWidth="1"/>
    <col min="9985" max="9985" width="6.44140625" style="17" customWidth="1"/>
    <col min="9986" max="9986" width="28.44140625" style="17" customWidth="1"/>
    <col min="9987" max="9987" width="14.44140625" style="17" customWidth="1"/>
    <col min="9988" max="9988" width="13.6640625" style="17" customWidth="1"/>
    <col min="9989" max="9989" width="19.5546875" style="17" customWidth="1"/>
    <col min="9990" max="9990" width="17.109375" style="17" customWidth="1"/>
    <col min="9991" max="9993" width="19" style="17" customWidth="1"/>
    <col min="9994" max="9994" width="11.6640625" style="17" customWidth="1"/>
    <col min="9995" max="9995" width="23.5546875" style="17" customWidth="1"/>
    <col min="9996" max="9996" width="19" style="17" customWidth="1"/>
    <col min="9997" max="9997" width="13.109375" style="17" customWidth="1"/>
    <col min="9998" max="9998" width="10.88671875" style="17" customWidth="1"/>
    <col min="9999" max="9999" width="11.109375" style="17" customWidth="1"/>
    <col min="10000" max="10002" width="13.6640625" style="17" customWidth="1"/>
    <col min="10003" max="10003" width="11.109375" style="17" customWidth="1"/>
    <col min="10004" max="10004" width="18.109375" style="17" customWidth="1"/>
    <col min="10005" max="10005" width="18.88671875" style="17" customWidth="1"/>
    <col min="10006" max="10006" width="28" style="17" customWidth="1"/>
    <col min="10007" max="10007" width="13.6640625" style="17" customWidth="1"/>
    <col min="10008" max="10239" width="8.88671875" style="17"/>
    <col min="10240" max="10240" width="4.33203125" style="17" customWidth="1"/>
    <col min="10241" max="10241" width="6.44140625" style="17" customWidth="1"/>
    <col min="10242" max="10242" width="28.44140625" style="17" customWidth="1"/>
    <col min="10243" max="10243" width="14.44140625" style="17" customWidth="1"/>
    <col min="10244" max="10244" width="13.6640625" style="17" customWidth="1"/>
    <col min="10245" max="10245" width="19.5546875" style="17" customWidth="1"/>
    <col min="10246" max="10246" width="17.109375" style="17" customWidth="1"/>
    <col min="10247" max="10249" width="19" style="17" customWidth="1"/>
    <col min="10250" max="10250" width="11.6640625" style="17" customWidth="1"/>
    <col min="10251" max="10251" width="23.5546875" style="17" customWidth="1"/>
    <col min="10252" max="10252" width="19" style="17" customWidth="1"/>
    <col min="10253" max="10253" width="13.109375" style="17" customWidth="1"/>
    <col min="10254" max="10254" width="10.88671875" style="17" customWidth="1"/>
    <col min="10255" max="10255" width="11.109375" style="17" customWidth="1"/>
    <col min="10256" max="10258" width="13.6640625" style="17" customWidth="1"/>
    <col min="10259" max="10259" width="11.109375" style="17" customWidth="1"/>
    <col min="10260" max="10260" width="18.109375" style="17" customWidth="1"/>
    <col min="10261" max="10261" width="18.88671875" style="17" customWidth="1"/>
    <col min="10262" max="10262" width="28" style="17" customWidth="1"/>
    <col min="10263" max="10263" width="13.6640625" style="17" customWidth="1"/>
    <col min="10264" max="10495" width="8.88671875" style="17"/>
    <col min="10496" max="10496" width="4.33203125" style="17" customWidth="1"/>
    <col min="10497" max="10497" width="6.44140625" style="17" customWidth="1"/>
    <col min="10498" max="10498" width="28.44140625" style="17" customWidth="1"/>
    <col min="10499" max="10499" width="14.44140625" style="17" customWidth="1"/>
    <col min="10500" max="10500" width="13.6640625" style="17" customWidth="1"/>
    <col min="10501" max="10501" width="19.5546875" style="17" customWidth="1"/>
    <col min="10502" max="10502" width="17.109375" style="17" customWidth="1"/>
    <col min="10503" max="10505" width="19" style="17" customWidth="1"/>
    <col min="10506" max="10506" width="11.6640625" style="17" customWidth="1"/>
    <col min="10507" max="10507" width="23.5546875" style="17" customWidth="1"/>
    <col min="10508" max="10508" width="19" style="17" customWidth="1"/>
    <col min="10509" max="10509" width="13.109375" style="17" customWidth="1"/>
    <col min="10510" max="10510" width="10.88671875" style="17" customWidth="1"/>
    <col min="10511" max="10511" width="11.109375" style="17" customWidth="1"/>
    <col min="10512" max="10514" width="13.6640625" style="17" customWidth="1"/>
    <col min="10515" max="10515" width="11.109375" style="17" customWidth="1"/>
    <col min="10516" max="10516" width="18.109375" style="17" customWidth="1"/>
    <col min="10517" max="10517" width="18.88671875" style="17" customWidth="1"/>
    <col min="10518" max="10518" width="28" style="17" customWidth="1"/>
    <col min="10519" max="10519" width="13.6640625" style="17" customWidth="1"/>
    <col min="10520" max="10751" width="8.88671875" style="17"/>
    <col min="10752" max="10752" width="4.33203125" style="17" customWidth="1"/>
    <col min="10753" max="10753" width="6.44140625" style="17" customWidth="1"/>
    <col min="10754" max="10754" width="28.44140625" style="17" customWidth="1"/>
    <col min="10755" max="10755" width="14.44140625" style="17" customWidth="1"/>
    <col min="10756" max="10756" width="13.6640625" style="17" customWidth="1"/>
    <col min="10757" max="10757" width="19.5546875" style="17" customWidth="1"/>
    <col min="10758" max="10758" width="17.109375" style="17" customWidth="1"/>
    <col min="10759" max="10761" width="19" style="17" customWidth="1"/>
    <col min="10762" max="10762" width="11.6640625" style="17" customWidth="1"/>
    <col min="10763" max="10763" width="23.5546875" style="17" customWidth="1"/>
    <col min="10764" max="10764" width="19" style="17" customWidth="1"/>
    <col min="10765" max="10765" width="13.109375" style="17" customWidth="1"/>
    <col min="10766" max="10766" width="10.88671875" style="17" customWidth="1"/>
    <col min="10767" max="10767" width="11.109375" style="17" customWidth="1"/>
    <col min="10768" max="10770" width="13.6640625" style="17" customWidth="1"/>
    <col min="10771" max="10771" width="11.109375" style="17" customWidth="1"/>
    <col min="10772" max="10772" width="18.109375" style="17" customWidth="1"/>
    <col min="10773" max="10773" width="18.88671875" style="17" customWidth="1"/>
    <col min="10774" max="10774" width="28" style="17" customWidth="1"/>
    <col min="10775" max="10775" width="13.6640625" style="17" customWidth="1"/>
    <col min="10776" max="11007" width="8.88671875" style="17"/>
    <col min="11008" max="11008" width="4.33203125" style="17" customWidth="1"/>
    <col min="11009" max="11009" width="6.44140625" style="17" customWidth="1"/>
    <col min="11010" max="11010" width="28.44140625" style="17" customWidth="1"/>
    <col min="11011" max="11011" width="14.44140625" style="17" customWidth="1"/>
    <col min="11012" max="11012" width="13.6640625" style="17" customWidth="1"/>
    <col min="11013" max="11013" width="19.5546875" style="17" customWidth="1"/>
    <col min="11014" max="11014" width="17.109375" style="17" customWidth="1"/>
    <col min="11015" max="11017" width="19" style="17" customWidth="1"/>
    <col min="11018" max="11018" width="11.6640625" style="17" customWidth="1"/>
    <col min="11019" max="11019" width="23.5546875" style="17" customWidth="1"/>
    <col min="11020" max="11020" width="19" style="17" customWidth="1"/>
    <col min="11021" max="11021" width="13.109375" style="17" customWidth="1"/>
    <col min="11022" max="11022" width="10.88671875" style="17" customWidth="1"/>
    <col min="11023" max="11023" width="11.109375" style="17" customWidth="1"/>
    <col min="11024" max="11026" width="13.6640625" style="17" customWidth="1"/>
    <col min="11027" max="11027" width="11.109375" style="17" customWidth="1"/>
    <col min="11028" max="11028" width="18.109375" style="17" customWidth="1"/>
    <col min="11029" max="11029" width="18.88671875" style="17" customWidth="1"/>
    <col min="11030" max="11030" width="28" style="17" customWidth="1"/>
    <col min="11031" max="11031" width="13.6640625" style="17" customWidth="1"/>
    <col min="11032" max="11263" width="8.88671875" style="17"/>
    <col min="11264" max="11264" width="4.33203125" style="17" customWidth="1"/>
    <col min="11265" max="11265" width="6.44140625" style="17" customWidth="1"/>
    <col min="11266" max="11266" width="28.44140625" style="17" customWidth="1"/>
    <col min="11267" max="11267" width="14.44140625" style="17" customWidth="1"/>
    <col min="11268" max="11268" width="13.6640625" style="17" customWidth="1"/>
    <col min="11269" max="11269" width="19.5546875" style="17" customWidth="1"/>
    <col min="11270" max="11270" width="17.109375" style="17" customWidth="1"/>
    <col min="11271" max="11273" width="19" style="17" customWidth="1"/>
    <col min="11274" max="11274" width="11.6640625" style="17" customWidth="1"/>
    <col min="11275" max="11275" width="23.5546875" style="17" customWidth="1"/>
    <col min="11276" max="11276" width="19" style="17" customWidth="1"/>
    <col min="11277" max="11277" width="13.109375" style="17" customWidth="1"/>
    <col min="11278" max="11278" width="10.88671875" style="17" customWidth="1"/>
    <col min="11279" max="11279" width="11.109375" style="17" customWidth="1"/>
    <col min="11280" max="11282" width="13.6640625" style="17" customWidth="1"/>
    <col min="11283" max="11283" width="11.109375" style="17" customWidth="1"/>
    <col min="11284" max="11284" width="18.109375" style="17" customWidth="1"/>
    <col min="11285" max="11285" width="18.88671875" style="17" customWidth="1"/>
    <col min="11286" max="11286" width="28" style="17" customWidth="1"/>
    <col min="11287" max="11287" width="13.6640625" style="17" customWidth="1"/>
    <col min="11288" max="11519" width="8.88671875" style="17"/>
    <col min="11520" max="11520" width="4.33203125" style="17" customWidth="1"/>
    <col min="11521" max="11521" width="6.44140625" style="17" customWidth="1"/>
    <col min="11522" max="11522" width="28.44140625" style="17" customWidth="1"/>
    <col min="11523" max="11523" width="14.44140625" style="17" customWidth="1"/>
    <col min="11524" max="11524" width="13.6640625" style="17" customWidth="1"/>
    <col min="11525" max="11525" width="19.5546875" style="17" customWidth="1"/>
    <col min="11526" max="11526" width="17.109375" style="17" customWidth="1"/>
    <col min="11527" max="11529" width="19" style="17" customWidth="1"/>
    <col min="11530" max="11530" width="11.6640625" style="17" customWidth="1"/>
    <col min="11531" max="11531" width="23.5546875" style="17" customWidth="1"/>
    <col min="11532" max="11532" width="19" style="17" customWidth="1"/>
    <col min="11533" max="11533" width="13.109375" style="17" customWidth="1"/>
    <col min="11534" max="11534" width="10.88671875" style="17" customWidth="1"/>
    <col min="11535" max="11535" width="11.109375" style="17" customWidth="1"/>
    <col min="11536" max="11538" width="13.6640625" style="17" customWidth="1"/>
    <col min="11539" max="11539" width="11.109375" style="17" customWidth="1"/>
    <col min="11540" max="11540" width="18.109375" style="17" customWidth="1"/>
    <col min="11541" max="11541" width="18.88671875" style="17" customWidth="1"/>
    <col min="11542" max="11542" width="28" style="17" customWidth="1"/>
    <col min="11543" max="11543" width="13.6640625" style="17" customWidth="1"/>
    <col min="11544" max="11775" width="8.88671875" style="17"/>
    <col min="11776" max="11776" width="4.33203125" style="17" customWidth="1"/>
    <col min="11777" max="11777" width="6.44140625" style="17" customWidth="1"/>
    <col min="11778" max="11778" width="28.44140625" style="17" customWidth="1"/>
    <col min="11779" max="11779" width="14.44140625" style="17" customWidth="1"/>
    <col min="11780" max="11780" width="13.6640625" style="17" customWidth="1"/>
    <col min="11781" max="11781" width="19.5546875" style="17" customWidth="1"/>
    <col min="11782" max="11782" width="17.109375" style="17" customWidth="1"/>
    <col min="11783" max="11785" width="19" style="17" customWidth="1"/>
    <col min="11786" max="11786" width="11.6640625" style="17" customWidth="1"/>
    <col min="11787" max="11787" width="23.5546875" style="17" customWidth="1"/>
    <col min="11788" max="11788" width="19" style="17" customWidth="1"/>
    <col min="11789" max="11789" width="13.109375" style="17" customWidth="1"/>
    <col min="11790" max="11790" width="10.88671875" style="17" customWidth="1"/>
    <col min="11791" max="11791" width="11.109375" style="17" customWidth="1"/>
    <col min="11792" max="11794" width="13.6640625" style="17" customWidth="1"/>
    <col min="11795" max="11795" width="11.109375" style="17" customWidth="1"/>
    <col min="11796" max="11796" width="18.109375" style="17" customWidth="1"/>
    <col min="11797" max="11797" width="18.88671875" style="17" customWidth="1"/>
    <col min="11798" max="11798" width="28" style="17" customWidth="1"/>
    <col min="11799" max="11799" width="13.6640625" style="17" customWidth="1"/>
    <col min="11800" max="12031" width="8.88671875" style="17"/>
    <col min="12032" max="12032" width="4.33203125" style="17" customWidth="1"/>
    <col min="12033" max="12033" width="6.44140625" style="17" customWidth="1"/>
    <col min="12034" max="12034" width="28.44140625" style="17" customWidth="1"/>
    <col min="12035" max="12035" width="14.44140625" style="17" customWidth="1"/>
    <col min="12036" max="12036" width="13.6640625" style="17" customWidth="1"/>
    <col min="12037" max="12037" width="19.5546875" style="17" customWidth="1"/>
    <col min="12038" max="12038" width="17.109375" style="17" customWidth="1"/>
    <col min="12039" max="12041" width="19" style="17" customWidth="1"/>
    <col min="12042" max="12042" width="11.6640625" style="17" customWidth="1"/>
    <col min="12043" max="12043" width="23.5546875" style="17" customWidth="1"/>
    <col min="12044" max="12044" width="19" style="17" customWidth="1"/>
    <col min="12045" max="12045" width="13.109375" style="17" customWidth="1"/>
    <col min="12046" max="12046" width="10.88671875" style="17" customWidth="1"/>
    <col min="12047" max="12047" width="11.109375" style="17" customWidth="1"/>
    <col min="12048" max="12050" width="13.6640625" style="17" customWidth="1"/>
    <col min="12051" max="12051" width="11.109375" style="17" customWidth="1"/>
    <col min="12052" max="12052" width="18.109375" style="17" customWidth="1"/>
    <col min="12053" max="12053" width="18.88671875" style="17" customWidth="1"/>
    <col min="12054" max="12054" width="28" style="17" customWidth="1"/>
    <col min="12055" max="12055" width="13.6640625" style="17" customWidth="1"/>
    <col min="12056" max="12287" width="8.88671875" style="17"/>
    <col min="12288" max="12288" width="4.33203125" style="17" customWidth="1"/>
    <col min="12289" max="12289" width="6.44140625" style="17" customWidth="1"/>
    <col min="12290" max="12290" width="28.44140625" style="17" customWidth="1"/>
    <col min="12291" max="12291" width="14.44140625" style="17" customWidth="1"/>
    <col min="12292" max="12292" width="13.6640625" style="17" customWidth="1"/>
    <col min="12293" max="12293" width="19.5546875" style="17" customWidth="1"/>
    <col min="12294" max="12294" width="17.109375" style="17" customWidth="1"/>
    <col min="12295" max="12297" width="19" style="17" customWidth="1"/>
    <col min="12298" max="12298" width="11.6640625" style="17" customWidth="1"/>
    <col min="12299" max="12299" width="23.5546875" style="17" customWidth="1"/>
    <col min="12300" max="12300" width="19" style="17" customWidth="1"/>
    <col min="12301" max="12301" width="13.109375" style="17" customWidth="1"/>
    <col min="12302" max="12302" width="10.88671875" style="17" customWidth="1"/>
    <col min="12303" max="12303" width="11.109375" style="17" customWidth="1"/>
    <col min="12304" max="12306" width="13.6640625" style="17" customWidth="1"/>
    <col min="12307" max="12307" width="11.109375" style="17" customWidth="1"/>
    <col min="12308" max="12308" width="18.109375" style="17" customWidth="1"/>
    <col min="12309" max="12309" width="18.88671875" style="17" customWidth="1"/>
    <col min="12310" max="12310" width="28" style="17" customWidth="1"/>
    <col min="12311" max="12311" width="13.6640625" style="17" customWidth="1"/>
    <col min="12312" max="12543" width="8.88671875" style="17"/>
    <col min="12544" max="12544" width="4.33203125" style="17" customWidth="1"/>
    <col min="12545" max="12545" width="6.44140625" style="17" customWidth="1"/>
    <col min="12546" max="12546" width="28.44140625" style="17" customWidth="1"/>
    <col min="12547" max="12547" width="14.44140625" style="17" customWidth="1"/>
    <col min="12548" max="12548" width="13.6640625" style="17" customWidth="1"/>
    <col min="12549" max="12549" width="19.5546875" style="17" customWidth="1"/>
    <col min="12550" max="12550" width="17.109375" style="17" customWidth="1"/>
    <col min="12551" max="12553" width="19" style="17" customWidth="1"/>
    <col min="12554" max="12554" width="11.6640625" style="17" customWidth="1"/>
    <col min="12555" max="12555" width="23.5546875" style="17" customWidth="1"/>
    <col min="12556" max="12556" width="19" style="17" customWidth="1"/>
    <col min="12557" max="12557" width="13.109375" style="17" customWidth="1"/>
    <col min="12558" max="12558" width="10.88671875" style="17" customWidth="1"/>
    <col min="12559" max="12559" width="11.109375" style="17" customWidth="1"/>
    <col min="12560" max="12562" width="13.6640625" style="17" customWidth="1"/>
    <col min="12563" max="12563" width="11.109375" style="17" customWidth="1"/>
    <col min="12564" max="12564" width="18.109375" style="17" customWidth="1"/>
    <col min="12565" max="12565" width="18.88671875" style="17" customWidth="1"/>
    <col min="12566" max="12566" width="28" style="17" customWidth="1"/>
    <col min="12567" max="12567" width="13.6640625" style="17" customWidth="1"/>
    <col min="12568" max="12799" width="8.88671875" style="17"/>
    <col min="12800" max="12800" width="4.33203125" style="17" customWidth="1"/>
    <col min="12801" max="12801" width="6.44140625" style="17" customWidth="1"/>
    <col min="12802" max="12802" width="28.44140625" style="17" customWidth="1"/>
    <col min="12803" max="12803" width="14.44140625" style="17" customWidth="1"/>
    <col min="12804" max="12804" width="13.6640625" style="17" customWidth="1"/>
    <col min="12805" max="12805" width="19.5546875" style="17" customWidth="1"/>
    <col min="12806" max="12806" width="17.109375" style="17" customWidth="1"/>
    <col min="12807" max="12809" width="19" style="17" customWidth="1"/>
    <col min="12810" max="12810" width="11.6640625" style="17" customWidth="1"/>
    <col min="12811" max="12811" width="23.5546875" style="17" customWidth="1"/>
    <col min="12812" max="12812" width="19" style="17" customWidth="1"/>
    <col min="12813" max="12813" width="13.109375" style="17" customWidth="1"/>
    <col min="12814" max="12814" width="10.88671875" style="17" customWidth="1"/>
    <col min="12815" max="12815" width="11.109375" style="17" customWidth="1"/>
    <col min="12816" max="12818" width="13.6640625" style="17" customWidth="1"/>
    <col min="12819" max="12819" width="11.109375" style="17" customWidth="1"/>
    <col min="12820" max="12820" width="18.109375" style="17" customWidth="1"/>
    <col min="12821" max="12821" width="18.88671875" style="17" customWidth="1"/>
    <col min="12822" max="12822" width="28" style="17" customWidth="1"/>
    <col min="12823" max="12823" width="13.6640625" style="17" customWidth="1"/>
    <col min="12824" max="13055" width="8.88671875" style="17"/>
    <col min="13056" max="13056" width="4.33203125" style="17" customWidth="1"/>
    <col min="13057" max="13057" width="6.44140625" style="17" customWidth="1"/>
    <col min="13058" max="13058" width="28.44140625" style="17" customWidth="1"/>
    <col min="13059" max="13059" width="14.44140625" style="17" customWidth="1"/>
    <col min="13060" max="13060" width="13.6640625" style="17" customWidth="1"/>
    <col min="13061" max="13061" width="19.5546875" style="17" customWidth="1"/>
    <col min="13062" max="13062" width="17.109375" style="17" customWidth="1"/>
    <col min="13063" max="13065" width="19" style="17" customWidth="1"/>
    <col min="13066" max="13066" width="11.6640625" style="17" customWidth="1"/>
    <col min="13067" max="13067" width="23.5546875" style="17" customWidth="1"/>
    <col min="13068" max="13068" width="19" style="17" customWidth="1"/>
    <col min="13069" max="13069" width="13.109375" style="17" customWidth="1"/>
    <col min="13070" max="13070" width="10.88671875" style="17" customWidth="1"/>
    <col min="13071" max="13071" width="11.109375" style="17" customWidth="1"/>
    <col min="13072" max="13074" width="13.6640625" style="17" customWidth="1"/>
    <col min="13075" max="13075" width="11.109375" style="17" customWidth="1"/>
    <col min="13076" max="13076" width="18.109375" style="17" customWidth="1"/>
    <col min="13077" max="13077" width="18.88671875" style="17" customWidth="1"/>
    <col min="13078" max="13078" width="28" style="17" customWidth="1"/>
    <col min="13079" max="13079" width="13.6640625" style="17" customWidth="1"/>
    <col min="13080" max="13311" width="8.88671875" style="17"/>
    <col min="13312" max="13312" width="4.33203125" style="17" customWidth="1"/>
    <col min="13313" max="13313" width="6.44140625" style="17" customWidth="1"/>
    <col min="13314" max="13314" width="28.44140625" style="17" customWidth="1"/>
    <col min="13315" max="13315" width="14.44140625" style="17" customWidth="1"/>
    <col min="13316" max="13316" width="13.6640625" style="17" customWidth="1"/>
    <col min="13317" max="13317" width="19.5546875" style="17" customWidth="1"/>
    <col min="13318" max="13318" width="17.109375" style="17" customWidth="1"/>
    <col min="13319" max="13321" width="19" style="17" customWidth="1"/>
    <col min="13322" max="13322" width="11.6640625" style="17" customWidth="1"/>
    <col min="13323" max="13323" width="23.5546875" style="17" customWidth="1"/>
    <col min="13324" max="13324" width="19" style="17" customWidth="1"/>
    <col min="13325" max="13325" width="13.109375" style="17" customWidth="1"/>
    <col min="13326" max="13326" width="10.88671875" style="17" customWidth="1"/>
    <col min="13327" max="13327" width="11.109375" style="17" customWidth="1"/>
    <col min="13328" max="13330" width="13.6640625" style="17" customWidth="1"/>
    <col min="13331" max="13331" width="11.109375" style="17" customWidth="1"/>
    <col min="13332" max="13332" width="18.109375" style="17" customWidth="1"/>
    <col min="13333" max="13333" width="18.88671875" style="17" customWidth="1"/>
    <col min="13334" max="13334" width="28" style="17" customWidth="1"/>
    <col min="13335" max="13335" width="13.6640625" style="17" customWidth="1"/>
    <col min="13336" max="13567" width="8.88671875" style="17"/>
    <col min="13568" max="13568" width="4.33203125" style="17" customWidth="1"/>
    <col min="13569" max="13569" width="6.44140625" style="17" customWidth="1"/>
    <col min="13570" max="13570" width="28.44140625" style="17" customWidth="1"/>
    <col min="13571" max="13571" width="14.44140625" style="17" customWidth="1"/>
    <col min="13572" max="13572" width="13.6640625" style="17" customWidth="1"/>
    <col min="13573" max="13573" width="19.5546875" style="17" customWidth="1"/>
    <col min="13574" max="13574" width="17.109375" style="17" customWidth="1"/>
    <col min="13575" max="13577" width="19" style="17" customWidth="1"/>
    <col min="13578" max="13578" width="11.6640625" style="17" customWidth="1"/>
    <col min="13579" max="13579" width="23.5546875" style="17" customWidth="1"/>
    <col min="13580" max="13580" width="19" style="17" customWidth="1"/>
    <col min="13581" max="13581" width="13.109375" style="17" customWidth="1"/>
    <col min="13582" max="13582" width="10.88671875" style="17" customWidth="1"/>
    <col min="13583" max="13583" width="11.109375" style="17" customWidth="1"/>
    <col min="13584" max="13586" width="13.6640625" style="17" customWidth="1"/>
    <col min="13587" max="13587" width="11.109375" style="17" customWidth="1"/>
    <col min="13588" max="13588" width="18.109375" style="17" customWidth="1"/>
    <col min="13589" max="13589" width="18.88671875" style="17" customWidth="1"/>
    <col min="13590" max="13590" width="28" style="17" customWidth="1"/>
    <col min="13591" max="13591" width="13.6640625" style="17" customWidth="1"/>
    <col min="13592" max="13823" width="8.88671875" style="17"/>
    <col min="13824" max="13824" width="4.33203125" style="17" customWidth="1"/>
    <col min="13825" max="13825" width="6.44140625" style="17" customWidth="1"/>
    <col min="13826" max="13826" width="28.44140625" style="17" customWidth="1"/>
    <col min="13827" max="13827" width="14.44140625" style="17" customWidth="1"/>
    <col min="13828" max="13828" width="13.6640625" style="17" customWidth="1"/>
    <col min="13829" max="13829" width="19.5546875" style="17" customWidth="1"/>
    <col min="13830" max="13830" width="17.109375" style="17" customWidth="1"/>
    <col min="13831" max="13833" width="19" style="17" customWidth="1"/>
    <col min="13834" max="13834" width="11.6640625" style="17" customWidth="1"/>
    <col min="13835" max="13835" width="23.5546875" style="17" customWidth="1"/>
    <col min="13836" max="13836" width="19" style="17" customWidth="1"/>
    <col min="13837" max="13837" width="13.109375" style="17" customWidth="1"/>
    <col min="13838" max="13838" width="10.88671875" style="17" customWidth="1"/>
    <col min="13839" max="13839" width="11.109375" style="17" customWidth="1"/>
    <col min="13840" max="13842" width="13.6640625" style="17" customWidth="1"/>
    <col min="13843" max="13843" width="11.109375" style="17" customWidth="1"/>
    <col min="13844" max="13844" width="18.109375" style="17" customWidth="1"/>
    <col min="13845" max="13845" width="18.88671875" style="17" customWidth="1"/>
    <col min="13846" max="13846" width="28" style="17" customWidth="1"/>
    <col min="13847" max="13847" width="13.6640625" style="17" customWidth="1"/>
    <col min="13848" max="14079" width="8.88671875" style="17"/>
    <col min="14080" max="14080" width="4.33203125" style="17" customWidth="1"/>
    <col min="14081" max="14081" width="6.44140625" style="17" customWidth="1"/>
    <col min="14082" max="14082" width="28.44140625" style="17" customWidth="1"/>
    <col min="14083" max="14083" width="14.44140625" style="17" customWidth="1"/>
    <col min="14084" max="14084" width="13.6640625" style="17" customWidth="1"/>
    <col min="14085" max="14085" width="19.5546875" style="17" customWidth="1"/>
    <col min="14086" max="14086" width="17.109375" style="17" customWidth="1"/>
    <col min="14087" max="14089" width="19" style="17" customWidth="1"/>
    <col min="14090" max="14090" width="11.6640625" style="17" customWidth="1"/>
    <col min="14091" max="14091" width="23.5546875" style="17" customWidth="1"/>
    <col min="14092" max="14092" width="19" style="17" customWidth="1"/>
    <col min="14093" max="14093" width="13.109375" style="17" customWidth="1"/>
    <col min="14094" max="14094" width="10.88671875" style="17" customWidth="1"/>
    <col min="14095" max="14095" width="11.109375" style="17" customWidth="1"/>
    <col min="14096" max="14098" width="13.6640625" style="17" customWidth="1"/>
    <col min="14099" max="14099" width="11.109375" style="17" customWidth="1"/>
    <col min="14100" max="14100" width="18.109375" style="17" customWidth="1"/>
    <col min="14101" max="14101" width="18.88671875" style="17" customWidth="1"/>
    <col min="14102" max="14102" width="28" style="17" customWidth="1"/>
    <col min="14103" max="14103" width="13.6640625" style="17" customWidth="1"/>
    <col min="14104" max="14335" width="8.88671875" style="17"/>
    <col min="14336" max="14336" width="4.33203125" style="17" customWidth="1"/>
    <col min="14337" max="14337" width="6.44140625" style="17" customWidth="1"/>
    <col min="14338" max="14338" width="28.44140625" style="17" customWidth="1"/>
    <col min="14339" max="14339" width="14.44140625" style="17" customWidth="1"/>
    <col min="14340" max="14340" width="13.6640625" style="17" customWidth="1"/>
    <col min="14341" max="14341" width="19.5546875" style="17" customWidth="1"/>
    <col min="14342" max="14342" width="17.109375" style="17" customWidth="1"/>
    <col min="14343" max="14345" width="19" style="17" customWidth="1"/>
    <col min="14346" max="14346" width="11.6640625" style="17" customWidth="1"/>
    <col min="14347" max="14347" width="23.5546875" style="17" customWidth="1"/>
    <col min="14348" max="14348" width="19" style="17" customWidth="1"/>
    <col min="14349" max="14349" width="13.109375" style="17" customWidth="1"/>
    <col min="14350" max="14350" width="10.88671875" style="17" customWidth="1"/>
    <col min="14351" max="14351" width="11.109375" style="17" customWidth="1"/>
    <col min="14352" max="14354" width="13.6640625" style="17" customWidth="1"/>
    <col min="14355" max="14355" width="11.109375" style="17" customWidth="1"/>
    <col min="14356" max="14356" width="18.109375" style="17" customWidth="1"/>
    <col min="14357" max="14357" width="18.88671875" style="17" customWidth="1"/>
    <col min="14358" max="14358" width="28" style="17" customWidth="1"/>
    <col min="14359" max="14359" width="13.6640625" style="17" customWidth="1"/>
    <col min="14360" max="14591" width="8.88671875" style="17"/>
    <col min="14592" max="14592" width="4.33203125" style="17" customWidth="1"/>
    <col min="14593" max="14593" width="6.44140625" style="17" customWidth="1"/>
    <col min="14594" max="14594" width="28.44140625" style="17" customWidth="1"/>
    <col min="14595" max="14595" width="14.44140625" style="17" customWidth="1"/>
    <col min="14596" max="14596" width="13.6640625" style="17" customWidth="1"/>
    <col min="14597" max="14597" width="19.5546875" style="17" customWidth="1"/>
    <col min="14598" max="14598" width="17.109375" style="17" customWidth="1"/>
    <col min="14599" max="14601" width="19" style="17" customWidth="1"/>
    <col min="14602" max="14602" width="11.6640625" style="17" customWidth="1"/>
    <col min="14603" max="14603" width="23.5546875" style="17" customWidth="1"/>
    <col min="14604" max="14604" width="19" style="17" customWidth="1"/>
    <col min="14605" max="14605" width="13.109375" style="17" customWidth="1"/>
    <col min="14606" max="14606" width="10.88671875" style="17" customWidth="1"/>
    <col min="14607" max="14607" width="11.109375" style="17" customWidth="1"/>
    <col min="14608" max="14610" width="13.6640625" style="17" customWidth="1"/>
    <col min="14611" max="14611" width="11.109375" style="17" customWidth="1"/>
    <col min="14612" max="14612" width="18.109375" style="17" customWidth="1"/>
    <col min="14613" max="14613" width="18.88671875" style="17" customWidth="1"/>
    <col min="14614" max="14614" width="28" style="17" customWidth="1"/>
    <col min="14615" max="14615" width="13.6640625" style="17" customWidth="1"/>
    <col min="14616" max="14847" width="8.88671875" style="17"/>
    <col min="14848" max="14848" width="4.33203125" style="17" customWidth="1"/>
    <col min="14849" max="14849" width="6.44140625" style="17" customWidth="1"/>
    <col min="14850" max="14850" width="28.44140625" style="17" customWidth="1"/>
    <col min="14851" max="14851" width="14.44140625" style="17" customWidth="1"/>
    <col min="14852" max="14852" width="13.6640625" style="17" customWidth="1"/>
    <col min="14853" max="14853" width="19.5546875" style="17" customWidth="1"/>
    <col min="14854" max="14854" width="17.109375" style="17" customWidth="1"/>
    <col min="14855" max="14857" width="19" style="17" customWidth="1"/>
    <col min="14858" max="14858" width="11.6640625" style="17" customWidth="1"/>
    <col min="14859" max="14859" width="23.5546875" style="17" customWidth="1"/>
    <col min="14860" max="14860" width="19" style="17" customWidth="1"/>
    <col min="14861" max="14861" width="13.109375" style="17" customWidth="1"/>
    <col min="14862" max="14862" width="10.88671875" style="17" customWidth="1"/>
    <col min="14863" max="14863" width="11.109375" style="17" customWidth="1"/>
    <col min="14864" max="14866" width="13.6640625" style="17" customWidth="1"/>
    <col min="14867" max="14867" width="11.109375" style="17" customWidth="1"/>
    <col min="14868" max="14868" width="18.109375" style="17" customWidth="1"/>
    <col min="14869" max="14869" width="18.88671875" style="17" customWidth="1"/>
    <col min="14870" max="14870" width="28" style="17" customWidth="1"/>
    <col min="14871" max="14871" width="13.6640625" style="17" customWidth="1"/>
    <col min="14872" max="15103" width="8.88671875" style="17"/>
    <col min="15104" max="15104" width="4.33203125" style="17" customWidth="1"/>
    <col min="15105" max="15105" width="6.44140625" style="17" customWidth="1"/>
    <col min="15106" max="15106" width="28.44140625" style="17" customWidth="1"/>
    <col min="15107" max="15107" width="14.44140625" style="17" customWidth="1"/>
    <col min="15108" max="15108" width="13.6640625" style="17" customWidth="1"/>
    <col min="15109" max="15109" width="19.5546875" style="17" customWidth="1"/>
    <col min="15110" max="15110" width="17.109375" style="17" customWidth="1"/>
    <col min="15111" max="15113" width="19" style="17" customWidth="1"/>
    <col min="15114" max="15114" width="11.6640625" style="17" customWidth="1"/>
    <col min="15115" max="15115" width="23.5546875" style="17" customWidth="1"/>
    <col min="15116" max="15116" width="19" style="17" customWidth="1"/>
    <col min="15117" max="15117" width="13.109375" style="17" customWidth="1"/>
    <col min="15118" max="15118" width="10.88671875" style="17" customWidth="1"/>
    <col min="15119" max="15119" width="11.109375" style="17" customWidth="1"/>
    <col min="15120" max="15122" width="13.6640625" style="17" customWidth="1"/>
    <col min="15123" max="15123" width="11.109375" style="17" customWidth="1"/>
    <col min="15124" max="15124" width="18.109375" style="17" customWidth="1"/>
    <col min="15125" max="15125" width="18.88671875" style="17" customWidth="1"/>
    <col min="15126" max="15126" width="28" style="17" customWidth="1"/>
    <col min="15127" max="15127" width="13.6640625" style="17" customWidth="1"/>
    <col min="15128" max="15359" width="8.88671875" style="17"/>
    <col min="15360" max="15360" width="4.33203125" style="17" customWidth="1"/>
    <col min="15361" max="15361" width="6.44140625" style="17" customWidth="1"/>
    <col min="15362" max="15362" width="28.44140625" style="17" customWidth="1"/>
    <col min="15363" max="15363" width="14.44140625" style="17" customWidth="1"/>
    <col min="15364" max="15364" width="13.6640625" style="17" customWidth="1"/>
    <col min="15365" max="15365" width="19.5546875" style="17" customWidth="1"/>
    <col min="15366" max="15366" width="17.109375" style="17" customWidth="1"/>
    <col min="15367" max="15369" width="19" style="17" customWidth="1"/>
    <col min="15370" max="15370" width="11.6640625" style="17" customWidth="1"/>
    <col min="15371" max="15371" width="23.5546875" style="17" customWidth="1"/>
    <col min="15372" max="15372" width="19" style="17" customWidth="1"/>
    <col min="15373" max="15373" width="13.109375" style="17" customWidth="1"/>
    <col min="15374" max="15374" width="10.88671875" style="17" customWidth="1"/>
    <col min="15375" max="15375" width="11.109375" style="17" customWidth="1"/>
    <col min="15376" max="15378" width="13.6640625" style="17" customWidth="1"/>
    <col min="15379" max="15379" width="11.109375" style="17" customWidth="1"/>
    <col min="15380" max="15380" width="18.109375" style="17" customWidth="1"/>
    <col min="15381" max="15381" width="18.88671875" style="17" customWidth="1"/>
    <col min="15382" max="15382" width="28" style="17" customWidth="1"/>
    <col min="15383" max="15383" width="13.6640625" style="17" customWidth="1"/>
    <col min="15384" max="15615" width="8.88671875" style="17"/>
    <col min="15616" max="15616" width="4.33203125" style="17" customWidth="1"/>
    <col min="15617" max="15617" width="6.44140625" style="17" customWidth="1"/>
    <col min="15618" max="15618" width="28.44140625" style="17" customWidth="1"/>
    <col min="15619" max="15619" width="14.44140625" style="17" customWidth="1"/>
    <col min="15620" max="15620" width="13.6640625" style="17" customWidth="1"/>
    <col min="15621" max="15621" width="19.5546875" style="17" customWidth="1"/>
    <col min="15622" max="15622" width="17.109375" style="17" customWidth="1"/>
    <col min="15623" max="15625" width="19" style="17" customWidth="1"/>
    <col min="15626" max="15626" width="11.6640625" style="17" customWidth="1"/>
    <col min="15627" max="15627" width="23.5546875" style="17" customWidth="1"/>
    <col min="15628" max="15628" width="19" style="17" customWidth="1"/>
    <col min="15629" max="15629" width="13.109375" style="17" customWidth="1"/>
    <col min="15630" max="15630" width="10.88671875" style="17" customWidth="1"/>
    <col min="15631" max="15631" width="11.109375" style="17" customWidth="1"/>
    <col min="15632" max="15634" width="13.6640625" style="17" customWidth="1"/>
    <col min="15635" max="15635" width="11.109375" style="17" customWidth="1"/>
    <col min="15636" max="15636" width="18.109375" style="17" customWidth="1"/>
    <col min="15637" max="15637" width="18.88671875" style="17" customWidth="1"/>
    <col min="15638" max="15638" width="28" style="17" customWidth="1"/>
    <col min="15639" max="15639" width="13.6640625" style="17" customWidth="1"/>
    <col min="15640" max="15871" width="8.88671875" style="17"/>
    <col min="15872" max="15872" width="4.33203125" style="17" customWidth="1"/>
    <col min="15873" max="15873" width="6.44140625" style="17" customWidth="1"/>
    <col min="15874" max="15874" width="28.44140625" style="17" customWidth="1"/>
    <col min="15875" max="15875" width="14.44140625" style="17" customWidth="1"/>
    <col min="15876" max="15876" width="13.6640625" style="17" customWidth="1"/>
    <col min="15877" max="15877" width="19.5546875" style="17" customWidth="1"/>
    <col min="15878" max="15878" width="17.109375" style="17" customWidth="1"/>
    <col min="15879" max="15881" width="19" style="17" customWidth="1"/>
    <col min="15882" max="15882" width="11.6640625" style="17" customWidth="1"/>
    <col min="15883" max="15883" width="23.5546875" style="17" customWidth="1"/>
    <col min="15884" max="15884" width="19" style="17" customWidth="1"/>
    <col min="15885" max="15885" width="13.109375" style="17" customWidth="1"/>
    <col min="15886" max="15886" width="10.88671875" style="17" customWidth="1"/>
    <col min="15887" max="15887" width="11.109375" style="17" customWidth="1"/>
    <col min="15888" max="15890" width="13.6640625" style="17" customWidth="1"/>
    <col min="15891" max="15891" width="11.109375" style="17" customWidth="1"/>
    <col min="15892" max="15892" width="18.109375" style="17" customWidth="1"/>
    <col min="15893" max="15893" width="18.88671875" style="17" customWidth="1"/>
    <col min="15894" max="15894" width="28" style="17" customWidth="1"/>
    <col min="15895" max="15895" width="13.6640625" style="17" customWidth="1"/>
    <col min="15896" max="16127" width="8.88671875" style="17"/>
    <col min="16128" max="16128" width="4.33203125" style="17" customWidth="1"/>
    <col min="16129" max="16129" width="6.44140625" style="17" customWidth="1"/>
    <col min="16130" max="16130" width="28.44140625" style="17" customWidth="1"/>
    <col min="16131" max="16131" width="14.44140625" style="17" customWidth="1"/>
    <col min="16132" max="16132" width="13.6640625" style="17" customWidth="1"/>
    <col min="16133" max="16133" width="19.5546875" style="17" customWidth="1"/>
    <col min="16134" max="16134" width="17.109375" style="17" customWidth="1"/>
    <col min="16135" max="16137" width="19" style="17" customWidth="1"/>
    <col min="16138" max="16138" width="11.6640625" style="17" customWidth="1"/>
    <col min="16139" max="16139" width="23.5546875" style="17" customWidth="1"/>
    <col min="16140" max="16140" width="19" style="17" customWidth="1"/>
    <col min="16141" max="16141" width="13.109375" style="17" customWidth="1"/>
    <col min="16142" max="16142" width="10.88671875" style="17" customWidth="1"/>
    <col min="16143" max="16143" width="11.109375" style="17" customWidth="1"/>
    <col min="16144" max="16146" width="13.6640625" style="17" customWidth="1"/>
    <col min="16147" max="16147" width="11.109375" style="17" customWidth="1"/>
    <col min="16148" max="16148" width="18.109375" style="17" customWidth="1"/>
    <col min="16149" max="16149" width="18.88671875" style="17" customWidth="1"/>
    <col min="16150" max="16150" width="28" style="17" customWidth="1"/>
    <col min="16151" max="16151" width="13.6640625" style="17" customWidth="1"/>
    <col min="16152" max="16384" width="8.88671875" style="17"/>
  </cols>
  <sheetData>
    <row r="1" spans="1:23" s="236" customFormat="1" ht="25.5" hidden="1" customHeight="1" thickBot="1">
      <c r="A1" s="17"/>
      <c r="G1" s="237"/>
      <c r="K1" s="459" t="s">
        <v>1714</v>
      </c>
      <c r="U1" s="236" t="s">
        <v>1715</v>
      </c>
      <c r="V1" s="460" t="s">
        <v>1716</v>
      </c>
      <c r="W1" s="236" t="s">
        <v>1717</v>
      </c>
    </row>
    <row r="2" spans="1:23" s="236" customFormat="1" ht="41.4" hidden="1">
      <c r="A2" s="17"/>
      <c r="G2" s="237"/>
      <c r="K2" s="459" t="s">
        <v>1714</v>
      </c>
      <c r="U2" s="236" t="s">
        <v>1718</v>
      </c>
      <c r="V2" s="460" t="s">
        <v>1719</v>
      </c>
      <c r="W2" s="236" t="s">
        <v>1720</v>
      </c>
    </row>
    <row r="3" spans="1:23" s="236" customFormat="1" ht="27.6" hidden="1">
      <c r="A3" s="17"/>
      <c r="G3" s="237"/>
      <c r="K3" s="459" t="s">
        <v>1714</v>
      </c>
      <c r="U3" s="236" t="s">
        <v>1721</v>
      </c>
      <c r="V3" s="460" t="s">
        <v>1722</v>
      </c>
      <c r="W3" s="236" t="s">
        <v>1723</v>
      </c>
    </row>
    <row r="4" spans="1:23" s="236" customFormat="1" hidden="1">
      <c r="A4" s="17"/>
      <c r="G4" s="237"/>
      <c r="K4" s="459" t="s">
        <v>1714</v>
      </c>
      <c r="U4" s="236" t="s">
        <v>1724</v>
      </c>
      <c r="V4" s="460" t="s">
        <v>1725</v>
      </c>
    </row>
    <row r="5" spans="1:23" s="236" customFormat="1" hidden="1">
      <c r="A5" s="17"/>
      <c r="G5" s="237"/>
      <c r="K5" s="459" t="s">
        <v>1714</v>
      </c>
      <c r="U5" s="236" t="s">
        <v>1726</v>
      </c>
      <c r="V5" s="460" t="s">
        <v>1727</v>
      </c>
    </row>
    <row r="6" spans="1:23" s="236" customFormat="1" hidden="1">
      <c r="A6" s="17"/>
      <c r="G6" s="237"/>
      <c r="K6" s="459" t="s">
        <v>1714</v>
      </c>
      <c r="V6" s="460" t="s">
        <v>1728</v>
      </c>
    </row>
    <row r="7" spans="1:23" s="236" customFormat="1" hidden="1">
      <c r="A7" s="17"/>
      <c r="G7" s="237"/>
      <c r="K7" s="459" t="s">
        <v>1714</v>
      </c>
      <c r="V7" s="461" t="s">
        <v>1729</v>
      </c>
    </row>
    <row r="8" spans="1:23" s="16" customFormat="1" ht="27" customHeight="1" thickBot="1">
      <c r="A8" s="483" t="s">
        <v>1730</v>
      </c>
      <c r="B8" s="485"/>
      <c r="C8" s="483"/>
      <c r="D8" s="483"/>
      <c r="E8" s="483"/>
      <c r="F8" s="16" t="s">
        <v>1731</v>
      </c>
      <c r="K8" s="483" t="s">
        <v>1732</v>
      </c>
      <c r="L8" s="483"/>
      <c r="O8" s="483"/>
      <c r="P8" s="483"/>
      <c r="Q8" s="483"/>
      <c r="R8" s="483"/>
      <c r="S8" s="483"/>
      <c r="T8" s="483"/>
      <c r="U8" s="483"/>
    </row>
    <row r="9" spans="1:23" s="462" customFormat="1" ht="30" customHeight="1" thickBot="1">
      <c r="A9" s="483"/>
      <c r="B9" s="463"/>
      <c r="C9" s="464" t="s">
        <v>1733</v>
      </c>
      <c r="D9" s="465"/>
      <c r="E9" s="466"/>
      <c r="F9" s="628" t="s">
        <v>1734</v>
      </c>
      <c r="G9" s="629"/>
      <c r="H9" s="629"/>
      <c r="I9" s="630"/>
      <c r="J9" s="467"/>
      <c r="K9" s="468" t="s">
        <v>1735</v>
      </c>
      <c r="L9" s="469"/>
      <c r="M9" s="470"/>
      <c r="N9" s="470"/>
      <c r="O9" s="469"/>
      <c r="P9" s="469"/>
      <c r="Q9" s="469"/>
      <c r="R9" s="469"/>
      <c r="S9" s="469"/>
      <c r="T9" s="469"/>
      <c r="U9" s="469"/>
      <c r="V9" s="470"/>
      <c r="W9" s="471"/>
    </row>
    <row r="10" spans="1:23" s="480" customFormat="1" ht="26.25" customHeight="1" thickBot="1">
      <c r="A10" s="484"/>
      <c r="B10" s="472" t="s">
        <v>1736</v>
      </c>
      <c r="C10" s="473" t="s">
        <v>1737</v>
      </c>
      <c r="D10" s="474" t="s">
        <v>1738</v>
      </c>
      <c r="E10" s="474" t="s">
        <v>1739</v>
      </c>
      <c r="F10" s="475" t="s">
        <v>1740</v>
      </c>
      <c r="G10" s="475" t="s">
        <v>1741</v>
      </c>
      <c r="H10" s="475" t="s">
        <v>1742</v>
      </c>
      <c r="I10" s="476" t="s">
        <v>91</v>
      </c>
      <c r="J10" s="477" t="s">
        <v>1743</v>
      </c>
      <c r="K10" s="478" t="s">
        <v>1744</v>
      </c>
      <c r="L10" s="478" t="s">
        <v>1745</v>
      </c>
      <c r="M10" s="478" t="s">
        <v>207</v>
      </c>
      <c r="N10" s="478" t="s">
        <v>1746</v>
      </c>
      <c r="O10" s="478" t="s">
        <v>1747</v>
      </c>
      <c r="P10" s="478" t="s">
        <v>1748</v>
      </c>
      <c r="Q10" s="478" t="s">
        <v>1749</v>
      </c>
      <c r="R10" s="478" t="s">
        <v>1750</v>
      </c>
      <c r="S10" s="478" t="s">
        <v>1751</v>
      </c>
      <c r="T10" s="478" t="s">
        <v>1752</v>
      </c>
      <c r="U10" s="478"/>
      <c r="V10" s="478" t="s">
        <v>1753</v>
      </c>
      <c r="W10" s="479" t="s">
        <v>185</v>
      </c>
    </row>
    <row r="11" spans="1:23" ht="55.2">
      <c r="A11" s="13"/>
      <c r="B11" s="481"/>
      <c r="C11" s="13" t="s">
        <v>3</v>
      </c>
      <c r="D11" s="13" t="s">
        <v>1754</v>
      </c>
      <c r="E11" s="13" t="s">
        <v>61</v>
      </c>
      <c r="F11" s="13" t="s">
        <v>1755</v>
      </c>
      <c r="G11" s="162" t="s">
        <v>1756</v>
      </c>
      <c r="H11" s="13" t="s">
        <v>1757</v>
      </c>
      <c r="I11" s="13" t="s">
        <v>94</v>
      </c>
      <c r="J11" s="13">
        <v>1</v>
      </c>
      <c r="K11" s="13" t="s">
        <v>1758</v>
      </c>
      <c r="L11" s="13" t="s">
        <v>1759</v>
      </c>
      <c r="M11" s="13" t="s">
        <v>1760</v>
      </c>
      <c r="N11" s="13">
        <v>3855.68</v>
      </c>
      <c r="O11" s="13" t="s">
        <v>1721</v>
      </c>
      <c r="P11" s="13" t="s">
        <v>3</v>
      </c>
      <c r="Q11" s="479" t="s">
        <v>185</v>
      </c>
      <c r="R11" s="13" t="s">
        <v>1761</v>
      </c>
      <c r="S11" s="13" t="s">
        <v>1762</v>
      </c>
      <c r="T11" s="481" t="s">
        <v>1763</v>
      </c>
    </row>
    <row r="12" spans="1:23" ht="27.6">
      <c r="A12" s="13"/>
      <c r="B12" s="481"/>
      <c r="C12" s="13" t="s">
        <v>1764</v>
      </c>
      <c r="D12" s="13" t="s">
        <v>27</v>
      </c>
      <c r="E12" s="13" t="s">
        <v>61</v>
      </c>
      <c r="F12" s="13" t="s">
        <v>1765</v>
      </c>
      <c r="G12" s="162" t="s">
        <v>1766</v>
      </c>
      <c r="H12" s="13" t="s">
        <v>1767</v>
      </c>
      <c r="I12" s="13" t="s">
        <v>94</v>
      </c>
      <c r="J12" s="13">
        <v>1</v>
      </c>
      <c r="K12" s="13" t="s">
        <v>1764</v>
      </c>
      <c r="L12" s="13" t="s">
        <v>1768</v>
      </c>
      <c r="M12" s="13" t="s">
        <v>1760</v>
      </c>
      <c r="N12" s="13">
        <v>640.08000000000004</v>
      </c>
      <c r="O12" s="13" t="s">
        <v>1724</v>
      </c>
      <c r="P12" s="13" t="s">
        <v>3</v>
      </c>
      <c r="Q12" s="479" t="s">
        <v>185</v>
      </c>
      <c r="R12" s="13" t="s">
        <v>1761</v>
      </c>
      <c r="S12" s="13" t="s">
        <v>1762</v>
      </c>
      <c r="T12" s="481" t="s">
        <v>1769</v>
      </c>
    </row>
    <row r="13" spans="1:23" ht="12.6" customHeight="1">
      <c r="A13" s="13"/>
      <c r="B13" s="481"/>
      <c r="C13" s="13"/>
      <c r="D13" s="13"/>
      <c r="E13" s="13"/>
      <c r="F13" s="13"/>
      <c r="G13" s="162"/>
      <c r="H13" s="13"/>
      <c r="I13" s="13"/>
      <c r="J13" s="13"/>
      <c r="K13" s="13"/>
      <c r="L13" s="13"/>
      <c r="M13" s="13"/>
      <c r="N13" s="13"/>
      <c r="O13" s="13"/>
      <c r="P13" s="13"/>
      <c r="Q13" s="479"/>
      <c r="R13" s="13"/>
      <c r="S13" s="13"/>
      <c r="T13" s="481"/>
    </row>
    <row r="14" spans="1:23" ht="12.6" customHeight="1">
      <c r="A14" s="13"/>
      <c r="B14" s="481"/>
      <c r="C14" s="13"/>
      <c r="D14" s="13"/>
      <c r="E14" s="13"/>
      <c r="F14" s="13"/>
      <c r="G14" s="162"/>
      <c r="H14" s="13"/>
      <c r="I14" s="13"/>
      <c r="J14" s="13"/>
      <c r="K14" s="13"/>
      <c r="L14" s="13"/>
      <c r="M14" s="13"/>
      <c r="N14" s="13"/>
      <c r="O14" s="13"/>
      <c r="P14" s="13"/>
      <c r="Q14" s="479"/>
      <c r="R14" s="13"/>
      <c r="S14" s="13"/>
      <c r="T14" s="481"/>
    </row>
    <row r="15" spans="1:23" ht="12.6" customHeight="1">
      <c r="A15" s="13"/>
      <c r="B15" s="481"/>
      <c r="C15" s="13"/>
      <c r="D15" s="13"/>
      <c r="E15" s="13"/>
      <c r="F15" s="13"/>
      <c r="G15" s="162"/>
      <c r="H15" s="13"/>
      <c r="I15" s="13"/>
      <c r="J15" s="13"/>
      <c r="K15" s="13"/>
      <c r="L15" s="13"/>
      <c r="M15" s="13"/>
      <c r="N15" s="13"/>
      <c r="O15" s="13"/>
      <c r="P15" s="13"/>
      <c r="Q15" s="479"/>
      <c r="R15" s="13"/>
      <c r="S15" s="13"/>
      <c r="T15" s="481"/>
    </row>
    <row r="16" spans="1:23" ht="12.6" customHeight="1">
      <c r="A16" s="13"/>
      <c r="B16" s="481"/>
      <c r="C16" s="13"/>
      <c r="D16" s="13"/>
      <c r="E16" s="13"/>
      <c r="F16" s="13"/>
      <c r="G16" s="162"/>
      <c r="H16" s="13"/>
      <c r="I16" s="13"/>
      <c r="J16" s="13"/>
      <c r="K16" s="13"/>
      <c r="L16" s="13"/>
      <c r="M16" s="13"/>
      <c r="N16" s="13"/>
      <c r="O16" s="13"/>
      <c r="P16" s="13"/>
      <c r="Q16" s="479"/>
      <c r="R16" s="13"/>
      <c r="S16" s="13"/>
      <c r="T16" s="481"/>
    </row>
    <row r="17" spans="1:20" ht="12.6" customHeight="1">
      <c r="A17" s="13"/>
      <c r="B17" s="481"/>
      <c r="C17" s="13"/>
      <c r="D17" s="13"/>
      <c r="E17" s="13"/>
      <c r="F17" s="13"/>
      <c r="G17" s="162"/>
      <c r="H17" s="13"/>
      <c r="I17" s="13"/>
      <c r="J17" s="13"/>
      <c r="K17" s="13"/>
      <c r="L17" s="13"/>
      <c r="M17" s="13"/>
      <c r="N17" s="13"/>
      <c r="O17" s="13"/>
      <c r="P17" s="13"/>
      <c r="Q17" s="479"/>
      <c r="R17" s="13"/>
      <c r="S17" s="13"/>
      <c r="T17" s="481"/>
    </row>
    <row r="18" spans="1:20" ht="12.6" customHeight="1">
      <c r="A18" s="13"/>
      <c r="B18" s="481"/>
      <c r="C18" s="13"/>
      <c r="D18" s="13"/>
      <c r="E18" s="13"/>
      <c r="F18" s="13"/>
      <c r="G18" s="162"/>
      <c r="H18" s="13"/>
      <c r="I18" s="13"/>
      <c r="J18" s="13"/>
      <c r="K18" s="13"/>
      <c r="L18" s="13"/>
      <c r="M18" s="13"/>
      <c r="N18" s="13"/>
      <c r="O18" s="13"/>
      <c r="P18" s="13"/>
      <c r="Q18" s="479"/>
      <c r="R18" s="13"/>
      <c r="S18" s="13"/>
      <c r="T18" s="481"/>
    </row>
    <row r="19" spans="1:20" ht="12.6" customHeight="1">
      <c r="A19" s="13"/>
      <c r="B19" s="481"/>
      <c r="C19" s="13"/>
      <c r="D19" s="13"/>
      <c r="E19" s="13"/>
      <c r="F19" s="13"/>
      <c r="G19" s="162"/>
      <c r="H19" s="13"/>
      <c r="I19" s="13"/>
      <c r="J19" s="13"/>
      <c r="K19" s="13"/>
      <c r="L19" s="13"/>
      <c r="M19" s="13"/>
      <c r="N19" s="13"/>
      <c r="O19" s="13"/>
      <c r="P19" s="13"/>
      <c r="Q19" s="479"/>
      <c r="R19" s="13"/>
      <c r="S19" s="13"/>
      <c r="T19" s="481"/>
    </row>
    <row r="20" spans="1:20" ht="12.6" customHeight="1">
      <c r="A20" s="13"/>
      <c r="B20" s="481"/>
      <c r="C20" s="13"/>
      <c r="D20" s="13"/>
      <c r="E20" s="13"/>
      <c r="F20" s="13"/>
      <c r="G20" s="162"/>
      <c r="H20" s="13"/>
      <c r="I20" s="13"/>
      <c r="J20" s="13"/>
      <c r="K20" s="13"/>
      <c r="L20" s="13"/>
      <c r="M20" s="13"/>
      <c r="N20" s="13"/>
      <c r="O20" s="13"/>
      <c r="P20" s="13"/>
      <c r="Q20" s="479"/>
      <c r="R20" s="13"/>
      <c r="S20" s="13"/>
      <c r="T20" s="481"/>
    </row>
    <row r="21" spans="1:20" ht="12.6" customHeight="1">
      <c r="A21" s="13"/>
      <c r="B21" s="481"/>
      <c r="C21" s="13"/>
      <c r="D21" s="13"/>
      <c r="E21" s="13"/>
      <c r="F21" s="13"/>
      <c r="G21" s="162"/>
      <c r="H21" s="13"/>
      <c r="I21" s="13"/>
      <c r="J21" s="13"/>
      <c r="K21" s="13"/>
      <c r="L21" s="13"/>
      <c r="M21" s="13"/>
      <c r="N21" s="13"/>
      <c r="O21" s="13"/>
      <c r="P21" s="13"/>
      <c r="Q21" s="479"/>
      <c r="R21" s="13"/>
      <c r="S21" s="13"/>
      <c r="T21" s="481"/>
    </row>
    <row r="22" spans="1:20" ht="12.6" customHeight="1">
      <c r="A22" s="13"/>
      <c r="B22" s="481"/>
      <c r="C22" s="13"/>
      <c r="D22" s="13"/>
      <c r="E22" s="13"/>
      <c r="F22" s="13"/>
      <c r="G22" s="162"/>
      <c r="H22" s="13"/>
      <c r="I22" s="13"/>
      <c r="J22" s="13"/>
      <c r="K22" s="13"/>
      <c r="L22" s="13"/>
      <c r="M22" s="13"/>
      <c r="N22" s="13"/>
      <c r="O22" s="13"/>
      <c r="P22" s="13"/>
      <c r="Q22" s="479"/>
      <c r="R22" s="13"/>
      <c r="S22" s="13"/>
      <c r="T22" s="481"/>
    </row>
    <row r="23" spans="1:20" ht="12.6" customHeight="1">
      <c r="A23" s="13"/>
      <c r="B23" s="481"/>
      <c r="C23" s="13"/>
      <c r="D23" s="13"/>
      <c r="E23" s="13"/>
      <c r="F23" s="13"/>
      <c r="G23" s="162"/>
      <c r="H23" s="13"/>
      <c r="I23" s="13"/>
      <c r="J23" s="13"/>
      <c r="K23" s="13"/>
      <c r="L23" s="13"/>
      <c r="M23" s="13"/>
      <c r="N23" s="13"/>
      <c r="O23" s="13"/>
      <c r="P23" s="13"/>
      <c r="Q23" s="479"/>
      <c r="R23" s="13"/>
      <c r="S23" s="13"/>
      <c r="T23" s="481"/>
    </row>
    <row r="24" spans="1:20" ht="12.6" customHeight="1">
      <c r="A24" s="13"/>
      <c r="B24" s="481"/>
      <c r="C24" s="13"/>
      <c r="D24" s="13"/>
      <c r="E24" s="13"/>
      <c r="F24" s="13"/>
      <c r="G24" s="162"/>
      <c r="H24" s="13"/>
      <c r="I24" s="13"/>
      <c r="J24" s="13"/>
      <c r="K24" s="13"/>
      <c r="L24" s="13"/>
      <c r="M24" s="13"/>
      <c r="N24" s="13"/>
      <c r="O24" s="13"/>
      <c r="P24" s="13"/>
      <c r="Q24" s="479"/>
      <c r="R24" s="13"/>
      <c r="S24" s="13"/>
      <c r="T24" s="481"/>
    </row>
    <row r="25" spans="1:20" ht="12.6" customHeight="1">
      <c r="A25" s="13"/>
      <c r="B25" s="481"/>
      <c r="C25" s="13"/>
      <c r="D25" s="13"/>
      <c r="E25" s="13"/>
      <c r="F25" s="13"/>
      <c r="G25" s="162"/>
      <c r="H25" s="13"/>
      <c r="I25" s="13"/>
      <c r="J25" s="13"/>
      <c r="K25" s="13"/>
      <c r="L25" s="13"/>
      <c r="M25" s="13"/>
      <c r="N25" s="13"/>
      <c r="O25" s="13"/>
      <c r="P25" s="13"/>
      <c r="Q25" s="479"/>
      <c r="R25" s="13"/>
      <c r="S25" s="13"/>
      <c r="T25" s="481"/>
    </row>
    <row r="26" spans="1:20" ht="12.6" customHeight="1">
      <c r="A26" s="13"/>
      <c r="B26" s="481"/>
      <c r="C26" s="13"/>
      <c r="D26" s="13"/>
      <c r="E26" s="13"/>
      <c r="F26" s="13"/>
      <c r="G26" s="162"/>
      <c r="H26" s="13"/>
      <c r="I26" s="13"/>
      <c r="J26" s="13"/>
      <c r="K26" s="13"/>
      <c r="L26" s="13"/>
      <c r="M26" s="13"/>
      <c r="N26" s="13"/>
      <c r="O26" s="13"/>
      <c r="P26" s="13"/>
      <c r="Q26" s="479"/>
      <c r="R26" s="13"/>
      <c r="S26" s="13"/>
      <c r="T26" s="481"/>
    </row>
    <row r="27" spans="1:20" ht="12.6" customHeight="1">
      <c r="A27" s="13"/>
      <c r="B27" s="481"/>
      <c r="C27" s="13"/>
      <c r="D27" s="13"/>
      <c r="E27" s="13"/>
      <c r="F27" s="13"/>
      <c r="G27" s="162"/>
      <c r="H27" s="13"/>
      <c r="I27" s="13"/>
      <c r="J27" s="13"/>
      <c r="K27" s="13"/>
      <c r="L27" s="13"/>
      <c r="M27" s="13"/>
      <c r="N27" s="13"/>
      <c r="O27" s="13"/>
      <c r="P27" s="13"/>
      <c r="Q27" s="479"/>
      <c r="R27" s="13"/>
      <c r="S27" s="13"/>
      <c r="T27" s="481"/>
    </row>
    <row r="28" spans="1:20" ht="12.6" customHeight="1">
      <c r="A28" s="13"/>
      <c r="B28" s="481"/>
      <c r="C28" s="13"/>
      <c r="D28" s="13"/>
      <c r="E28" s="13"/>
      <c r="F28" s="13"/>
      <c r="G28" s="162"/>
      <c r="H28" s="13"/>
      <c r="I28" s="13"/>
      <c r="J28" s="13"/>
      <c r="K28" s="13"/>
      <c r="L28" s="13"/>
      <c r="M28" s="13"/>
      <c r="N28" s="13"/>
      <c r="O28" s="13"/>
      <c r="P28" s="13"/>
      <c r="Q28" s="479"/>
      <c r="R28" s="13"/>
      <c r="S28" s="13"/>
      <c r="T28" s="481"/>
    </row>
    <row r="29" spans="1:20" ht="12.6" customHeight="1">
      <c r="A29" s="13"/>
      <c r="B29" s="481"/>
      <c r="C29" s="13"/>
      <c r="D29" s="13"/>
      <c r="E29" s="13"/>
      <c r="F29" s="13"/>
      <c r="G29" s="162"/>
      <c r="H29" s="13"/>
      <c r="I29" s="13"/>
      <c r="J29" s="13"/>
      <c r="K29" s="13"/>
      <c r="L29" s="13"/>
      <c r="M29" s="13"/>
      <c r="N29" s="13"/>
      <c r="O29" s="13"/>
      <c r="P29" s="13"/>
      <c r="Q29" s="479"/>
      <c r="R29" s="13"/>
      <c r="S29" s="13"/>
      <c r="T29" s="481"/>
    </row>
    <row r="30" spans="1:20" ht="12.6" customHeight="1">
      <c r="A30" s="13"/>
      <c r="B30" s="481"/>
      <c r="C30" s="13"/>
      <c r="D30" s="13"/>
      <c r="E30" s="13"/>
      <c r="F30" s="13"/>
      <c r="G30" s="162"/>
      <c r="H30" s="13"/>
      <c r="I30" s="13"/>
      <c r="J30" s="13"/>
      <c r="K30" s="13"/>
      <c r="L30" s="13"/>
      <c r="M30" s="13"/>
      <c r="N30" s="13"/>
      <c r="O30" s="13"/>
      <c r="P30" s="13"/>
      <c r="Q30" s="479"/>
      <c r="R30" s="13"/>
      <c r="S30" s="13"/>
      <c r="T30" s="481"/>
    </row>
    <row r="31" spans="1:20" ht="12.6" customHeight="1">
      <c r="A31" s="13"/>
      <c r="B31" s="481"/>
      <c r="C31" s="13"/>
      <c r="D31" s="13"/>
      <c r="E31" s="13"/>
      <c r="F31" s="13"/>
      <c r="G31" s="162"/>
      <c r="H31" s="13"/>
      <c r="I31" s="13"/>
      <c r="J31" s="13"/>
      <c r="K31" s="13"/>
      <c r="L31" s="13"/>
      <c r="M31" s="13"/>
      <c r="N31" s="13"/>
      <c r="O31" s="13"/>
      <c r="P31" s="13"/>
      <c r="Q31" s="479"/>
      <c r="R31" s="13"/>
      <c r="S31" s="13"/>
      <c r="T31" s="481"/>
    </row>
    <row r="32" spans="1:20" ht="12.6" customHeight="1">
      <c r="A32" s="13"/>
      <c r="B32" s="481"/>
      <c r="C32" s="13"/>
      <c r="D32" s="13"/>
      <c r="E32" s="13"/>
      <c r="F32" s="13"/>
      <c r="G32" s="162"/>
      <c r="H32" s="13"/>
      <c r="I32" s="13"/>
      <c r="J32" s="13"/>
      <c r="K32" s="13"/>
      <c r="L32" s="13"/>
      <c r="M32" s="13"/>
      <c r="N32" s="13"/>
      <c r="O32" s="13"/>
      <c r="P32" s="13"/>
      <c r="Q32" s="479"/>
      <c r="R32" s="13"/>
      <c r="S32" s="13"/>
      <c r="T32" s="481"/>
    </row>
    <row r="33" spans="1:20">
      <c r="A33" s="13"/>
      <c r="B33" s="481"/>
      <c r="C33" s="13"/>
      <c r="D33" s="13"/>
      <c r="E33" s="13"/>
      <c r="F33" s="13"/>
      <c r="G33" s="162"/>
      <c r="H33" s="13"/>
      <c r="I33" s="13"/>
      <c r="J33" s="13"/>
      <c r="K33" s="13"/>
      <c r="L33" s="13"/>
      <c r="M33" s="13"/>
      <c r="N33" s="13"/>
      <c r="O33" s="13"/>
      <c r="P33" s="13"/>
      <c r="Q33" s="479"/>
      <c r="R33" s="13"/>
      <c r="S33" s="13"/>
      <c r="T33" s="481"/>
    </row>
    <row r="34" spans="1:20">
      <c r="A34" s="13"/>
      <c r="B34" s="481"/>
      <c r="C34" s="13"/>
      <c r="D34" s="13"/>
      <c r="E34" s="13"/>
      <c r="F34" s="13"/>
      <c r="G34" s="162"/>
      <c r="H34" s="13"/>
      <c r="I34" s="13"/>
      <c r="J34" s="13"/>
      <c r="K34" s="13"/>
      <c r="L34" s="13"/>
      <c r="M34" s="13"/>
      <c r="N34" s="13"/>
      <c r="O34" s="13"/>
      <c r="P34" s="13"/>
      <c r="Q34" s="479"/>
      <c r="R34" s="13"/>
      <c r="S34" s="13"/>
      <c r="T34" s="481"/>
    </row>
    <row r="35" spans="1:20">
      <c r="A35" s="13"/>
      <c r="B35" s="481"/>
      <c r="C35" s="13"/>
      <c r="D35" s="13"/>
      <c r="E35" s="13"/>
      <c r="F35" s="13"/>
      <c r="G35" s="162"/>
      <c r="H35" s="13"/>
      <c r="I35" s="13"/>
      <c r="J35" s="13"/>
      <c r="K35" s="13"/>
      <c r="L35" s="13"/>
      <c r="M35" s="13"/>
      <c r="N35" s="13"/>
      <c r="O35" s="13"/>
      <c r="P35" s="13"/>
      <c r="Q35" s="479"/>
      <c r="R35" s="13"/>
      <c r="S35" s="13"/>
      <c r="T35" s="481"/>
    </row>
    <row r="36" spans="1:20">
      <c r="A36" s="13"/>
      <c r="B36" s="481"/>
      <c r="C36" s="13"/>
      <c r="D36" s="13"/>
      <c r="E36" s="13"/>
      <c r="F36" s="13"/>
      <c r="G36" s="162"/>
      <c r="H36" s="13"/>
      <c r="I36" s="13"/>
      <c r="J36" s="13"/>
      <c r="K36" s="13"/>
      <c r="L36" s="13"/>
      <c r="M36" s="13"/>
      <c r="N36" s="13"/>
      <c r="O36" s="13"/>
      <c r="P36" s="13"/>
      <c r="Q36" s="479"/>
      <c r="R36" s="13"/>
      <c r="S36" s="13"/>
      <c r="T36" s="481"/>
    </row>
    <row r="37" spans="1:20">
      <c r="A37" s="13"/>
      <c r="B37" s="481"/>
      <c r="C37" s="13"/>
      <c r="D37" s="13"/>
      <c r="E37" s="13"/>
      <c r="F37" s="13"/>
      <c r="G37" s="162"/>
      <c r="H37" s="13"/>
      <c r="I37" s="13"/>
      <c r="J37" s="13"/>
      <c r="K37" s="13"/>
      <c r="L37" s="13"/>
      <c r="M37" s="13"/>
      <c r="N37" s="13"/>
      <c r="O37" s="13"/>
      <c r="P37" s="13"/>
      <c r="Q37" s="479"/>
      <c r="R37" s="13"/>
      <c r="S37" s="13"/>
      <c r="T37" s="481"/>
    </row>
    <row r="38" spans="1:20">
      <c r="A38" s="13"/>
      <c r="B38" s="481"/>
      <c r="C38" s="13"/>
      <c r="D38" s="13"/>
      <c r="E38" s="13"/>
      <c r="F38" s="13"/>
      <c r="G38" s="162"/>
      <c r="H38" s="13"/>
      <c r="I38" s="13"/>
      <c r="J38" s="13"/>
      <c r="K38" s="13"/>
      <c r="L38" s="13"/>
      <c r="M38" s="13"/>
      <c r="N38" s="13"/>
      <c r="O38" s="13"/>
      <c r="P38" s="13"/>
      <c r="Q38" s="479"/>
      <c r="R38" s="13"/>
      <c r="S38" s="13"/>
      <c r="T38" s="481"/>
    </row>
    <row r="39" spans="1:20">
      <c r="A39" s="13"/>
      <c r="B39" s="481"/>
      <c r="C39" s="482"/>
      <c r="D39" s="13"/>
      <c r="E39" s="13"/>
      <c r="F39" s="13"/>
      <c r="G39" s="162"/>
      <c r="H39" s="13"/>
      <c r="I39" s="13"/>
      <c r="J39" s="482"/>
      <c r="K39" s="13"/>
      <c r="L39" s="13"/>
      <c r="M39" s="13"/>
      <c r="N39" s="13"/>
      <c r="O39" s="13"/>
      <c r="P39" s="13"/>
      <c r="Q39" s="479"/>
      <c r="R39" s="13"/>
      <c r="S39" s="13"/>
      <c r="T39" s="481"/>
    </row>
    <row r="40" spans="1:20">
      <c r="A40" s="482"/>
      <c r="Q40" s="479"/>
    </row>
  </sheetData>
  <autoFilter ref="A2:J2" xr:uid="{D22EB7BE-F914-4A8A-AD50-DF7AEB0EA7B1}"/>
  <mergeCells count="1">
    <mergeCell ref="F9:I9"/>
  </mergeCells>
  <dataValidations count="3">
    <dataValidation type="list" allowBlank="1" showInputMessage="1" showErrorMessage="1" sqref="O11:O38 WVW983051:WVW983078 WMA983051:WMA983078 WCE983051:WCE983078 VSI983051:VSI983078 VIM983051:VIM983078 UYQ983051:UYQ983078 UOU983051:UOU983078 UEY983051:UEY983078 TVC983051:TVC983078 TLG983051:TLG983078 TBK983051:TBK983078 SRO983051:SRO983078 SHS983051:SHS983078 RXW983051:RXW983078 ROA983051:ROA983078 REE983051:REE983078 QUI983051:QUI983078 QKM983051:QKM983078 QAQ983051:QAQ983078 PQU983051:PQU983078 PGY983051:PGY983078 OXC983051:OXC983078 ONG983051:ONG983078 ODK983051:ODK983078 NTO983051:NTO983078 NJS983051:NJS983078 MZW983051:MZW983078 MQA983051:MQA983078 MGE983051:MGE983078 LWI983051:LWI983078 LMM983051:LMM983078 LCQ983051:LCQ983078 KSU983051:KSU983078 KIY983051:KIY983078 JZC983051:JZC983078 JPG983051:JPG983078 JFK983051:JFK983078 IVO983051:IVO983078 ILS983051:ILS983078 IBW983051:IBW983078 HSA983051:HSA983078 HIE983051:HIE983078 GYI983051:GYI983078 GOM983051:GOM983078 GEQ983051:GEQ983078 FUU983051:FUU983078 FKY983051:FKY983078 FBC983051:FBC983078 ERG983051:ERG983078 EHK983051:EHK983078 DXO983051:DXO983078 DNS983051:DNS983078 DDW983051:DDW983078 CUA983051:CUA983078 CKE983051:CKE983078 CAI983051:CAI983078 BQM983051:BQM983078 BGQ983051:BGQ983078 AWU983051:AWU983078 AMY983051:AMY983078 ADC983051:ADC983078 TG983051:TG983078 JK983051:JK983078 O983051:O983078 WVW917515:WVW917542 WMA917515:WMA917542 WCE917515:WCE917542 VSI917515:VSI917542 VIM917515:VIM917542 UYQ917515:UYQ917542 UOU917515:UOU917542 UEY917515:UEY917542 TVC917515:TVC917542 TLG917515:TLG917542 TBK917515:TBK917542 SRO917515:SRO917542 SHS917515:SHS917542 RXW917515:RXW917542 ROA917515:ROA917542 REE917515:REE917542 QUI917515:QUI917542 QKM917515:QKM917542 QAQ917515:QAQ917542 PQU917515:PQU917542 PGY917515:PGY917542 OXC917515:OXC917542 ONG917515:ONG917542 ODK917515:ODK917542 NTO917515:NTO917542 NJS917515:NJS917542 MZW917515:MZW917542 MQA917515:MQA917542 MGE917515:MGE917542 LWI917515:LWI917542 LMM917515:LMM917542 LCQ917515:LCQ917542 KSU917515:KSU917542 KIY917515:KIY917542 JZC917515:JZC917542 JPG917515:JPG917542 JFK917515:JFK917542 IVO917515:IVO917542 ILS917515:ILS917542 IBW917515:IBW917542 HSA917515:HSA917542 HIE917515:HIE917542 GYI917515:GYI917542 GOM917515:GOM917542 GEQ917515:GEQ917542 FUU917515:FUU917542 FKY917515:FKY917542 FBC917515:FBC917542 ERG917515:ERG917542 EHK917515:EHK917542 DXO917515:DXO917542 DNS917515:DNS917542 DDW917515:DDW917542 CUA917515:CUA917542 CKE917515:CKE917542 CAI917515:CAI917542 BQM917515:BQM917542 BGQ917515:BGQ917542 AWU917515:AWU917542 AMY917515:AMY917542 ADC917515:ADC917542 TG917515:TG917542 JK917515:JK917542 O917515:O917542 WVW851979:WVW852006 WMA851979:WMA852006 WCE851979:WCE852006 VSI851979:VSI852006 VIM851979:VIM852006 UYQ851979:UYQ852006 UOU851979:UOU852006 UEY851979:UEY852006 TVC851979:TVC852006 TLG851979:TLG852006 TBK851979:TBK852006 SRO851979:SRO852006 SHS851979:SHS852006 RXW851979:RXW852006 ROA851979:ROA852006 REE851979:REE852006 QUI851979:QUI852006 QKM851979:QKM852006 QAQ851979:QAQ852006 PQU851979:PQU852006 PGY851979:PGY852006 OXC851979:OXC852006 ONG851979:ONG852006 ODK851979:ODK852006 NTO851979:NTO852006 NJS851979:NJS852006 MZW851979:MZW852006 MQA851979:MQA852006 MGE851979:MGE852006 LWI851979:LWI852006 LMM851979:LMM852006 LCQ851979:LCQ852006 KSU851979:KSU852006 KIY851979:KIY852006 JZC851979:JZC852006 JPG851979:JPG852006 JFK851979:JFK852006 IVO851979:IVO852006 ILS851979:ILS852006 IBW851979:IBW852006 HSA851979:HSA852006 HIE851979:HIE852006 GYI851979:GYI852006 GOM851979:GOM852006 GEQ851979:GEQ852006 FUU851979:FUU852006 FKY851979:FKY852006 FBC851979:FBC852006 ERG851979:ERG852006 EHK851979:EHK852006 DXO851979:DXO852006 DNS851979:DNS852006 DDW851979:DDW852006 CUA851979:CUA852006 CKE851979:CKE852006 CAI851979:CAI852006 BQM851979:BQM852006 BGQ851979:BGQ852006 AWU851979:AWU852006 AMY851979:AMY852006 ADC851979:ADC852006 TG851979:TG852006 JK851979:JK852006 O851979:O852006 WVW786443:WVW786470 WMA786443:WMA786470 WCE786443:WCE786470 VSI786443:VSI786470 VIM786443:VIM786470 UYQ786443:UYQ786470 UOU786443:UOU786470 UEY786443:UEY786470 TVC786443:TVC786470 TLG786443:TLG786470 TBK786443:TBK786470 SRO786443:SRO786470 SHS786443:SHS786470 RXW786443:RXW786470 ROA786443:ROA786470 REE786443:REE786470 QUI786443:QUI786470 QKM786443:QKM786470 QAQ786443:QAQ786470 PQU786443:PQU786470 PGY786443:PGY786470 OXC786443:OXC786470 ONG786443:ONG786470 ODK786443:ODK786470 NTO786443:NTO786470 NJS786443:NJS786470 MZW786443:MZW786470 MQA786443:MQA786470 MGE786443:MGE786470 LWI786443:LWI786470 LMM786443:LMM786470 LCQ786443:LCQ786470 KSU786443:KSU786470 KIY786443:KIY786470 JZC786443:JZC786470 JPG786443:JPG786470 JFK786443:JFK786470 IVO786443:IVO786470 ILS786443:ILS786470 IBW786443:IBW786470 HSA786443:HSA786470 HIE786443:HIE786470 GYI786443:GYI786470 GOM786443:GOM786470 GEQ786443:GEQ786470 FUU786443:FUU786470 FKY786443:FKY786470 FBC786443:FBC786470 ERG786443:ERG786470 EHK786443:EHK786470 DXO786443:DXO786470 DNS786443:DNS786470 DDW786443:DDW786470 CUA786443:CUA786470 CKE786443:CKE786470 CAI786443:CAI786470 BQM786443:BQM786470 BGQ786443:BGQ786470 AWU786443:AWU786470 AMY786443:AMY786470 ADC786443:ADC786470 TG786443:TG786470 JK786443:JK786470 O786443:O786470 WVW720907:WVW720934 WMA720907:WMA720934 WCE720907:WCE720934 VSI720907:VSI720934 VIM720907:VIM720934 UYQ720907:UYQ720934 UOU720907:UOU720934 UEY720907:UEY720934 TVC720907:TVC720934 TLG720907:TLG720934 TBK720907:TBK720934 SRO720907:SRO720934 SHS720907:SHS720934 RXW720907:RXW720934 ROA720907:ROA720934 REE720907:REE720934 QUI720907:QUI720934 QKM720907:QKM720934 QAQ720907:QAQ720934 PQU720907:PQU720934 PGY720907:PGY720934 OXC720907:OXC720934 ONG720907:ONG720934 ODK720907:ODK720934 NTO720907:NTO720934 NJS720907:NJS720934 MZW720907:MZW720934 MQA720907:MQA720934 MGE720907:MGE720934 LWI720907:LWI720934 LMM720907:LMM720934 LCQ720907:LCQ720934 KSU720907:KSU720934 KIY720907:KIY720934 JZC720907:JZC720934 JPG720907:JPG720934 JFK720907:JFK720934 IVO720907:IVO720934 ILS720907:ILS720934 IBW720907:IBW720934 HSA720907:HSA720934 HIE720907:HIE720934 GYI720907:GYI720934 GOM720907:GOM720934 GEQ720907:GEQ720934 FUU720907:FUU720934 FKY720907:FKY720934 FBC720907:FBC720934 ERG720907:ERG720934 EHK720907:EHK720934 DXO720907:DXO720934 DNS720907:DNS720934 DDW720907:DDW720934 CUA720907:CUA720934 CKE720907:CKE720934 CAI720907:CAI720934 BQM720907:BQM720934 BGQ720907:BGQ720934 AWU720907:AWU720934 AMY720907:AMY720934 ADC720907:ADC720934 TG720907:TG720934 JK720907:JK720934 O720907:O720934 WVW655371:WVW655398 WMA655371:WMA655398 WCE655371:WCE655398 VSI655371:VSI655398 VIM655371:VIM655398 UYQ655371:UYQ655398 UOU655371:UOU655398 UEY655371:UEY655398 TVC655371:TVC655398 TLG655371:TLG655398 TBK655371:TBK655398 SRO655371:SRO655398 SHS655371:SHS655398 RXW655371:RXW655398 ROA655371:ROA655398 REE655371:REE655398 QUI655371:QUI655398 QKM655371:QKM655398 QAQ655371:QAQ655398 PQU655371:PQU655398 PGY655371:PGY655398 OXC655371:OXC655398 ONG655371:ONG655398 ODK655371:ODK655398 NTO655371:NTO655398 NJS655371:NJS655398 MZW655371:MZW655398 MQA655371:MQA655398 MGE655371:MGE655398 LWI655371:LWI655398 LMM655371:LMM655398 LCQ655371:LCQ655398 KSU655371:KSU655398 KIY655371:KIY655398 JZC655371:JZC655398 JPG655371:JPG655398 JFK655371:JFK655398 IVO655371:IVO655398 ILS655371:ILS655398 IBW655371:IBW655398 HSA655371:HSA655398 HIE655371:HIE655398 GYI655371:GYI655398 GOM655371:GOM655398 GEQ655371:GEQ655398 FUU655371:FUU655398 FKY655371:FKY655398 FBC655371:FBC655398 ERG655371:ERG655398 EHK655371:EHK655398 DXO655371:DXO655398 DNS655371:DNS655398 DDW655371:DDW655398 CUA655371:CUA655398 CKE655371:CKE655398 CAI655371:CAI655398 BQM655371:BQM655398 BGQ655371:BGQ655398 AWU655371:AWU655398 AMY655371:AMY655398 ADC655371:ADC655398 TG655371:TG655398 JK655371:JK655398 O655371:O655398 WVW589835:WVW589862 WMA589835:WMA589862 WCE589835:WCE589862 VSI589835:VSI589862 VIM589835:VIM589862 UYQ589835:UYQ589862 UOU589835:UOU589862 UEY589835:UEY589862 TVC589835:TVC589862 TLG589835:TLG589862 TBK589835:TBK589862 SRO589835:SRO589862 SHS589835:SHS589862 RXW589835:RXW589862 ROA589835:ROA589862 REE589835:REE589862 QUI589835:QUI589862 QKM589835:QKM589862 QAQ589835:QAQ589862 PQU589835:PQU589862 PGY589835:PGY589862 OXC589835:OXC589862 ONG589835:ONG589862 ODK589835:ODK589862 NTO589835:NTO589862 NJS589835:NJS589862 MZW589835:MZW589862 MQA589835:MQA589862 MGE589835:MGE589862 LWI589835:LWI589862 LMM589835:LMM589862 LCQ589835:LCQ589862 KSU589835:KSU589862 KIY589835:KIY589862 JZC589835:JZC589862 JPG589835:JPG589862 JFK589835:JFK589862 IVO589835:IVO589862 ILS589835:ILS589862 IBW589835:IBW589862 HSA589835:HSA589862 HIE589835:HIE589862 GYI589835:GYI589862 GOM589835:GOM589862 GEQ589835:GEQ589862 FUU589835:FUU589862 FKY589835:FKY589862 FBC589835:FBC589862 ERG589835:ERG589862 EHK589835:EHK589862 DXO589835:DXO589862 DNS589835:DNS589862 DDW589835:DDW589862 CUA589835:CUA589862 CKE589835:CKE589862 CAI589835:CAI589862 BQM589835:BQM589862 BGQ589835:BGQ589862 AWU589835:AWU589862 AMY589835:AMY589862 ADC589835:ADC589862 TG589835:TG589862 JK589835:JK589862 O589835:O589862 WVW524299:WVW524326 WMA524299:WMA524326 WCE524299:WCE524326 VSI524299:VSI524326 VIM524299:VIM524326 UYQ524299:UYQ524326 UOU524299:UOU524326 UEY524299:UEY524326 TVC524299:TVC524326 TLG524299:TLG524326 TBK524299:TBK524326 SRO524299:SRO524326 SHS524299:SHS524326 RXW524299:RXW524326 ROA524299:ROA524326 REE524299:REE524326 QUI524299:QUI524326 QKM524299:QKM524326 QAQ524299:QAQ524326 PQU524299:PQU524326 PGY524299:PGY524326 OXC524299:OXC524326 ONG524299:ONG524326 ODK524299:ODK524326 NTO524299:NTO524326 NJS524299:NJS524326 MZW524299:MZW524326 MQA524299:MQA524326 MGE524299:MGE524326 LWI524299:LWI524326 LMM524299:LMM524326 LCQ524299:LCQ524326 KSU524299:KSU524326 KIY524299:KIY524326 JZC524299:JZC524326 JPG524299:JPG524326 JFK524299:JFK524326 IVO524299:IVO524326 ILS524299:ILS524326 IBW524299:IBW524326 HSA524299:HSA524326 HIE524299:HIE524326 GYI524299:GYI524326 GOM524299:GOM524326 GEQ524299:GEQ524326 FUU524299:FUU524326 FKY524299:FKY524326 FBC524299:FBC524326 ERG524299:ERG524326 EHK524299:EHK524326 DXO524299:DXO524326 DNS524299:DNS524326 DDW524299:DDW524326 CUA524299:CUA524326 CKE524299:CKE524326 CAI524299:CAI524326 BQM524299:BQM524326 BGQ524299:BGQ524326 AWU524299:AWU524326 AMY524299:AMY524326 ADC524299:ADC524326 TG524299:TG524326 JK524299:JK524326 O524299:O524326 WVW458763:WVW458790 WMA458763:WMA458790 WCE458763:WCE458790 VSI458763:VSI458790 VIM458763:VIM458790 UYQ458763:UYQ458790 UOU458763:UOU458790 UEY458763:UEY458790 TVC458763:TVC458790 TLG458763:TLG458790 TBK458763:TBK458790 SRO458763:SRO458790 SHS458763:SHS458790 RXW458763:RXW458790 ROA458763:ROA458790 REE458763:REE458790 QUI458763:QUI458790 QKM458763:QKM458790 QAQ458763:QAQ458790 PQU458763:PQU458790 PGY458763:PGY458790 OXC458763:OXC458790 ONG458763:ONG458790 ODK458763:ODK458790 NTO458763:NTO458790 NJS458763:NJS458790 MZW458763:MZW458790 MQA458763:MQA458790 MGE458763:MGE458790 LWI458763:LWI458790 LMM458763:LMM458790 LCQ458763:LCQ458790 KSU458763:KSU458790 KIY458763:KIY458790 JZC458763:JZC458790 JPG458763:JPG458790 JFK458763:JFK458790 IVO458763:IVO458790 ILS458763:ILS458790 IBW458763:IBW458790 HSA458763:HSA458790 HIE458763:HIE458790 GYI458763:GYI458790 GOM458763:GOM458790 GEQ458763:GEQ458790 FUU458763:FUU458790 FKY458763:FKY458790 FBC458763:FBC458790 ERG458763:ERG458790 EHK458763:EHK458790 DXO458763:DXO458790 DNS458763:DNS458790 DDW458763:DDW458790 CUA458763:CUA458790 CKE458763:CKE458790 CAI458763:CAI458790 BQM458763:BQM458790 BGQ458763:BGQ458790 AWU458763:AWU458790 AMY458763:AMY458790 ADC458763:ADC458790 TG458763:TG458790 JK458763:JK458790 O458763:O458790 WVW393227:WVW393254 WMA393227:WMA393254 WCE393227:WCE393254 VSI393227:VSI393254 VIM393227:VIM393254 UYQ393227:UYQ393254 UOU393227:UOU393254 UEY393227:UEY393254 TVC393227:TVC393254 TLG393227:TLG393254 TBK393227:TBK393254 SRO393227:SRO393254 SHS393227:SHS393254 RXW393227:RXW393254 ROA393227:ROA393254 REE393227:REE393254 QUI393227:QUI393254 QKM393227:QKM393254 QAQ393227:QAQ393254 PQU393227:PQU393254 PGY393227:PGY393254 OXC393227:OXC393254 ONG393227:ONG393254 ODK393227:ODK393254 NTO393227:NTO393254 NJS393227:NJS393254 MZW393227:MZW393254 MQA393227:MQA393254 MGE393227:MGE393254 LWI393227:LWI393254 LMM393227:LMM393254 LCQ393227:LCQ393254 KSU393227:KSU393254 KIY393227:KIY393254 JZC393227:JZC393254 JPG393227:JPG393254 JFK393227:JFK393254 IVO393227:IVO393254 ILS393227:ILS393254 IBW393227:IBW393254 HSA393227:HSA393254 HIE393227:HIE393254 GYI393227:GYI393254 GOM393227:GOM393254 GEQ393227:GEQ393254 FUU393227:FUU393254 FKY393227:FKY393254 FBC393227:FBC393254 ERG393227:ERG393254 EHK393227:EHK393254 DXO393227:DXO393254 DNS393227:DNS393254 DDW393227:DDW393254 CUA393227:CUA393254 CKE393227:CKE393254 CAI393227:CAI393254 BQM393227:BQM393254 BGQ393227:BGQ393254 AWU393227:AWU393254 AMY393227:AMY393254 ADC393227:ADC393254 TG393227:TG393254 JK393227:JK393254 O393227:O393254 WVW327691:WVW327718 WMA327691:WMA327718 WCE327691:WCE327718 VSI327691:VSI327718 VIM327691:VIM327718 UYQ327691:UYQ327718 UOU327691:UOU327718 UEY327691:UEY327718 TVC327691:TVC327718 TLG327691:TLG327718 TBK327691:TBK327718 SRO327691:SRO327718 SHS327691:SHS327718 RXW327691:RXW327718 ROA327691:ROA327718 REE327691:REE327718 QUI327691:QUI327718 QKM327691:QKM327718 QAQ327691:QAQ327718 PQU327691:PQU327718 PGY327691:PGY327718 OXC327691:OXC327718 ONG327691:ONG327718 ODK327691:ODK327718 NTO327691:NTO327718 NJS327691:NJS327718 MZW327691:MZW327718 MQA327691:MQA327718 MGE327691:MGE327718 LWI327691:LWI327718 LMM327691:LMM327718 LCQ327691:LCQ327718 KSU327691:KSU327718 KIY327691:KIY327718 JZC327691:JZC327718 JPG327691:JPG327718 JFK327691:JFK327718 IVO327691:IVO327718 ILS327691:ILS327718 IBW327691:IBW327718 HSA327691:HSA327718 HIE327691:HIE327718 GYI327691:GYI327718 GOM327691:GOM327718 GEQ327691:GEQ327718 FUU327691:FUU327718 FKY327691:FKY327718 FBC327691:FBC327718 ERG327691:ERG327718 EHK327691:EHK327718 DXO327691:DXO327718 DNS327691:DNS327718 DDW327691:DDW327718 CUA327691:CUA327718 CKE327691:CKE327718 CAI327691:CAI327718 BQM327691:BQM327718 BGQ327691:BGQ327718 AWU327691:AWU327718 AMY327691:AMY327718 ADC327691:ADC327718 TG327691:TG327718 JK327691:JK327718 O327691:O327718 WVW262155:WVW262182 WMA262155:WMA262182 WCE262155:WCE262182 VSI262155:VSI262182 VIM262155:VIM262182 UYQ262155:UYQ262182 UOU262155:UOU262182 UEY262155:UEY262182 TVC262155:TVC262182 TLG262155:TLG262182 TBK262155:TBK262182 SRO262155:SRO262182 SHS262155:SHS262182 RXW262155:RXW262182 ROA262155:ROA262182 REE262155:REE262182 QUI262155:QUI262182 QKM262155:QKM262182 QAQ262155:QAQ262182 PQU262155:PQU262182 PGY262155:PGY262182 OXC262155:OXC262182 ONG262155:ONG262182 ODK262155:ODK262182 NTO262155:NTO262182 NJS262155:NJS262182 MZW262155:MZW262182 MQA262155:MQA262182 MGE262155:MGE262182 LWI262155:LWI262182 LMM262155:LMM262182 LCQ262155:LCQ262182 KSU262155:KSU262182 KIY262155:KIY262182 JZC262155:JZC262182 JPG262155:JPG262182 JFK262155:JFK262182 IVO262155:IVO262182 ILS262155:ILS262182 IBW262155:IBW262182 HSA262155:HSA262182 HIE262155:HIE262182 GYI262155:GYI262182 GOM262155:GOM262182 GEQ262155:GEQ262182 FUU262155:FUU262182 FKY262155:FKY262182 FBC262155:FBC262182 ERG262155:ERG262182 EHK262155:EHK262182 DXO262155:DXO262182 DNS262155:DNS262182 DDW262155:DDW262182 CUA262155:CUA262182 CKE262155:CKE262182 CAI262155:CAI262182 BQM262155:BQM262182 BGQ262155:BGQ262182 AWU262155:AWU262182 AMY262155:AMY262182 ADC262155:ADC262182 TG262155:TG262182 JK262155:JK262182 O262155:O262182 WVW196619:WVW196646 WMA196619:WMA196646 WCE196619:WCE196646 VSI196619:VSI196646 VIM196619:VIM196646 UYQ196619:UYQ196646 UOU196619:UOU196646 UEY196619:UEY196646 TVC196619:TVC196646 TLG196619:TLG196646 TBK196619:TBK196646 SRO196619:SRO196646 SHS196619:SHS196646 RXW196619:RXW196646 ROA196619:ROA196646 REE196619:REE196646 QUI196619:QUI196646 QKM196619:QKM196646 QAQ196619:QAQ196646 PQU196619:PQU196646 PGY196619:PGY196646 OXC196619:OXC196646 ONG196619:ONG196646 ODK196619:ODK196646 NTO196619:NTO196646 NJS196619:NJS196646 MZW196619:MZW196646 MQA196619:MQA196646 MGE196619:MGE196646 LWI196619:LWI196646 LMM196619:LMM196646 LCQ196619:LCQ196646 KSU196619:KSU196646 KIY196619:KIY196646 JZC196619:JZC196646 JPG196619:JPG196646 JFK196619:JFK196646 IVO196619:IVO196646 ILS196619:ILS196646 IBW196619:IBW196646 HSA196619:HSA196646 HIE196619:HIE196646 GYI196619:GYI196646 GOM196619:GOM196646 GEQ196619:GEQ196646 FUU196619:FUU196646 FKY196619:FKY196646 FBC196619:FBC196646 ERG196619:ERG196646 EHK196619:EHK196646 DXO196619:DXO196646 DNS196619:DNS196646 DDW196619:DDW196646 CUA196619:CUA196646 CKE196619:CKE196646 CAI196619:CAI196646 BQM196619:BQM196646 BGQ196619:BGQ196646 AWU196619:AWU196646 AMY196619:AMY196646 ADC196619:ADC196646 TG196619:TG196646 JK196619:JK196646 O196619:O196646 WVW131083:WVW131110 WMA131083:WMA131110 WCE131083:WCE131110 VSI131083:VSI131110 VIM131083:VIM131110 UYQ131083:UYQ131110 UOU131083:UOU131110 UEY131083:UEY131110 TVC131083:TVC131110 TLG131083:TLG131110 TBK131083:TBK131110 SRO131083:SRO131110 SHS131083:SHS131110 RXW131083:RXW131110 ROA131083:ROA131110 REE131083:REE131110 QUI131083:QUI131110 QKM131083:QKM131110 QAQ131083:QAQ131110 PQU131083:PQU131110 PGY131083:PGY131110 OXC131083:OXC131110 ONG131083:ONG131110 ODK131083:ODK131110 NTO131083:NTO131110 NJS131083:NJS131110 MZW131083:MZW131110 MQA131083:MQA131110 MGE131083:MGE131110 LWI131083:LWI131110 LMM131083:LMM131110 LCQ131083:LCQ131110 KSU131083:KSU131110 KIY131083:KIY131110 JZC131083:JZC131110 JPG131083:JPG131110 JFK131083:JFK131110 IVO131083:IVO131110 ILS131083:ILS131110 IBW131083:IBW131110 HSA131083:HSA131110 HIE131083:HIE131110 GYI131083:GYI131110 GOM131083:GOM131110 GEQ131083:GEQ131110 FUU131083:FUU131110 FKY131083:FKY131110 FBC131083:FBC131110 ERG131083:ERG131110 EHK131083:EHK131110 DXO131083:DXO131110 DNS131083:DNS131110 DDW131083:DDW131110 CUA131083:CUA131110 CKE131083:CKE131110 CAI131083:CAI131110 BQM131083:BQM131110 BGQ131083:BGQ131110 AWU131083:AWU131110 AMY131083:AMY131110 ADC131083:ADC131110 TG131083:TG131110 JK131083:JK131110 O131083:O131110 WVW65547:WVW65574 WMA65547:WMA65574 WCE65547:WCE65574 VSI65547:VSI65574 VIM65547:VIM65574 UYQ65547:UYQ65574 UOU65547:UOU65574 UEY65547:UEY65574 TVC65547:TVC65574 TLG65547:TLG65574 TBK65547:TBK65574 SRO65547:SRO65574 SHS65547:SHS65574 RXW65547:RXW65574 ROA65547:ROA65574 REE65547:REE65574 QUI65547:QUI65574 QKM65547:QKM65574 QAQ65547:QAQ65574 PQU65547:PQU65574 PGY65547:PGY65574 OXC65547:OXC65574 ONG65547:ONG65574 ODK65547:ODK65574 NTO65547:NTO65574 NJS65547:NJS65574 MZW65547:MZW65574 MQA65547:MQA65574 MGE65547:MGE65574 LWI65547:LWI65574 LMM65547:LMM65574 LCQ65547:LCQ65574 KSU65547:KSU65574 KIY65547:KIY65574 JZC65547:JZC65574 JPG65547:JPG65574 JFK65547:JFK65574 IVO65547:IVO65574 ILS65547:ILS65574 IBW65547:IBW65574 HSA65547:HSA65574 HIE65547:HIE65574 GYI65547:GYI65574 GOM65547:GOM65574 GEQ65547:GEQ65574 FUU65547:FUU65574 FKY65547:FKY65574 FBC65547:FBC65574 ERG65547:ERG65574 EHK65547:EHK65574 DXO65547:DXO65574 DNS65547:DNS65574 DDW65547:DDW65574 CUA65547:CUA65574 CKE65547:CKE65574 CAI65547:CAI65574 BQM65547:BQM65574 BGQ65547:BGQ65574 AWU65547:AWU65574 AMY65547:AMY65574 ADC65547:ADC65574 TG65547:TG65574 JK65547:JK65574 O65547:O65574 WVW11:WVW38 WMA11:WMA38 WCE11:WCE38 VSI11:VSI38 VIM11:VIM38 UYQ11:UYQ38 UOU11:UOU38 UEY11:UEY38 TVC11:TVC38 TLG11:TLG38 TBK11:TBK38 SRO11:SRO38 SHS11:SHS38 RXW11:RXW38 ROA11:ROA38 REE11:REE38 QUI11:QUI38 QKM11:QKM38 QAQ11:QAQ38 PQU11:PQU38 PGY11:PGY38 OXC11:OXC38 ONG11:ONG38 ODK11:ODK38 NTO11:NTO38 NJS11:NJS38 MZW11:MZW38 MQA11:MQA38 MGE11:MGE38 LWI11:LWI38 LMM11:LMM38 LCQ11:LCQ38 KSU11:KSU38 KIY11:KIY38 JZC11:JZC38 JPG11:JPG38 JFK11:JFK38 IVO11:IVO38 ILS11:ILS38 IBW11:IBW38 HSA11:HSA38 HIE11:HIE38 GYI11:GYI38 GOM11:GOM38 GEQ11:GEQ38 FUU11:FUU38 FKY11:FKY38 FBC11:FBC38 ERG11:ERG38 EHK11:EHK38 DXO11:DXO38 DNS11:DNS38 DDW11:DDW38 CUA11:CUA38 CKE11:CKE38 CAI11:CAI38 BQM11:BQM38 BGQ11:BGQ38 AWU11:AWU38 AMY11:AMY38 ADC11:ADC38 TG11:TG38 JK11:JK38" xr:uid="{D238296F-7FCC-4AB4-92DC-39A862EDAFAE}">
      <formula1>$U$2:$U$5</formula1>
    </dataValidation>
    <dataValidation type="list" allowBlank="1" showInputMessage="1" showErrorMessage="1" sqref="M11:M38 WVU983051:WVU983078 WLY983051:WLY983078 WCC983051:WCC983078 VSG983051:VSG983078 VIK983051:VIK983078 UYO983051:UYO983078 UOS983051:UOS983078 UEW983051:UEW983078 TVA983051:TVA983078 TLE983051:TLE983078 TBI983051:TBI983078 SRM983051:SRM983078 SHQ983051:SHQ983078 RXU983051:RXU983078 RNY983051:RNY983078 REC983051:REC983078 QUG983051:QUG983078 QKK983051:QKK983078 QAO983051:QAO983078 PQS983051:PQS983078 PGW983051:PGW983078 OXA983051:OXA983078 ONE983051:ONE983078 ODI983051:ODI983078 NTM983051:NTM983078 NJQ983051:NJQ983078 MZU983051:MZU983078 MPY983051:MPY983078 MGC983051:MGC983078 LWG983051:LWG983078 LMK983051:LMK983078 LCO983051:LCO983078 KSS983051:KSS983078 KIW983051:KIW983078 JZA983051:JZA983078 JPE983051:JPE983078 JFI983051:JFI983078 IVM983051:IVM983078 ILQ983051:ILQ983078 IBU983051:IBU983078 HRY983051:HRY983078 HIC983051:HIC983078 GYG983051:GYG983078 GOK983051:GOK983078 GEO983051:GEO983078 FUS983051:FUS983078 FKW983051:FKW983078 FBA983051:FBA983078 ERE983051:ERE983078 EHI983051:EHI983078 DXM983051:DXM983078 DNQ983051:DNQ983078 DDU983051:DDU983078 CTY983051:CTY983078 CKC983051:CKC983078 CAG983051:CAG983078 BQK983051:BQK983078 BGO983051:BGO983078 AWS983051:AWS983078 AMW983051:AMW983078 ADA983051:ADA983078 TE983051:TE983078 JI983051:JI983078 M983051:M983078 WVU917515:WVU917542 WLY917515:WLY917542 WCC917515:WCC917542 VSG917515:VSG917542 VIK917515:VIK917542 UYO917515:UYO917542 UOS917515:UOS917542 UEW917515:UEW917542 TVA917515:TVA917542 TLE917515:TLE917542 TBI917515:TBI917542 SRM917515:SRM917542 SHQ917515:SHQ917542 RXU917515:RXU917542 RNY917515:RNY917542 REC917515:REC917542 QUG917515:QUG917542 QKK917515:QKK917542 QAO917515:QAO917542 PQS917515:PQS917542 PGW917515:PGW917542 OXA917515:OXA917542 ONE917515:ONE917542 ODI917515:ODI917542 NTM917515:NTM917542 NJQ917515:NJQ917542 MZU917515:MZU917542 MPY917515:MPY917542 MGC917515:MGC917542 LWG917515:LWG917542 LMK917515:LMK917542 LCO917515:LCO917542 KSS917515:KSS917542 KIW917515:KIW917542 JZA917515:JZA917542 JPE917515:JPE917542 JFI917515:JFI917542 IVM917515:IVM917542 ILQ917515:ILQ917542 IBU917515:IBU917542 HRY917515:HRY917542 HIC917515:HIC917542 GYG917515:GYG917542 GOK917515:GOK917542 GEO917515:GEO917542 FUS917515:FUS917542 FKW917515:FKW917542 FBA917515:FBA917542 ERE917515:ERE917542 EHI917515:EHI917542 DXM917515:DXM917542 DNQ917515:DNQ917542 DDU917515:DDU917542 CTY917515:CTY917542 CKC917515:CKC917542 CAG917515:CAG917542 BQK917515:BQK917542 BGO917515:BGO917542 AWS917515:AWS917542 AMW917515:AMW917542 ADA917515:ADA917542 TE917515:TE917542 JI917515:JI917542 M917515:M917542 WVU851979:WVU852006 WLY851979:WLY852006 WCC851979:WCC852006 VSG851979:VSG852006 VIK851979:VIK852006 UYO851979:UYO852006 UOS851979:UOS852006 UEW851979:UEW852006 TVA851979:TVA852006 TLE851979:TLE852006 TBI851979:TBI852006 SRM851979:SRM852006 SHQ851979:SHQ852006 RXU851979:RXU852006 RNY851979:RNY852006 REC851979:REC852006 QUG851979:QUG852006 QKK851979:QKK852006 QAO851979:QAO852006 PQS851979:PQS852006 PGW851979:PGW852006 OXA851979:OXA852006 ONE851979:ONE852006 ODI851979:ODI852006 NTM851979:NTM852006 NJQ851979:NJQ852006 MZU851979:MZU852006 MPY851979:MPY852006 MGC851979:MGC852006 LWG851979:LWG852006 LMK851979:LMK852006 LCO851979:LCO852006 KSS851979:KSS852006 KIW851979:KIW852006 JZA851979:JZA852006 JPE851979:JPE852006 JFI851979:JFI852006 IVM851979:IVM852006 ILQ851979:ILQ852006 IBU851979:IBU852006 HRY851979:HRY852006 HIC851979:HIC852006 GYG851979:GYG852006 GOK851979:GOK852006 GEO851979:GEO852006 FUS851979:FUS852006 FKW851979:FKW852006 FBA851979:FBA852006 ERE851979:ERE852006 EHI851979:EHI852006 DXM851979:DXM852006 DNQ851979:DNQ852006 DDU851979:DDU852006 CTY851979:CTY852006 CKC851979:CKC852006 CAG851979:CAG852006 BQK851979:BQK852006 BGO851979:BGO852006 AWS851979:AWS852006 AMW851979:AMW852006 ADA851979:ADA852006 TE851979:TE852006 JI851979:JI852006 M851979:M852006 WVU786443:WVU786470 WLY786443:WLY786470 WCC786443:WCC786470 VSG786443:VSG786470 VIK786443:VIK786470 UYO786443:UYO786470 UOS786443:UOS786470 UEW786443:UEW786470 TVA786443:TVA786470 TLE786443:TLE786470 TBI786443:TBI786470 SRM786443:SRM786470 SHQ786443:SHQ786470 RXU786443:RXU786470 RNY786443:RNY786470 REC786443:REC786470 QUG786443:QUG786470 QKK786443:QKK786470 QAO786443:QAO786470 PQS786443:PQS786470 PGW786443:PGW786470 OXA786443:OXA786470 ONE786443:ONE786470 ODI786443:ODI786470 NTM786443:NTM786470 NJQ786443:NJQ786470 MZU786443:MZU786470 MPY786443:MPY786470 MGC786443:MGC786470 LWG786443:LWG786470 LMK786443:LMK786470 LCO786443:LCO786470 KSS786443:KSS786470 KIW786443:KIW786470 JZA786443:JZA786470 JPE786443:JPE786470 JFI786443:JFI786470 IVM786443:IVM786470 ILQ786443:ILQ786470 IBU786443:IBU786470 HRY786443:HRY786470 HIC786443:HIC786470 GYG786443:GYG786470 GOK786443:GOK786470 GEO786443:GEO786470 FUS786443:FUS786470 FKW786443:FKW786470 FBA786443:FBA786470 ERE786443:ERE786470 EHI786443:EHI786470 DXM786443:DXM786470 DNQ786443:DNQ786470 DDU786443:DDU786470 CTY786443:CTY786470 CKC786443:CKC786470 CAG786443:CAG786470 BQK786443:BQK786470 BGO786443:BGO786470 AWS786443:AWS786470 AMW786443:AMW786470 ADA786443:ADA786470 TE786443:TE786470 JI786443:JI786470 M786443:M786470 WVU720907:WVU720934 WLY720907:WLY720934 WCC720907:WCC720934 VSG720907:VSG720934 VIK720907:VIK720934 UYO720907:UYO720934 UOS720907:UOS720934 UEW720907:UEW720934 TVA720907:TVA720934 TLE720907:TLE720934 TBI720907:TBI720934 SRM720907:SRM720934 SHQ720907:SHQ720934 RXU720907:RXU720934 RNY720907:RNY720934 REC720907:REC720934 QUG720907:QUG720934 QKK720907:QKK720934 QAO720907:QAO720934 PQS720907:PQS720934 PGW720907:PGW720934 OXA720907:OXA720934 ONE720907:ONE720934 ODI720907:ODI720934 NTM720907:NTM720934 NJQ720907:NJQ720934 MZU720907:MZU720934 MPY720907:MPY720934 MGC720907:MGC720934 LWG720907:LWG720934 LMK720907:LMK720934 LCO720907:LCO720934 KSS720907:KSS720934 KIW720907:KIW720934 JZA720907:JZA720934 JPE720907:JPE720934 JFI720907:JFI720934 IVM720907:IVM720934 ILQ720907:ILQ720934 IBU720907:IBU720934 HRY720907:HRY720934 HIC720907:HIC720934 GYG720907:GYG720934 GOK720907:GOK720934 GEO720907:GEO720934 FUS720907:FUS720934 FKW720907:FKW720934 FBA720907:FBA720934 ERE720907:ERE720934 EHI720907:EHI720934 DXM720907:DXM720934 DNQ720907:DNQ720934 DDU720907:DDU720934 CTY720907:CTY720934 CKC720907:CKC720934 CAG720907:CAG720934 BQK720907:BQK720934 BGO720907:BGO720934 AWS720907:AWS720934 AMW720907:AMW720934 ADA720907:ADA720934 TE720907:TE720934 JI720907:JI720934 M720907:M720934 WVU655371:WVU655398 WLY655371:WLY655398 WCC655371:WCC655398 VSG655371:VSG655398 VIK655371:VIK655398 UYO655371:UYO655398 UOS655371:UOS655398 UEW655371:UEW655398 TVA655371:TVA655398 TLE655371:TLE655398 TBI655371:TBI655398 SRM655371:SRM655398 SHQ655371:SHQ655398 RXU655371:RXU655398 RNY655371:RNY655398 REC655371:REC655398 QUG655371:QUG655398 QKK655371:QKK655398 QAO655371:QAO655398 PQS655371:PQS655398 PGW655371:PGW655398 OXA655371:OXA655398 ONE655371:ONE655398 ODI655371:ODI655398 NTM655371:NTM655398 NJQ655371:NJQ655398 MZU655371:MZU655398 MPY655371:MPY655398 MGC655371:MGC655398 LWG655371:LWG655398 LMK655371:LMK655398 LCO655371:LCO655398 KSS655371:KSS655398 KIW655371:KIW655398 JZA655371:JZA655398 JPE655371:JPE655398 JFI655371:JFI655398 IVM655371:IVM655398 ILQ655371:ILQ655398 IBU655371:IBU655398 HRY655371:HRY655398 HIC655371:HIC655398 GYG655371:GYG655398 GOK655371:GOK655398 GEO655371:GEO655398 FUS655371:FUS655398 FKW655371:FKW655398 FBA655371:FBA655398 ERE655371:ERE655398 EHI655371:EHI655398 DXM655371:DXM655398 DNQ655371:DNQ655398 DDU655371:DDU655398 CTY655371:CTY655398 CKC655371:CKC655398 CAG655371:CAG655398 BQK655371:BQK655398 BGO655371:BGO655398 AWS655371:AWS655398 AMW655371:AMW655398 ADA655371:ADA655398 TE655371:TE655398 JI655371:JI655398 M655371:M655398 WVU589835:WVU589862 WLY589835:WLY589862 WCC589835:WCC589862 VSG589835:VSG589862 VIK589835:VIK589862 UYO589835:UYO589862 UOS589835:UOS589862 UEW589835:UEW589862 TVA589835:TVA589862 TLE589835:TLE589862 TBI589835:TBI589862 SRM589835:SRM589862 SHQ589835:SHQ589862 RXU589835:RXU589862 RNY589835:RNY589862 REC589835:REC589862 QUG589835:QUG589862 QKK589835:QKK589862 QAO589835:QAO589862 PQS589835:PQS589862 PGW589835:PGW589862 OXA589835:OXA589862 ONE589835:ONE589862 ODI589835:ODI589862 NTM589835:NTM589862 NJQ589835:NJQ589862 MZU589835:MZU589862 MPY589835:MPY589862 MGC589835:MGC589862 LWG589835:LWG589862 LMK589835:LMK589862 LCO589835:LCO589862 KSS589835:KSS589862 KIW589835:KIW589862 JZA589835:JZA589862 JPE589835:JPE589862 JFI589835:JFI589862 IVM589835:IVM589862 ILQ589835:ILQ589862 IBU589835:IBU589862 HRY589835:HRY589862 HIC589835:HIC589862 GYG589835:GYG589862 GOK589835:GOK589862 GEO589835:GEO589862 FUS589835:FUS589862 FKW589835:FKW589862 FBA589835:FBA589862 ERE589835:ERE589862 EHI589835:EHI589862 DXM589835:DXM589862 DNQ589835:DNQ589862 DDU589835:DDU589862 CTY589835:CTY589862 CKC589835:CKC589862 CAG589835:CAG589862 BQK589835:BQK589862 BGO589835:BGO589862 AWS589835:AWS589862 AMW589835:AMW589862 ADA589835:ADA589862 TE589835:TE589862 JI589835:JI589862 M589835:M589862 WVU524299:WVU524326 WLY524299:WLY524326 WCC524299:WCC524326 VSG524299:VSG524326 VIK524299:VIK524326 UYO524299:UYO524326 UOS524299:UOS524326 UEW524299:UEW524326 TVA524299:TVA524326 TLE524299:TLE524326 TBI524299:TBI524326 SRM524299:SRM524326 SHQ524299:SHQ524326 RXU524299:RXU524326 RNY524299:RNY524326 REC524299:REC524326 QUG524299:QUG524326 QKK524299:QKK524326 QAO524299:QAO524326 PQS524299:PQS524326 PGW524299:PGW524326 OXA524299:OXA524326 ONE524299:ONE524326 ODI524299:ODI524326 NTM524299:NTM524326 NJQ524299:NJQ524326 MZU524299:MZU524326 MPY524299:MPY524326 MGC524299:MGC524326 LWG524299:LWG524326 LMK524299:LMK524326 LCO524299:LCO524326 KSS524299:KSS524326 KIW524299:KIW524326 JZA524299:JZA524326 JPE524299:JPE524326 JFI524299:JFI524326 IVM524299:IVM524326 ILQ524299:ILQ524326 IBU524299:IBU524326 HRY524299:HRY524326 HIC524299:HIC524326 GYG524299:GYG524326 GOK524299:GOK524326 GEO524299:GEO524326 FUS524299:FUS524326 FKW524299:FKW524326 FBA524299:FBA524326 ERE524299:ERE524326 EHI524299:EHI524326 DXM524299:DXM524326 DNQ524299:DNQ524326 DDU524299:DDU524326 CTY524299:CTY524326 CKC524299:CKC524326 CAG524299:CAG524326 BQK524299:BQK524326 BGO524299:BGO524326 AWS524299:AWS524326 AMW524299:AMW524326 ADA524299:ADA524326 TE524299:TE524326 JI524299:JI524326 M524299:M524326 WVU458763:WVU458790 WLY458763:WLY458790 WCC458763:WCC458790 VSG458763:VSG458790 VIK458763:VIK458790 UYO458763:UYO458790 UOS458763:UOS458790 UEW458763:UEW458790 TVA458763:TVA458790 TLE458763:TLE458790 TBI458763:TBI458790 SRM458763:SRM458790 SHQ458763:SHQ458790 RXU458763:RXU458790 RNY458763:RNY458790 REC458763:REC458790 QUG458763:QUG458790 QKK458763:QKK458790 QAO458763:QAO458790 PQS458763:PQS458790 PGW458763:PGW458790 OXA458763:OXA458790 ONE458763:ONE458790 ODI458763:ODI458790 NTM458763:NTM458790 NJQ458763:NJQ458790 MZU458763:MZU458790 MPY458763:MPY458790 MGC458763:MGC458790 LWG458763:LWG458790 LMK458763:LMK458790 LCO458763:LCO458790 KSS458763:KSS458790 KIW458763:KIW458790 JZA458763:JZA458790 JPE458763:JPE458790 JFI458763:JFI458790 IVM458763:IVM458790 ILQ458763:ILQ458790 IBU458763:IBU458790 HRY458763:HRY458790 HIC458763:HIC458790 GYG458763:GYG458790 GOK458763:GOK458790 GEO458763:GEO458790 FUS458763:FUS458790 FKW458763:FKW458790 FBA458763:FBA458790 ERE458763:ERE458790 EHI458763:EHI458790 DXM458763:DXM458790 DNQ458763:DNQ458790 DDU458763:DDU458790 CTY458763:CTY458790 CKC458763:CKC458790 CAG458763:CAG458790 BQK458763:BQK458790 BGO458763:BGO458790 AWS458763:AWS458790 AMW458763:AMW458790 ADA458763:ADA458790 TE458763:TE458790 JI458763:JI458790 M458763:M458790 WVU393227:WVU393254 WLY393227:WLY393254 WCC393227:WCC393254 VSG393227:VSG393254 VIK393227:VIK393254 UYO393227:UYO393254 UOS393227:UOS393254 UEW393227:UEW393254 TVA393227:TVA393254 TLE393227:TLE393254 TBI393227:TBI393254 SRM393227:SRM393254 SHQ393227:SHQ393254 RXU393227:RXU393254 RNY393227:RNY393254 REC393227:REC393254 QUG393227:QUG393254 QKK393227:QKK393254 QAO393227:QAO393254 PQS393227:PQS393254 PGW393227:PGW393254 OXA393227:OXA393254 ONE393227:ONE393254 ODI393227:ODI393254 NTM393227:NTM393254 NJQ393227:NJQ393254 MZU393227:MZU393254 MPY393227:MPY393254 MGC393227:MGC393254 LWG393227:LWG393254 LMK393227:LMK393254 LCO393227:LCO393254 KSS393227:KSS393254 KIW393227:KIW393254 JZA393227:JZA393254 JPE393227:JPE393254 JFI393227:JFI393254 IVM393227:IVM393254 ILQ393227:ILQ393254 IBU393227:IBU393254 HRY393227:HRY393254 HIC393227:HIC393254 GYG393227:GYG393254 GOK393227:GOK393254 GEO393227:GEO393254 FUS393227:FUS393254 FKW393227:FKW393254 FBA393227:FBA393254 ERE393227:ERE393254 EHI393227:EHI393254 DXM393227:DXM393254 DNQ393227:DNQ393254 DDU393227:DDU393254 CTY393227:CTY393254 CKC393227:CKC393254 CAG393227:CAG393254 BQK393227:BQK393254 BGO393227:BGO393254 AWS393227:AWS393254 AMW393227:AMW393254 ADA393227:ADA393254 TE393227:TE393254 JI393227:JI393254 M393227:M393254 WVU327691:WVU327718 WLY327691:WLY327718 WCC327691:WCC327718 VSG327691:VSG327718 VIK327691:VIK327718 UYO327691:UYO327718 UOS327691:UOS327718 UEW327691:UEW327718 TVA327691:TVA327718 TLE327691:TLE327718 TBI327691:TBI327718 SRM327691:SRM327718 SHQ327691:SHQ327718 RXU327691:RXU327718 RNY327691:RNY327718 REC327691:REC327718 QUG327691:QUG327718 QKK327691:QKK327718 QAO327691:QAO327718 PQS327691:PQS327718 PGW327691:PGW327718 OXA327691:OXA327718 ONE327691:ONE327718 ODI327691:ODI327718 NTM327691:NTM327718 NJQ327691:NJQ327718 MZU327691:MZU327718 MPY327691:MPY327718 MGC327691:MGC327718 LWG327691:LWG327718 LMK327691:LMK327718 LCO327691:LCO327718 KSS327691:KSS327718 KIW327691:KIW327718 JZA327691:JZA327718 JPE327691:JPE327718 JFI327691:JFI327718 IVM327691:IVM327718 ILQ327691:ILQ327718 IBU327691:IBU327718 HRY327691:HRY327718 HIC327691:HIC327718 GYG327691:GYG327718 GOK327691:GOK327718 GEO327691:GEO327718 FUS327691:FUS327718 FKW327691:FKW327718 FBA327691:FBA327718 ERE327691:ERE327718 EHI327691:EHI327718 DXM327691:DXM327718 DNQ327691:DNQ327718 DDU327691:DDU327718 CTY327691:CTY327718 CKC327691:CKC327718 CAG327691:CAG327718 BQK327691:BQK327718 BGO327691:BGO327718 AWS327691:AWS327718 AMW327691:AMW327718 ADA327691:ADA327718 TE327691:TE327718 JI327691:JI327718 M327691:M327718 WVU262155:WVU262182 WLY262155:WLY262182 WCC262155:WCC262182 VSG262155:VSG262182 VIK262155:VIK262182 UYO262155:UYO262182 UOS262155:UOS262182 UEW262155:UEW262182 TVA262155:TVA262182 TLE262155:TLE262182 TBI262155:TBI262182 SRM262155:SRM262182 SHQ262155:SHQ262182 RXU262155:RXU262182 RNY262155:RNY262182 REC262155:REC262182 QUG262155:QUG262182 QKK262155:QKK262182 QAO262155:QAO262182 PQS262155:PQS262182 PGW262155:PGW262182 OXA262155:OXA262182 ONE262155:ONE262182 ODI262155:ODI262182 NTM262155:NTM262182 NJQ262155:NJQ262182 MZU262155:MZU262182 MPY262155:MPY262182 MGC262155:MGC262182 LWG262155:LWG262182 LMK262155:LMK262182 LCO262155:LCO262182 KSS262155:KSS262182 KIW262155:KIW262182 JZA262155:JZA262182 JPE262155:JPE262182 JFI262155:JFI262182 IVM262155:IVM262182 ILQ262155:ILQ262182 IBU262155:IBU262182 HRY262155:HRY262182 HIC262155:HIC262182 GYG262155:GYG262182 GOK262155:GOK262182 GEO262155:GEO262182 FUS262155:FUS262182 FKW262155:FKW262182 FBA262155:FBA262182 ERE262155:ERE262182 EHI262155:EHI262182 DXM262155:DXM262182 DNQ262155:DNQ262182 DDU262155:DDU262182 CTY262155:CTY262182 CKC262155:CKC262182 CAG262155:CAG262182 BQK262155:BQK262182 BGO262155:BGO262182 AWS262155:AWS262182 AMW262155:AMW262182 ADA262155:ADA262182 TE262155:TE262182 JI262155:JI262182 M262155:M262182 WVU196619:WVU196646 WLY196619:WLY196646 WCC196619:WCC196646 VSG196619:VSG196646 VIK196619:VIK196646 UYO196619:UYO196646 UOS196619:UOS196646 UEW196619:UEW196646 TVA196619:TVA196646 TLE196619:TLE196646 TBI196619:TBI196646 SRM196619:SRM196646 SHQ196619:SHQ196646 RXU196619:RXU196646 RNY196619:RNY196646 REC196619:REC196646 QUG196619:QUG196646 QKK196619:QKK196646 QAO196619:QAO196646 PQS196619:PQS196646 PGW196619:PGW196646 OXA196619:OXA196646 ONE196619:ONE196646 ODI196619:ODI196646 NTM196619:NTM196646 NJQ196619:NJQ196646 MZU196619:MZU196646 MPY196619:MPY196646 MGC196619:MGC196646 LWG196619:LWG196646 LMK196619:LMK196646 LCO196619:LCO196646 KSS196619:KSS196646 KIW196619:KIW196646 JZA196619:JZA196646 JPE196619:JPE196646 JFI196619:JFI196646 IVM196619:IVM196646 ILQ196619:ILQ196646 IBU196619:IBU196646 HRY196619:HRY196646 HIC196619:HIC196646 GYG196619:GYG196646 GOK196619:GOK196646 GEO196619:GEO196646 FUS196619:FUS196646 FKW196619:FKW196646 FBA196619:FBA196646 ERE196619:ERE196646 EHI196619:EHI196646 DXM196619:DXM196646 DNQ196619:DNQ196646 DDU196619:DDU196646 CTY196619:CTY196646 CKC196619:CKC196646 CAG196619:CAG196646 BQK196619:BQK196646 BGO196619:BGO196646 AWS196619:AWS196646 AMW196619:AMW196646 ADA196619:ADA196646 TE196619:TE196646 JI196619:JI196646 M196619:M196646 WVU131083:WVU131110 WLY131083:WLY131110 WCC131083:WCC131110 VSG131083:VSG131110 VIK131083:VIK131110 UYO131083:UYO131110 UOS131083:UOS131110 UEW131083:UEW131110 TVA131083:TVA131110 TLE131083:TLE131110 TBI131083:TBI131110 SRM131083:SRM131110 SHQ131083:SHQ131110 RXU131083:RXU131110 RNY131083:RNY131110 REC131083:REC131110 QUG131083:QUG131110 QKK131083:QKK131110 QAO131083:QAO131110 PQS131083:PQS131110 PGW131083:PGW131110 OXA131083:OXA131110 ONE131083:ONE131110 ODI131083:ODI131110 NTM131083:NTM131110 NJQ131083:NJQ131110 MZU131083:MZU131110 MPY131083:MPY131110 MGC131083:MGC131110 LWG131083:LWG131110 LMK131083:LMK131110 LCO131083:LCO131110 KSS131083:KSS131110 KIW131083:KIW131110 JZA131083:JZA131110 JPE131083:JPE131110 JFI131083:JFI131110 IVM131083:IVM131110 ILQ131083:ILQ131110 IBU131083:IBU131110 HRY131083:HRY131110 HIC131083:HIC131110 GYG131083:GYG131110 GOK131083:GOK131110 GEO131083:GEO131110 FUS131083:FUS131110 FKW131083:FKW131110 FBA131083:FBA131110 ERE131083:ERE131110 EHI131083:EHI131110 DXM131083:DXM131110 DNQ131083:DNQ131110 DDU131083:DDU131110 CTY131083:CTY131110 CKC131083:CKC131110 CAG131083:CAG131110 BQK131083:BQK131110 BGO131083:BGO131110 AWS131083:AWS131110 AMW131083:AMW131110 ADA131083:ADA131110 TE131083:TE131110 JI131083:JI131110 M131083:M131110 WVU65547:WVU65574 WLY65547:WLY65574 WCC65547:WCC65574 VSG65547:VSG65574 VIK65547:VIK65574 UYO65547:UYO65574 UOS65547:UOS65574 UEW65547:UEW65574 TVA65547:TVA65574 TLE65547:TLE65574 TBI65547:TBI65574 SRM65547:SRM65574 SHQ65547:SHQ65574 RXU65547:RXU65574 RNY65547:RNY65574 REC65547:REC65574 QUG65547:QUG65574 QKK65547:QKK65574 QAO65547:QAO65574 PQS65547:PQS65574 PGW65547:PGW65574 OXA65547:OXA65574 ONE65547:ONE65574 ODI65547:ODI65574 NTM65547:NTM65574 NJQ65547:NJQ65574 MZU65547:MZU65574 MPY65547:MPY65574 MGC65547:MGC65574 LWG65547:LWG65574 LMK65547:LMK65574 LCO65547:LCO65574 KSS65547:KSS65574 KIW65547:KIW65574 JZA65547:JZA65574 JPE65547:JPE65574 JFI65547:JFI65574 IVM65547:IVM65574 ILQ65547:ILQ65574 IBU65547:IBU65574 HRY65547:HRY65574 HIC65547:HIC65574 GYG65547:GYG65574 GOK65547:GOK65574 GEO65547:GEO65574 FUS65547:FUS65574 FKW65547:FKW65574 FBA65547:FBA65574 ERE65547:ERE65574 EHI65547:EHI65574 DXM65547:DXM65574 DNQ65547:DNQ65574 DDU65547:DDU65574 CTY65547:CTY65574 CKC65547:CKC65574 CAG65547:CAG65574 BQK65547:BQK65574 BGO65547:BGO65574 AWS65547:AWS65574 AMW65547:AMW65574 ADA65547:ADA65574 TE65547:TE65574 JI65547:JI65574 M65547:M65574 WVU11:WVU38 WLY11:WLY38 WCC11:WCC38 VSG11:VSG38 VIK11:VIK38 UYO11:UYO38 UOS11:UOS38 UEW11:UEW38 TVA11:TVA38 TLE11:TLE38 TBI11:TBI38 SRM11:SRM38 SHQ11:SHQ38 RXU11:RXU38 RNY11:RNY38 REC11:REC38 QUG11:QUG38 QKK11:QKK38 QAO11:QAO38 PQS11:PQS38 PGW11:PGW38 OXA11:OXA38 ONE11:ONE38 ODI11:ODI38 NTM11:NTM38 NJQ11:NJQ38 MZU11:MZU38 MPY11:MPY38 MGC11:MGC38 LWG11:LWG38 LMK11:LMK38 LCO11:LCO38 KSS11:KSS38 KIW11:KIW38 JZA11:JZA38 JPE11:JPE38 JFI11:JFI38 IVM11:IVM38 ILQ11:ILQ38 IBU11:IBU38 HRY11:HRY38 HIC11:HIC38 GYG11:GYG38 GOK11:GOK38 GEO11:GEO38 FUS11:FUS38 FKW11:FKW38 FBA11:FBA38 ERE11:ERE38 EHI11:EHI38 DXM11:DXM38 DNQ11:DNQ38 DDU11:DDU38 CTY11:CTY38 CKC11:CKC38 CAG11:CAG38 BQK11:BQK38 BGO11:BGO38 AWS11:AWS38 AMW11:AMW38 ADA11:ADA38 TE11:TE38 JI11:JI38" xr:uid="{71CB71A8-68CA-4C8E-AB22-478CB3896D47}">
      <formula1>$W$1:$W$3</formula1>
    </dataValidation>
    <dataValidation type="list" allowBlank="1" showInputMessage="1" showErrorMessage="1" sqref="Q11:Q40 WVY983051:WVY983080 WMC983051:WMC983080 WCG983051:WCG983080 VSK983051:VSK983080 VIO983051:VIO983080 UYS983051:UYS983080 UOW983051:UOW983080 UFA983051:UFA983080 TVE983051:TVE983080 TLI983051:TLI983080 TBM983051:TBM983080 SRQ983051:SRQ983080 SHU983051:SHU983080 RXY983051:RXY983080 ROC983051:ROC983080 REG983051:REG983080 QUK983051:QUK983080 QKO983051:QKO983080 QAS983051:QAS983080 PQW983051:PQW983080 PHA983051:PHA983080 OXE983051:OXE983080 ONI983051:ONI983080 ODM983051:ODM983080 NTQ983051:NTQ983080 NJU983051:NJU983080 MZY983051:MZY983080 MQC983051:MQC983080 MGG983051:MGG983080 LWK983051:LWK983080 LMO983051:LMO983080 LCS983051:LCS983080 KSW983051:KSW983080 KJA983051:KJA983080 JZE983051:JZE983080 JPI983051:JPI983080 JFM983051:JFM983080 IVQ983051:IVQ983080 ILU983051:ILU983080 IBY983051:IBY983080 HSC983051:HSC983080 HIG983051:HIG983080 GYK983051:GYK983080 GOO983051:GOO983080 GES983051:GES983080 FUW983051:FUW983080 FLA983051:FLA983080 FBE983051:FBE983080 ERI983051:ERI983080 EHM983051:EHM983080 DXQ983051:DXQ983080 DNU983051:DNU983080 DDY983051:DDY983080 CUC983051:CUC983080 CKG983051:CKG983080 CAK983051:CAK983080 BQO983051:BQO983080 BGS983051:BGS983080 AWW983051:AWW983080 ANA983051:ANA983080 ADE983051:ADE983080 TI983051:TI983080 JM983051:JM983080 Q983051:Q983080 WVY917515:WVY917544 WMC917515:WMC917544 WCG917515:WCG917544 VSK917515:VSK917544 VIO917515:VIO917544 UYS917515:UYS917544 UOW917515:UOW917544 UFA917515:UFA917544 TVE917515:TVE917544 TLI917515:TLI917544 TBM917515:TBM917544 SRQ917515:SRQ917544 SHU917515:SHU917544 RXY917515:RXY917544 ROC917515:ROC917544 REG917515:REG917544 QUK917515:QUK917544 QKO917515:QKO917544 QAS917515:QAS917544 PQW917515:PQW917544 PHA917515:PHA917544 OXE917515:OXE917544 ONI917515:ONI917544 ODM917515:ODM917544 NTQ917515:NTQ917544 NJU917515:NJU917544 MZY917515:MZY917544 MQC917515:MQC917544 MGG917515:MGG917544 LWK917515:LWK917544 LMO917515:LMO917544 LCS917515:LCS917544 KSW917515:KSW917544 KJA917515:KJA917544 JZE917515:JZE917544 JPI917515:JPI917544 JFM917515:JFM917544 IVQ917515:IVQ917544 ILU917515:ILU917544 IBY917515:IBY917544 HSC917515:HSC917544 HIG917515:HIG917544 GYK917515:GYK917544 GOO917515:GOO917544 GES917515:GES917544 FUW917515:FUW917544 FLA917515:FLA917544 FBE917515:FBE917544 ERI917515:ERI917544 EHM917515:EHM917544 DXQ917515:DXQ917544 DNU917515:DNU917544 DDY917515:DDY917544 CUC917515:CUC917544 CKG917515:CKG917544 CAK917515:CAK917544 BQO917515:BQO917544 BGS917515:BGS917544 AWW917515:AWW917544 ANA917515:ANA917544 ADE917515:ADE917544 TI917515:TI917544 JM917515:JM917544 Q917515:Q917544 WVY851979:WVY852008 WMC851979:WMC852008 WCG851979:WCG852008 VSK851979:VSK852008 VIO851979:VIO852008 UYS851979:UYS852008 UOW851979:UOW852008 UFA851979:UFA852008 TVE851979:TVE852008 TLI851979:TLI852008 TBM851979:TBM852008 SRQ851979:SRQ852008 SHU851979:SHU852008 RXY851979:RXY852008 ROC851979:ROC852008 REG851979:REG852008 QUK851979:QUK852008 QKO851979:QKO852008 QAS851979:QAS852008 PQW851979:PQW852008 PHA851979:PHA852008 OXE851979:OXE852008 ONI851979:ONI852008 ODM851979:ODM852008 NTQ851979:NTQ852008 NJU851979:NJU852008 MZY851979:MZY852008 MQC851979:MQC852008 MGG851979:MGG852008 LWK851979:LWK852008 LMO851979:LMO852008 LCS851979:LCS852008 KSW851979:KSW852008 KJA851979:KJA852008 JZE851979:JZE852008 JPI851979:JPI852008 JFM851979:JFM852008 IVQ851979:IVQ852008 ILU851979:ILU852008 IBY851979:IBY852008 HSC851979:HSC852008 HIG851979:HIG852008 GYK851979:GYK852008 GOO851979:GOO852008 GES851979:GES852008 FUW851979:FUW852008 FLA851979:FLA852008 FBE851979:FBE852008 ERI851979:ERI852008 EHM851979:EHM852008 DXQ851979:DXQ852008 DNU851979:DNU852008 DDY851979:DDY852008 CUC851979:CUC852008 CKG851979:CKG852008 CAK851979:CAK852008 BQO851979:BQO852008 BGS851979:BGS852008 AWW851979:AWW852008 ANA851979:ANA852008 ADE851979:ADE852008 TI851979:TI852008 JM851979:JM852008 Q851979:Q852008 WVY786443:WVY786472 WMC786443:WMC786472 WCG786443:WCG786472 VSK786443:VSK786472 VIO786443:VIO786472 UYS786443:UYS786472 UOW786443:UOW786472 UFA786443:UFA786472 TVE786443:TVE786472 TLI786443:TLI786472 TBM786443:TBM786472 SRQ786443:SRQ786472 SHU786443:SHU786472 RXY786443:RXY786472 ROC786443:ROC786472 REG786443:REG786472 QUK786443:QUK786472 QKO786443:QKO786472 QAS786443:QAS786472 PQW786443:PQW786472 PHA786443:PHA786472 OXE786443:OXE786472 ONI786443:ONI786472 ODM786443:ODM786472 NTQ786443:NTQ786472 NJU786443:NJU786472 MZY786443:MZY786472 MQC786443:MQC786472 MGG786443:MGG786472 LWK786443:LWK786472 LMO786443:LMO786472 LCS786443:LCS786472 KSW786443:KSW786472 KJA786443:KJA786472 JZE786443:JZE786472 JPI786443:JPI786472 JFM786443:JFM786472 IVQ786443:IVQ786472 ILU786443:ILU786472 IBY786443:IBY786472 HSC786443:HSC786472 HIG786443:HIG786472 GYK786443:GYK786472 GOO786443:GOO786472 GES786443:GES786472 FUW786443:FUW786472 FLA786443:FLA786472 FBE786443:FBE786472 ERI786443:ERI786472 EHM786443:EHM786472 DXQ786443:DXQ786472 DNU786443:DNU786472 DDY786443:DDY786472 CUC786443:CUC786472 CKG786443:CKG786472 CAK786443:CAK786472 BQO786443:BQO786472 BGS786443:BGS786472 AWW786443:AWW786472 ANA786443:ANA786472 ADE786443:ADE786472 TI786443:TI786472 JM786443:JM786472 Q786443:Q786472 WVY720907:WVY720936 WMC720907:WMC720936 WCG720907:WCG720936 VSK720907:VSK720936 VIO720907:VIO720936 UYS720907:UYS720936 UOW720907:UOW720936 UFA720907:UFA720936 TVE720907:TVE720936 TLI720907:TLI720936 TBM720907:TBM720936 SRQ720907:SRQ720936 SHU720907:SHU720936 RXY720907:RXY720936 ROC720907:ROC720936 REG720907:REG720936 QUK720907:QUK720936 QKO720907:QKO720936 QAS720907:QAS720936 PQW720907:PQW720936 PHA720907:PHA720936 OXE720907:OXE720936 ONI720907:ONI720936 ODM720907:ODM720936 NTQ720907:NTQ720936 NJU720907:NJU720936 MZY720907:MZY720936 MQC720907:MQC720936 MGG720907:MGG720936 LWK720907:LWK720936 LMO720907:LMO720936 LCS720907:LCS720936 KSW720907:KSW720936 KJA720907:KJA720936 JZE720907:JZE720936 JPI720907:JPI720936 JFM720907:JFM720936 IVQ720907:IVQ720936 ILU720907:ILU720936 IBY720907:IBY720936 HSC720907:HSC720936 HIG720907:HIG720936 GYK720907:GYK720936 GOO720907:GOO720936 GES720907:GES720936 FUW720907:FUW720936 FLA720907:FLA720936 FBE720907:FBE720936 ERI720907:ERI720936 EHM720907:EHM720936 DXQ720907:DXQ720936 DNU720907:DNU720936 DDY720907:DDY720936 CUC720907:CUC720936 CKG720907:CKG720936 CAK720907:CAK720936 BQO720907:BQO720936 BGS720907:BGS720936 AWW720907:AWW720936 ANA720907:ANA720936 ADE720907:ADE720936 TI720907:TI720936 JM720907:JM720936 Q720907:Q720936 WVY655371:WVY655400 WMC655371:WMC655400 WCG655371:WCG655400 VSK655371:VSK655400 VIO655371:VIO655400 UYS655371:UYS655400 UOW655371:UOW655400 UFA655371:UFA655400 TVE655371:TVE655400 TLI655371:TLI655400 TBM655371:TBM655400 SRQ655371:SRQ655400 SHU655371:SHU655400 RXY655371:RXY655400 ROC655371:ROC655400 REG655371:REG655400 QUK655371:QUK655400 QKO655371:QKO655400 QAS655371:QAS655400 PQW655371:PQW655400 PHA655371:PHA655400 OXE655371:OXE655400 ONI655371:ONI655400 ODM655371:ODM655400 NTQ655371:NTQ655400 NJU655371:NJU655400 MZY655371:MZY655400 MQC655371:MQC655400 MGG655371:MGG655400 LWK655371:LWK655400 LMO655371:LMO655400 LCS655371:LCS655400 KSW655371:KSW655400 KJA655371:KJA655400 JZE655371:JZE655400 JPI655371:JPI655400 JFM655371:JFM655400 IVQ655371:IVQ655400 ILU655371:ILU655400 IBY655371:IBY655400 HSC655371:HSC655400 HIG655371:HIG655400 GYK655371:GYK655400 GOO655371:GOO655400 GES655371:GES655400 FUW655371:FUW655400 FLA655371:FLA655400 FBE655371:FBE655400 ERI655371:ERI655400 EHM655371:EHM655400 DXQ655371:DXQ655400 DNU655371:DNU655400 DDY655371:DDY655400 CUC655371:CUC655400 CKG655371:CKG655400 CAK655371:CAK655400 BQO655371:BQO655400 BGS655371:BGS655400 AWW655371:AWW655400 ANA655371:ANA655400 ADE655371:ADE655400 TI655371:TI655400 JM655371:JM655400 Q655371:Q655400 WVY589835:WVY589864 WMC589835:WMC589864 WCG589835:WCG589864 VSK589835:VSK589864 VIO589835:VIO589864 UYS589835:UYS589864 UOW589835:UOW589864 UFA589835:UFA589864 TVE589835:TVE589864 TLI589835:TLI589864 TBM589835:TBM589864 SRQ589835:SRQ589864 SHU589835:SHU589864 RXY589835:RXY589864 ROC589835:ROC589864 REG589835:REG589864 QUK589835:QUK589864 QKO589835:QKO589864 QAS589835:QAS589864 PQW589835:PQW589864 PHA589835:PHA589864 OXE589835:OXE589864 ONI589835:ONI589864 ODM589835:ODM589864 NTQ589835:NTQ589864 NJU589835:NJU589864 MZY589835:MZY589864 MQC589835:MQC589864 MGG589835:MGG589864 LWK589835:LWK589864 LMO589835:LMO589864 LCS589835:LCS589864 KSW589835:KSW589864 KJA589835:KJA589864 JZE589835:JZE589864 JPI589835:JPI589864 JFM589835:JFM589864 IVQ589835:IVQ589864 ILU589835:ILU589864 IBY589835:IBY589864 HSC589835:HSC589864 HIG589835:HIG589864 GYK589835:GYK589864 GOO589835:GOO589864 GES589835:GES589864 FUW589835:FUW589864 FLA589835:FLA589864 FBE589835:FBE589864 ERI589835:ERI589864 EHM589835:EHM589864 DXQ589835:DXQ589864 DNU589835:DNU589864 DDY589835:DDY589864 CUC589835:CUC589864 CKG589835:CKG589864 CAK589835:CAK589864 BQO589835:BQO589864 BGS589835:BGS589864 AWW589835:AWW589864 ANA589835:ANA589864 ADE589835:ADE589864 TI589835:TI589864 JM589835:JM589864 Q589835:Q589864 WVY524299:WVY524328 WMC524299:WMC524328 WCG524299:WCG524328 VSK524299:VSK524328 VIO524299:VIO524328 UYS524299:UYS524328 UOW524299:UOW524328 UFA524299:UFA524328 TVE524299:TVE524328 TLI524299:TLI524328 TBM524299:TBM524328 SRQ524299:SRQ524328 SHU524299:SHU524328 RXY524299:RXY524328 ROC524299:ROC524328 REG524299:REG524328 QUK524299:QUK524328 QKO524299:QKO524328 QAS524299:QAS524328 PQW524299:PQW524328 PHA524299:PHA524328 OXE524299:OXE524328 ONI524299:ONI524328 ODM524299:ODM524328 NTQ524299:NTQ524328 NJU524299:NJU524328 MZY524299:MZY524328 MQC524299:MQC524328 MGG524299:MGG524328 LWK524299:LWK524328 LMO524299:LMO524328 LCS524299:LCS524328 KSW524299:KSW524328 KJA524299:KJA524328 JZE524299:JZE524328 JPI524299:JPI524328 JFM524299:JFM524328 IVQ524299:IVQ524328 ILU524299:ILU524328 IBY524299:IBY524328 HSC524299:HSC524328 HIG524299:HIG524328 GYK524299:GYK524328 GOO524299:GOO524328 GES524299:GES524328 FUW524299:FUW524328 FLA524299:FLA524328 FBE524299:FBE524328 ERI524299:ERI524328 EHM524299:EHM524328 DXQ524299:DXQ524328 DNU524299:DNU524328 DDY524299:DDY524328 CUC524299:CUC524328 CKG524299:CKG524328 CAK524299:CAK524328 BQO524299:BQO524328 BGS524299:BGS524328 AWW524299:AWW524328 ANA524299:ANA524328 ADE524299:ADE524328 TI524299:TI524328 JM524299:JM524328 Q524299:Q524328 WVY458763:WVY458792 WMC458763:WMC458792 WCG458763:WCG458792 VSK458763:VSK458792 VIO458763:VIO458792 UYS458763:UYS458792 UOW458763:UOW458792 UFA458763:UFA458792 TVE458763:TVE458792 TLI458763:TLI458792 TBM458763:TBM458792 SRQ458763:SRQ458792 SHU458763:SHU458792 RXY458763:RXY458792 ROC458763:ROC458792 REG458763:REG458792 QUK458763:QUK458792 QKO458763:QKO458792 QAS458763:QAS458792 PQW458763:PQW458792 PHA458763:PHA458792 OXE458763:OXE458792 ONI458763:ONI458792 ODM458763:ODM458792 NTQ458763:NTQ458792 NJU458763:NJU458792 MZY458763:MZY458792 MQC458763:MQC458792 MGG458763:MGG458792 LWK458763:LWK458792 LMO458763:LMO458792 LCS458763:LCS458792 KSW458763:KSW458792 KJA458763:KJA458792 JZE458763:JZE458792 JPI458763:JPI458792 JFM458763:JFM458792 IVQ458763:IVQ458792 ILU458763:ILU458792 IBY458763:IBY458792 HSC458763:HSC458792 HIG458763:HIG458792 GYK458763:GYK458792 GOO458763:GOO458792 GES458763:GES458792 FUW458763:FUW458792 FLA458763:FLA458792 FBE458763:FBE458792 ERI458763:ERI458792 EHM458763:EHM458792 DXQ458763:DXQ458792 DNU458763:DNU458792 DDY458763:DDY458792 CUC458763:CUC458792 CKG458763:CKG458792 CAK458763:CAK458792 BQO458763:BQO458792 BGS458763:BGS458792 AWW458763:AWW458792 ANA458763:ANA458792 ADE458763:ADE458792 TI458763:TI458792 JM458763:JM458792 Q458763:Q458792 WVY393227:WVY393256 WMC393227:WMC393256 WCG393227:WCG393256 VSK393227:VSK393256 VIO393227:VIO393256 UYS393227:UYS393256 UOW393227:UOW393256 UFA393227:UFA393256 TVE393227:TVE393256 TLI393227:TLI393256 TBM393227:TBM393256 SRQ393227:SRQ393256 SHU393227:SHU393256 RXY393227:RXY393256 ROC393227:ROC393256 REG393227:REG393256 QUK393227:QUK393256 QKO393227:QKO393256 QAS393227:QAS393256 PQW393227:PQW393256 PHA393227:PHA393256 OXE393227:OXE393256 ONI393227:ONI393256 ODM393227:ODM393256 NTQ393227:NTQ393256 NJU393227:NJU393256 MZY393227:MZY393256 MQC393227:MQC393256 MGG393227:MGG393256 LWK393227:LWK393256 LMO393227:LMO393256 LCS393227:LCS393256 KSW393227:KSW393256 KJA393227:KJA393256 JZE393227:JZE393256 JPI393227:JPI393256 JFM393227:JFM393256 IVQ393227:IVQ393256 ILU393227:ILU393256 IBY393227:IBY393256 HSC393227:HSC393256 HIG393227:HIG393256 GYK393227:GYK393256 GOO393227:GOO393256 GES393227:GES393256 FUW393227:FUW393256 FLA393227:FLA393256 FBE393227:FBE393256 ERI393227:ERI393256 EHM393227:EHM393256 DXQ393227:DXQ393256 DNU393227:DNU393256 DDY393227:DDY393256 CUC393227:CUC393256 CKG393227:CKG393256 CAK393227:CAK393256 BQO393227:BQO393256 BGS393227:BGS393256 AWW393227:AWW393256 ANA393227:ANA393256 ADE393227:ADE393256 TI393227:TI393256 JM393227:JM393256 Q393227:Q393256 WVY327691:WVY327720 WMC327691:WMC327720 WCG327691:WCG327720 VSK327691:VSK327720 VIO327691:VIO327720 UYS327691:UYS327720 UOW327691:UOW327720 UFA327691:UFA327720 TVE327691:TVE327720 TLI327691:TLI327720 TBM327691:TBM327720 SRQ327691:SRQ327720 SHU327691:SHU327720 RXY327691:RXY327720 ROC327691:ROC327720 REG327691:REG327720 QUK327691:QUK327720 QKO327691:QKO327720 QAS327691:QAS327720 PQW327691:PQW327720 PHA327691:PHA327720 OXE327691:OXE327720 ONI327691:ONI327720 ODM327691:ODM327720 NTQ327691:NTQ327720 NJU327691:NJU327720 MZY327691:MZY327720 MQC327691:MQC327720 MGG327691:MGG327720 LWK327691:LWK327720 LMO327691:LMO327720 LCS327691:LCS327720 KSW327691:KSW327720 KJA327691:KJA327720 JZE327691:JZE327720 JPI327691:JPI327720 JFM327691:JFM327720 IVQ327691:IVQ327720 ILU327691:ILU327720 IBY327691:IBY327720 HSC327691:HSC327720 HIG327691:HIG327720 GYK327691:GYK327720 GOO327691:GOO327720 GES327691:GES327720 FUW327691:FUW327720 FLA327691:FLA327720 FBE327691:FBE327720 ERI327691:ERI327720 EHM327691:EHM327720 DXQ327691:DXQ327720 DNU327691:DNU327720 DDY327691:DDY327720 CUC327691:CUC327720 CKG327691:CKG327720 CAK327691:CAK327720 BQO327691:BQO327720 BGS327691:BGS327720 AWW327691:AWW327720 ANA327691:ANA327720 ADE327691:ADE327720 TI327691:TI327720 JM327691:JM327720 Q327691:Q327720 WVY262155:WVY262184 WMC262155:WMC262184 WCG262155:WCG262184 VSK262155:VSK262184 VIO262155:VIO262184 UYS262155:UYS262184 UOW262155:UOW262184 UFA262155:UFA262184 TVE262155:TVE262184 TLI262155:TLI262184 TBM262155:TBM262184 SRQ262155:SRQ262184 SHU262155:SHU262184 RXY262155:RXY262184 ROC262155:ROC262184 REG262155:REG262184 QUK262155:QUK262184 QKO262155:QKO262184 QAS262155:QAS262184 PQW262155:PQW262184 PHA262155:PHA262184 OXE262155:OXE262184 ONI262155:ONI262184 ODM262155:ODM262184 NTQ262155:NTQ262184 NJU262155:NJU262184 MZY262155:MZY262184 MQC262155:MQC262184 MGG262155:MGG262184 LWK262155:LWK262184 LMO262155:LMO262184 LCS262155:LCS262184 KSW262155:KSW262184 KJA262155:KJA262184 JZE262155:JZE262184 JPI262155:JPI262184 JFM262155:JFM262184 IVQ262155:IVQ262184 ILU262155:ILU262184 IBY262155:IBY262184 HSC262155:HSC262184 HIG262155:HIG262184 GYK262155:GYK262184 GOO262155:GOO262184 GES262155:GES262184 FUW262155:FUW262184 FLA262155:FLA262184 FBE262155:FBE262184 ERI262155:ERI262184 EHM262155:EHM262184 DXQ262155:DXQ262184 DNU262155:DNU262184 DDY262155:DDY262184 CUC262155:CUC262184 CKG262155:CKG262184 CAK262155:CAK262184 BQO262155:BQO262184 BGS262155:BGS262184 AWW262155:AWW262184 ANA262155:ANA262184 ADE262155:ADE262184 TI262155:TI262184 JM262155:JM262184 Q262155:Q262184 WVY196619:WVY196648 WMC196619:WMC196648 WCG196619:WCG196648 VSK196619:VSK196648 VIO196619:VIO196648 UYS196619:UYS196648 UOW196619:UOW196648 UFA196619:UFA196648 TVE196619:TVE196648 TLI196619:TLI196648 TBM196619:TBM196648 SRQ196619:SRQ196648 SHU196619:SHU196648 RXY196619:RXY196648 ROC196619:ROC196648 REG196619:REG196648 QUK196619:QUK196648 QKO196619:QKO196648 QAS196619:QAS196648 PQW196619:PQW196648 PHA196619:PHA196648 OXE196619:OXE196648 ONI196619:ONI196648 ODM196619:ODM196648 NTQ196619:NTQ196648 NJU196619:NJU196648 MZY196619:MZY196648 MQC196619:MQC196648 MGG196619:MGG196648 LWK196619:LWK196648 LMO196619:LMO196648 LCS196619:LCS196648 KSW196619:KSW196648 KJA196619:KJA196648 JZE196619:JZE196648 JPI196619:JPI196648 JFM196619:JFM196648 IVQ196619:IVQ196648 ILU196619:ILU196648 IBY196619:IBY196648 HSC196619:HSC196648 HIG196619:HIG196648 GYK196619:GYK196648 GOO196619:GOO196648 GES196619:GES196648 FUW196619:FUW196648 FLA196619:FLA196648 FBE196619:FBE196648 ERI196619:ERI196648 EHM196619:EHM196648 DXQ196619:DXQ196648 DNU196619:DNU196648 DDY196619:DDY196648 CUC196619:CUC196648 CKG196619:CKG196648 CAK196619:CAK196648 BQO196619:BQO196648 BGS196619:BGS196648 AWW196619:AWW196648 ANA196619:ANA196648 ADE196619:ADE196648 TI196619:TI196648 JM196619:JM196648 Q196619:Q196648 WVY131083:WVY131112 WMC131083:WMC131112 WCG131083:WCG131112 VSK131083:VSK131112 VIO131083:VIO131112 UYS131083:UYS131112 UOW131083:UOW131112 UFA131083:UFA131112 TVE131083:TVE131112 TLI131083:TLI131112 TBM131083:TBM131112 SRQ131083:SRQ131112 SHU131083:SHU131112 RXY131083:RXY131112 ROC131083:ROC131112 REG131083:REG131112 QUK131083:QUK131112 QKO131083:QKO131112 QAS131083:QAS131112 PQW131083:PQW131112 PHA131083:PHA131112 OXE131083:OXE131112 ONI131083:ONI131112 ODM131083:ODM131112 NTQ131083:NTQ131112 NJU131083:NJU131112 MZY131083:MZY131112 MQC131083:MQC131112 MGG131083:MGG131112 LWK131083:LWK131112 LMO131083:LMO131112 LCS131083:LCS131112 KSW131083:KSW131112 KJA131083:KJA131112 JZE131083:JZE131112 JPI131083:JPI131112 JFM131083:JFM131112 IVQ131083:IVQ131112 ILU131083:ILU131112 IBY131083:IBY131112 HSC131083:HSC131112 HIG131083:HIG131112 GYK131083:GYK131112 GOO131083:GOO131112 GES131083:GES131112 FUW131083:FUW131112 FLA131083:FLA131112 FBE131083:FBE131112 ERI131083:ERI131112 EHM131083:EHM131112 DXQ131083:DXQ131112 DNU131083:DNU131112 DDY131083:DDY131112 CUC131083:CUC131112 CKG131083:CKG131112 CAK131083:CAK131112 BQO131083:BQO131112 BGS131083:BGS131112 AWW131083:AWW131112 ANA131083:ANA131112 ADE131083:ADE131112 TI131083:TI131112 JM131083:JM131112 Q131083:Q131112 WVY65547:WVY65576 WMC65547:WMC65576 WCG65547:WCG65576 VSK65547:VSK65576 VIO65547:VIO65576 UYS65547:UYS65576 UOW65547:UOW65576 UFA65547:UFA65576 TVE65547:TVE65576 TLI65547:TLI65576 TBM65547:TBM65576 SRQ65547:SRQ65576 SHU65547:SHU65576 RXY65547:RXY65576 ROC65547:ROC65576 REG65547:REG65576 QUK65547:QUK65576 QKO65547:QKO65576 QAS65547:QAS65576 PQW65547:PQW65576 PHA65547:PHA65576 OXE65547:OXE65576 ONI65547:ONI65576 ODM65547:ODM65576 NTQ65547:NTQ65576 NJU65547:NJU65576 MZY65547:MZY65576 MQC65547:MQC65576 MGG65547:MGG65576 LWK65547:LWK65576 LMO65547:LMO65576 LCS65547:LCS65576 KSW65547:KSW65576 KJA65547:KJA65576 JZE65547:JZE65576 JPI65547:JPI65576 JFM65547:JFM65576 IVQ65547:IVQ65576 ILU65547:ILU65576 IBY65547:IBY65576 HSC65547:HSC65576 HIG65547:HIG65576 GYK65547:GYK65576 GOO65547:GOO65576 GES65547:GES65576 FUW65547:FUW65576 FLA65547:FLA65576 FBE65547:FBE65576 ERI65547:ERI65576 EHM65547:EHM65576 DXQ65547:DXQ65576 DNU65547:DNU65576 DDY65547:DDY65576 CUC65547:CUC65576 CKG65547:CKG65576 CAK65547:CAK65576 BQO65547:BQO65576 BGS65547:BGS65576 AWW65547:AWW65576 ANA65547:ANA65576 ADE65547:ADE65576 TI65547:TI65576 JM65547:JM65576 Q65547:Q65576 WVY11:WVY40 WMC11:WMC40 WCG11:WCG40 VSK11:VSK40 VIO11:VIO40 UYS11:UYS40 UOW11:UOW40 UFA11:UFA40 TVE11:TVE40 TLI11:TLI40 TBM11:TBM40 SRQ11:SRQ40 SHU11:SHU40 RXY11:RXY40 ROC11:ROC40 REG11:REG40 QUK11:QUK40 QKO11:QKO40 QAS11:QAS40 PQW11:PQW40 PHA11:PHA40 OXE11:OXE40 ONI11:ONI40 ODM11:ODM40 NTQ11:NTQ40 NJU11:NJU40 MZY11:MZY40 MQC11:MQC40 MGG11:MGG40 LWK11:LWK40 LMO11:LMO40 LCS11:LCS40 KSW11:KSW40 KJA11:KJA40 JZE11:JZE40 JPI11:JPI40 JFM11:JFM40 IVQ11:IVQ40 ILU11:ILU40 IBY11:IBY40 HSC11:HSC40 HIG11:HIG40 GYK11:GYK40 GOO11:GOO40 GES11:GES40 FUW11:FUW40 FLA11:FLA40 FBE11:FBE40 ERI11:ERI40 EHM11:EHM40 DXQ11:DXQ40 DNU11:DNU40 DDY11:DDY40 CUC11:CUC40 CKG11:CKG40 CAK11:CAK40 BQO11:BQO40 BGS11:BGS40 AWW11:AWW40 ANA11:ANA40 ADE11:ADE40 TI11:TI40 JM11:JM40"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topLeftCell="A29" workbookViewId="0">
      <selection activeCell="B42" sqref="B42"/>
    </sheetView>
  </sheetViews>
  <sheetFormatPr defaultRowHeight="13.2"/>
  <cols>
    <col min="1" max="1" width="33.88671875" style="64" customWidth="1"/>
    <col min="2" max="2" width="48.5546875" style="64" customWidth="1"/>
    <col min="3" max="7" width="13" style="64" customWidth="1"/>
    <col min="8" max="8" width="51.109375" style="64" customWidth="1"/>
    <col min="9" max="256" width="8.6640625" style="64"/>
    <col min="257" max="257" width="30.5546875" style="64" customWidth="1"/>
    <col min="258" max="258" width="36.44140625" style="64" customWidth="1"/>
    <col min="259" max="259" width="13.109375" style="64" customWidth="1"/>
    <col min="260" max="262" width="8.6640625" style="64"/>
    <col min="263" max="263" width="29.44140625" style="64" customWidth="1"/>
    <col min="264" max="264" width="51.109375" style="64" customWidth="1"/>
    <col min="265" max="512" width="8.6640625" style="64"/>
    <col min="513" max="513" width="30.5546875" style="64" customWidth="1"/>
    <col min="514" max="514" width="36.44140625" style="64" customWidth="1"/>
    <col min="515" max="515" width="13.109375" style="64" customWidth="1"/>
    <col min="516" max="518" width="8.6640625" style="64"/>
    <col min="519" max="519" width="29.44140625" style="64" customWidth="1"/>
    <col min="520" max="520" width="51.109375" style="64" customWidth="1"/>
    <col min="521" max="768" width="8.6640625" style="64"/>
    <col min="769" max="769" width="30.5546875" style="64" customWidth="1"/>
    <col min="770" max="770" width="36.44140625" style="64" customWidth="1"/>
    <col min="771" max="771" width="13.109375" style="64" customWidth="1"/>
    <col min="772" max="774" width="8.6640625" style="64"/>
    <col min="775" max="775" width="29.44140625" style="64" customWidth="1"/>
    <col min="776" max="776" width="51.109375" style="64" customWidth="1"/>
    <col min="777" max="1024" width="8.6640625" style="64"/>
    <col min="1025" max="1025" width="30.5546875" style="64" customWidth="1"/>
    <col min="1026" max="1026" width="36.44140625" style="64" customWidth="1"/>
    <col min="1027" max="1027" width="13.109375" style="64" customWidth="1"/>
    <col min="1028" max="1030" width="8.6640625" style="64"/>
    <col min="1031" max="1031" width="29.44140625" style="64" customWidth="1"/>
    <col min="1032" max="1032" width="51.109375" style="64" customWidth="1"/>
    <col min="1033" max="1280" width="8.6640625" style="64"/>
    <col min="1281" max="1281" width="30.5546875" style="64" customWidth="1"/>
    <col min="1282" max="1282" width="36.44140625" style="64" customWidth="1"/>
    <col min="1283" max="1283" width="13.109375" style="64" customWidth="1"/>
    <col min="1284" max="1286" width="8.6640625" style="64"/>
    <col min="1287" max="1287" width="29.44140625" style="64" customWidth="1"/>
    <col min="1288" max="1288" width="51.109375" style="64" customWidth="1"/>
    <col min="1289" max="1536" width="8.6640625" style="64"/>
    <col min="1537" max="1537" width="30.5546875" style="64" customWidth="1"/>
    <col min="1538" max="1538" width="36.44140625" style="64" customWidth="1"/>
    <col min="1539" max="1539" width="13.109375" style="64" customWidth="1"/>
    <col min="1540" max="1542" width="8.6640625" style="64"/>
    <col min="1543" max="1543" width="29.44140625" style="64" customWidth="1"/>
    <col min="1544" max="1544" width="51.109375" style="64" customWidth="1"/>
    <col min="1545" max="1792" width="8.6640625" style="64"/>
    <col min="1793" max="1793" width="30.5546875" style="64" customWidth="1"/>
    <col min="1794" max="1794" width="36.44140625" style="64" customWidth="1"/>
    <col min="1795" max="1795" width="13.109375" style="64" customWidth="1"/>
    <col min="1796" max="1798" width="8.6640625" style="64"/>
    <col min="1799" max="1799" width="29.44140625" style="64" customWidth="1"/>
    <col min="1800" max="1800" width="51.109375" style="64" customWidth="1"/>
    <col min="1801" max="2048" width="8.6640625" style="64"/>
    <col min="2049" max="2049" width="30.5546875" style="64" customWidth="1"/>
    <col min="2050" max="2050" width="36.44140625" style="64" customWidth="1"/>
    <col min="2051" max="2051" width="13.109375" style="64" customWidth="1"/>
    <col min="2052" max="2054" width="8.6640625" style="64"/>
    <col min="2055" max="2055" width="29.44140625" style="64" customWidth="1"/>
    <col min="2056" max="2056" width="51.109375" style="64" customWidth="1"/>
    <col min="2057" max="2304" width="8.6640625" style="64"/>
    <col min="2305" max="2305" width="30.5546875" style="64" customWidth="1"/>
    <col min="2306" max="2306" width="36.44140625" style="64" customWidth="1"/>
    <col min="2307" max="2307" width="13.109375" style="64" customWidth="1"/>
    <col min="2308" max="2310" width="8.6640625" style="64"/>
    <col min="2311" max="2311" width="29.44140625" style="64" customWidth="1"/>
    <col min="2312" max="2312" width="51.109375" style="64" customWidth="1"/>
    <col min="2313" max="2560" width="8.6640625" style="64"/>
    <col min="2561" max="2561" width="30.5546875" style="64" customWidth="1"/>
    <col min="2562" max="2562" width="36.44140625" style="64" customWidth="1"/>
    <col min="2563" max="2563" width="13.109375" style="64" customWidth="1"/>
    <col min="2564" max="2566" width="8.6640625" style="64"/>
    <col min="2567" max="2567" width="29.44140625" style="64" customWidth="1"/>
    <col min="2568" max="2568" width="51.109375" style="64" customWidth="1"/>
    <col min="2569" max="2816" width="8.6640625" style="64"/>
    <col min="2817" max="2817" width="30.5546875" style="64" customWidth="1"/>
    <col min="2818" max="2818" width="36.44140625" style="64" customWidth="1"/>
    <col min="2819" max="2819" width="13.109375" style="64" customWidth="1"/>
    <col min="2820" max="2822" width="8.6640625" style="64"/>
    <col min="2823" max="2823" width="29.44140625" style="64" customWidth="1"/>
    <col min="2824" max="2824" width="51.109375" style="64" customWidth="1"/>
    <col min="2825" max="3072" width="8.6640625" style="64"/>
    <col min="3073" max="3073" width="30.5546875" style="64" customWidth="1"/>
    <col min="3074" max="3074" width="36.44140625" style="64" customWidth="1"/>
    <col min="3075" max="3075" width="13.109375" style="64" customWidth="1"/>
    <col min="3076" max="3078" width="8.6640625" style="64"/>
    <col min="3079" max="3079" width="29.44140625" style="64" customWidth="1"/>
    <col min="3080" max="3080" width="51.109375" style="64" customWidth="1"/>
    <col min="3081" max="3328" width="8.6640625" style="64"/>
    <col min="3329" max="3329" width="30.5546875" style="64" customWidth="1"/>
    <col min="3330" max="3330" width="36.44140625" style="64" customWidth="1"/>
    <col min="3331" max="3331" width="13.109375" style="64" customWidth="1"/>
    <col min="3332" max="3334" width="8.6640625" style="64"/>
    <col min="3335" max="3335" width="29.44140625" style="64" customWidth="1"/>
    <col min="3336" max="3336" width="51.109375" style="64" customWidth="1"/>
    <col min="3337" max="3584" width="8.6640625" style="64"/>
    <col min="3585" max="3585" width="30.5546875" style="64" customWidth="1"/>
    <col min="3586" max="3586" width="36.44140625" style="64" customWidth="1"/>
    <col min="3587" max="3587" width="13.109375" style="64" customWidth="1"/>
    <col min="3588" max="3590" width="8.6640625" style="64"/>
    <col min="3591" max="3591" width="29.44140625" style="64" customWidth="1"/>
    <col min="3592" max="3592" width="51.109375" style="64" customWidth="1"/>
    <col min="3593" max="3840" width="8.6640625" style="64"/>
    <col min="3841" max="3841" width="30.5546875" style="64" customWidth="1"/>
    <col min="3842" max="3842" width="36.44140625" style="64" customWidth="1"/>
    <col min="3843" max="3843" width="13.109375" style="64" customWidth="1"/>
    <col min="3844" max="3846" width="8.6640625" style="64"/>
    <col min="3847" max="3847" width="29.44140625" style="64" customWidth="1"/>
    <col min="3848" max="3848" width="51.109375" style="64" customWidth="1"/>
    <col min="3849" max="4096" width="8.6640625" style="64"/>
    <col min="4097" max="4097" width="30.5546875" style="64" customWidth="1"/>
    <col min="4098" max="4098" width="36.44140625" style="64" customWidth="1"/>
    <col min="4099" max="4099" width="13.109375" style="64" customWidth="1"/>
    <col min="4100" max="4102" width="8.6640625" style="64"/>
    <col min="4103" max="4103" width="29.44140625" style="64" customWidth="1"/>
    <col min="4104" max="4104" width="51.109375" style="64" customWidth="1"/>
    <col min="4105" max="4352" width="8.6640625" style="64"/>
    <col min="4353" max="4353" width="30.5546875" style="64" customWidth="1"/>
    <col min="4354" max="4354" width="36.44140625" style="64" customWidth="1"/>
    <col min="4355" max="4355" width="13.109375" style="64" customWidth="1"/>
    <col min="4356" max="4358" width="8.6640625" style="64"/>
    <col min="4359" max="4359" width="29.44140625" style="64" customWidth="1"/>
    <col min="4360" max="4360" width="51.109375" style="64" customWidth="1"/>
    <col min="4361" max="4608" width="8.6640625" style="64"/>
    <col min="4609" max="4609" width="30.5546875" style="64" customWidth="1"/>
    <col min="4610" max="4610" width="36.44140625" style="64" customWidth="1"/>
    <col min="4611" max="4611" width="13.109375" style="64" customWidth="1"/>
    <col min="4612" max="4614" width="8.6640625" style="64"/>
    <col min="4615" max="4615" width="29.44140625" style="64" customWidth="1"/>
    <col min="4616" max="4616" width="51.109375" style="64" customWidth="1"/>
    <col min="4617" max="4864" width="8.6640625" style="64"/>
    <col min="4865" max="4865" width="30.5546875" style="64" customWidth="1"/>
    <col min="4866" max="4866" width="36.44140625" style="64" customWidth="1"/>
    <col min="4867" max="4867" width="13.109375" style="64" customWidth="1"/>
    <col min="4868" max="4870" width="8.6640625" style="64"/>
    <col min="4871" max="4871" width="29.44140625" style="64" customWidth="1"/>
    <col min="4872" max="4872" width="51.109375" style="64" customWidth="1"/>
    <col min="4873" max="5120" width="8.6640625" style="64"/>
    <col min="5121" max="5121" width="30.5546875" style="64" customWidth="1"/>
    <col min="5122" max="5122" width="36.44140625" style="64" customWidth="1"/>
    <col min="5123" max="5123" width="13.109375" style="64" customWidth="1"/>
    <col min="5124" max="5126" width="8.6640625" style="64"/>
    <col min="5127" max="5127" width="29.44140625" style="64" customWidth="1"/>
    <col min="5128" max="5128" width="51.109375" style="64" customWidth="1"/>
    <col min="5129" max="5376" width="8.6640625" style="64"/>
    <col min="5377" max="5377" width="30.5546875" style="64" customWidth="1"/>
    <col min="5378" max="5378" width="36.44140625" style="64" customWidth="1"/>
    <col min="5379" max="5379" width="13.109375" style="64" customWidth="1"/>
    <col min="5380" max="5382" width="8.6640625" style="64"/>
    <col min="5383" max="5383" width="29.44140625" style="64" customWidth="1"/>
    <col min="5384" max="5384" width="51.109375" style="64" customWidth="1"/>
    <col min="5385" max="5632" width="8.6640625" style="64"/>
    <col min="5633" max="5633" width="30.5546875" style="64" customWidth="1"/>
    <col min="5634" max="5634" width="36.44140625" style="64" customWidth="1"/>
    <col min="5635" max="5635" width="13.109375" style="64" customWidth="1"/>
    <col min="5636" max="5638" width="8.6640625" style="64"/>
    <col min="5639" max="5639" width="29.44140625" style="64" customWidth="1"/>
    <col min="5640" max="5640" width="51.109375" style="64" customWidth="1"/>
    <col min="5641" max="5888" width="8.6640625" style="64"/>
    <col min="5889" max="5889" width="30.5546875" style="64" customWidth="1"/>
    <col min="5890" max="5890" width="36.44140625" style="64" customWidth="1"/>
    <col min="5891" max="5891" width="13.109375" style="64" customWidth="1"/>
    <col min="5892" max="5894" width="8.6640625" style="64"/>
    <col min="5895" max="5895" width="29.44140625" style="64" customWidth="1"/>
    <col min="5896" max="5896" width="51.109375" style="64" customWidth="1"/>
    <col min="5897" max="6144" width="8.6640625" style="64"/>
    <col min="6145" max="6145" width="30.5546875" style="64" customWidth="1"/>
    <col min="6146" max="6146" width="36.44140625" style="64" customWidth="1"/>
    <col min="6147" max="6147" width="13.109375" style="64" customWidth="1"/>
    <col min="6148" max="6150" width="8.6640625" style="64"/>
    <col min="6151" max="6151" width="29.44140625" style="64" customWidth="1"/>
    <col min="6152" max="6152" width="51.109375" style="64" customWidth="1"/>
    <col min="6153" max="6400" width="8.6640625" style="64"/>
    <col min="6401" max="6401" width="30.5546875" style="64" customWidth="1"/>
    <col min="6402" max="6402" width="36.44140625" style="64" customWidth="1"/>
    <col min="6403" max="6403" width="13.109375" style="64" customWidth="1"/>
    <col min="6404" max="6406" width="8.6640625" style="64"/>
    <col min="6407" max="6407" width="29.44140625" style="64" customWidth="1"/>
    <col min="6408" max="6408" width="51.109375" style="64" customWidth="1"/>
    <col min="6409" max="6656" width="8.6640625" style="64"/>
    <col min="6657" max="6657" width="30.5546875" style="64" customWidth="1"/>
    <col min="6658" max="6658" width="36.44140625" style="64" customWidth="1"/>
    <col min="6659" max="6659" width="13.109375" style="64" customWidth="1"/>
    <col min="6660" max="6662" width="8.6640625" style="64"/>
    <col min="6663" max="6663" width="29.44140625" style="64" customWidth="1"/>
    <col min="6664" max="6664" width="51.109375" style="64" customWidth="1"/>
    <col min="6665" max="6912" width="8.6640625" style="64"/>
    <col min="6913" max="6913" width="30.5546875" style="64" customWidth="1"/>
    <col min="6914" max="6914" width="36.44140625" style="64" customWidth="1"/>
    <col min="6915" max="6915" width="13.109375" style="64" customWidth="1"/>
    <col min="6916" max="6918" width="8.6640625" style="64"/>
    <col min="6919" max="6919" width="29.44140625" style="64" customWidth="1"/>
    <col min="6920" max="6920" width="51.109375" style="64" customWidth="1"/>
    <col min="6921" max="7168" width="8.6640625" style="64"/>
    <col min="7169" max="7169" width="30.5546875" style="64" customWidth="1"/>
    <col min="7170" max="7170" width="36.44140625" style="64" customWidth="1"/>
    <col min="7171" max="7171" width="13.109375" style="64" customWidth="1"/>
    <col min="7172" max="7174" width="8.6640625" style="64"/>
    <col min="7175" max="7175" width="29.44140625" style="64" customWidth="1"/>
    <col min="7176" max="7176" width="51.109375" style="64" customWidth="1"/>
    <col min="7177" max="7424" width="8.6640625" style="64"/>
    <col min="7425" max="7425" width="30.5546875" style="64" customWidth="1"/>
    <col min="7426" max="7426" width="36.44140625" style="64" customWidth="1"/>
    <col min="7427" max="7427" width="13.109375" style="64" customWidth="1"/>
    <col min="7428" max="7430" width="8.6640625" style="64"/>
    <col min="7431" max="7431" width="29.44140625" style="64" customWidth="1"/>
    <col min="7432" max="7432" width="51.109375" style="64" customWidth="1"/>
    <col min="7433" max="7680" width="8.6640625" style="64"/>
    <col min="7681" max="7681" width="30.5546875" style="64" customWidth="1"/>
    <col min="7682" max="7682" width="36.44140625" style="64" customWidth="1"/>
    <col min="7683" max="7683" width="13.109375" style="64" customWidth="1"/>
    <col min="7684" max="7686" width="8.6640625" style="64"/>
    <col min="7687" max="7687" width="29.44140625" style="64" customWidth="1"/>
    <col min="7688" max="7688" width="51.109375" style="64" customWidth="1"/>
    <col min="7689" max="7936" width="8.6640625" style="64"/>
    <col min="7937" max="7937" width="30.5546875" style="64" customWidth="1"/>
    <col min="7938" max="7938" width="36.44140625" style="64" customWidth="1"/>
    <col min="7939" max="7939" width="13.109375" style="64" customWidth="1"/>
    <col min="7940" max="7942" width="8.6640625" style="64"/>
    <col min="7943" max="7943" width="29.44140625" style="64" customWidth="1"/>
    <col min="7944" max="7944" width="51.109375" style="64" customWidth="1"/>
    <col min="7945" max="8192" width="8.6640625" style="64"/>
    <col min="8193" max="8193" width="30.5546875" style="64" customWidth="1"/>
    <col min="8194" max="8194" width="36.44140625" style="64" customWidth="1"/>
    <col min="8195" max="8195" width="13.109375" style="64" customWidth="1"/>
    <col min="8196" max="8198" width="8.6640625" style="64"/>
    <col min="8199" max="8199" width="29.44140625" style="64" customWidth="1"/>
    <col min="8200" max="8200" width="51.109375" style="64" customWidth="1"/>
    <col min="8201" max="8448" width="8.6640625" style="64"/>
    <col min="8449" max="8449" width="30.5546875" style="64" customWidth="1"/>
    <col min="8450" max="8450" width="36.44140625" style="64" customWidth="1"/>
    <col min="8451" max="8451" width="13.109375" style="64" customWidth="1"/>
    <col min="8452" max="8454" width="8.6640625" style="64"/>
    <col min="8455" max="8455" width="29.44140625" style="64" customWidth="1"/>
    <col min="8456" max="8456" width="51.109375" style="64" customWidth="1"/>
    <col min="8457" max="8704" width="8.6640625" style="64"/>
    <col min="8705" max="8705" width="30.5546875" style="64" customWidth="1"/>
    <col min="8706" max="8706" width="36.44140625" style="64" customWidth="1"/>
    <col min="8707" max="8707" width="13.109375" style="64" customWidth="1"/>
    <col min="8708" max="8710" width="8.6640625" style="64"/>
    <col min="8711" max="8711" width="29.44140625" style="64" customWidth="1"/>
    <col min="8712" max="8712" width="51.109375" style="64" customWidth="1"/>
    <col min="8713" max="8960" width="8.6640625" style="64"/>
    <col min="8961" max="8961" width="30.5546875" style="64" customWidth="1"/>
    <col min="8962" max="8962" width="36.44140625" style="64" customWidth="1"/>
    <col min="8963" max="8963" width="13.109375" style="64" customWidth="1"/>
    <col min="8964" max="8966" width="8.6640625" style="64"/>
    <col min="8967" max="8967" width="29.44140625" style="64" customWidth="1"/>
    <col min="8968" max="8968" width="51.109375" style="64" customWidth="1"/>
    <col min="8969" max="9216" width="8.6640625" style="64"/>
    <col min="9217" max="9217" width="30.5546875" style="64" customWidth="1"/>
    <col min="9218" max="9218" width="36.44140625" style="64" customWidth="1"/>
    <col min="9219" max="9219" width="13.109375" style="64" customWidth="1"/>
    <col min="9220" max="9222" width="8.6640625" style="64"/>
    <col min="9223" max="9223" width="29.44140625" style="64" customWidth="1"/>
    <col min="9224" max="9224" width="51.109375" style="64" customWidth="1"/>
    <col min="9225" max="9472" width="8.6640625" style="64"/>
    <col min="9473" max="9473" width="30.5546875" style="64" customWidth="1"/>
    <col min="9474" max="9474" width="36.44140625" style="64" customWidth="1"/>
    <col min="9475" max="9475" width="13.109375" style="64" customWidth="1"/>
    <col min="9476" max="9478" width="8.6640625" style="64"/>
    <col min="9479" max="9479" width="29.44140625" style="64" customWidth="1"/>
    <col min="9480" max="9480" width="51.109375" style="64" customWidth="1"/>
    <col min="9481" max="9728" width="8.6640625" style="64"/>
    <col min="9729" max="9729" width="30.5546875" style="64" customWidth="1"/>
    <col min="9730" max="9730" width="36.44140625" style="64" customWidth="1"/>
    <col min="9731" max="9731" width="13.109375" style="64" customWidth="1"/>
    <col min="9732" max="9734" width="8.6640625" style="64"/>
    <col min="9735" max="9735" width="29.44140625" style="64" customWidth="1"/>
    <col min="9736" max="9736" width="51.109375" style="64" customWidth="1"/>
    <col min="9737" max="9984" width="8.6640625" style="64"/>
    <col min="9985" max="9985" width="30.5546875" style="64" customWidth="1"/>
    <col min="9986" max="9986" width="36.44140625" style="64" customWidth="1"/>
    <col min="9987" max="9987" width="13.109375" style="64" customWidth="1"/>
    <col min="9988" max="9990" width="8.6640625" style="64"/>
    <col min="9991" max="9991" width="29.44140625" style="64" customWidth="1"/>
    <col min="9992" max="9992" width="51.109375" style="64" customWidth="1"/>
    <col min="9993" max="10240" width="8.6640625" style="64"/>
    <col min="10241" max="10241" width="30.5546875" style="64" customWidth="1"/>
    <col min="10242" max="10242" width="36.44140625" style="64" customWidth="1"/>
    <col min="10243" max="10243" width="13.109375" style="64" customWidth="1"/>
    <col min="10244" max="10246" width="8.6640625" style="64"/>
    <col min="10247" max="10247" width="29.44140625" style="64" customWidth="1"/>
    <col min="10248" max="10248" width="51.109375" style="64" customWidth="1"/>
    <col min="10249" max="10496" width="8.6640625" style="64"/>
    <col min="10497" max="10497" width="30.5546875" style="64" customWidth="1"/>
    <col min="10498" max="10498" width="36.44140625" style="64" customWidth="1"/>
    <col min="10499" max="10499" width="13.109375" style="64" customWidth="1"/>
    <col min="10500" max="10502" width="8.6640625" style="64"/>
    <col min="10503" max="10503" width="29.44140625" style="64" customWidth="1"/>
    <col min="10504" max="10504" width="51.109375" style="64" customWidth="1"/>
    <col min="10505" max="10752" width="8.6640625" style="64"/>
    <col min="10753" max="10753" width="30.5546875" style="64" customWidth="1"/>
    <col min="10754" max="10754" width="36.44140625" style="64" customWidth="1"/>
    <col min="10755" max="10755" width="13.109375" style="64" customWidth="1"/>
    <col min="10756" max="10758" width="8.6640625" style="64"/>
    <col min="10759" max="10759" width="29.44140625" style="64" customWidth="1"/>
    <col min="10760" max="10760" width="51.109375" style="64" customWidth="1"/>
    <col min="10761" max="11008" width="8.6640625" style="64"/>
    <col min="11009" max="11009" width="30.5546875" style="64" customWidth="1"/>
    <col min="11010" max="11010" width="36.44140625" style="64" customWidth="1"/>
    <col min="11011" max="11011" width="13.109375" style="64" customWidth="1"/>
    <col min="11012" max="11014" width="8.6640625" style="64"/>
    <col min="11015" max="11015" width="29.44140625" style="64" customWidth="1"/>
    <col min="11016" max="11016" width="51.109375" style="64" customWidth="1"/>
    <col min="11017" max="11264" width="8.6640625" style="64"/>
    <col min="11265" max="11265" width="30.5546875" style="64" customWidth="1"/>
    <col min="11266" max="11266" width="36.44140625" style="64" customWidth="1"/>
    <col min="11267" max="11267" width="13.109375" style="64" customWidth="1"/>
    <col min="11268" max="11270" width="8.6640625" style="64"/>
    <col min="11271" max="11271" width="29.44140625" style="64" customWidth="1"/>
    <col min="11272" max="11272" width="51.109375" style="64" customWidth="1"/>
    <col min="11273" max="11520" width="8.6640625" style="64"/>
    <col min="11521" max="11521" width="30.5546875" style="64" customWidth="1"/>
    <col min="11522" max="11522" width="36.44140625" style="64" customWidth="1"/>
    <col min="11523" max="11523" width="13.109375" style="64" customWidth="1"/>
    <col min="11524" max="11526" width="8.6640625" style="64"/>
    <col min="11527" max="11527" width="29.44140625" style="64" customWidth="1"/>
    <col min="11528" max="11528" width="51.109375" style="64" customWidth="1"/>
    <col min="11529" max="11776" width="8.6640625" style="64"/>
    <col min="11777" max="11777" width="30.5546875" style="64" customWidth="1"/>
    <col min="11778" max="11778" width="36.44140625" style="64" customWidth="1"/>
    <col min="11779" max="11779" width="13.109375" style="64" customWidth="1"/>
    <col min="11780" max="11782" width="8.6640625" style="64"/>
    <col min="11783" max="11783" width="29.44140625" style="64" customWidth="1"/>
    <col min="11784" max="11784" width="51.109375" style="64" customWidth="1"/>
    <col min="11785" max="12032" width="8.6640625" style="64"/>
    <col min="12033" max="12033" width="30.5546875" style="64" customWidth="1"/>
    <col min="12034" max="12034" width="36.44140625" style="64" customWidth="1"/>
    <col min="12035" max="12035" width="13.109375" style="64" customWidth="1"/>
    <col min="12036" max="12038" width="8.6640625" style="64"/>
    <col min="12039" max="12039" width="29.44140625" style="64" customWidth="1"/>
    <col min="12040" max="12040" width="51.109375" style="64" customWidth="1"/>
    <col min="12041" max="12288" width="8.6640625" style="64"/>
    <col min="12289" max="12289" width="30.5546875" style="64" customWidth="1"/>
    <col min="12290" max="12290" width="36.44140625" style="64" customWidth="1"/>
    <col min="12291" max="12291" width="13.109375" style="64" customWidth="1"/>
    <col min="12292" max="12294" width="8.6640625" style="64"/>
    <col min="12295" max="12295" width="29.44140625" style="64" customWidth="1"/>
    <col min="12296" max="12296" width="51.109375" style="64" customWidth="1"/>
    <col min="12297" max="12544" width="8.6640625" style="64"/>
    <col min="12545" max="12545" width="30.5546875" style="64" customWidth="1"/>
    <col min="12546" max="12546" width="36.44140625" style="64" customWidth="1"/>
    <col min="12547" max="12547" width="13.109375" style="64" customWidth="1"/>
    <col min="12548" max="12550" width="8.6640625" style="64"/>
    <col min="12551" max="12551" width="29.44140625" style="64" customWidth="1"/>
    <col min="12552" max="12552" width="51.109375" style="64" customWidth="1"/>
    <col min="12553" max="12800" width="8.6640625" style="64"/>
    <col min="12801" max="12801" width="30.5546875" style="64" customWidth="1"/>
    <col min="12802" max="12802" width="36.44140625" style="64" customWidth="1"/>
    <col min="12803" max="12803" width="13.109375" style="64" customWidth="1"/>
    <col min="12804" max="12806" width="8.6640625" style="64"/>
    <col min="12807" max="12807" width="29.44140625" style="64" customWidth="1"/>
    <col min="12808" max="12808" width="51.109375" style="64" customWidth="1"/>
    <col min="12809" max="13056" width="8.6640625" style="64"/>
    <col min="13057" max="13057" width="30.5546875" style="64" customWidth="1"/>
    <col min="13058" max="13058" width="36.44140625" style="64" customWidth="1"/>
    <col min="13059" max="13059" width="13.109375" style="64" customWidth="1"/>
    <col min="13060" max="13062" width="8.6640625" style="64"/>
    <col min="13063" max="13063" width="29.44140625" style="64" customWidth="1"/>
    <col min="13064" max="13064" width="51.109375" style="64" customWidth="1"/>
    <col min="13065" max="13312" width="8.6640625" style="64"/>
    <col min="13313" max="13313" width="30.5546875" style="64" customWidth="1"/>
    <col min="13314" max="13314" width="36.44140625" style="64" customWidth="1"/>
    <col min="13315" max="13315" width="13.109375" style="64" customWidth="1"/>
    <col min="13316" max="13318" width="8.6640625" style="64"/>
    <col min="13319" max="13319" width="29.44140625" style="64" customWidth="1"/>
    <col min="13320" max="13320" width="51.109375" style="64" customWidth="1"/>
    <col min="13321" max="13568" width="8.6640625" style="64"/>
    <col min="13569" max="13569" width="30.5546875" style="64" customWidth="1"/>
    <col min="13570" max="13570" width="36.44140625" style="64" customWidth="1"/>
    <col min="13571" max="13571" width="13.109375" style="64" customWidth="1"/>
    <col min="13572" max="13574" width="8.6640625" style="64"/>
    <col min="13575" max="13575" width="29.44140625" style="64" customWidth="1"/>
    <col min="13576" max="13576" width="51.109375" style="64" customWidth="1"/>
    <col min="13577" max="13824" width="8.6640625" style="64"/>
    <col min="13825" max="13825" width="30.5546875" style="64" customWidth="1"/>
    <col min="13826" max="13826" width="36.44140625" style="64" customWidth="1"/>
    <col min="13827" max="13827" width="13.109375" style="64" customWidth="1"/>
    <col min="13828" max="13830" width="8.6640625" style="64"/>
    <col min="13831" max="13831" width="29.44140625" style="64" customWidth="1"/>
    <col min="13832" max="13832" width="51.109375" style="64" customWidth="1"/>
    <col min="13833" max="14080" width="8.6640625" style="64"/>
    <col min="14081" max="14081" width="30.5546875" style="64" customWidth="1"/>
    <col min="14082" max="14082" width="36.44140625" style="64" customWidth="1"/>
    <col min="14083" max="14083" width="13.109375" style="64" customWidth="1"/>
    <col min="14084" max="14086" width="8.6640625" style="64"/>
    <col min="14087" max="14087" width="29.44140625" style="64" customWidth="1"/>
    <col min="14088" max="14088" width="51.109375" style="64" customWidth="1"/>
    <col min="14089" max="14336" width="8.6640625" style="64"/>
    <col min="14337" max="14337" width="30.5546875" style="64" customWidth="1"/>
    <col min="14338" max="14338" width="36.44140625" style="64" customWidth="1"/>
    <col min="14339" max="14339" width="13.109375" style="64" customWidth="1"/>
    <col min="14340" max="14342" width="8.6640625" style="64"/>
    <col min="14343" max="14343" width="29.44140625" style="64" customWidth="1"/>
    <col min="14344" max="14344" width="51.109375" style="64" customWidth="1"/>
    <col min="14345" max="14592" width="8.6640625" style="64"/>
    <col min="14593" max="14593" width="30.5546875" style="64" customWidth="1"/>
    <col min="14594" max="14594" width="36.44140625" style="64" customWidth="1"/>
    <col min="14595" max="14595" width="13.109375" style="64" customWidth="1"/>
    <col min="14596" max="14598" width="8.6640625" style="64"/>
    <col min="14599" max="14599" width="29.44140625" style="64" customWidth="1"/>
    <col min="14600" max="14600" width="51.109375" style="64" customWidth="1"/>
    <col min="14601" max="14848" width="8.6640625" style="64"/>
    <col min="14849" max="14849" width="30.5546875" style="64" customWidth="1"/>
    <col min="14850" max="14850" width="36.44140625" style="64" customWidth="1"/>
    <col min="14851" max="14851" width="13.109375" style="64" customWidth="1"/>
    <col min="14852" max="14854" width="8.6640625" style="64"/>
    <col min="14855" max="14855" width="29.44140625" style="64" customWidth="1"/>
    <col min="14856" max="14856" width="51.109375" style="64" customWidth="1"/>
    <col min="14857" max="15104" width="8.6640625" style="64"/>
    <col min="15105" max="15105" width="30.5546875" style="64" customWidth="1"/>
    <col min="15106" max="15106" width="36.44140625" style="64" customWidth="1"/>
    <col min="15107" max="15107" width="13.109375" style="64" customWidth="1"/>
    <col min="15108" max="15110" width="8.6640625" style="64"/>
    <col min="15111" max="15111" width="29.44140625" style="64" customWidth="1"/>
    <col min="15112" max="15112" width="51.109375" style="64" customWidth="1"/>
    <col min="15113" max="15360" width="8.6640625" style="64"/>
    <col min="15361" max="15361" width="30.5546875" style="64" customWidth="1"/>
    <col min="15362" max="15362" width="36.44140625" style="64" customWidth="1"/>
    <col min="15363" max="15363" width="13.109375" style="64" customWidth="1"/>
    <col min="15364" max="15366" width="8.6640625" style="64"/>
    <col min="15367" max="15367" width="29.44140625" style="64" customWidth="1"/>
    <col min="15368" max="15368" width="51.109375" style="64" customWidth="1"/>
    <col min="15369" max="15616" width="8.6640625" style="64"/>
    <col min="15617" max="15617" width="30.5546875" style="64" customWidth="1"/>
    <col min="15618" max="15618" width="36.44140625" style="64" customWidth="1"/>
    <col min="15619" max="15619" width="13.109375" style="64" customWidth="1"/>
    <col min="15620" max="15622" width="8.6640625" style="64"/>
    <col min="15623" max="15623" width="29.44140625" style="64" customWidth="1"/>
    <col min="15624" max="15624" width="51.109375" style="64" customWidth="1"/>
    <col min="15625" max="15872" width="8.6640625" style="64"/>
    <col min="15873" max="15873" width="30.5546875" style="64" customWidth="1"/>
    <col min="15874" max="15874" width="36.44140625" style="64" customWidth="1"/>
    <col min="15875" max="15875" width="13.109375" style="64" customWidth="1"/>
    <col min="15876" max="15878" width="8.6640625" style="64"/>
    <col min="15879" max="15879" width="29.44140625" style="64" customWidth="1"/>
    <col min="15880" max="15880" width="51.109375" style="64" customWidth="1"/>
    <col min="15881" max="16128" width="8.6640625" style="64"/>
    <col min="16129" max="16129" width="30.5546875" style="64" customWidth="1"/>
    <col min="16130" max="16130" width="36.44140625" style="64" customWidth="1"/>
    <col min="16131" max="16131" width="13.109375" style="64" customWidth="1"/>
    <col min="16132" max="16134" width="8.6640625" style="64"/>
    <col min="16135" max="16135" width="29.44140625" style="64" customWidth="1"/>
    <col min="16136" max="16136" width="51.109375" style="64" customWidth="1"/>
    <col min="16137" max="16384" width="8.6640625" style="64"/>
  </cols>
  <sheetData>
    <row r="1" spans="1:7" ht="15.6">
      <c r="A1" s="165" t="s">
        <v>1770</v>
      </c>
    </row>
    <row r="2" spans="1:7">
      <c r="A2" s="166" t="s">
        <v>1771</v>
      </c>
      <c r="B2" s="166" t="s">
        <v>1772</v>
      </c>
      <c r="C2" s="167"/>
    </row>
    <row r="3" spans="1:7">
      <c r="A3" s="166" t="s">
        <v>1773</v>
      </c>
      <c r="B3" s="166" t="s">
        <v>1774</v>
      </c>
    </row>
    <row r="4" spans="1:7" ht="55.5" customHeight="1">
      <c r="A4" s="166" t="s">
        <v>1775</v>
      </c>
      <c r="B4" s="168" t="s">
        <v>1776</v>
      </c>
      <c r="C4" s="164"/>
    </row>
    <row r="5" spans="1:7" ht="27" customHeight="1">
      <c r="A5" s="166" t="s">
        <v>1777</v>
      </c>
      <c r="B5" s="168" t="s">
        <v>1778</v>
      </c>
      <c r="C5" s="164"/>
    </row>
    <row r="6" spans="1:7">
      <c r="A6" s="166" t="s">
        <v>1779</v>
      </c>
      <c r="B6" s="169"/>
    </row>
    <row r="7" spans="1:7">
      <c r="A7" s="170" t="s">
        <v>1780</v>
      </c>
    </row>
    <row r="8" spans="1:7">
      <c r="A8" s="170" t="s">
        <v>1781</v>
      </c>
      <c r="B8" s="171" t="s">
        <v>1782</v>
      </c>
      <c r="E8" s="172"/>
      <c r="G8" s="172"/>
    </row>
    <row r="9" spans="1:7">
      <c r="B9" s="171" t="s">
        <v>1783</v>
      </c>
      <c r="E9" s="172"/>
      <c r="G9" s="172"/>
    </row>
    <row r="10" spans="1:7">
      <c r="B10" s="171" t="s">
        <v>1784</v>
      </c>
      <c r="E10" s="172"/>
      <c r="G10" s="172"/>
    </row>
    <row r="11" spans="1:7">
      <c r="B11" s="171" t="s">
        <v>1785</v>
      </c>
      <c r="E11" s="172"/>
      <c r="G11" s="172"/>
    </row>
    <row r="12" spans="1:7">
      <c r="B12" s="171" t="s">
        <v>1786</v>
      </c>
      <c r="E12" s="172"/>
      <c r="G12" s="172"/>
    </row>
    <row r="13" spans="1:7">
      <c r="B13" s="47"/>
      <c r="E13" s="172"/>
      <c r="G13" s="172"/>
    </row>
    <row r="14" spans="1:7" ht="13.8">
      <c r="A14" s="173" t="s">
        <v>1787</v>
      </c>
      <c r="B14" s="47" t="s">
        <v>1788</v>
      </c>
      <c r="E14" s="172"/>
      <c r="G14" s="172"/>
    </row>
    <row r="15" spans="1:7" ht="13.8">
      <c r="A15" s="173" t="s">
        <v>1789</v>
      </c>
      <c r="B15" s="47" t="s">
        <v>1790</v>
      </c>
      <c r="E15" s="172"/>
      <c r="G15" s="172"/>
    </row>
    <row r="16" spans="1:7" ht="13.8">
      <c r="A16" s="173" t="s">
        <v>1791</v>
      </c>
      <c r="B16" s="47" t="s">
        <v>1792</v>
      </c>
      <c r="E16" s="172"/>
      <c r="G16" s="172"/>
    </row>
    <row r="17" spans="1:7" ht="13.8">
      <c r="A17" s="173" t="s">
        <v>1793</v>
      </c>
      <c r="B17" s="47" t="s">
        <v>1794</v>
      </c>
      <c r="E17" s="172"/>
      <c r="G17" s="172"/>
    </row>
    <row r="18" spans="1:7" ht="13.8">
      <c r="A18" s="173" t="s">
        <v>1795</v>
      </c>
      <c r="B18" s="47" t="s">
        <v>1796</v>
      </c>
      <c r="E18" s="172"/>
      <c r="G18" s="172"/>
    </row>
    <row r="19" spans="1:7">
      <c r="E19" s="172"/>
      <c r="G19" s="172"/>
    </row>
    <row r="20" spans="1:7">
      <c r="A20" s="631" t="s">
        <v>1797</v>
      </c>
      <c r="B20" s="632"/>
      <c r="C20" s="174" t="s">
        <v>1432</v>
      </c>
      <c r="D20" s="174" t="s">
        <v>26</v>
      </c>
      <c r="E20" s="174" t="s">
        <v>30</v>
      </c>
      <c r="F20" s="174" t="s">
        <v>34</v>
      </c>
      <c r="G20" s="174" t="s">
        <v>35</v>
      </c>
    </row>
    <row r="21" spans="1:7">
      <c r="A21" s="175" t="s">
        <v>1798</v>
      </c>
      <c r="B21" s="175" t="s">
        <v>1799</v>
      </c>
      <c r="C21" s="176">
        <v>1</v>
      </c>
      <c r="D21" s="176">
        <v>2</v>
      </c>
      <c r="E21" s="176">
        <v>2</v>
      </c>
      <c r="F21" s="176"/>
      <c r="G21" s="176"/>
    </row>
    <row r="22" spans="1:7">
      <c r="A22" s="177"/>
      <c r="B22" s="175" t="s">
        <v>1800</v>
      </c>
      <c r="C22" s="176">
        <v>1</v>
      </c>
      <c r="D22" s="176">
        <v>1</v>
      </c>
      <c r="E22" s="176">
        <v>1</v>
      </c>
      <c r="F22" s="176"/>
      <c r="G22" s="176"/>
    </row>
    <row r="23" spans="1:7">
      <c r="A23" s="177"/>
      <c r="B23" s="175" t="s">
        <v>1801</v>
      </c>
      <c r="C23" s="176">
        <v>1</v>
      </c>
      <c r="D23" s="176">
        <v>1</v>
      </c>
      <c r="E23" s="176">
        <v>1</v>
      </c>
      <c r="F23" s="176"/>
      <c r="G23" s="176"/>
    </row>
    <row r="24" spans="1:7">
      <c r="A24" s="166"/>
      <c r="B24" s="47"/>
    </row>
    <row r="25" spans="1:7">
      <c r="A25" s="175" t="s">
        <v>1802</v>
      </c>
      <c r="E25" s="172"/>
      <c r="G25" s="172"/>
    </row>
    <row r="26" spans="1:7" s="180" customFormat="1" ht="36">
      <c r="A26" s="178" t="s">
        <v>1803</v>
      </c>
      <c r="B26" s="179" t="s">
        <v>1804</v>
      </c>
      <c r="C26" s="179" t="s">
        <v>1805</v>
      </c>
      <c r="E26" s="181"/>
      <c r="G26" s="181"/>
    </row>
    <row r="27" spans="1:7" s="180" customFormat="1" ht="34.5" customHeight="1">
      <c r="A27" s="182" t="s">
        <v>1806</v>
      </c>
      <c r="B27" s="183" t="s">
        <v>1807</v>
      </c>
      <c r="C27" s="183" t="s">
        <v>1808</v>
      </c>
    </row>
    <row r="28" spans="1:7" s="180" customFormat="1" ht="29.1" customHeight="1">
      <c r="A28" s="182" t="s">
        <v>1809</v>
      </c>
      <c r="B28" s="183" t="s">
        <v>1810</v>
      </c>
      <c r="C28" s="183" t="s">
        <v>1808</v>
      </c>
    </row>
    <row r="29" spans="1:7" s="180" customFormat="1" ht="36" customHeight="1">
      <c r="A29" s="182" t="s">
        <v>1811</v>
      </c>
      <c r="B29" s="183" t="s">
        <v>1812</v>
      </c>
      <c r="C29" s="183" t="s">
        <v>1808</v>
      </c>
    </row>
    <row r="30" spans="1:7" s="180" customFormat="1" ht="29.1" customHeight="1">
      <c r="A30" s="182" t="s">
        <v>1813</v>
      </c>
      <c r="B30" s="183" t="s">
        <v>1814</v>
      </c>
      <c r="C30" s="183" t="s">
        <v>1808</v>
      </c>
    </row>
    <row r="31" spans="1:7" s="180" customFormat="1" ht="41.1" customHeight="1">
      <c r="A31" s="182" t="s">
        <v>1815</v>
      </c>
      <c r="B31" s="183" t="s">
        <v>1816</v>
      </c>
      <c r="C31" s="183" t="s">
        <v>1808</v>
      </c>
    </row>
    <row r="32" spans="1:7" s="180" customFormat="1" ht="29.1" customHeight="1">
      <c r="A32" s="182" t="s">
        <v>1817</v>
      </c>
      <c r="B32" s="183" t="s">
        <v>1818</v>
      </c>
      <c r="C32" s="183" t="s">
        <v>1808</v>
      </c>
    </row>
    <row r="33" spans="1:6" s="180" customFormat="1" ht="29.1" customHeight="1">
      <c r="A33" s="182" t="s">
        <v>1819</v>
      </c>
      <c r="B33" s="183" t="s">
        <v>1820</v>
      </c>
      <c r="C33" s="183" t="s">
        <v>1808</v>
      </c>
    </row>
    <row r="34" spans="1:6" s="180" customFormat="1" ht="29.1" customHeight="1">
      <c r="A34" s="182" t="s">
        <v>1821</v>
      </c>
      <c r="B34" s="183" t="s">
        <v>1822</v>
      </c>
      <c r="C34" s="183" t="s">
        <v>1808</v>
      </c>
    </row>
    <row r="35" spans="1:6" s="180" customFormat="1" ht="12">
      <c r="B35" s="184" t="s">
        <v>1823</v>
      </c>
      <c r="C35" s="185" t="s">
        <v>1808</v>
      </c>
      <c r="E35" s="186"/>
    </row>
    <row r="36" spans="1:6">
      <c r="A36" s="47"/>
      <c r="C36" s="47"/>
      <c r="D36" s="47"/>
      <c r="E36" s="47"/>
      <c r="F36" s="47"/>
    </row>
    <row r="37" spans="1:6">
      <c r="A37" s="175" t="s">
        <v>1824</v>
      </c>
    </row>
    <row r="38" spans="1:6" ht="13.8">
      <c r="A38" s="187"/>
      <c r="C38" s="187"/>
    </row>
    <row r="39" spans="1:6" ht="13.8">
      <c r="A39" s="187"/>
      <c r="C39" s="187"/>
    </row>
    <row r="40" spans="1:6" ht="13.8">
      <c r="A40" s="187"/>
      <c r="C40" s="187"/>
    </row>
    <row r="41" spans="1:6">
      <c r="A41" s="175" t="s">
        <v>1825</v>
      </c>
      <c r="B41" s="175" t="s">
        <v>1826</v>
      </c>
      <c r="C41" s="175" t="s">
        <v>1432</v>
      </c>
      <c r="D41" s="175" t="s">
        <v>1827</v>
      </c>
      <c r="E41" s="175" t="s">
        <v>1828</v>
      </c>
    </row>
    <row r="42" spans="1:6" ht="13.8">
      <c r="A42" s="64" t="s">
        <v>1829</v>
      </c>
      <c r="B42" s="176">
        <v>2</v>
      </c>
      <c r="C42" s="64">
        <f>ROUND((ROUND((SQRT(B42)),1)*0.4),0)</f>
        <v>1</v>
      </c>
      <c r="D42" s="64">
        <v>1</v>
      </c>
      <c r="E42" s="64">
        <f>ROUND((ROUND((SQRT(B42)),1)*0.2),0)</f>
        <v>0</v>
      </c>
      <c r="F42" s="188"/>
    </row>
    <row r="43" spans="1:6">
      <c r="A43" s="64" t="s">
        <v>1830</v>
      </c>
      <c r="B43" s="176">
        <v>0</v>
      </c>
      <c r="C43" s="64">
        <f>ROUND((ROUND((SQRT(B43)),1)*0.5),0)</f>
        <v>0</v>
      </c>
      <c r="D43" s="64">
        <f>ROUND((ROUND((SQRT(B43)),1)*0.3),0)</f>
        <v>0</v>
      </c>
      <c r="E43" s="64">
        <f>ROUND((ROUND((SQRT(B43)),1)*0.3),0)</f>
        <v>0</v>
      </c>
    </row>
    <row r="44" spans="1:6">
      <c r="A44" s="64" t="s">
        <v>1831</v>
      </c>
      <c r="B44" s="176">
        <v>0</v>
      </c>
      <c r="C44" s="64">
        <f>ROUND((ROUND((SQRT(B44)),1)*0.6),0)</f>
        <v>0</v>
      </c>
      <c r="D44" s="64">
        <f>ROUND((ROUND((SQRT(B44)),1)*0.4),0)</f>
        <v>0</v>
      </c>
      <c r="E44" s="64">
        <f>ROUND((ROUND((SQRT(B44)),1)*0.6),0)</f>
        <v>0</v>
      </c>
    </row>
    <row r="45" spans="1:6">
      <c r="A45" s="166" t="s">
        <v>1823</v>
      </c>
      <c r="B45" s="166"/>
      <c r="C45" s="189">
        <f>SUM(C42:C44)</f>
        <v>1</v>
      </c>
      <c r="D45" s="189">
        <f>SUM(D42:D44)</f>
        <v>1</v>
      </c>
      <c r="E45" s="189">
        <f>SUM(E42:E44)</f>
        <v>0</v>
      </c>
    </row>
    <row r="47" spans="1:6">
      <c r="A47" s="190" t="s">
        <v>1832</v>
      </c>
    </row>
    <row r="48" spans="1:6">
      <c r="A48" s="190" t="s">
        <v>1833</v>
      </c>
    </row>
    <row r="49" spans="1:7">
      <c r="A49" s="171" t="s">
        <v>1834</v>
      </c>
    </row>
    <row r="50" spans="1:7">
      <c r="A50" s="171" t="s">
        <v>1835</v>
      </c>
    </row>
    <row r="51" spans="1:7">
      <c r="A51" s="171" t="s">
        <v>1836</v>
      </c>
    </row>
    <row r="52" spans="1:7">
      <c r="A52" s="171" t="s">
        <v>1837</v>
      </c>
    </row>
    <row r="53" spans="1:7">
      <c r="A53" s="171" t="s">
        <v>1838</v>
      </c>
    </row>
    <row r="54" spans="1:7">
      <c r="A54" s="171" t="s">
        <v>1839</v>
      </c>
    </row>
    <row r="55" spans="1:7">
      <c r="A55" s="191" t="s">
        <v>1840</v>
      </c>
    </row>
    <row r="56" spans="1:7">
      <c r="A56" s="175" t="s">
        <v>1841</v>
      </c>
      <c r="B56" s="189">
        <v>1</v>
      </c>
    </row>
    <row r="57" spans="1:7" ht="26.4">
      <c r="A57" s="192" t="s">
        <v>1842</v>
      </c>
      <c r="B57" s="189">
        <v>1</v>
      </c>
      <c r="C57" s="633" t="s">
        <v>1843</v>
      </c>
      <c r="D57" s="634"/>
      <c r="E57" s="634"/>
      <c r="F57" s="634"/>
      <c r="G57" s="634"/>
    </row>
    <row r="58" spans="1:7">
      <c r="B58" s="167"/>
    </row>
    <row r="60" spans="1:7">
      <c r="A60" s="175" t="s">
        <v>1795</v>
      </c>
      <c r="D60" s="170"/>
    </row>
    <row r="61" spans="1:7">
      <c r="A61" s="175" t="s">
        <v>1844</v>
      </c>
      <c r="B61" s="170"/>
    </row>
    <row r="62" spans="1:7" ht="15.6" customHeight="1">
      <c r="A62" s="64" t="s">
        <v>1845</v>
      </c>
      <c r="B62" s="47"/>
      <c r="E62" s="193"/>
    </row>
    <row r="63" spans="1:7" ht="15.6" customHeight="1">
      <c r="A63" s="64" t="s">
        <v>1846</v>
      </c>
      <c r="B63" s="47"/>
      <c r="C63" s="47"/>
      <c r="D63" s="47"/>
      <c r="E63" s="47"/>
      <c r="F63" s="47"/>
    </row>
    <row r="64" spans="1:7" ht="15.6" customHeight="1">
      <c r="A64" s="64" t="s">
        <v>1847</v>
      </c>
    </row>
    <row r="65" spans="1:1" ht="15.6" customHeight="1">
      <c r="A65" s="64" t="s">
        <v>1848</v>
      </c>
    </row>
    <row r="66" spans="1:1" ht="15.6" customHeight="1">
      <c r="A66" s="64" t="s">
        <v>1849</v>
      </c>
    </row>
    <row r="67" spans="1:1" ht="15.6" customHeight="1">
      <c r="A67" s="64" t="s">
        <v>1850</v>
      </c>
    </row>
    <row r="68" spans="1:1" ht="15.6" customHeight="1">
      <c r="A68" s="64" t="s">
        <v>1851</v>
      </c>
    </row>
    <row r="69" spans="1:1" ht="15.6" customHeight="1">
      <c r="A69" s="64" t="s">
        <v>1852</v>
      </c>
    </row>
    <row r="70" spans="1:1" ht="15.6" customHeight="1">
      <c r="A70" s="64" t="s">
        <v>1853</v>
      </c>
    </row>
    <row r="71" spans="1:1" ht="15.6" customHeight="1">
      <c r="A71" s="64" t="s">
        <v>1854</v>
      </c>
    </row>
    <row r="72" spans="1:1" ht="15.6" customHeight="1">
      <c r="A72" s="64" t="s">
        <v>1855</v>
      </c>
    </row>
    <row r="73" spans="1:1" ht="15.6" customHeight="1">
      <c r="A73" s="64" t="s">
        <v>1856</v>
      </c>
    </row>
    <row r="74" spans="1:1" ht="15.6" customHeight="1">
      <c r="A74" s="64" t="s">
        <v>1857</v>
      </c>
    </row>
    <row r="75" spans="1:1" ht="15.6" customHeight="1">
      <c r="A75" s="64" t="s">
        <v>1858</v>
      </c>
    </row>
    <row r="77" spans="1:1">
      <c r="A77" s="167"/>
    </row>
  </sheetData>
  <mergeCells count="2">
    <mergeCell ref="A20:B20"/>
    <mergeCell ref="C57:G5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topLeftCell="A25" zoomScaleNormal="100" zoomScaleSheetLayoutView="100" workbookViewId="0">
      <selection activeCell="B36" sqref="B36"/>
    </sheetView>
  </sheetViews>
  <sheetFormatPr defaultColWidth="9" defaultRowHeight="13.8"/>
  <cols>
    <col min="1" max="1" width="69.109375" style="205" customWidth="1"/>
    <col min="2" max="2" width="93.109375" style="205" customWidth="1"/>
    <col min="3" max="256" width="9" style="196"/>
    <col min="257" max="257" width="40.44140625" style="196" customWidth="1"/>
    <col min="258" max="258" width="46.44140625" style="196" customWidth="1"/>
    <col min="259" max="512" width="9" style="196"/>
    <col min="513" max="513" width="40.44140625" style="196" customWidth="1"/>
    <col min="514" max="514" width="46.44140625" style="196" customWidth="1"/>
    <col min="515" max="768" width="9" style="196"/>
    <col min="769" max="769" width="40.44140625" style="196" customWidth="1"/>
    <col min="770" max="770" width="46.44140625" style="196" customWidth="1"/>
    <col min="771" max="1024" width="9" style="196"/>
    <col min="1025" max="1025" width="40.44140625" style="196" customWidth="1"/>
    <col min="1026" max="1026" width="46.44140625" style="196" customWidth="1"/>
    <col min="1027" max="1280" width="9" style="196"/>
    <col min="1281" max="1281" width="40.44140625" style="196" customWidth="1"/>
    <col min="1282" max="1282" width="46.44140625" style="196" customWidth="1"/>
    <col min="1283" max="1536" width="9" style="196"/>
    <col min="1537" max="1537" width="40.44140625" style="196" customWidth="1"/>
    <col min="1538" max="1538" width="46.44140625" style="196" customWidth="1"/>
    <col min="1539" max="1792" width="9" style="196"/>
    <col min="1793" max="1793" width="40.44140625" style="196" customWidth="1"/>
    <col min="1794" max="1794" width="46.44140625" style="196" customWidth="1"/>
    <col min="1795" max="2048" width="9" style="196"/>
    <col min="2049" max="2049" width="40.44140625" style="196" customWidth="1"/>
    <col min="2050" max="2050" width="46.44140625" style="196" customWidth="1"/>
    <col min="2051" max="2304" width="9" style="196"/>
    <col min="2305" max="2305" width="40.44140625" style="196" customWidth="1"/>
    <col min="2306" max="2306" width="46.44140625" style="196" customWidth="1"/>
    <col min="2307" max="2560" width="9" style="196"/>
    <col min="2561" max="2561" width="40.44140625" style="196" customWidth="1"/>
    <col min="2562" max="2562" width="46.44140625" style="196" customWidth="1"/>
    <col min="2563" max="2816" width="9" style="196"/>
    <col min="2817" max="2817" width="40.44140625" style="196" customWidth="1"/>
    <col min="2818" max="2818" width="46.44140625" style="196" customWidth="1"/>
    <col min="2819" max="3072" width="9" style="196"/>
    <col min="3073" max="3073" width="40.44140625" style="196" customWidth="1"/>
    <col min="3074" max="3074" width="46.44140625" style="196" customWidth="1"/>
    <col min="3075" max="3328" width="9" style="196"/>
    <col min="3329" max="3329" width="40.44140625" style="196" customWidth="1"/>
    <col min="3330" max="3330" width="46.44140625" style="196" customWidth="1"/>
    <col min="3331" max="3584" width="9" style="196"/>
    <col min="3585" max="3585" width="40.44140625" style="196" customWidth="1"/>
    <col min="3586" max="3586" width="46.44140625" style="196" customWidth="1"/>
    <col min="3587" max="3840" width="9" style="196"/>
    <col min="3841" max="3841" width="40.44140625" style="196" customWidth="1"/>
    <col min="3842" max="3842" width="46.44140625" style="196" customWidth="1"/>
    <col min="3843" max="4096" width="9" style="196"/>
    <col min="4097" max="4097" width="40.44140625" style="196" customWidth="1"/>
    <col min="4098" max="4098" width="46.44140625" style="196" customWidth="1"/>
    <col min="4099" max="4352" width="9" style="196"/>
    <col min="4353" max="4353" width="40.44140625" style="196" customWidth="1"/>
    <col min="4354" max="4354" width="46.44140625" style="196" customWidth="1"/>
    <col min="4355" max="4608" width="9" style="196"/>
    <col min="4609" max="4609" width="40.44140625" style="196" customWidth="1"/>
    <col min="4610" max="4610" width="46.44140625" style="196" customWidth="1"/>
    <col min="4611" max="4864" width="9" style="196"/>
    <col min="4865" max="4865" width="40.44140625" style="196" customWidth="1"/>
    <col min="4866" max="4866" width="46.44140625" style="196" customWidth="1"/>
    <col min="4867" max="5120" width="9" style="196"/>
    <col min="5121" max="5121" width="40.44140625" style="196" customWidth="1"/>
    <col min="5122" max="5122" width="46.44140625" style="196" customWidth="1"/>
    <col min="5123" max="5376" width="9" style="196"/>
    <col min="5377" max="5377" width="40.44140625" style="196" customWidth="1"/>
    <col min="5378" max="5378" width="46.44140625" style="196" customWidth="1"/>
    <col min="5379" max="5632" width="9" style="196"/>
    <col min="5633" max="5633" width="40.44140625" style="196" customWidth="1"/>
    <col min="5634" max="5634" width="46.44140625" style="196" customWidth="1"/>
    <col min="5635" max="5888" width="9" style="196"/>
    <col min="5889" max="5889" width="40.44140625" style="196" customWidth="1"/>
    <col min="5890" max="5890" width="46.44140625" style="196" customWidth="1"/>
    <col min="5891" max="6144" width="9" style="196"/>
    <col min="6145" max="6145" width="40.44140625" style="196" customWidth="1"/>
    <col min="6146" max="6146" width="46.44140625" style="196" customWidth="1"/>
    <col min="6147" max="6400" width="9" style="196"/>
    <col min="6401" max="6401" width="40.44140625" style="196" customWidth="1"/>
    <col min="6402" max="6402" width="46.44140625" style="196" customWidth="1"/>
    <col min="6403" max="6656" width="9" style="196"/>
    <col min="6657" max="6657" width="40.44140625" style="196" customWidth="1"/>
    <col min="6658" max="6658" width="46.44140625" style="196" customWidth="1"/>
    <col min="6659" max="6912" width="9" style="196"/>
    <col min="6913" max="6913" width="40.44140625" style="196" customWidth="1"/>
    <col min="6914" max="6914" width="46.44140625" style="196" customWidth="1"/>
    <col min="6915" max="7168" width="9" style="196"/>
    <col min="7169" max="7169" width="40.44140625" style="196" customWidth="1"/>
    <col min="7170" max="7170" width="46.44140625" style="196" customWidth="1"/>
    <col min="7171" max="7424" width="9" style="196"/>
    <col min="7425" max="7425" width="40.44140625" style="196" customWidth="1"/>
    <col min="7426" max="7426" width="46.44140625" style="196" customWidth="1"/>
    <col min="7427" max="7680" width="9" style="196"/>
    <col min="7681" max="7681" width="40.44140625" style="196" customWidth="1"/>
    <col min="7682" max="7682" width="46.44140625" style="196" customWidth="1"/>
    <col min="7683" max="7936" width="9" style="196"/>
    <col min="7937" max="7937" width="40.44140625" style="196" customWidth="1"/>
    <col min="7938" max="7938" width="46.44140625" style="196" customWidth="1"/>
    <col min="7939" max="8192" width="9" style="196"/>
    <col min="8193" max="8193" width="40.44140625" style="196" customWidth="1"/>
    <col min="8194" max="8194" width="46.44140625" style="196" customWidth="1"/>
    <col min="8195" max="8448" width="9" style="196"/>
    <col min="8449" max="8449" width="40.44140625" style="196" customWidth="1"/>
    <col min="8450" max="8450" width="46.44140625" style="196" customWidth="1"/>
    <col min="8451" max="8704" width="9" style="196"/>
    <col min="8705" max="8705" width="40.44140625" style="196" customWidth="1"/>
    <col min="8706" max="8706" width="46.44140625" style="196" customWidth="1"/>
    <col min="8707" max="8960" width="9" style="196"/>
    <col min="8961" max="8961" width="40.44140625" style="196" customWidth="1"/>
    <col min="8962" max="8962" width="46.44140625" style="196" customWidth="1"/>
    <col min="8963" max="9216" width="9" style="196"/>
    <col min="9217" max="9217" width="40.44140625" style="196" customWidth="1"/>
    <col min="9218" max="9218" width="46.44140625" style="196" customWidth="1"/>
    <col min="9219" max="9472" width="9" style="196"/>
    <col min="9473" max="9473" width="40.44140625" style="196" customWidth="1"/>
    <col min="9474" max="9474" width="46.44140625" style="196" customWidth="1"/>
    <col min="9475" max="9728" width="9" style="196"/>
    <col min="9729" max="9729" width="40.44140625" style="196" customWidth="1"/>
    <col min="9730" max="9730" width="46.44140625" style="196" customWidth="1"/>
    <col min="9731" max="9984" width="9" style="196"/>
    <col min="9985" max="9985" width="40.44140625" style="196" customWidth="1"/>
    <col min="9986" max="9986" width="46.44140625" style="196" customWidth="1"/>
    <col min="9987" max="10240" width="9" style="196"/>
    <col min="10241" max="10241" width="40.44140625" style="196" customWidth="1"/>
    <col min="10242" max="10242" width="46.44140625" style="196" customWidth="1"/>
    <col min="10243" max="10496" width="9" style="196"/>
    <col min="10497" max="10497" width="40.44140625" style="196" customWidth="1"/>
    <col min="10498" max="10498" width="46.44140625" style="196" customWidth="1"/>
    <col min="10499" max="10752" width="9" style="196"/>
    <col min="10753" max="10753" width="40.44140625" style="196" customWidth="1"/>
    <col min="10754" max="10754" width="46.44140625" style="196" customWidth="1"/>
    <col min="10755" max="11008" width="9" style="196"/>
    <col min="11009" max="11009" width="40.44140625" style="196" customWidth="1"/>
    <col min="11010" max="11010" width="46.44140625" style="196" customWidth="1"/>
    <col min="11011" max="11264" width="9" style="196"/>
    <col min="11265" max="11265" width="40.44140625" style="196" customWidth="1"/>
    <col min="11266" max="11266" width="46.44140625" style="196" customWidth="1"/>
    <col min="11267" max="11520" width="9" style="196"/>
    <col min="11521" max="11521" width="40.44140625" style="196" customWidth="1"/>
    <col min="11522" max="11522" width="46.44140625" style="196" customWidth="1"/>
    <col min="11523" max="11776" width="9" style="196"/>
    <col min="11777" max="11777" width="40.44140625" style="196" customWidth="1"/>
    <col min="11778" max="11778" width="46.44140625" style="196" customWidth="1"/>
    <col min="11779" max="12032" width="9" style="196"/>
    <col min="12033" max="12033" width="40.44140625" style="196" customWidth="1"/>
    <col min="12034" max="12034" width="46.44140625" style="196" customWidth="1"/>
    <col min="12035" max="12288" width="9" style="196"/>
    <col min="12289" max="12289" width="40.44140625" style="196" customWidth="1"/>
    <col min="12290" max="12290" width="46.44140625" style="196" customWidth="1"/>
    <col min="12291" max="12544" width="9" style="196"/>
    <col min="12545" max="12545" width="40.44140625" style="196" customWidth="1"/>
    <col min="12546" max="12546" width="46.44140625" style="196" customWidth="1"/>
    <col min="12547" max="12800" width="9" style="196"/>
    <col min="12801" max="12801" width="40.44140625" style="196" customWidth="1"/>
    <col min="12802" max="12802" width="46.44140625" style="196" customWidth="1"/>
    <col min="12803" max="13056" width="9" style="196"/>
    <col min="13057" max="13057" width="40.44140625" style="196" customWidth="1"/>
    <col min="13058" max="13058" width="46.44140625" style="196" customWidth="1"/>
    <col min="13059" max="13312" width="9" style="196"/>
    <col min="13313" max="13313" width="40.44140625" style="196" customWidth="1"/>
    <col min="13314" max="13314" width="46.44140625" style="196" customWidth="1"/>
    <col min="13315" max="13568" width="9" style="196"/>
    <col min="13569" max="13569" width="40.44140625" style="196" customWidth="1"/>
    <col min="13570" max="13570" width="46.44140625" style="196" customWidth="1"/>
    <col min="13571" max="13824" width="9" style="196"/>
    <col min="13825" max="13825" width="40.44140625" style="196" customWidth="1"/>
    <col min="13826" max="13826" width="46.44140625" style="196" customWidth="1"/>
    <col min="13827" max="14080" width="9" style="196"/>
    <col min="14081" max="14081" width="40.44140625" style="196" customWidth="1"/>
    <col min="14082" max="14082" width="46.44140625" style="196" customWidth="1"/>
    <col min="14083" max="14336" width="9" style="196"/>
    <col min="14337" max="14337" width="40.44140625" style="196" customWidth="1"/>
    <col min="14338" max="14338" width="46.44140625" style="196" customWidth="1"/>
    <col min="14339" max="14592" width="9" style="196"/>
    <col min="14593" max="14593" width="40.44140625" style="196" customWidth="1"/>
    <col min="14594" max="14594" width="46.44140625" style="196" customWidth="1"/>
    <col min="14595" max="14848" width="9" style="196"/>
    <col min="14849" max="14849" width="40.44140625" style="196" customWidth="1"/>
    <col min="14850" max="14850" width="46.44140625" style="196" customWidth="1"/>
    <col min="14851" max="15104" width="9" style="196"/>
    <col min="15105" max="15105" width="40.44140625" style="196" customWidth="1"/>
    <col min="15106" max="15106" width="46.44140625" style="196" customWidth="1"/>
    <col min="15107" max="15360" width="9" style="196"/>
    <col min="15361" max="15361" width="40.44140625" style="196" customWidth="1"/>
    <col min="15362" max="15362" width="46.44140625" style="196" customWidth="1"/>
    <col min="15363" max="15616" width="9" style="196"/>
    <col min="15617" max="15617" width="40.44140625" style="196" customWidth="1"/>
    <col min="15618" max="15618" width="46.44140625" style="196" customWidth="1"/>
    <col min="15619" max="15872" width="9" style="196"/>
    <col min="15873" max="15873" width="40.44140625" style="196" customWidth="1"/>
    <col min="15874" max="15874" width="46.44140625" style="196" customWidth="1"/>
    <col min="15875" max="16128" width="9" style="196"/>
    <col min="16129" max="16129" width="40.44140625" style="196" customWidth="1"/>
    <col min="16130" max="16130" width="46.44140625" style="196" customWidth="1"/>
    <col min="16131" max="16384" width="9" style="196"/>
  </cols>
  <sheetData>
    <row r="1" spans="1:2" ht="163.5" customHeight="1">
      <c r="A1" s="214"/>
      <c r="B1" s="194" t="s">
        <v>1859</v>
      </c>
    </row>
    <row r="2" spans="1:2" ht="14.4">
      <c r="A2" s="287" t="s">
        <v>1860</v>
      </c>
      <c r="B2" s="288"/>
    </row>
    <row r="3" spans="1:2" ht="14.4">
      <c r="A3" s="289" t="s">
        <v>1861</v>
      </c>
      <c r="B3" s="565" t="s">
        <v>3</v>
      </c>
    </row>
    <row r="4" spans="1:2" ht="14.4">
      <c r="A4" s="289" t="s">
        <v>1862</v>
      </c>
      <c r="B4" s="565" t="s">
        <v>8</v>
      </c>
    </row>
    <row r="5" spans="1:2" ht="14.4">
      <c r="A5" s="289" t="s">
        <v>91</v>
      </c>
      <c r="B5" s="566" t="s">
        <v>92</v>
      </c>
    </row>
    <row r="6" spans="1:2" ht="14.4">
      <c r="A6" s="289" t="s">
        <v>1863</v>
      </c>
      <c r="B6" s="566">
        <v>2</v>
      </c>
    </row>
    <row r="7" spans="1:2" ht="14.4">
      <c r="A7" s="289" t="s">
        <v>1864</v>
      </c>
      <c r="B7" s="566">
        <f>SUM('A7 Members &amp; FMUs'!N11:N20)</f>
        <v>4495.76</v>
      </c>
    </row>
    <row r="8" spans="1:2" ht="14.4">
      <c r="A8" s="290" t="s">
        <v>1865</v>
      </c>
      <c r="B8" s="567" t="s">
        <v>1866</v>
      </c>
    </row>
    <row r="9" spans="1:2" ht="14.4">
      <c r="A9" s="209"/>
      <c r="B9" s="209"/>
    </row>
    <row r="10" spans="1:2" ht="14.4">
      <c r="A10" s="287" t="s">
        <v>1867</v>
      </c>
      <c r="B10" s="568"/>
    </row>
    <row r="11" spans="1:2" ht="14.4">
      <c r="A11" s="289" t="s">
        <v>1868</v>
      </c>
      <c r="B11" s="566" t="s">
        <v>30</v>
      </c>
    </row>
    <row r="12" spans="1:2" ht="14.4">
      <c r="A12" s="289" t="s">
        <v>1869</v>
      </c>
      <c r="B12" s="566" t="s">
        <v>32</v>
      </c>
    </row>
    <row r="13" spans="1:2" ht="14.4">
      <c r="A13" s="289" t="s">
        <v>1870</v>
      </c>
      <c r="B13" s="566" t="s">
        <v>33</v>
      </c>
    </row>
    <row r="14" spans="1:2" ht="14.4">
      <c r="A14" s="569" t="s">
        <v>1871</v>
      </c>
      <c r="B14" s="570" t="s">
        <v>3172</v>
      </c>
    </row>
    <row r="15" spans="1:2" ht="14.4">
      <c r="A15" s="209"/>
      <c r="B15" s="209"/>
    </row>
    <row r="16" spans="1:2" s="209" customFormat="1" ht="14.4">
      <c r="A16" s="287" t="s">
        <v>1872</v>
      </c>
      <c r="B16" s="568"/>
    </row>
    <row r="17" spans="1:2" s="209" customFormat="1" ht="14.4">
      <c r="A17" s="289" t="s">
        <v>1873</v>
      </c>
      <c r="B17" s="566">
        <v>0</v>
      </c>
    </row>
    <row r="18" spans="1:2" s="209" customFormat="1" ht="14.4">
      <c r="A18" s="289" t="s">
        <v>1874</v>
      </c>
      <c r="B18" s="566">
        <v>0</v>
      </c>
    </row>
    <row r="19" spans="1:2" s="209" customFormat="1" ht="14.4">
      <c r="A19" s="289" t="s">
        <v>1875</v>
      </c>
      <c r="B19" s="566">
        <v>1</v>
      </c>
    </row>
    <row r="20" spans="1:2" s="209" customFormat="1" ht="14.4">
      <c r="A20" s="289" t="s">
        <v>1876</v>
      </c>
      <c r="B20" s="566">
        <v>0</v>
      </c>
    </row>
    <row r="21" spans="1:2" s="209" customFormat="1" ht="14.4">
      <c r="A21" s="289" t="s">
        <v>1877</v>
      </c>
      <c r="B21" s="566" t="s">
        <v>117</v>
      </c>
    </row>
    <row r="22" spans="1:2" s="209" customFormat="1" ht="14.4">
      <c r="A22" s="290" t="s">
        <v>1878</v>
      </c>
      <c r="B22" s="571" t="s">
        <v>1879</v>
      </c>
    </row>
    <row r="23" spans="1:2" s="209" customFormat="1" ht="14.4"/>
    <row r="24" spans="1:2" s="209" customFormat="1" ht="14.4">
      <c r="A24" s="287" t="s">
        <v>1880</v>
      </c>
      <c r="B24" s="291"/>
    </row>
    <row r="25" spans="1:2" s="209" customFormat="1" ht="28.8">
      <c r="A25" s="635" t="s">
        <v>1881</v>
      </c>
      <c r="B25" s="295" t="s">
        <v>1882</v>
      </c>
    </row>
    <row r="26" spans="1:2" s="209" customFormat="1" ht="14.4">
      <c r="A26" s="636"/>
      <c r="B26" s="292"/>
    </row>
    <row r="27" spans="1:2" s="209" customFormat="1" ht="14.4">
      <c r="A27" s="289"/>
      <c r="B27" s="293"/>
    </row>
    <row r="28" spans="1:2" s="209" customFormat="1" ht="14.4">
      <c r="A28" s="290" t="s">
        <v>1883</v>
      </c>
      <c r="B28" s="676">
        <v>46030</v>
      </c>
    </row>
    <row r="29" spans="1:2" s="209" customFormat="1" ht="14.4">
      <c r="B29" s="243"/>
    </row>
    <row r="30" spans="1:2" s="209" customFormat="1" ht="14.4">
      <c r="A30" s="287" t="s">
        <v>1884</v>
      </c>
      <c r="B30" s="291"/>
    </row>
    <row r="31" spans="1:2" s="205" customFormat="1" ht="14.4">
      <c r="A31" s="636" t="s">
        <v>1885</v>
      </c>
      <c r="B31" s="292" t="s">
        <v>1886</v>
      </c>
    </row>
    <row r="32" spans="1:2" s="205" customFormat="1" ht="14.4">
      <c r="A32" s="636"/>
      <c r="B32" s="292"/>
    </row>
    <row r="33" spans="1:2" s="205" customFormat="1" ht="14.4">
      <c r="A33" s="636"/>
      <c r="B33" s="294"/>
    </row>
    <row r="34" spans="1:2" s="205" customFormat="1" ht="45.75" customHeight="1">
      <c r="A34" s="289" t="s">
        <v>1861</v>
      </c>
      <c r="B34" s="205" t="s">
        <v>3172</v>
      </c>
    </row>
    <row r="35" spans="1:2" s="205" customFormat="1" ht="58.5" customHeight="1">
      <c r="A35" s="295" t="s">
        <v>1887</v>
      </c>
      <c r="B35" s="296" t="s">
        <v>3172</v>
      </c>
    </row>
    <row r="36" spans="1:2" ht="14.4">
      <c r="A36" s="290" t="s">
        <v>1883</v>
      </c>
      <c r="B36" s="572">
        <v>46030</v>
      </c>
    </row>
    <row r="37" spans="1:2" s="297" customFormat="1" ht="10.5" customHeight="1">
      <c r="A37" s="209"/>
      <c r="B37" s="209"/>
    </row>
    <row r="38" spans="1:2" s="297" customFormat="1" ht="10.5" customHeight="1">
      <c r="A38" s="637" t="s">
        <v>1888</v>
      </c>
      <c r="B38" s="637"/>
    </row>
    <row r="39" spans="1:2" s="297" customFormat="1" ht="10.199999999999999">
      <c r="A39" s="606" t="s">
        <v>39</v>
      </c>
      <c r="B39" s="606"/>
    </row>
    <row r="40" spans="1:2" s="297" customFormat="1" ht="10.199999999999999">
      <c r="A40" s="606" t="s">
        <v>1889</v>
      </c>
      <c r="B40" s="606"/>
    </row>
    <row r="41" spans="1:2" s="297" customFormat="1" ht="10.199999999999999">
      <c r="A41" s="216"/>
      <c r="B41" s="216"/>
    </row>
    <row r="42" spans="1:2" s="297" customFormat="1" ht="10.199999999999999">
      <c r="A42" s="606" t="s">
        <v>41</v>
      </c>
      <c r="B42" s="606"/>
    </row>
    <row r="43" spans="1:2">
      <c r="A43" s="606" t="s">
        <v>42</v>
      </c>
      <c r="B43" s="606"/>
    </row>
  </sheetData>
  <mergeCells count="7">
    <mergeCell ref="A43:B43"/>
    <mergeCell ref="A25:A26"/>
    <mergeCell ref="A31:A33"/>
    <mergeCell ref="A38:B38"/>
    <mergeCell ref="A39:B39"/>
    <mergeCell ref="A40:B40"/>
    <mergeCell ref="A42:B42"/>
  </mergeCells>
  <pageMargins left="0.75" right="0.75" top="1" bottom="1" header="0.5" footer="0.5"/>
  <pageSetup paperSize="9" scale="54" orientation="portrait" horizontalDpi="4294967294"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8"/>
  <sheetViews>
    <sheetView view="pageBreakPreview" topLeftCell="A19" zoomScaleNormal="100" zoomScaleSheetLayoutView="100" workbookViewId="0">
      <selection activeCell="H10" sqref="H10"/>
    </sheetView>
  </sheetViews>
  <sheetFormatPr defaultColWidth="8" defaultRowHeight="13.8"/>
  <cols>
    <col min="1" max="2" width="22.6640625" style="575" customWidth="1"/>
    <col min="3" max="3" width="17.109375" style="574" customWidth="1"/>
    <col min="4" max="4" width="24.44140625" style="574" customWidth="1"/>
    <col min="5" max="12" width="8" style="574" customWidth="1"/>
    <col min="13" max="256" width="8" style="575"/>
    <col min="257" max="257" width="23.44140625" style="575" customWidth="1"/>
    <col min="258" max="258" width="21.6640625" style="575" customWidth="1"/>
    <col min="259" max="259" width="15.44140625" style="575" customWidth="1"/>
    <col min="260" max="260" width="24.44140625" style="575" customWidth="1"/>
    <col min="261" max="512" width="8" style="575"/>
    <col min="513" max="513" width="23.44140625" style="575" customWidth="1"/>
    <col min="514" max="514" width="21.6640625" style="575" customWidth="1"/>
    <col min="515" max="515" width="15.44140625" style="575" customWidth="1"/>
    <col min="516" max="516" width="24.44140625" style="575" customWidth="1"/>
    <col min="517" max="768" width="8" style="575"/>
    <col min="769" max="769" width="23.44140625" style="575" customWidth="1"/>
    <col min="770" max="770" width="21.6640625" style="575" customWidth="1"/>
    <col min="771" max="771" width="15.44140625" style="575" customWidth="1"/>
    <col min="772" max="772" width="24.44140625" style="575" customWidth="1"/>
    <col min="773" max="1024" width="8" style="575"/>
    <col min="1025" max="1025" width="23.44140625" style="575" customWidth="1"/>
    <col min="1026" max="1026" width="21.6640625" style="575" customWidth="1"/>
    <col min="1027" max="1027" width="15.44140625" style="575" customWidth="1"/>
    <col min="1028" max="1028" width="24.44140625" style="575" customWidth="1"/>
    <col min="1029" max="1280" width="8" style="575"/>
    <col min="1281" max="1281" width="23.44140625" style="575" customWidth="1"/>
    <col min="1282" max="1282" width="21.6640625" style="575" customWidth="1"/>
    <col min="1283" max="1283" width="15.44140625" style="575" customWidth="1"/>
    <col min="1284" max="1284" width="24.44140625" style="575" customWidth="1"/>
    <col min="1285" max="1536" width="8" style="575"/>
    <col min="1537" max="1537" width="23.44140625" style="575" customWidth="1"/>
    <col min="1538" max="1538" width="21.6640625" style="575" customWidth="1"/>
    <col min="1539" max="1539" width="15.44140625" style="575" customWidth="1"/>
    <col min="1540" max="1540" width="24.44140625" style="575" customWidth="1"/>
    <col min="1541" max="1792" width="8" style="575"/>
    <col min="1793" max="1793" width="23.44140625" style="575" customWidth="1"/>
    <col min="1794" max="1794" width="21.6640625" style="575" customWidth="1"/>
    <col min="1795" max="1795" width="15.44140625" style="575" customWidth="1"/>
    <col min="1796" max="1796" width="24.44140625" style="575" customWidth="1"/>
    <col min="1797" max="2048" width="8" style="575"/>
    <col min="2049" max="2049" width="23.44140625" style="575" customWidth="1"/>
    <col min="2050" max="2050" width="21.6640625" style="575" customWidth="1"/>
    <col min="2051" max="2051" width="15.44140625" style="575" customWidth="1"/>
    <col min="2052" max="2052" width="24.44140625" style="575" customWidth="1"/>
    <col min="2053" max="2304" width="8" style="575"/>
    <col min="2305" max="2305" width="23.44140625" style="575" customWidth="1"/>
    <col min="2306" max="2306" width="21.6640625" style="575" customWidth="1"/>
    <col min="2307" max="2307" width="15.44140625" style="575" customWidth="1"/>
    <col min="2308" max="2308" width="24.44140625" style="575" customWidth="1"/>
    <col min="2309" max="2560" width="8" style="575"/>
    <col min="2561" max="2561" width="23.44140625" style="575" customWidth="1"/>
    <col min="2562" max="2562" width="21.6640625" style="575" customWidth="1"/>
    <col min="2563" max="2563" width="15.44140625" style="575" customWidth="1"/>
    <col min="2564" max="2564" width="24.44140625" style="575" customWidth="1"/>
    <col min="2565" max="2816" width="8" style="575"/>
    <col min="2817" max="2817" width="23.44140625" style="575" customWidth="1"/>
    <col min="2818" max="2818" width="21.6640625" style="575" customWidth="1"/>
    <col min="2819" max="2819" width="15.44140625" style="575" customWidth="1"/>
    <col min="2820" max="2820" width="24.44140625" style="575" customWidth="1"/>
    <col min="2821" max="3072" width="8" style="575"/>
    <col min="3073" max="3073" width="23.44140625" style="575" customWidth="1"/>
    <col min="3074" max="3074" width="21.6640625" style="575" customWidth="1"/>
    <col min="3075" max="3075" width="15.44140625" style="575" customWidth="1"/>
    <col min="3076" max="3076" width="24.44140625" style="575" customWidth="1"/>
    <col min="3077" max="3328" width="8" style="575"/>
    <col min="3329" max="3329" width="23.44140625" style="575" customWidth="1"/>
    <col min="3330" max="3330" width="21.6640625" style="575" customWidth="1"/>
    <col min="3331" max="3331" width="15.44140625" style="575" customWidth="1"/>
    <col min="3332" max="3332" width="24.44140625" style="575" customWidth="1"/>
    <col min="3333" max="3584" width="8" style="575"/>
    <col min="3585" max="3585" width="23.44140625" style="575" customWidth="1"/>
    <col min="3586" max="3586" width="21.6640625" style="575" customWidth="1"/>
    <col min="3587" max="3587" width="15.44140625" style="575" customWidth="1"/>
    <col min="3588" max="3588" width="24.44140625" style="575" customWidth="1"/>
    <col min="3589" max="3840" width="8" style="575"/>
    <col min="3841" max="3841" width="23.44140625" style="575" customWidth="1"/>
    <col min="3842" max="3842" width="21.6640625" style="575" customWidth="1"/>
    <col min="3843" max="3843" width="15.44140625" style="575" customWidth="1"/>
    <col min="3844" max="3844" width="24.44140625" style="575" customWidth="1"/>
    <col min="3845" max="4096" width="8" style="575"/>
    <col min="4097" max="4097" width="23.44140625" style="575" customWidth="1"/>
    <col min="4098" max="4098" width="21.6640625" style="575" customWidth="1"/>
    <col min="4099" max="4099" width="15.44140625" style="575" customWidth="1"/>
    <col min="4100" max="4100" width="24.44140625" style="575" customWidth="1"/>
    <col min="4101" max="4352" width="8" style="575"/>
    <col min="4353" max="4353" width="23.44140625" style="575" customWidth="1"/>
    <col min="4354" max="4354" width="21.6640625" style="575" customWidth="1"/>
    <col min="4355" max="4355" width="15.44140625" style="575" customWidth="1"/>
    <col min="4356" max="4356" width="24.44140625" style="575" customWidth="1"/>
    <col min="4357" max="4608" width="8" style="575"/>
    <col min="4609" max="4609" width="23.44140625" style="575" customWidth="1"/>
    <col min="4610" max="4610" width="21.6640625" style="575" customWidth="1"/>
    <col min="4611" max="4611" width="15.44140625" style="575" customWidth="1"/>
    <col min="4612" max="4612" width="24.44140625" style="575" customWidth="1"/>
    <col min="4613" max="4864" width="8" style="575"/>
    <col min="4865" max="4865" width="23.44140625" style="575" customWidth="1"/>
    <col min="4866" max="4866" width="21.6640625" style="575" customWidth="1"/>
    <col min="4867" max="4867" width="15.44140625" style="575" customWidth="1"/>
    <col min="4868" max="4868" width="24.44140625" style="575" customWidth="1"/>
    <col min="4869" max="5120" width="8" style="575"/>
    <col min="5121" max="5121" width="23.44140625" style="575" customWidth="1"/>
    <col min="5122" max="5122" width="21.6640625" style="575" customWidth="1"/>
    <col min="5123" max="5123" width="15.44140625" style="575" customWidth="1"/>
    <col min="5124" max="5124" width="24.44140625" style="575" customWidth="1"/>
    <col min="5125" max="5376" width="8" style="575"/>
    <col min="5377" max="5377" width="23.44140625" style="575" customWidth="1"/>
    <col min="5378" max="5378" width="21.6640625" style="575" customWidth="1"/>
    <col min="5379" max="5379" width="15.44140625" style="575" customWidth="1"/>
    <col min="5380" max="5380" width="24.44140625" style="575" customWidth="1"/>
    <col min="5381" max="5632" width="8" style="575"/>
    <col min="5633" max="5633" width="23.44140625" style="575" customWidth="1"/>
    <col min="5634" max="5634" width="21.6640625" style="575" customWidth="1"/>
    <col min="5635" max="5635" width="15.44140625" style="575" customWidth="1"/>
    <col min="5636" max="5636" width="24.44140625" style="575" customWidth="1"/>
    <col min="5637" max="5888" width="8" style="575"/>
    <col min="5889" max="5889" width="23.44140625" style="575" customWidth="1"/>
    <col min="5890" max="5890" width="21.6640625" style="575" customWidth="1"/>
    <col min="5891" max="5891" width="15.44140625" style="575" customWidth="1"/>
    <col min="5892" max="5892" width="24.44140625" style="575" customWidth="1"/>
    <col min="5893" max="6144" width="8" style="575"/>
    <col min="6145" max="6145" width="23.44140625" style="575" customWidth="1"/>
    <col min="6146" max="6146" width="21.6640625" style="575" customWidth="1"/>
    <col min="6147" max="6147" width="15.44140625" style="575" customWidth="1"/>
    <col min="6148" max="6148" width="24.44140625" style="575" customWidth="1"/>
    <col min="6149" max="6400" width="8" style="575"/>
    <col min="6401" max="6401" width="23.44140625" style="575" customWidth="1"/>
    <col min="6402" max="6402" width="21.6640625" style="575" customWidth="1"/>
    <col min="6403" max="6403" width="15.44140625" style="575" customWidth="1"/>
    <col min="6404" max="6404" width="24.44140625" style="575" customWidth="1"/>
    <col min="6405" max="6656" width="8" style="575"/>
    <col min="6657" max="6657" width="23.44140625" style="575" customWidth="1"/>
    <col min="6658" max="6658" width="21.6640625" style="575" customWidth="1"/>
    <col min="6659" max="6659" width="15.44140625" style="575" customWidth="1"/>
    <col min="6660" max="6660" width="24.44140625" style="575" customWidth="1"/>
    <col min="6661" max="6912" width="8" style="575"/>
    <col min="6913" max="6913" width="23.44140625" style="575" customWidth="1"/>
    <col min="6914" max="6914" width="21.6640625" style="575" customWidth="1"/>
    <col min="6915" max="6915" width="15.44140625" style="575" customWidth="1"/>
    <col min="6916" max="6916" width="24.44140625" style="575" customWidth="1"/>
    <col min="6917" max="7168" width="8" style="575"/>
    <col min="7169" max="7169" width="23.44140625" style="575" customWidth="1"/>
    <col min="7170" max="7170" width="21.6640625" style="575" customWidth="1"/>
    <col min="7171" max="7171" width="15.44140625" style="575" customWidth="1"/>
    <col min="7172" max="7172" width="24.44140625" style="575" customWidth="1"/>
    <col min="7173" max="7424" width="8" style="575"/>
    <col min="7425" max="7425" width="23.44140625" style="575" customWidth="1"/>
    <col min="7426" max="7426" width="21.6640625" style="575" customWidth="1"/>
    <col min="7427" max="7427" width="15.44140625" style="575" customWidth="1"/>
    <col min="7428" max="7428" width="24.44140625" style="575" customWidth="1"/>
    <col min="7429" max="7680" width="8" style="575"/>
    <col min="7681" max="7681" width="23.44140625" style="575" customWidth="1"/>
    <col min="7682" max="7682" width="21.6640625" style="575" customWidth="1"/>
    <col min="7683" max="7683" width="15.44140625" style="575" customWidth="1"/>
    <col min="7684" max="7684" width="24.44140625" style="575" customWidth="1"/>
    <col min="7685" max="7936" width="8" style="575"/>
    <col min="7937" max="7937" width="23.44140625" style="575" customWidth="1"/>
    <col min="7938" max="7938" width="21.6640625" style="575" customWidth="1"/>
    <col min="7939" max="7939" width="15.44140625" style="575" customWidth="1"/>
    <col min="7940" max="7940" width="24.44140625" style="575" customWidth="1"/>
    <col min="7941" max="8192" width="8" style="575"/>
    <col min="8193" max="8193" width="23.44140625" style="575" customWidth="1"/>
    <col min="8194" max="8194" width="21.6640625" style="575" customWidth="1"/>
    <col min="8195" max="8195" width="15.44140625" style="575" customWidth="1"/>
    <col min="8196" max="8196" width="24.44140625" style="575" customWidth="1"/>
    <col min="8197" max="8448" width="8" style="575"/>
    <col min="8449" max="8449" width="23.44140625" style="575" customWidth="1"/>
    <col min="8450" max="8450" width="21.6640625" style="575" customWidth="1"/>
    <col min="8451" max="8451" width="15.44140625" style="575" customWidth="1"/>
    <col min="8452" max="8452" width="24.44140625" style="575" customWidth="1"/>
    <col min="8453" max="8704" width="8" style="575"/>
    <col min="8705" max="8705" width="23.44140625" style="575" customWidth="1"/>
    <col min="8706" max="8706" width="21.6640625" style="575" customWidth="1"/>
    <col min="8707" max="8707" width="15.44140625" style="575" customWidth="1"/>
    <col min="8708" max="8708" width="24.44140625" style="575" customWidth="1"/>
    <col min="8709" max="8960" width="8" style="575"/>
    <col min="8961" max="8961" width="23.44140625" style="575" customWidth="1"/>
    <col min="8962" max="8962" width="21.6640625" style="575" customWidth="1"/>
    <col min="8963" max="8963" width="15.44140625" style="575" customWidth="1"/>
    <col min="8964" max="8964" width="24.44140625" style="575" customWidth="1"/>
    <col min="8965" max="9216" width="8" style="575"/>
    <col min="9217" max="9217" width="23.44140625" style="575" customWidth="1"/>
    <col min="9218" max="9218" width="21.6640625" style="575" customWidth="1"/>
    <col min="9219" max="9219" width="15.44140625" style="575" customWidth="1"/>
    <col min="9220" max="9220" width="24.44140625" style="575" customWidth="1"/>
    <col min="9221" max="9472" width="8" style="575"/>
    <col min="9473" max="9473" width="23.44140625" style="575" customWidth="1"/>
    <col min="9474" max="9474" width="21.6640625" style="575" customWidth="1"/>
    <col min="9475" max="9475" width="15.44140625" style="575" customWidth="1"/>
    <col min="9476" max="9476" width="24.44140625" style="575" customWidth="1"/>
    <col min="9477" max="9728" width="8" style="575"/>
    <col min="9729" max="9729" width="23.44140625" style="575" customWidth="1"/>
    <col min="9730" max="9730" width="21.6640625" style="575" customWidth="1"/>
    <col min="9731" max="9731" width="15.44140625" style="575" customWidth="1"/>
    <col min="9732" max="9732" width="24.44140625" style="575" customWidth="1"/>
    <col min="9733" max="9984" width="8" style="575"/>
    <col min="9985" max="9985" width="23.44140625" style="575" customWidth="1"/>
    <col min="9986" max="9986" width="21.6640625" style="575" customWidth="1"/>
    <col min="9987" max="9987" width="15.44140625" style="575" customWidth="1"/>
    <col min="9988" max="9988" width="24.44140625" style="575" customWidth="1"/>
    <col min="9989" max="10240" width="8" style="575"/>
    <col min="10241" max="10241" width="23.44140625" style="575" customWidth="1"/>
    <col min="10242" max="10242" width="21.6640625" style="575" customWidth="1"/>
    <col min="10243" max="10243" width="15.44140625" style="575" customWidth="1"/>
    <col min="10244" max="10244" width="24.44140625" style="575" customWidth="1"/>
    <col min="10245" max="10496" width="8" style="575"/>
    <col min="10497" max="10497" width="23.44140625" style="575" customWidth="1"/>
    <col min="10498" max="10498" width="21.6640625" style="575" customWidth="1"/>
    <col min="10499" max="10499" width="15.44140625" style="575" customWidth="1"/>
    <col min="10500" max="10500" width="24.44140625" style="575" customWidth="1"/>
    <col min="10501" max="10752" width="8" style="575"/>
    <col min="10753" max="10753" width="23.44140625" style="575" customWidth="1"/>
    <col min="10754" max="10754" width="21.6640625" style="575" customWidth="1"/>
    <col min="10755" max="10755" width="15.44140625" style="575" customWidth="1"/>
    <col min="10756" max="10756" width="24.44140625" style="575" customWidth="1"/>
    <col min="10757" max="11008" width="8" style="575"/>
    <col min="11009" max="11009" width="23.44140625" style="575" customWidth="1"/>
    <col min="11010" max="11010" width="21.6640625" style="575" customWidth="1"/>
    <col min="11011" max="11011" width="15.44140625" style="575" customWidth="1"/>
    <col min="11012" max="11012" width="24.44140625" style="575" customWidth="1"/>
    <col min="11013" max="11264" width="8" style="575"/>
    <col min="11265" max="11265" width="23.44140625" style="575" customWidth="1"/>
    <col min="11266" max="11266" width="21.6640625" style="575" customWidth="1"/>
    <col min="11267" max="11267" width="15.44140625" style="575" customWidth="1"/>
    <col min="11268" max="11268" width="24.44140625" style="575" customWidth="1"/>
    <col min="11269" max="11520" width="8" style="575"/>
    <col min="11521" max="11521" width="23.44140625" style="575" customWidth="1"/>
    <col min="11522" max="11522" width="21.6640625" style="575" customWidth="1"/>
    <col min="11523" max="11523" width="15.44140625" style="575" customWidth="1"/>
    <col min="11524" max="11524" width="24.44140625" style="575" customWidth="1"/>
    <col min="11525" max="11776" width="8" style="575"/>
    <col min="11777" max="11777" width="23.44140625" style="575" customWidth="1"/>
    <col min="11778" max="11778" width="21.6640625" style="575" customWidth="1"/>
    <col min="11779" max="11779" width="15.44140625" style="575" customWidth="1"/>
    <col min="11780" max="11780" width="24.44140625" style="575" customWidth="1"/>
    <col min="11781" max="12032" width="8" style="575"/>
    <col min="12033" max="12033" width="23.44140625" style="575" customWidth="1"/>
    <col min="12034" max="12034" width="21.6640625" style="575" customWidth="1"/>
    <col min="12035" max="12035" width="15.44140625" style="575" customWidth="1"/>
    <col min="12036" max="12036" width="24.44140625" style="575" customWidth="1"/>
    <col min="12037" max="12288" width="8" style="575"/>
    <col min="12289" max="12289" width="23.44140625" style="575" customWidth="1"/>
    <col min="12290" max="12290" width="21.6640625" style="575" customWidth="1"/>
    <col min="12291" max="12291" width="15.44140625" style="575" customWidth="1"/>
    <col min="12292" max="12292" width="24.44140625" style="575" customWidth="1"/>
    <col min="12293" max="12544" width="8" style="575"/>
    <col min="12545" max="12545" width="23.44140625" style="575" customWidth="1"/>
    <col min="12546" max="12546" width="21.6640625" style="575" customWidth="1"/>
    <col min="12547" max="12547" width="15.44140625" style="575" customWidth="1"/>
    <col min="12548" max="12548" width="24.44140625" style="575" customWidth="1"/>
    <col min="12549" max="12800" width="8" style="575"/>
    <col min="12801" max="12801" width="23.44140625" style="575" customWidth="1"/>
    <col min="12802" max="12802" width="21.6640625" style="575" customWidth="1"/>
    <col min="12803" max="12803" width="15.44140625" style="575" customWidth="1"/>
    <col min="12804" max="12804" width="24.44140625" style="575" customWidth="1"/>
    <col min="12805" max="13056" width="8" style="575"/>
    <col min="13057" max="13057" width="23.44140625" style="575" customWidth="1"/>
    <col min="13058" max="13058" width="21.6640625" style="575" customWidth="1"/>
    <col min="13059" max="13059" width="15.44140625" style="575" customWidth="1"/>
    <col min="13060" max="13060" width="24.44140625" style="575" customWidth="1"/>
    <col min="13061" max="13312" width="8" style="575"/>
    <col min="13313" max="13313" width="23.44140625" style="575" customWidth="1"/>
    <col min="13314" max="13314" width="21.6640625" style="575" customWidth="1"/>
    <col min="13315" max="13315" width="15.44140625" style="575" customWidth="1"/>
    <col min="13316" max="13316" width="24.44140625" style="575" customWidth="1"/>
    <col min="13317" max="13568" width="8" style="575"/>
    <col min="13569" max="13569" width="23.44140625" style="575" customWidth="1"/>
    <col min="13570" max="13570" width="21.6640625" style="575" customWidth="1"/>
    <col min="13571" max="13571" width="15.44140625" style="575" customWidth="1"/>
    <col min="13572" max="13572" width="24.44140625" style="575" customWidth="1"/>
    <col min="13573" max="13824" width="8" style="575"/>
    <col min="13825" max="13825" width="23.44140625" style="575" customWidth="1"/>
    <col min="13826" max="13826" width="21.6640625" style="575" customWidth="1"/>
    <col min="13827" max="13827" width="15.44140625" style="575" customWidth="1"/>
    <col min="13828" max="13828" width="24.44140625" style="575" customWidth="1"/>
    <col min="13829" max="14080" width="8" style="575"/>
    <col min="14081" max="14081" width="23.44140625" style="575" customWidth="1"/>
    <col min="14082" max="14082" width="21.6640625" style="575" customWidth="1"/>
    <col min="14083" max="14083" width="15.44140625" style="575" customWidth="1"/>
    <col min="14084" max="14084" width="24.44140625" style="575" customWidth="1"/>
    <col min="14085" max="14336" width="8" style="575"/>
    <col min="14337" max="14337" width="23.44140625" style="575" customWidth="1"/>
    <col min="14338" max="14338" width="21.6640625" style="575" customWidth="1"/>
    <col min="14339" max="14339" width="15.44140625" style="575" customWidth="1"/>
    <col min="14340" max="14340" width="24.44140625" style="575" customWidth="1"/>
    <col min="14341" max="14592" width="8" style="575"/>
    <col min="14593" max="14593" width="23.44140625" style="575" customWidth="1"/>
    <col min="14594" max="14594" width="21.6640625" style="575" customWidth="1"/>
    <col min="14595" max="14595" width="15.44140625" style="575" customWidth="1"/>
    <col min="14596" max="14596" width="24.44140625" style="575" customWidth="1"/>
    <col min="14597" max="14848" width="8" style="575"/>
    <col min="14849" max="14849" width="23.44140625" style="575" customWidth="1"/>
    <col min="14850" max="14850" width="21.6640625" style="575" customWidth="1"/>
    <col min="14851" max="14851" width="15.44140625" style="575" customWidth="1"/>
    <col min="14852" max="14852" width="24.44140625" style="575" customWidth="1"/>
    <col min="14853" max="15104" width="8" style="575"/>
    <col min="15105" max="15105" width="23.44140625" style="575" customWidth="1"/>
    <col min="15106" max="15106" width="21.6640625" style="575" customWidth="1"/>
    <col min="15107" max="15107" width="15.44140625" style="575" customWidth="1"/>
    <col min="15108" max="15108" width="24.44140625" style="575" customWidth="1"/>
    <col min="15109" max="15360" width="8" style="575"/>
    <col min="15361" max="15361" width="23.44140625" style="575" customWidth="1"/>
    <col min="15362" max="15362" width="21.6640625" style="575" customWidth="1"/>
    <col min="15363" max="15363" width="15.44140625" style="575" customWidth="1"/>
    <col min="15364" max="15364" width="24.44140625" style="575" customWidth="1"/>
    <col min="15365" max="15616" width="8" style="575"/>
    <col min="15617" max="15617" width="23.44140625" style="575" customWidth="1"/>
    <col min="15618" max="15618" width="21.6640625" style="575" customWidth="1"/>
    <col min="15619" max="15619" width="15.44140625" style="575" customWidth="1"/>
    <col min="15620" max="15620" width="24.44140625" style="575" customWidth="1"/>
    <col min="15621" max="15872" width="8" style="575"/>
    <col min="15873" max="15873" width="23.44140625" style="575" customWidth="1"/>
    <col min="15874" max="15874" width="21.6640625" style="575" customWidth="1"/>
    <col min="15875" max="15875" width="15.44140625" style="575" customWidth="1"/>
    <col min="15876" max="15876" width="24.44140625" style="575" customWidth="1"/>
    <col min="15877" max="16128" width="8" style="575"/>
    <col min="16129" max="16129" width="23.44140625" style="575" customWidth="1"/>
    <col min="16130" max="16130" width="21.6640625" style="575" customWidth="1"/>
    <col min="16131" max="16131" width="15.44140625" style="575" customWidth="1"/>
    <col min="16132" max="16132" width="24.44140625" style="575" customWidth="1"/>
    <col min="16133" max="16384" width="8" style="575"/>
  </cols>
  <sheetData>
    <row r="1" spans="1:66" ht="143.25" customHeight="1">
      <c r="A1" s="678"/>
      <c r="B1" s="679" t="s">
        <v>1890</v>
      </c>
      <c r="C1" s="679"/>
      <c r="D1" s="680"/>
      <c r="E1" s="573"/>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row>
    <row r="2" spans="1:66" ht="9.75" customHeight="1">
      <c r="A2" s="681"/>
      <c r="B2" s="682"/>
      <c r="C2" s="683"/>
      <c r="D2" s="68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574"/>
      <c r="BB2" s="574"/>
      <c r="BC2" s="574"/>
      <c r="BD2" s="574"/>
      <c r="BE2" s="574"/>
      <c r="BF2" s="574"/>
      <c r="BG2" s="574"/>
      <c r="BH2" s="574"/>
      <c r="BI2" s="574"/>
      <c r="BJ2" s="574"/>
      <c r="BK2" s="574"/>
      <c r="BL2" s="574"/>
      <c r="BM2" s="574"/>
      <c r="BN2" s="574"/>
    </row>
    <row r="3" spans="1:66">
      <c r="A3" s="685" t="s">
        <v>1891</v>
      </c>
      <c r="B3" s="686"/>
      <c r="C3" s="686"/>
      <c r="D3" s="687"/>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row>
    <row r="4" spans="1:66" ht="14.25" customHeight="1">
      <c r="A4" s="685"/>
      <c r="B4" s="686"/>
      <c r="C4" s="686"/>
      <c r="D4" s="687"/>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row>
    <row r="5" spans="1:66" ht="25.5" customHeight="1">
      <c r="A5" s="685" t="s">
        <v>1892</v>
      </c>
      <c r="B5" s="686"/>
      <c r="C5" s="686"/>
      <c r="D5" s="687"/>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c r="AL5" s="574"/>
      <c r="AM5" s="574"/>
      <c r="AN5" s="574"/>
      <c r="AO5" s="574"/>
      <c r="AP5" s="574"/>
      <c r="AQ5" s="574"/>
      <c r="AR5" s="574"/>
      <c r="AS5" s="574"/>
      <c r="AT5" s="574"/>
      <c r="AU5" s="574"/>
      <c r="AV5" s="574"/>
      <c r="AW5" s="574"/>
      <c r="AX5" s="574"/>
      <c r="AY5" s="574"/>
      <c r="AZ5" s="574"/>
      <c r="BA5" s="574"/>
      <c r="BB5" s="574"/>
      <c r="BC5" s="574"/>
      <c r="BD5" s="574"/>
      <c r="BE5" s="574"/>
      <c r="BF5" s="574"/>
      <c r="BG5" s="574"/>
      <c r="BH5" s="574"/>
      <c r="BI5" s="574"/>
      <c r="BJ5" s="574"/>
      <c r="BK5" s="574"/>
      <c r="BL5" s="574"/>
      <c r="BM5" s="574"/>
      <c r="BN5" s="574"/>
    </row>
    <row r="6" spans="1:66" ht="14.4">
      <c r="A6" s="688" t="s">
        <v>1860</v>
      </c>
      <c r="B6" s="689"/>
      <c r="C6" s="689"/>
      <c r="D6" s="690"/>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c r="BD6" s="574"/>
      <c r="BE6" s="574"/>
      <c r="BF6" s="574"/>
      <c r="BG6" s="574"/>
      <c r="BH6" s="574"/>
      <c r="BI6" s="574"/>
      <c r="BJ6" s="574"/>
      <c r="BK6" s="574"/>
      <c r="BL6" s="574"/>
      <c r="BM6" s="574"/>
      <c r="BN6" s="574"/>
    </row>
    <row r="7" spans="1:66" ht="14.4">
      <c r="A7" s="691" t="s">
        <v>1861</v>
      </c>
      <c r="B7" s="692" t="str">
        <f>Cover!D3</f>
        <v>Lindenborg Skovselskab A/S</v>
      </c>
      <c r="C7" s="692"/>
      <c r="D7" s="693"/>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c r="BD7" s="574"/>
      <c r="BE7" s="574"/>
      <c r="BF7" s="574"/>
      <c r="BG7" s="574"/>
      <c r="BH7" s="574"/>
      <c r="BI7" s="574"/>
      <c r="BJ7" s="574"/>
      <c r="BK7" s="574"/>
      <c r="BL7" s="574"/>
      <c r="BM7" s="574"/>
      <c r="BN7" s="574"/>
    </row>
    <row r="8" spans="1:66" ht="14.4">
      <c r="A8" s="691" t="s">
        <v>1893</v>
      </c>
      <c r="B8" s="692" t="str">
        <f>'1 Basic Info'!C14</f>
        <v>Østergade 32, DK-9510 Arden</v>
      </c>
      <c r="C8" s="692"/>
      <c r="D8" s="693"/>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574"/>
      <c r="BL8" s="574"/>
      <c r="BM8" s="574"/>
      <c r="BN8" s="574"/>
    </row>
    <row r="9" spans="1:66" ht="14.4">
      <c r="A9" s="691" t="s">
        <v>91</v>
      </c>
      <c r="B9" s="694" t="s">
        <v>92</v>
      </c>
      <c r="C9" s="694"/>
      <c r="D9" s="695"/>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4"/>
      <c r="BD9" s="574"/>
      <c r="BE9" s="574"/>
      <c r="BF9" s="574"/>
      <c r="BG9" s="574"/>
      <c r="BH9" s="574"/>
      <c r="BI9" s="574"/>
      <c r="BJ9" s="574"/>
      <c r="BK9" s="574"/>
      <c r="BL9" s="574"/>
      <c r="BM9" s="574"/>
      <c r="BN9" s="574"/>
    </row>
    <row r="10" spans="1:66" ht="14.4">
      <c r="A10" s="691" t="s">
        <v>1862</v>
      </c>
      <c r="B10" s="692" t="str">
        <f>'1 Basic Info'!C3</f>
        <v>SA-PEFC-FM-014421</v>
      </c>
      <c r="C10" s="692"/>
      <c r="D10" s="695"/>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4"/>
      <c r="BN10" s="574"/>
    </row>
    <row r="11" spans="1:66" ht="14.4">
      <c r="A11" s="691" t="s">
        <v>123</v>
      </c>
      <c r="B11" s="692" t="s">
        <v>124</v>
      </c>
      <c r="C11" s="692"/>
      <c r="D11" s="695"/>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4"/>
      <c r="BI11" s="574"/>
      <c r="BJ11" s="574"/>
      <c r="BK11" s="574"/>
      <c r="BL11" s="574"/>
      <c r="BM11" s="574"/>
      <c r="BN11" s="574"/>
    </row>
    <row r="12" spans="1:66" ht="15.6">
      <c r="A12" s="691" t="s">
        <v>1894</v>
      </c>
      <c r="B12" s="696">
        <v>45329</v>
      </c>
      <c r="C12" s="694" t="s">
        <v>1895</v>
      </c>
      <c r="D12" s="697">
        <v>47155</v>
      </c>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4"/>
      <c r="BD12" s="574"/>
      <c r="BE12" s="574"/>
      <c r="BF12" s="574"/>
      <c r="BG12" s="574"/>
      <c r="BH12" s="574"/>
      <c r="BI12" s="574"/>
      <c r="BJ12" s="574"/>
      <c r="BK12" s="574"/>
      <c r="BL12" s="574"/>
      <c r="BM12" s="574"/>
      <c r="BN12" s="574"/>
    </row>
    <row r="13" spans="1:66" ht="9.75" customHeight="1">
      <c r="A13" s="691"/>
      <c r="B13" s="694"/>
      <c r="C13" s="698"/>
      <c r="D13" s="695"/>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574"/>
      <c r="AV13" s="574"/>
      <c r="AW13" s="574"/>
      <c r="AX13" s="574"/>
      <c r="AY13" s="574"/>
      <c r="AZ13" s="574"/>
      <c r="BA13" s="574"/>
      <c r="BB13" s="574"/>
      <c r="BC13" s="574"/>
      <c r="BD13" s="574"/>
      <c r="BE13" s="574"/>
      <c r="BF13" s="574"/>
      <c r="BG13" s="574"/>
      <c r="BH13" s="574"/>
      <c r="BI13" s="574"/>
      <c r="BJ13" s="574"/>
      <c r="BK13" s="574"/>
      <c r="BL13" s="574"/>
      <c r="BM13" s="574"/>
      <c r="BN13" s="574"/>
    </row>
    <row r="14" spans="1:66" ht="18" customHeight="1">
      <c r="A14" s="688" t="s">
        <v>1896</v>
      </c>
      <c r="B14" s="689"/>
      <c r="C14" s="689"/>
      <c r="D14" s="699"/>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574"/>
      <c r="AW14" s="574"/>
      <c r="AX14" s="574"/>
      <c r="AY14" s="574"/>
      <c r="AZ14" s="574"/>
      <c r="BA14" s="574"/>
      <c r="BB14" s="574"/>
      <c r="BC14" s="574"/>
      <c r="BD14" s="574"/>
      <c r="BE14" s="574"/>
      <c r="BF14" s="574"/>
      <c r="BG14" s="574"/>
      <c r="BH14" s="574"/>
      <c r="BI14" s="574"/>
      <c r="BJ14" s="574"/>
      <c r="BK14" s="574"/>
      <c r="BL14" s="574"/>
      <c r="BM14" s="574"/>
      <c r="BN14" s="574"/>
    </row>
    <row r="15" spans="1:66" s="578" customFormat="1" ht="15" thickBot="1">
      <c r="A15" s="700" t="s">
        <v>1897</v>
      </c>
      <c r="B15" s="576" t="s">
        <v>1898</v>
      </c>
      <c r="C15" s="576" t="s">
        <v>1899</v>
      </c>
      <c r="D15" s="701" t="s">
        <v>1900</v>
      </c>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577"/>
      <c r="AV15" s="577"/>
      <c r="AW15" s="577"/>
      <c r="AX15" s="577"/>
      <c r="AY15" s="577"/>
      <c r="AZ15" s="577"/>
      <c r="BA15" s="577"/>
      <c r="BB15" s="577"/>
      <c r="BC15" s="577"/>
      <c r="BD15" s="577"/>
      <c r="BE15" s="577"/>
      <c r="BF15" s="577"/>
      <c r="BG15" s="577"/>
      <c r="BH15" s="577"/>
      <c r="BI15" s="577"/>
      <c r="BJ15" s="577"/>
      <c r="BK15" s="577"/>
      <c r="BL15" s="577"/>
      <c r="BM15" s="577"/>
      <c r="BN15" s="577"/>
    </row>
    <row r="16" spans="1:66" s="584" customFormat="1" ht="359.4" thickBot="1">
      <c r="A16" s="579" t="s">
        <v>1901</v>
      </c>
      <c r="B16" s="580" t="s">
        <v>1761</v>
      </c>
      <c r="C16" s="581" t="s">
        <v>1902</v>
      </c>
      <c r="D16" s="582" t="s">
        <v>1903</v>
      </c>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c r="AR16" s="583"/>
      <c r="AS16" s="583"/>
      <c r="AT16" s="583"/>
      <c r="AU16" s="583"/>
      <c r="AV16" s="583"/>
      <c r="AW16" s="583"/>
      <c r="AX16" s="583"/>
      <c r="AY16" s="583"/>
      <c r="AZ16" s="583"/>
      <c r="BA16" s="583"/>
      <c r="BB16" s="583"/>
      <c r="BC16" s="583"/>
      <c r="BD16" s="583"/>
      <c r="BE16" s="583"/>
      <c r="BF16" s="583"/>
      <c r="BG16" s="583"/>
      <c r="BH16" s="583"/>
      <c r="BI16" s="583"/>
      <c r="BJ16" s="583"/>
      <c r="BK16" s="583"/>
      <c r="BL16" s="583"/>
      <c r="BM16" s="583"/>
      <c r="BN16" s="583"/>
    </row>
    <row r="17" spans="1:66" s="584" customFormat="1" ht="359.4" thickBot="1">
      <c r="A17" s="585" t="s">
        <v>1901</v>
      </c>
      <c r="B17" s="586" t="s">
        <v>1904</v>
      </c>
      <c r="C17" s="587" t="s">
        <v>1905</v>
      </c>
      <c r="D17" s="582" t="s">
        <v>1903</v>
      </c>
      <c r="E17" s="583"/>
      <c r="F17" s="583"/>
      <c r="G17" s="583"/>
      <c r="H17" s="583"/>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c r="AR17" s="583"/>
      <c r="AS17" s="583"/>
      <c r="AT17" s="583"/>
      <c r="AU17" s="583"/>
      <c r="AV17" s="583"/>
      <c r="AW17" s="583"/>
      <c r="AX17" s="583"/>
      <c r="AY17" s="583"/>
      <c r="AZ17" s="583"/>
      <c r="BA17" s="583"/>
      <c r="BB17" s="583"/>
      <c r="BC17" s="583"/>
      <c r="BD17" s="583"/>
      <c r="BE17" s="583"/>
      <c r="BF17" s="583"/>
      <c r="BG17" s="583"/>
      <c r="BH17" s="583"/>
      <c r="BI17" s="583"/>
      <c r="BJ17" s="583"/>
      <c r="BK17" s="583"/>
      <c r="BL17" s="583"/>
      <c r="BM17" s="583"/>
      <c r="BN17" s="583"/>
    </row>
    <row r="18" spans="1:66" s="584" customFormat="1" ht="359.4" thickBot="1">
      <c r="A18" s="585" t="s">
        <v>1901</v>
      </c>
      <c r="B18" s="586" t="s">
        <v>1906</v>
      </c>
      <c r="C18" s="587" t="s">
        <v>1907</v>
      </c>
      <c r="D18" s="582" t="s">
        <v>1903</v>
      </c>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c r="AR18" s="583"/>
      <c r="AS18" s="583"/>
      <c r="AT18" s="583"/>
      <c r="AU18" s="583"/>
      <c r="AV18" s="583"/>
      <c r="AW18" s="583"/>
      <c r="AX18" s="583"/>
      <c r="AY18" s="583"/>
      <c r="AZ18" s="583"/>
      <c r="BA18" s="583"/>
      <c r="BB18" s="583"/>
      <c r="BC18" s="583"/>
      <c r="BD18" s="583"/>
      <c r="BE18" s="583"/>
      <c r="BF18" s="583"/>
      <c r="BG18" s="583"/>
      <c r="BH18" s="583"/>
      <c r="BI18" s="583"/>
      <c r="BJ18" s="583"/>
      <c r="BK18" s="583"/>
      <c r="BL18" s="583"/>
      <c r="BM18" s="583"/>
      <c r="BN18" s="583"/>
    </row>
    <row r="19" spans="1:66" s="584" customFormat="1" ht="110.4">
      <c r="A19" s="585" t="s">
        <v>1901</v>
      </c>
      <c r="B19" s="586" t="s">
        <v>1908</v>
      </c>
      <c r="C19" s="587" t="s">
        <v>1909</v>
      </c>
      <c r="D19" s="582" t="s">
        <v>1910</v>
      </c>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c r="AR19" s="583"/>
      <c r="AS19" s="583"/>
      <c r="AT19" s="583"/>
      <c r="AU19" s="583"/>
      <c r="AV19" s="583"/>
      <c r="AW19" s="583"/>
      <c r="AX19" s="583"/>
      <c r="AY19" s="583"/>
      <c r="AZ19" s="583"/>
      <c r="BA19" s="583"/>
      <c r="BB19" s="583"/>
      <c r="BC19" s="583"/>
      <c r="BD19" s="583"/>
      <c r="BE19" s="583"/>
      <c r="BF19" s="583"/>
      <c r="BG19" s="583"/>
      <c r="BH19" s="583"/>
      <c r="BI19" s="583"/>
      <c r="BJ19" s="583"/>
      <c r="BK19" s="583"/>
      <c r="BL19" s="583"/>
      <c r="BM19" s="583"/>
      <c r="BN19" s="583"/>
    </row>
    <row r="20" spans="1:66">
      <c r="A20" s="585"/>
      <c r="B20" s="586"/>
      <c r="C20" s="586"/>
      <c r="D20" s="588"/>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4"/>
      <c r="AW20" s="574"/>
      <c r="AX20" s="574"/>
      <c r="AY20" s="574"/>
      <c r="AZ20" s="574"/>
      <c r="BA20" s="574"/>
      <c r="BB20" s="574"/>
      <c r="BC20" s="574"/>
      <c r="BD20" s="574"/>
      <c r="BE20" s="574"/>
      <c r="BF20" s="574"/>
      <c r="BG20" s="574"/>
      <c r="BH20" s="574"/>
      <c r="BI20" s="574"/>
      <c r="BJ20" s="574"/>
      <c r="BK20" s="574"/>
      <c r="BL20" s="574"/>
      <c r="BM20" s="574"/>
      <c r="BN20" s="574"/>
    </row>
    <row r="21" spans="1:66">
      <c r="A21" s="585"/>
      <c r="B21" s="586"/>
      <c r="C21" s="586"/>
      <c r="D21" s="588"/>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4"/>
      <c r="BB21" s="574"/>
      <c r="BC21" s="574"/>
      <c r="BD21" s="574"/>
      <c r="BE21" s="574"/>
      <c r="BF21" s="574"/>
      <c r="BG21" s="574"/>
      <c r="BH21" s="574"/>
      <c r="BI21" s="574"/>
      <c r="BJ21" s="574"/>
      <c r="BK21" s="574"/>
      <c r="BL21" s="574"/>
      <c r="BM21" s="574"/>
      <c r="BN21" s="574"/>
    </row>
    <row r="22" spans="1:66">
      <c r="A22" s="585"/>
      <c r="B22" s="586"/>
      <c r="C22" s="586"/>
      <c r="D22" s="588"/>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c r="AX22" s="574"/>
      <c r="AY22" s="574"/>
      <c r="AZ22" s="574"/>
      <c r="BA22" s="574"/>
      <c r="BB22" s="574"/>
      <c r="BC22" s="574"/>
      <c r="BD22" s="574"/>
      <c r="BE22" s="574"/>
      <c r="BF22" s="574"/>
      <c r="BG22" s="574"/>
      <c r="BH22" s="574"/>
      <c r="BI22" s="574"/>
      <c r="BJ22" s="574"/>
      <c r="BK22" s="574"/>
      <c r="BL22" s="574"/>
      <c r="BM22" s="574"/>
      <c r="BN22" s="574"/>
    </row>
    <row r="23" spans="1:66" ht="14.4" thickBot="1">
      <c r="A23" s="589"/>
      <c r="B23" s="590"/>
      <c r="C23" s="590"/>
      <c r="D23" s="591"/>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c r="AX23" s="574"/>
      <c r="AY23" s="574"/>
      <c r="AZ23" s="574"/>
      <c r="BA23" s="574"/>
      <c r="BB23" s="574"/>
      <c r="BC23" s="574"/>
      <c r="BD23" s="574"/>
      <c r="BE23" s="574"/>
      <c r="BF23" s="574"/>
      <c r="BG23" s="574"/>
      <c r="BH23" s="574"/>
      <c r="BI23" s="574"/>
      <c r="BJ23" s="574"/>
      <c r="BK23" s="574"/>
      <c r="BL23" s="574"/>
      <c r="BM23" s="574"/>
      <c r="BN23" s="574"/>
    </row>
    <row r="24" spans="1:66" ht="14.4">
      <c r="A24" s="702"/>
      <c r="B24" s="703"/>
      <c r="C24" s="694"/>
      <c r="D24" s="70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c r="AX24" s="574"/>
      <c r="AY24" s="574"/>
      <c r="AZ24" s="574"/>
      <c r="BA24" s="574"/>
      <c r="BB24" s="574"/>
      <c r="BC24" s="574"/>
      <c r="BD24" s="574"/>
      <c r="BE24" s="574"/>
      <c r="BF24" s="574"/>
      <c r="BG24" s="574"/>
      <c r="BH24" s="574"/>
      <c r="BI24" s="574"/>
      <c r="BJ24" s="574"/>
      <c r="BK24" s="574"/>
      <c r="BL24" s="574"/>
      <c r="BM24" s="574"/>
      <c r="BN24" s="574"/>
    </row>
    <row r="25" spans="1:66" ht="14.4">
      <c r="A25" s="705" t="s">
        <v>1884</v>
      </c>
      <c r="B25" s="592"/>
      <c r="C25" s="593"/>
      <c r="D25" s="706"/>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4"/>
      <c r="BJ25" s="574"/>
      <c r="BK25" s="574"/>
      <c r="BL25" s="574"/>
      <c r="BM25" s="574"/>
      <c r="BN25" s="574"/>
    </row>
    <row r="26" spans="1:66" ht="15.75" customHeight="1">
      <c r="A26" s="707" t="s">
        <v>1861</v>
      </c>
      <c r="B26" s="692"/>
      <c r="C26" s="708" t="s">
        <v>3172</v>
      </c>
      <c r="D26" s="709"/>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4"/>
      <c r="BC26" s="574"/>
      <c r="BD26" s="574"/>
      <c r="BE26" s="574"/>
      <c r="BF26" s="574"/>
      <c r="BG26" s="574"/>
      <c r="BH26" s="574"/>
      <c r="BI26" s="574"/>
      <c r="BJ26" s="574"/>
      <c r="BK26" s="574"/>
      <c r="BL26" s="574"/>
      <c r="BM26" s="574"/>
      <c r="BN26" s="574"/>
    </row>
    <row r="27" spans="1:66" ht="26.25" customHeight="1">
      <c r="A27" s="707" t="s">
        <v>1911</v>
      </c>
      <c r="B27" s="692"/>
      <c r="C27" s="710" t="s">
        <v>3172</v>
      </c>
      <c r="D27" s="711"/>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4"/>
      <c r="BC27" s="574"/>
      <c r="BD27" s="574"/>
      <c r="BE27" s="574"/>
      <c r="BF27" s="574"/>
      <c r="BG27" s="574"/>
      <c r="BH27" s="574"/>
      <c r="BI27" s="574"/>
      <c r="BJ27" s="574"/>
      <c r="BK27" s="574"/>
      <c r="BL27" s="574"/>
      <c r="BM27" s="574"/>
      <c r="BN27" s="574"/>
    </row>
    <row r="28" spans="1:66" ht="14.4">
      <c r="A28" s="712" t="s">
        <v>1883</v>
      </c>
      <c r="B28" s="638"/>
      <c r="C28" s="677">
        <v>46030</v>
      </c>
      <c r="D28" s="71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574"/>
      <c r="BA28" s="574"/>
      <c r="BB28" s="574"/>
      <c r="BC28" s="574"/>
      <c r="BD28" s="574"/>
      <c r="BE28" s="574"/>
      <c r="BF28" s="574"/>
      <c r="BG28" s="574"/>
      <c r="BH28" s="574"/>
      <c r="BI28" s="574"/>
      <c r="BJ28" s="574"/>
      <c r="BK28" s="574"/>
      <c r="BL28" s="574"/>
      <c r="BM28" s="574"/>
      <c r="BN28" s="574"/>
    </row>
    <row r="29" spans="1:66" ht="14.4">
      <c r="A29" s="691"/>
      <c r="B29" s="714"/>
      <c r="C29" s="698"/>
      <c r="D29" s="690"/>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574"/>
      <c r="BA29" s="574"/>
      <c r="BB29" s="574"/>
      <c r="BC29" s="574"/>
      <c r="BD29" s="574"/>
      <c r="BE29" s="574"/>
      <c r="BF29" s="574"/>
      <c r="BG29" s="574"/>
      <c r="BH29" s="574"/>
      <c r="BI29" s="574"/>
      <c r="BJ29" s="574"/>
      <c r="BK29" s="574"/>
      <c r="BL29" s="574"/>
      <c r="BM29" s="574"/>
      <c r="BN29" s="574"/>
    </row>
    <row r="30" spans="1:66">
      <c r="A30" s="715" t="s">
        <v>38</v>
      </c>
      <c r="B30" s="716"/>
      <c r="C30" s="716"/>
      <c r="D30" s="717"/>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4"/>
      <c r="AS30" s="574"/>
      <c r="AT30" s="574"/>
      <c r="AU30" s="574"/>
      <c r="AV30" s="574"/>
      <c r="AW30" s="574"/>
      <c r="AX30" s="574"/>
      <c r="AY30" s="574"/>
      <c r="AZ30" s="574"/>
      <c r="BA30" s="574"/>
      <c r="BB30" s="574"/>
      <c r="BC30" s="574"/>
      <c r="BD30" s="574"/>
      <c r="BE30" s="574"/>
      <c r="BF30" s="574"/>
      <c r="BG30" s="574"/>
      <c r="BH30" s="574"/>
      <c r="BI30" s="574"/>
      <c r="BJ30" s="574"/>
      <c r="BK30" s="574"/>
      <c r="BL30" s="574"/>
      <c r="BM30" s="574"/>
      <c r="BN30" s="574"/>
    </row>
    <row r="31" spans="1:66">
      <c r="A31" s="718" t="s">
        <v>39</v>
      </c>
      <c r="B31" s="719"/>
      <c r="C31" s="719"/>
      <c r="D31" s="720"/>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574"/>
      <c r="AX31" s="574"/>
      <c r="AY31" s="574"/>
      <c r="AZ31" s="574"/>
      <c r="BA31" s="574"/>
      <c r="BB31" s="574"/>
      <c r="BC31" s="574"/>
      <c r="BD31" s="574"/>
      <c r="BE31" s="574"/>
      <c r="BF31" s="574"/>
      <c r="BG31" s="574"/>
      <c r="BH31" s="574"/>
      <c r="BI31" s="574"/>
      <c r="BJ31" s="574"/>
      <c r="BK31" s="574"/>
      <c r="BL31" s="574"/>
      <c r="BM31" s="574"/>
      <c r="BN31" s="574"/>
    </row>
    <row r="32" spans="1:66">
      <c r="A32" s="718" t="s">
        <v>1912</v>
      </c>
      <c r="B32" s="719"/>
      <c r="C32" s="719"/>
      <c r="D32" s="720"/>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574"/>
      <c r="BI32" s="574"/>
      <c r="BJ32" s="574"/>
      <c r="BK32" s="574"/>
      <c r="BL32" s="574"/>
      <c r="BM32" s="574"/>
      <c r="BN32" s="574"/>
    </row>
    <row r="33" spans="1:66" ht="13.5" customHeight="1">
      <c r="A33" s="721"/>
      <c r="B33" s="722"/>
      <c r="C33" s="722"/>
      <c r="D33" s="723"/>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4"/>
      <c r="BG33" s="574"/>
      <c r="BH33" s="574"/>
      <c r="BI33" s="574"/>
      <c r="BJ33" s="574"/>
      <c r="BK33" s="574"/>
      <c r="BL33" s="574"/>
      <c r="BM33" s="574"/>
      <c r="BN33" s="574"/>
    </row>
    <row r="34" spans="1:66">
      <c r="A34" s="718" t="s">
        <v>41</v>
      </c>
      <c r="B34" s="719"/>
      <c r="C34" s="719"/>
      <c r="D34" s="720"/>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c r="AT34" s="574"/>
      <c r="AU34" s="574"/>
      <c r="AV34" s="574"/>
      <c r="AW34" s="574"/>
      <c r="AX34" s="574"/>
      <c r="AY34" s="574"/>
      <c r="AZ34" s="574"/>
      <c r="BA34" s="574"/>
      <c r="BB34" s="574"/>
      <c r="BC34" s="574"/>
      <c r="BD34" s="574"/>
      <c r="BE34" s="574"/>
      <c r="BF34" s="574"/>
      <c r="BG34" s="574"/>
      <c r="BH34" s="574"/>
      <c r="BI34" s="574"/>
      <c r="BJ34" s="574"/>
      <c r="BK34" s="574"/>
      <c r="BL34" s="574"/>
      <c r="BM34" s="574"/>
      <c r="BN34" s="574"/>
    </row>
    <row r="35" spans="1:66">
      <c r="A35" s="718" t="s">
        <v>42</v>
      </c>
      <c r="B35" s="719"/>
      <c r="C35" s="719"/>
      <c r="D35" s="720"/>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4"/>
      <c r="AV35" s="574"/>
      <c r="AW35" s="574"/>
      <c r="AX35" s="574"/>
      <c r="AY35" s="574"/>
      <c r="AZ35" s="574"/>
      <c r="BA35" s="574"/>
      <c r="BB35" s="574"/>
      <c r="BC35" s="574"/>
      <c r="BD35" s="574"/>
      <c r="BE35" s="574"/>
      <c r="BF35" s="574"/>
      <c r="BG35" s="574"/>
      <c r="BH35" s="574"/>
      <c r="BI35" s="574"/>
      <c r="BJ35" s="574"/>
      <c r="BK35" s="574"/>
      <c r="BL35" s="574"/>
      <c r="BM35" s="574"/>
      <c r="BN35" s="574"/>
    </row>
    <row r="36" spans="1:66" ht="14.4" thickBot="1">
      <c r="A36" s="724" t="s">
        <v>1913</v>
      </c>
      <c r="B36" s="725"/>
      <c r="C36" s="725"/>
      <c r="D36" s="726"/>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4"/>
      <c r="AS36" s="574"/>
      <c r="AT36" s="574"/>
      <c r="AU36" s="574"/>
      <c r="AV36" s="574"/>
      <c r="AW36" s="574"/>
      <c r="AX36" s="574"/>
      <c r="AY36" s="574"/>
      <c r="AZ36" s="574"/>
      <c r="BA36" s="574"/>
      <c r="BB36" s="574"/>
      <c r="BC36" s="574"/>
      <c r="BD36" s="574"/>
      <c r="BE36" s="574"/>
      <c r="BF36" s="574"/>
      <c r="BG36" s="574"/>
      <c r="BH36" s="574"/>
      <c r="BI36" s="574"/>
      <c r="BJ36" s="574"/>
      <c r="BK36" s="574"/>
      <c r="BL36" s="574"/>
      <c r="BM36" s="574"/>
      <c r="BN36" s="574"/>
    </row>
    <row r="37" spans="1:66">
      <c r="A37" s="574"/>
      <c r="B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574"/>
      <c r="BA37" s="574"/>
      <c r="BB37" s="574"/>
      <c r="BC37" s="574"/>
      <c r="BD37" s="574"/>
      <c r="BE37" s="574"/>
      <c r="BF37" s="574"/>
      <c r="BG37" s="574"/>
      <c r="BH37" s="574"/>
      <c r="BI37" s="574"/>
      <c r="BJ37" s="574"/>
      <c r="BK37" s="574"/>
      <c r="BL37" s="574"/>
      <c r="BM37" s="574"/>
      <c r="BN37" s="574"/>
    </row>
    <row r="38" spans="1:66">
      <c r="A38" s="574"/>
      <c r="B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574"/>
      <c r="BA38" s="574"/>
      <c r="BB38" s="574"/>
      <c r="BC38" s="574"/>
      <c r="BD38" s="574"/>
      <c r="BE38" s="574"/>
      <c r="BF38" s="574"/>
      <c r="BG38" s="574"/>
      <c r="BH38" s="574"/>
      <c r="BI38" s="574"/>
      <c r="BJ38" s="574"/>
      <c r="BK38" s="574"/>
      <c r="BL38" s="574"/>
      <c r="BM38" s="574"/>
      <c r="BN38" s="574"/>
    </row>
    <row r="39" spans="1:66">
      <c r="A39" s="574"/>
      <c r="B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574"/>
      <c r="AV39" s="574"/>
      <c r="AW39" s="574"/>
      <c r="AX39" s="574"/>
      <c r="AY39" s="574"/>
      <c r="AZ39" s="574"/>
      <c r="BA39" s="574"/>
      <c r="BB39" s="574"/>
      <c r="BC39" s="574"/>
      <c r="BD39" s="574"/>
      <c r="BE39" s="574"/>
      <c r="BF39" s="574"/>
      <c r="BG39" s="574"/>
      <c r="BH39" s="574"/>
      <c r="BI39" s="574"/>
      <c r="BJ39" s="574"/>
      <c r="BK39" s="574"/>
      <c r="BL39" s="574"/>
      <c r="BM39" s="574"/>
      <c r="BN39" s="574"/>
    </row>
    <row r="40" spans="1:66">
      <c r="A40" s="574"/>
      <c r="B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c r="BH40" s="574"/>
      <c r="BI40" s="574"/>
      <c r="BJ40" s="574"/>
      <c r="BK40" s="574"/>
      <c r="BL40" s="574"/>
      <c r="BM40" s="574"/>
      <c r="BN40" s="574"/>
    </row>
    <row r="41" spans="1:66" s="574" customFormat="1"/>
    <row r="42" spans="1:66" s="574" customFormat="1"/>
    <row r="43" spans="1:66" s="574" customFormat="1"/>
    <row r="44" spans="1:66" s="574" customFormat="1"/>
    <row r="45" spans="1:66" s="574" customFormat="1"/>
    <row r="46" spans="1:66" s="574" customFormat="1"/>
    <row r="47" spans="1:66" s="574" customFormat="1"/>
    <row r="48" spans="1:66" s="574" customFormat="1"/>
    <row r="49" spans="1:31" s="574" customFormat="1"/>
    <row r="50" spans="1:31" s="574" customFormat="1"/>
    <row r="51" spans="1:31" s="574" customFormat="1"/>
    <row r="52" spans="1:31" s="574" customFormat="1"/>
    <row r="53" spans="1:31" s="574" customFormat="1"/>
    <row r="54" spans="1:31" s="574" customFormat="1"/>
    <row r="55" spans="1:31" s="574" customFormat="1"/>
    <row r="56" spans="1:31" s="574" customFormat="1"/>
    <row r="57" spans="1:31" s="574" customFormat="1"/>
    <row r="58" spans="1:31" s="574" customFormat="1"/>
    <row r="59" spans="1:31" s="574" customFormat="1"/>
    <row r="60" spans="1:31">
      <c r="A60" s="574"/>
      <c r="B60" s="574"/>
      <c r="M60" s="574"/>
      <c r="N60" s="574"/>
      <c r="O60" s="574"/>
      <c r="P60" s="574"/>
      <c r="Q60" s="574"/>
      <c r="R60" s="574"/>
      <c r="S60" s="574"/>
      <c r="T60" s="574"/>
      <c r="U60" s="574"/>
      <c r="V60" s="574"/>
      <c r="W60" s="574"/>
      <c r="X60" s="574"/>
      <c r="Y60" s="574"/>
      <c r="Z60" s="574"/>
      <c r="AA60" s="574"/>
      <c r="AB60" s="574"/>
      <c r="AC60" s="574"/>
      <c r="AD60" s="574"/>
      <c r="AE60" s="574"/>
    </row>
    <row r="61" spans="1:31">
      <c r="A61" s="574"/>
      <c r="B61" s="574"/>
      <c r="M61" s="574"/>
      <c r="N61" s="574"/>
      <c r="O61" s="574"/>
      <c r="P61" s="574"/>
      <c r="Q61" s="574"/>
      <c r="R61" s="574"/>
      <c r="S61" s="574"/>
      <c r="T61" s="574"/>
      <c r="U61" s="574"/>
      <c r="V61" s="574"/>
      <c r="W61" s="574"/>
      <c r="X61" s="574"/>
      <c r="Y61" s="574"/>
      <c r="Z61" s="574"/>
      <c r="AA61" s="574"/>
      <c r="AB61" s="574"/>
      <c r="AC61" s="574"/>
      <c r="AD61" s="574"/>
      <c r="AE61" s="574"/>
    </row>
    <row r="62" spans="1:31">
      <c r="A62" s="574"/>
      <c r="B62" s="574"/>
      <c r="M62" s="574"/>
      <c r="N62" s="574"/>
      <c r="O62" s="574"/>
      <c r="P62" s="574"/>
      <c r="Q62" s="574"/>
      <c r="R62" s="574"/>
      <c r="S62" s="574"/>
      <c r="T62" s="574"/>
      <c r="U62" s="574"/>
      <c r="V62" s="574"/>
      <c r="W62" s="574"/>
      <c r="X62" s="574"/>
      <c r="Y62" s="574"/>
      <c r="Z62" s="574"/>
      <c r="AA62" s="574"/>
      <c r="AB62" s="574"/>
      <c r="AC62" s="574"/>
      <c r="AD62" s="574"/>
      <c r="AE62" s="574"/>
    </row>
    <row r="63" spans="1:31">
      <c r="A63" s="574"/>
      <c r="B63" s="574"/>
      <c r="M63" s="574"/>
      <c r="N63" s="574"/>
      <c r="O63" s="574"/>
      <c r="P63" s="574"/>
      <c r="Q63" s="574"/>
      <c r="R63" s="574"/>
      <c r="S63" s="574"/>
      <c r="T63" s="574"/>
      <c r="U63" s="574"/>
      <c r="V63" s="574"/>
      <c r="W63" s="574"/>
      <c r="X63" s="574"/>
      <c r="Y63" s="574"/>
      <c r="Z63" s="574"/>
      <c r="AA63" s="574"/>
      <c r="AB63" s="574"/>
      <c r="AC63" s="574"/>
      <c r="AD63" s="574"/>
      <c r="AE63" s="574"/>
    </row>
    <row r="64" spans="1:31">
      <c r="A64" s="574"/>
      <c r="B64" s="574"/>
      <c r="M64" s="574"/>
      <c r="N64" s="574"/>
      <c r="O64" s="574"/>
      <c r="P64" s="574"/>
      <c r="Q64" s="574"/>
      <c r="R64" s="574"/>
      <c r="S64" s="574"/>
      <c r="T64" s="574"/>
      <c r="U64" s="574"/>
      <c r="V64" s="574"/>
      <c r="W64" s="574"/>
      <c r="X64" s="574"/>
      <c r="Y64" s="574"/>
      <c r="Z64" s="574"/>
      <c r="AA64" s="574"/>
      <c r="AB64" s="574"/>
      <c r="AC64" s="574"/>
      <c r="AD64" s="574"/>
      <c r="AE64" s="574"/>
    </row>
    <row r="65" spans="1:31">
      <c r="A65" s="574"/>
      <c r="B65" s="574"/>
      <c r="M65" s="574"/>
      <c r="N65" s="574"/>
      <c r="O65" s="574"/>
      <c r="P65" s="574"/>
      <c r="Q65" s="574"/>
      <c r="R65" s="574"/>
      <c r="S65" s="574"/>
      <c r="T65" s="574"/>
      <c r="U65" s="574"/>
      <c r="V65" s="574"/>
      <c r="W65" s="574"/>
      <c r="X65" s="574"/>
      <c r="Y65" s="574"/>
      <c r="Z65" s="574"/>
      <c r="AA65" s="574"/>
      <c r="AB65" s="574"/>
      <c r="AC65" s="574"/>
      <c r="AD65" s="574"/>
      <c r="AE65" s="574"/>
    </row>
    <row r="66" spans="1:31">
      <c r="A66" s="574"/>
      <c r="B66" s="574"/>
      <c r="M66" s="574"/>
      <c r="N66" s="574"/>
      <c r="O66" s="574"/>
      <c r="P66" s="574"/>
      <c r="Q66" s="574"/>
      <c r="R66" s="574"/>
      <c r="S66" s="574"/>
      <c r="T66" s="574"/>
      <c r="U66" s="574"/>
      <c r="V66" s="574"/>
      <c r="W66" s="574"/>
      <c r="X66" s="574"/>
      <c r="Y66" s="574"/>
      <c r="Z66" s="574"/>
      <c r="AA66" s="574"/>
      <c r="AB66" s="574"/>
      <c r="AC66" s="574"/>
      <c r="AD66" s="574"/>
      <c r="AE66" s="574"/>
    </row>
    <row r="67" spans="1:31">
      <c r="A67" s="574"/>
      <c r="B67" s="574"/>
      <c r="M67" s="574"/>
      <c r="N67" s="574"/>
      <c r="O67" s="574"/>
      <c r="P67" s="574"/>
      <c r="Q67" s="574"/>
      <c r="R67" s="574"/>
      <c r="S67" s="574"/>
      <c r="T67" s="574"/>
      <c r="U67" s="574"/>
      <c r="V67" s="574"/>
      <c r="W67" s="574"/>
      <c r="X67" s="574"/>
      <c r="Y67" s="574"/>
      <c r="Z67" s="574"/>
      <c r="AA67" s="574"/>
      <c r="AB67" s="574"/>
      <c r="AC67" s="574"/>
      <c r="AD67" s="574"/>
      <c r="AE67" s="574"/>
    </row>
    <row r="68" spans="1:31">
      <c r="A68" s="574"/>
      <c r="B68" s="574"/>
      <c r="M68" s="574"/>
      <c r="N68" s="574"/>
      <c r="O68" s="574"/>
      <c r="P68" s="574"/>
      <c r="Q68" s="574"/>
      <c r="R68" s="574"/>
      <c r="S68" s="574"/>
      <c r="T68" s="574"/>
      <c r="U68" s="574"/>
      <c r="V68" s="574"/>
      <c r="W68" s="574"/>
      <c r="X68" s="574"/>
      <c r="Y68" s="574"/>
      <c r="Z68" s="574"/>
      <c r="AA68" s="574"/>
      <c r="AB68" s="574"/>
      <c r="AC68" s="574"/>
      <c r="AD68" s="574"/>
      <c r="AE68" s="574"/>
    </row>
    <row r="69" spans="1:31">
      <c r="A69" s="574"/>
      <c r="B69" s="574"/>
      <c r="M69" s="574"/>
      <c r="N69" s="574"/>
      <c r="O69" s="574"/>
      <c r="P69" s="574"/>
      <c r="Q69" s="574"/>
      <c r="R69" s="574"/>
      <c r="S69" s="574"/>
      <c r="T69" s="574"/>
      <c r="U69" s="574"/>
      <c r="V69" s="574"/>
      <c r="W69" s="574"/>
      <c r="X69" s="574"/>
      <c r="Y69" s="574"/>
      <c r="Z69" s="574"/>
      <c r="AA69" s="574"/>
      <c r="AB69" s="574"/>
      <c r="AC69" s="574"/>
      <c r="AD69" s="574"/>
      <c r="AE69" s="574"/>
    </row>
    <row r="70" spans="1:31">
      <c r="A70" s="574"/>
      <c r="B70" s="574"/>
      <c r="M70" s="574"/>
      <c r="N70" s="574"/>
      <c r="O70" s="574"/>
      <c r="P70" s="574"/>
      <c r="Q70" s="574"/>
      <c r="R70" s="574"/>
      <c r="S70" s="574"/>
      <c r="T70" s="574"/>
      <c r="U70" s="574"/>
      <c r="V70" s="574"/>
      <c r="W70" s="574"/>
      <c r="X70" s="574"/>
      <c r="Y70" s="574"/>
      <c r="Z70" s="574"/>
      <c r="AA70" s="574"/>
      <c r="AB70" s="574"/>
      <c r="AC70" s="574"/>
      <c r="AD70" s="574"/>
      <c r="AE70" s="574"/>
    </row>
    <row r="71" spans="1:31">
      <c r="A71" s="574"/>
      <c r="B71" s="574"/>
      <c r="M71" s="574"/>
      <c r="N71" s="574"/>
      <c r="O71" s="574"/>
      <c r="P71" s="574"/>
      <c r="Q71" s="574"/>
      <c r="R71" s="574"/>
      <c r="S71" s="574"/>
      <c r="T71" s="574"/>
      <c r="U71" s="574"/>
      <c r="V71" s="574"/>
      <c r="W71" s="574"/>
      <c r="X71" s="574"/>
      <c r="Y71" s="574"/>
      <c r="Z71" s="574"/>
      <c r="AA71" s="574"/>
      <c r="AB71" s="574"/>
      <c r="AC71" s="574"/>
      <c r="AD71" s="574"/>
      <c r="AE71" s="574"/>
    </row>
    <row r="72" spans="1:31">
      <c r="A72" s="574"/>
      <c r="B72" s="574"/>
      <c r="M72" s="574"/>
      <c r="N72" s="574"/>
      <c r="O72" s="574"/>
      <c r="P72" s="574"/>
      <c r="Q72" s="574"/>
      <c r="R72" s="574"/>
      <c r="S72" s="574"/>
      <c r="T72" s="574"/>
      <c r="U72" s="574"/>
      <c r="V72" s="574"/>
      <c r="W72" s="574"/>
      <c r="X72" s="574"/>
      <c r="Y72" s="574"/>
      <c r="Z72" s="574"/>
      <c r="AA72" s="574"/>
      <c r="AB72" s="574"/>
      <c r="AC72" s="574"/>
      <c r="AD72" s="574"/>
      <c r="AE72" s="574"/>
    </row>
    <row r="73" spans="1:31">
      <c r="A73" s="574"/>
      <c r="B73" s="574"/>
      <c r="M73" s="574"/>
      <c r="N73" s="574"/>
      <c r="O73" s="574"/>
      <c r="P73" s="574"/>
      <c r="Q73" s="574"/>
      <c r="R73" s="574"/>
      <c r="S73" s="574"/>
      <c r="T73" s="574"/>
      <c r="U73" s="574"/>
      <c r="V73" s="574"/>
      <c r="W73" s="574"/>
      <c r="X73" s="574"/>
      <c r="Y73" s="574"/>
      <c r="Z73" s="574"/>
      <c r="AA73" s="574"/>
      <c r="AB73" s="574"/>
      <c r="AC73" s="574"/>
      <c r="AD73" s="574"/>
      <c r="AE73" s="574"/>
    </row>
    <row r="74" spans="1:31">
      <c r="A74" s="574"/>
      <c r="B74" s="574"/>
      <c r="M74" s="574"/>
      <c r="N74" s="574"/>
      <c r="O74" s="574"/>
      <c r="P74" s="574"/>
      <c r="Q74" s="574"/>
      <c r="R74" s="574"/>
      <c r="S74" s="574"/>
      <c r="T74" s="574"/>
      <c r="U74" s="574"/>
      <c r="V74" s="574"/>
      <c r="W74" s="574"/>
      <c r="X74" s="574"/>
      <c r="Y74" s="574"/>
      <c r="Z74" s="574"/>
      <c r="AA74" s="574"/>
      <c r="AB74" s="574"/>
      <c r="AC74" s="574"/>
      <c r="AD74" s="574"/>
      <c r="AE74" s="574"/>
    </row>
    <row r="75" spans="1:31">
      <c r="A75" s="574"/>
      <c r="B75" s="574"/>
      <c r="M75" s="574"/>
      <c r="N75" s="574"/>
      <c r="O75" s="574"/>
      <c r="P75" s="574"/>
      <c r="Q75" s="574"/>
      <c r="R75" s="574"/>
      <c r="S75" s="574"/>
      <c r="T75" s="574"/>
      <c r="U75" s="574"/>
      <c r="V75" s="574"/>
      <c r="W75" s="574"/>
      <c r="X75" s="574"/>
      <c r="Y75" s="574"/>
      <c r="Z75" s="574"/>
      <c r="AA75" s="574"/>
      <c r="AB75" s="574"/>
      <c r="AC75" s="574"/>
      <c r="AD75" s="574"/>
      <c r="AE75" s="574"/>
    </row>
    <row r="76" spans="1:31">
      <c r="A76" s="574"/>
      <c r="B76" s="574"/>
      <c r="M76" s="574"/>
      <c r="N76" s="574"/>
      <c r="O76" s="574"/>
      <c r="P76" s="574"/>
      <c r="Q76" s="574"/>
      <c r="R76" s="574"/>
      <c r="S76" s="574"/>
      <c r="T76" s="574"/>
      <c r="U76" s="574"/>
      <c r="V76" s="574"/>
      <c r="W76" s="574"/>
      <c r="X76" s="574"/>
      <c r="Y76" s="574"/>
      <c r="Z76" s="574"/>
      <c r="AA76" s="574"/>
      <c r="AB76" s="574"/>
      <c r="AC76" s="574"/>
      <c r="AD76" s="574"/>
      <c r="AE76" s="574"/>
    </row>
    <row r="77" spans="1:31">
      <c r="A77" s="574"/>
      <c r="B77" s="574"/>
      <c r="M77" s="574"/>
      <c r="N77" s="574"/>
      <c r="O77" s="574"/>
      <c r="P77" s="574"/>
      <c r="Q77" s="574"/>
      <c r="R77" s="574"/>
      <c r="S77" s="574"/>
      <c r="T77" s="574"/>
      <c r="U77" s="574"/>
      <c r="V77" s="574"/>
      <c r="W77" s="574"/>
      <c r="X77" s="574"/>
      <c r="Y77" s="574"/>
      <c r="Z77" s="574"/>
      <c r="AA77" s="574"/>
      <c r="AB77" s="574"/>
      <c r="AC77" s="574"/>
      <c r="AD77" s="574"/>
      <c r="AE77" s="574"/>
    </row>
    <row r="78" spans="1:31">
      <c r="A78" s="574"/>
      <c r="B78" s="574"/>
      <c r="M78" s="574"/>
      <c r="N78" s="574"/>
      <c r="O78" s="574"/>
      <c r="P78" s="574"/>
      <c r="Q78" s="574"/>
      <c r="R78" s="574"/>
      <c r="S78" s="574"/>
      <c r="T78" s="574"/>
      <c r="U78" s="574"/>
      <c r="V78" s="574"/>
      <c r="W78" s="574"/>
      <c r="X78" s="574"/>
      <c r="Y78" s="574"/>
      <c r="Z78" s="574"/>
      <c r="AA78" s="574"/>
      <c r="AB78" s="574"/>
      <c r="AC78" s="574"/>
      <c r="AD78" s="574"/>
      <c r="AE78" s="574"/>
    </row>
    <row r="79" spans="1:31">
      <c r="A79" s="574"/>
      <c r="B79" s="574"/>
      <c r="M79" s="574"/>
      <c r="N79" s="574"/>
      <c r="O79" s="574"/>
      <c r="P79" s="574"/>
      <c r="Q79" s="574"/>
      <c r="R79" s="574"/>
      <c r="S79" s="574"/>
      <c r="T79" s="574"/>
      <c r="U79" s="574"/>
      <c r="V79" s="574"/>
      <c r="W79" s="574"/>
      <c r="X79" s="574"/>
      <c r="Y79" s="574"/>
      <c r="Z79" s="574"/>
      <c r="AA79" s="574"/>
      <c r="AB79" s="574"/>
      <c r="AC79" s="574"/>
      <c r="AD79" s="574"/>
      <c r="AE79" s="574"/>
    </row>
    <row r="80" spans="1:31">
      <c r="A80" s="574"/>
      <c r="B80" s="574"/>
      <c r="M80" s="574"/>
      <c r="N80" s="574"/>
      <c r="O80" s="574"/>
      <c r="P80" s="574"/>
      <c r="Q80" s="574"/>
      <c r="R80" s="574"/>
      <c r="S80" s="574"/>
      <c r="T80" s="574"/>
      <c r="U80" s="574"/>
      <c r="V80" s="574"/>
      <c r="W80" s="574"/>
      <c r="X80" s="574"/>
      <c r="Y80" s="574"/>
      <c r="Z80" s="574"/>
      <c r="AA80" s="574"/>
      <c r="AB80" s="574"/>
      <c r="AC80" s="574"/>
      <c r="AD80" s="574"/>
      <c r="AE80" s="574"/>
    </row>
    <row r="81" spans="1:31">
      <c r="A81" s="574"/>
      <c r="B81" s="574"/>
      <c r="M81" s="574"/>
      <c r="N81" s="574"/>
      <c r="O81" s="574"/>
      <c r="P81" s="574"/>
      <c r="Q81" s="574"/>
      <c r="R81" s="574"/>
      <c r="S81" s="574"/>
      <c r="T81" s="574"/>
      <c r="U81" s="574"/>
      <c r="V81" s="574"/>
      <c r="W81" s="574"/>
      <c r="X81" s="574"/>
      <c r="Y81" s="574"/>
      <c r="Z81" s="574"/>
      <c r="AA81" s="574"/>
      <c r="AB81" s="574"/>
      <c r="AC81" s="574"/>
      <c r="AD81" s="574"/>
      <c r="AE81" s="574"/>
    </row>
    <row r="82" spans="1:31">
      <c r="A82" s="574"/>
      <c r="B82" s="574"/>
      <c r="M82" s="574"/>
      <c r="N82" s="574"/>
      <c r="O82" s="574"/>
      <c r="P82" s="574"/>
      <c r="Q82" s="574"/>
      <c r="R82" s="574"/>
      <c r="S82" s="574"/>
      <c r="T82" s="574"/>
      <c r="U82" s="574"/>
      <c r="V82" s="574"/>
      <c r="W82" s="574"/>
      <c r="X82" s="574"/>
      <c r="Y82" s="574"/>
      <c r="Z82" s="574"/>
      <c r="AA82" s="574"/>
      <c r="AB82" s="574"/>
      <c r="AC82" s="574"/>
      <c r="AD82" s="574"/>
      <c r="AE82" s="574"/>
    </row>
    <row r="83" spans="1:31">
      <c r="A83" s="574"/>
      <c r="B83" s="574"/>
      <c r="M83" s="574"/>
      <c r="N83" s="574"/>
      <c r="O83" s="574"/>
      <c r="P83" s="574"/>
      <c r="Q83" s="574"/>
      <c r="R83" s="574"/>
      <c r="S83" s="574"/>
      <c r="T83" s="574"/>
      <c r="U83" s="574"/>
      <c r="V83" s="574"/>
      <c r="W83" s="574"/>
      <c r="X83" s="574"/>
      <c r="Y83" s="574"/>
      <c r="Z83" s="574"/>
      <c r="AA83" s="574"/>
      <c r="AB83" s="574"/>
      <c r="AC83" s="574"/>
      <c r="AD83" s="574"/>
      <c r="AE83" s="574"/>
    </row>
    <row r="84" spans="1:31">
      <c r="A84" s="574"/>
      <c r="B84" s="574"/>
      <c r="M84" s="574"/>
      <c r="N84" s="574"/>
      <c r="O84" s="574"/>
      <c r="P84" s="574"/>
      <c r="Q84" s="574"/>
      <c r="R84" s="574"/>
      <c r="S84" s="574"/>
      <c r="T84" s="574"/>
      <c r="U84" s="574"/>
      <c r="V84" s="574"/>
      <c r="W84" s="574"/>
      <c r="X84" s="574"/>
      <c r="Y84" s="574"/>
      <c r="Z84" s="574"/>
      <c r="AA84" s="574"/>
      <c r="AB84" s="574"/>
      <c r="AC84" s="574"/>
      <c r="AD84" s="574"/>
      <c r="AE84" s="574"/>
    </row>
    <row r="85" spans="1:31">
      <c r="A85" s="574"/>
      <c r="B85" s="574"/>
      <c r="M85" s="574"/>
      <c r="N85" s="574"/>
      <c r="O85" s="574"/>
      <c r="P85" s="574"/>
      <c r="Q85" s="574"/>
      <c r="R85" s="574"/>
      <c r="S85" s="574"/>
      <c r="T85" s="574"/>
      <c r="U85" s="574"/>
      <c r="V85" s="574"/>
      <c r="W85" s="574"/>
      <c r="X85" s="574"/>
      <c r="Y85" s="574"/>
      <c r="Z85" s="574"/>
      <c r="AA85" s="574"/>
      <c r="AB85" s="574"/>
      <c r="AC85" s="574"/>
      <c r="AD85" s="574"/>
      <c r="AE85" s="574"/>
    </row>
    <row r="86" spans="1:31">
      <c r="A86" s="574"/>
      <c r="B86" s="574"/>
      <c r="M86" s="574"/>
      <c r="N86" s="574"/>
      <c r="O86" s="574"/>
      <c r="P86" s="574"/>
      <c r="Q86" s="574"/>
      <c r="R86" s="574"/>
      <c r="S86" s="574"/>
      <c r="T86" s="574"/>
      <c r="U86" s="574"/>
      <c r="V86" s="574"/>
      <c r="W86" s="574"/>
      <c r="X86" s="574"/>
      <c r="Y86" s="574"/>
      <c r="Z86" s="574"/>
      <c r="AA86" s="574"/>
      <c r="AB86" s="574"/>
      <c r="AC86" s="574"/>
      <c r="AD86" s="574"/>
      <c r="AE86" s="574"/>
    </row>
    <row r="87" spans="1:31">
      <c r="A87" s="574"/>
      <c r="B87" s="574"/>
      <c r="M87" s="574"/>
      <c r="N87" s="574"/>
      <c r="O87" s="574"/>
      <c r="P87" s="574"/>
      <c r="Q87" s="574"/>
      <c r="R87" s="574"/>
      <c r="S87" s="574"/>
      <c r="T87" s="574"/>
      <c r="U87" s="574"/>
      <c r="V87" s="574"/>
      <c r="W87" s="574"/>
      <c r="X87" s="574"/>
      <c r="Y87" s="574"/>
      <c r="Z87" s="574"/>
      <c r="AA87" s="574"/>
      <c r="AB87" s="574"/>
      <c r="AC87" s="574"/>
      <c r="AD87" s="574"/>
      <c r="AE87" s="574"/>
    </row>
    <row r="88" spans="1:31">
      <c r="A88" s="574"/>
      <c r="B88" s="574"/>
      <c r="M88" s="574"/>
      <c r="N88" s="574"/>
      <c r="O88" s="574"/>
      <c r="P88" s="574"/>
      <c r="Q88" s="574"/>
      <c r="R88" s="574"/>
      <c r="S88" s="574"/>
      <c r="T88" s="574"/>
      <c r="U88" s="574"/>
      <c r="V88" s="574"/>
      <c r="W88" s="574"/>
      <c r="X88" s="574"/>
      <c r="Y88" s="574"/>
      <c r="Z88" s="574"/>
      <c r="AA88" s="574"/>
      <c r="AB88" s="574"/>
      <c r="AC88" s="574"/>
      <c r="AD88" s="574"/>
      <c r="AE88" s="574"/>
    </row>
    <row r="89" spans="1:31">
      <c r="A89" s="574"/>
      <c r="B89" s="574"/>
      <c r="M89" s="574"/>
      <c r="N89" s="574"/>
      <c r="O89" s="574"/>
      <c r="P89" s="574"/>
      <c r="Q89" s="574"/>
      <c r="R89" s="574"/>
      <c r="S89" s="574"/>
      <c r="T89" s="574"/>
      <c r="U89" s="574"/>
      <c r="V89" s="574"/>
      <c r="W89" s="574"/>
      <c r="X89" s="574"/>
      <c r="Y89" s="574"/>
      <c r="Z89" s="574"/>
      <c r="AA89" s="574"/>
      <c r="AB89" s="574"/>
      <c r="AC89" s="574"/>
      <c r="AD89" s="574"/>
      <c r="AE89" s="574"/>
    </row>
    <row r="90" spans="1:31">
      <c r="A90" s="574"/>
      <c r="B90" s="574"/>
      <c r="M90" s="574"/>
      <c r="N90" s="574"/>
      <c r="O90" s="574"/>
      <c r="P90" s="574"/>
      <c r="Q90" s="574"/>
      <c r="R90" s="574"/>
      <c r="S90" s="574"/>
      <c r="T90" s="574"/>
      <c r="U90" s="574"/>
      <c r="V90" s="574"/>
      <c r="W90" s="574"/>
      <c r="X90" s="574"/>
      <c r="Y90" s="574"/>
      <c r="Z90" s="574"/>
      <c r="AA90" s="574"/>
      <c r="AB90" s="574"/>
      <c r="AC90" s="574"/>
      <c r="AD90" s="574"/>
      <c r="AE90" s="574"/>
    </row>
    <row r="91" spans="1:31">
      <c r="A91" s="574"/>
      <c r="B91" s="574"/>
      <c r="M91" s="574"/>
      <c r="N91" s="574"/>
      <c r="O91" s="574"/>
      <c r="P91" s="574"/>
      <c r="Q91" s="574"/>
      <c r="R91" s="574"/>
      <c r="S91" s="574"/>
      <c r="T91" s="574"/>
      <c r="U91" s="574"/>
      <c r="V91" s="574"/>
      <c r="W91" s="574"/>
      <c r="X91" s="574"/>
      <c r="Y91" s="574"/>
      <c r="Z91" s="574"/>
      <c r="AA91" s="574"/>
      <c r="AB91" s="574"/>
      <c r="AC91" s="574"/>
      <c r="AD91" s="574"/>
      <c r="AE91" s="574"/>
    </row>
    <row r="92" spans="1:31">
      <c r="A92" s="574"/>
      <c r="B92" s="574"/>
      <c r="M92" s="574"/>
      <c r="N92" s="574"/>
      <c r="O92" s="574"/>
      <c r="P92" s="574"/>
      <c r="Q92" s="574"/>
      <c r="R92" s="574"/>
      <c r="S92" s="574"/>
      <c r="T92" s="574"/>
      <c r="U92" s="574"/>
      <c r="V92" s="574"/>
      <c r="W92" s="574"/>
      <c r="X92" s="574"/>
      <c r="Y92" s="574"/>
      <c r="Z92" s="574"/>
      <c r="AA92" s="574"/>
      <c r="AB92" s="574"/>
      <c r="AC92" s="574"/>
      <c r="AD92" s="574"/>
      <c r="AE92" s="574"/>
    </row>
    <row r="93" spans="1:31">
      <c r="A93" s="574"/>
      <c r="B93" s="574"/>
      <c r="M93" s="574"/>
      <c r="N93" s="574"/>
      <c r="O93" s="574"/>
      <c r="P93" s="574"/>
      <c r="Q93" s="574"/>
      <c r="R93" s="574"/>
      <c r="S93" s="574"/>
      <c r="T93" s="574"/>
      <c r="U93" s="574"/>
      <c r="V93" s="574"/>
      <c r="W93" s="574"/>
      <c r="X93" s="574"/>
      <c r="Y93" s="574"/>
      <c r="Z93" s="574"/>
      <c r="AA93" s="574"/>
      <c r="AB93" s="574"/>
      <c r="AC93" s="574"/>
      <c r="AD93" s="574"/>
      <c r="AE93" s="574"/>
    </row>
    <row r="94" spans="1:31">
      <c r="A94" s="574"/>
      <c r="B94" s="574"/>
      <c r="M94" s="574"/>
      <c r="N94" s="574"/>
      <c r="O94" s="574"/>
      <c r="P94" s="574"/>
      <c r="Q94" s="574"/>
      <c r="R94" s="574"/>
      <c r="S94" s="574"/>
      <c r="T94" s="574"/>
      <c r="U94" s="574"/>
      <c r="V94" s="574"/>
      <c r="W94" s="574"/>
      <c r="X94" s="574"/>
      <c r="Y94" s="574"/>
      <c r="Z94" s="574"/>
      <c r="AA94" s="574"/>
      <c r="AB94" s="574"/>
      <c r="AC94" s="574"/>
      <c r="AD94" s="574"/>
      <c r="AE94" s="574"/>
    </row>
    <row r="95" spans="1:31">
      <c r="A95" s="574"/>
      <c r="B95" s="574"/>
      <c r="M95" s="574"/>
      <c r="N95" s="574"/>
      <c r="O95" s="574"/>
      <c r="P95" s="574"/>
      <c r="Q95" s="574"/>
      <c r="R95" s="574"/>
      <c r="S95" s="574"/>
      <c r="T95" s="574"/>
      <c r="U95" s="574"/>
      <c r="V95" s="574"/>
      <c r="W95" s="574"/>
      <c r="X95" s="574"/>
      <c r="Y95" s="574"/>
      <c r="Z95" s="574"/>
      <c r="AA95" s="574"/>
      <c r="AB95" s="574"/>
      <c r="AC95" s="574"/>
      <c r="AD95" s="574"/>
      <c r="AE95" s="574"/>
    </row>
    <row r="96" spans="1:31">
      <c r="A96" s="574"/>
      <c r="B96" s="574"/>
      <c r="M96" s="574"/>
      <c r="N96" s="574"/>
      <c r="O96" s="574"/>
      <c r="P96" s="574"/>
      <c r="Q96" s="574"/>
      <c r="R96" s="574"/>
      <c r="S96" s="574"/>
      <c r="T96" s="574"/>
      <c r="U96" s="574"/>
      <c r="V96" s="574"/>
      <c r="W96" s="574"/>
      <c r="X96" s="574"/>
      <c r="Y96" s="574"/>
      <c r="Z96" s="574"/>
      <c r="AA96" s="574"/>
      <c r="AB96" s="574"/>
      <c r="AC96" s="574"/>
      <c r="AD96" s="574"/>
      <c r="AE96" s="574"/>
    </row>
    <row r="97" spans="1:31">
      <c r="A97" s="574"/>
      <c r="B97" s="574"/>
      <c r="M97" s="574"/>
      <c r="N97" s="574"/>
      <c r="O97" s="574"/>
      <c r="P97" s="574"/>
      <c r="Q97" s="574"/>
      <c r="R97" s="574"/>
      <c r="S97" s="574"/>
      <c r="T97" s="574"/>
      <c r="U97" s="574"/>
      <c r="V97" s="574"/>
      <c r="W97" s="574"/>
      <c r="X97" s="574"/>
      <c r="Y97" s="574"/>
      <c r="Z97" s="574"/>
      <c r="AA97" s="574"/>
      <c r="AB97" s="574"/>
      <c r="AC97" s="574"/>
      <c r="AD97" s="574"/>
      <c r="AE97" s="574"/>
    </row>
    <row r="98" spans="1:31">
      <c r="A98" s="574"/>
      <c r="B98" s="574"/>
      <c r="M98" s="574"/>
      <c r="N98" s="574"/>
      <c r="O98" s="574"/>
      <c r="P98" s="574"/>
      <c r="Q98" s="574"/>
      <c r="R98" s="574"/>
      <c r="S98" s="574"/>
      <c r="T98" s="574"/>
      <c r="U98" s="574"/>
      <c r="V98" s="574"/>
      <c r="W98" s="574"/>
      <c r="X98" s="574"/>
      <c r="Y98" s="574"/>
      <c r="Z98" s="574"/>
      <c r="AA98" s="574"/>
      <c r="AB98" s="574"/>
      <c r="AC98" s="574"/>
      <c r="AD98" s="574"/>
      <c r="AE98" s="574"/>
    </row>
    <row r="99" spans="1:31">
      <c r="A99" s="574"/>
      <c r="B99" s="574"/>
      <c r="M99" s="574"/>
      <c r="N99" s="574"/>
      <c r="O99" s="574"/>
      <c r="P99" s="574"/>
      <c r="Q99" s="574"/>
      <c r="R99" s="574"/>
      <c r="S99" s="574"/>
      <c r="T99" s="574"/>
      <c r="U99" s="574"/>
      <c r="V99" s="574"/>
      <c r="W99" s="574"/>
      <c r="X99" s="574"/>
      <c r="Y99" s="574"/>
      <c r="Z99" s="574"/>
      <c r="AA99" s="574"/>
      <c r="AB99" s="574"/>
      <c r="AC99" s="574"/>
      <c r="AD99" s="574"/>
      <c r="AE99" s="574"/>
    </row>
    <row r="100" spans="1:31">
      <c r="A100" s="574"/>
      <c r="B100" s="574"/>
      <c r="M100" s="574"/>
      <c r="N100" s="574"/>
      <c r="O100" s="574"/>
      <c r="P100" s="574"/>
      <c r="Q100" s="574"/>
      <c r="R100" s="574"/>
      <c r="S100" s="574"/>
      <c r="T100" s="574"/>
      <c r="U100" s="574"/>
      <c r="V100" s="574"/>
      <c r="W100" s="574"/>
      <c r="X100" s="574"/>
      <c r="Y100" s="574"/>
      <c r="Z100" s="574"/>
      <c r="AA100" s="574"/>
      <c r="AB100" s="574"/>
      <c r="AC100" s="574"/>
      <c r="AD100" s="574"/>
      <c r="AE100" s="574"/>
    </row>
    <row r="101" spans="1:31">
      <c r="A101" s="574"/>
      <c r="B101" s="574"/>
      <c r="M101" s="574"/>
      <c r="N101" s="574"/>
      <c r="O101" s="574"/>
      <c r="P101" s="574"/>
      <c r="Q101" s="574"/>
      <c r="R101" s="574"/>
      <c r="S101" s="574"/>
      <c r="T101" s="574"/>
      <c r="U101" s="574"/>
      <c r="V101" s="574"/>
      <c r="W101" s="574"/>
      <c r="X101" s="574"/>
      <c r="Y101" s="574"/>
      <c r="Z101" s="574"/>
      <c r="AA101" s="574"/>
      <c r="AB101" s="574"/>
      <c r="AC101" s="574"/>
      <c r="AD101" s="574"/>
      <c r="AE101" s="574"/>
    </row>
    <row r="102" spans="1:31">
      <c r="A102" s="574"/>
      <c r="B102" s="574"/>
      <c r="M102" s="574"/>
      <c r="N102" s="574"/>
      <c r="O102" s="574"/>
      <c r="P102" s="574"/>
      <c r="Q102" s="574"/>
      <c r="R102" s="574"/>
      <c r="S102" s="574"/>
      <c r="T102" s="574"/>
      <c r="U102" s="574"/>
      <c r="V102" s="574"/>
      <c r="W102" s="574"/>
      <c r="X102" s="574"/>
      <c r="Y102" s="574"/>
      <c r="Z102" s="574"/>
      <c r="AA102" s="574"/>
      <c r="AB102" s="574"/>
      <c r="AC102" s="574"/>
      <c r="AD102" s="574"/>
      <c r="AE102" s="574"/>
    </row>
    <row r="103" spans="1:31">
      <c r="A103" s="574"/>
      <c r="B103" s="574"/>
      <c r="M103" s="574"/>
      <c r="N103" s="574"/>
      <c r="O103" s="574"/>
      <c r="P103" s="574"/>
      <c r="Q103" s="574"/>
      <c r="R103" s="574"/>
      <c r="S103" s="574"/>
      <c r="T103" s="574"/>
      <c r="U103" s="574"/>
      <c r="V103" s="574"/>
      <c r="W103" s="574"/>
      <c r="X103" s="574"/>
      <c r="Y103" s="574"/>
      <c r="Z103" s="574"/>
      <c r="AA103" s="574"/>
      <c r="AB103" s="574"/>
      <c r="AC103" s="574"/>
      <c r="AD103" s="574"/>
      <c r="AE103" s="574"/>
    </row>
    <row r="104" spans="1:31">
      <c r="A104" s="574"/>
      <c r="B104" s="574"/>
      <c r="M104" s="574"/>
      <c r="N104" s="574"/>
      <c r="O104" s="574"/>
      <c r="P104" s="574"/>
      <c r="Q104" s="574"/>
      <c r="R104" s="574"/>
      <c r="S104" s="574"/>
      <c r="T104" s="574"/>
      <c r="U104" s="574"/>
      <c r="V104" s="574"/>
      <c r="W104" s="574"/>
      <c r="X104" s="574"/>
      <c r="Y104" s="574"/>
      <c r="Z104" s="574"/>
      <c r="AA104" s="574"/>
      <c r="AB104" s="574"/>
      <c r="AC104" s="574"/>
      <c r="AD104" s="574"/>
      <c r="AE104" s="574"/>
    </row>
    <row r="105" spans="1:31">
      <c r="A105" s="574"/>
      <c r="B105" s="574"/>
    </row>
    <row r="106" spans="1:31">
      <c r="A106" s="574"/>
      <c r="B106" s="574"/>
    </row>
    <row r="107" spans="1:31">
      <c r="A107" s="574"/>
      <c r="B107" s="574"/>
    </row>
    <row r="108" spans="1:31">
      <c r="A108" s="574"/>
      <c r="B108" s="574"/>
    </row>
  </sheetData>
  <mergeCells count="20">
    <mergeCell ref="A27:B27"/>
    <mergeCell ref="C27:D27"/>
    <mergeCell ref="B1:C1"/>
    <mergeCell ref="A3:D4"/>
    <mergeCell ref="A5:D5"/>
    <mergeCell ref="A6:C6"/>
    <mergeCell ref="B7:D7"/>
    <mergeCell ref="B8:D8"/>
    <mergeCell ref="B10:C10"/>
    <mergeCell ref="B11:C11"/>
    <mergeCell ref="A14:D14"/>
    <mergeCell ref="A26:B26"/>
    <mergeCell ref="C26:D26"/>
    <mergeCell ref="A36:D36"/>
    <mergeCell ref="A28:B28"/>
    <mergeCell ref="A30:D30"/>
    <mergeCell ref="A31:D31"/>
    <mergeCell ref="A32:D32"/>
    <mergeCell ref="A34:D34"/>
    <mergeCell ref="A35:D35"/>
  </mergeCells>
  <pageMargins left="1.19" right="0.75" top="1" bottom="1" header="0.5" footer="0.5"/>
  <pageSetup paperSize="9" scale="38"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topLeftCell="G2" workbookViewId="0">
      <selection activeCell="G1" sqref="G1:L1"/>
    </sheetView>
  </sheetViews>
  <sheetFormatPr defaultColWidth="11.44140625" defaultRowHeight="15"/>
  <cols>
    <col min="1" max="1" width="2.5546875" style="298" customWidth="1"/>
    <col min="2" max="2" width="9.109375" style="359" hidden="1" customWidth="1"/>
    <col min="3" max="4" width="10" style="359" hidden="1" customWidth="1"/>
    <col min="5" max="5" width="40.5546875" style="359" hidden="1" customWidth="1"/>
    <col min="6" max="6" width="2" style="365" customWidth="1"/>
    <col min="7" max="7" width="10.5546875" style="300" customWidth="1"/>
    <col min="8" max="8" width="11.44140625" style="300"/>
    <col min="9" max="9" width="27.33203125" style="300" customWidth="1"/>
    <col min="10" max="10" width="51.88671875" style="300" bestFit="1" customWidth="1"/>
    <col min="11" max="11" width="26.88671875" style="300" customWidth="1"/>
    <col min="12" max="12" width="22.33203125" style="300" customWidth="1"/>
    <col min="13" max="15" width="11.44140625" style="298"/>
    <col min="16" max="256" width="11.44140625" style="300"/>
    <col min="257" max="257" width="4.109375" style="300" customWidth="1"/>
    <col min="258" max="261" width="0" style="300" hidden="1" customWidth="1"/>
    <col min="262" max="262" width="4.109375" style="300" customWidth="1"/>
    <col min="263" max="263" width="10.5546875" style="300" customWidth="1"/>
    <col min="264" max="264" width="11.44140625" style="300"/>
    <col min="265" max="265" width="27.33203125" style="300" customWidth="1"/>
    <col min="266" max="266" width="25.88671875" style="300" customWidth="1"/>
    <col min="267" max="267" width="26.88671875" style="300" customWidth="1"/>
    <col min="268" max="268" width="22.33203125" style="300" customWidth="1"/>
    <col min="269" max="512" width="11.44140625" style="300"/>
    <col min="513" max="513" width="4.109375" style="300" customWidth="1"/>
    <col min="514" max="517" width="0" style="300" hidden="1" customWidth="1"/>
    <col min="518" max="518" width="4.109375" style="300" customWidth="1"/>
    <col min="519" max="519" width="10.5546875" style="300" customWidth="1"/>
    <col min="520" max="520" width="11.44140625" style="300"/>
    <col min="521" max="521" width="27.33203125" style="300" customWidth="1"/>
    <col min="522" max="522" width="25.88671875" style="300" customWidth="1"/>
    <col min="523" max="523" width="26.88671875" style="300" customWidth="1"/>
    <col min="524" max="524" width="22.33203125" style="300" customWidth="1"/>
    <col min="525" max="768" width="11.44140625" style="300"/>
    <col min="769" max="769" width="4.109375" style="300" customWidth="1"/>
    <col min="770" max="773" width="0" style="300" hidden="1" customWidth="1"/>
    <col min="774" max="774" width="4.109375" style="300" customWidth="1"/>
    <col min="775" max="775" width="10.5546875" style="300" customWidth="1"/>
    <col min="776" max="776" width="11.44140625" style="300"/>
    <col min="777" max="777" width="27.33203125" style="300" customWidth="1"/>
    <col min="778" max="778" width="25.88671875" style="300" customWidth="1"/>
    <col min="779" max="779" width="26.88671875" style="300" customWidth="1"/>
    <col min="780" max="780" width="22.33203125" style="300" customWidth="1"/>
    <col min="781" max="1024" width="11.44140625" style="300"/>
    <col min="1025" max="1025" width="4.109375" style="300" customWidth="1"/>
    <col min="1026" max="1029" width="0" style="300" hidden="1" customWidth="1"/>
    <col min="1030" max="1030" width="4.109375" style="300" customWidth="1"/>
    <col min="1031" max="1031" width="10.5546875" style="300" customWidth="1"/>
    <col min="1032" max="1032" width="11.44140625" style="300"/>
    <col min="1033" max="1033" width="27.33203125" style="300" customWidth="1"/>
    <col min="1034" max="1034" width="25.88671875" style="300" customWidth="1"/>
    <col min="1035" max="1035" width="26.88671875" style="300" customWidth="1"/>
    <col min="1036" max="1036" width="22.33203125" style="300" customWidth="1"/>
    <col min="1037" max="1280" width="11.44140625" style="300"/>
    <col min="1281" max="1281" width="4.109375" style="300" customWidth="1"/>
    <col min="1282" max="1285" width="0" style="300" hidden="1" customWidth="1"/>
    <col min="1286" max="1286" width="4.109375" style="300" customWidth="1"/>
    <col min="1287" max="1287" width="10.5546875" style="300" customWidth="1"/>
    <col min="1288" max="1288" width="11.44140625" style="300"/>
    <col min="1289" max="1289" width="27.33203125" style="300" customWidth="1"/>
    <col min="1290" max="1290" width="25.88671875" style="300" customWidth="1"/>
    <col min="1291" max="1291" width="26.88671875" style="300" customWidth="1"/>
    <col min="1292" max="1292" width="22.33203125" style="300" customWidth="1"/>
    <col min="1293" max="1536" width="11.44140625" style="300"/>
    <col min="1537" max="1537" width="4.109375" style="300" customWidth="1"/>
    <col min="1538" max="1541" width="0" style="300" hidden="1" customWidth="1"/>
    <col min="1542" max="1542" width="4.109375" style="300" customWidth="1"/>
    <col min="1543" max="1543" width="10.5546875" style="300" customWidth="1"/>
    <col min="1544" max="1544" width="11.44140625" style="300"/>
    <col min="1545" max="1545" width="27.33203125" style="300" customWidth="1"/>
    <col min="1546" max="1546" width="25.88671875" style="300" customWidth="1"/>
    <col min="1547" max="1547" width="26.88671875" style="300" customWidth="1"/>
    <col min="1548" max="1548" width="22.33203125" style="300" customWidth="1"/>
    <col min="1549" max="1792" width="11.44140625" style="300"/>
    <col min="1793" max="1793" width="4.109375" style="300" customWidth="1"/>
    <col min="1794" max="1797" width="0" style="300" hidden="1" customWidth="1"/>
    <col min="1798" max="1798" width="4.109375" style="300" customWidth="1"/>
    <col min="1799" max="1799" width="10.5546875" style="300" customWidth="1"/>
    <col min="1800" max="1800" width="11.44140625" style="300"/>
    <col min="1801" max="1801" width="27.33203125" style="300" customWidth="1"/>
    <col min="1802" max="1802" width="25.88671875" style="300" customWidth="1"/>
    <col min="1803" max="1803" width="26.88671875" style="300" customWidth="1"/>
    <col min="1804" max="1804" width="22.33203125" style="300" customWidth="1"/>
    <col min="1805" max="2048" width="11.44140625" style="300"/>
    <col min="2049" max="2049" width="4.109375" style="300" customWidth="1"/>
    <col min="2050" max="2053" width="0" style="300" hidden="1" customWidth="1"/>
    <col min="2054" max="2054" width="4.109375" style="300" customWidth="1"/>
    <col min="2055" max="2055" width="10.5546875" style="300" customWidth="1"/>
    <col min="2056" max="2056" width="11.44140625" style="300"/>
    <col min="2057" max="2057" width="27.33203125" style="300" customWidth="1"/>
    <col min="2058" max="2058" width="25.88671875" style="300" customWidth="1"/>
    <col min="2059" max="2059" width="26.88671875" style="300" customWidth="1"/>
    <col min="2060" max="2060" width="22.33203125" style="300" customWidth="1"/>
    <col min="2061" max="2304" width="11.44140625" style="300"/>
    <col min="2305" max="2305" width="4.109375" style="300" customWidth="1"/>
    <col min="2306" max="2309" width="0" style="300" hidden="1" customWidth="1"/>
    <col min="2310" max="2310" width="4.109375" style="300" customWidth="1"/>
    <col min="2311" max="2311" width="10.5546875" style="300" customWidth="1"/>
    <col min="2312" max="2312" width="11.44140625" style="300"/>
    <col min="2313" max="2313" width="27.33203125" style="300" customWidth="1"/>
    <col min="2314" max="2314" width="25.88671875" style="300" customWidth="1"/>
    <col min="2315" max="2315" width="26.88671875" style="300" customWidth="1"/>
    <col min="2316" max="2316" width="22.33203125" style="300" customWidth="1"/>
    <col min="2317" max="2560" width="11.44140625" style="300"/>
    <col min="2561" max="2561" width="4.109375" style="300" customWidth="1"/>
    <col min="2562" max="2565" width="0" style="300" hidden="1" customWidth="1"/>
    <col min="2566" max="2566" width="4.109375" style="300" customWidth="1"/>
    <col min="2567" max="2567" width="10.5546875" style="300" customWidth="1"/>
    <col min="2568" max="2568" width="11.44140625" style="300"/>
    <col min="2569" max="2569" width="27.33203125" style="300" customWidth="1"/>
    <col min="2570" max="2570" width="25.88671875" style="300" customWidth="1"/>
    <col min="2571" max="2571" width="26.88671875" style="300" customWidth="1"/>
    <col min="2572" max="2572" width="22.33203125" style="300" customWidth="1"/>
    <col min="2573" max="2816" width="11.44140625" style="300"/>
    <col min="2817" max="2817" width="4.109375" style="300" customWidth="1"/>
    <col min="2818" max="2821" width="0" style="300" hidden="1" customWidth="1"/>
    <col min="2822" max="2822" width="4.109375" style="300" customWidth="1"/>
    <col min="2823" max="2823" width="10.5546875" style="300" customWidth="1"/>
    <col min="2824" max="2824" width="11.44140625" style="300"/>
    <col min="2825" max="2825" width="27.33203125" style="300" customWidth="1"/>
    <col min="2826" max="2826" width="25.88671875" style="300" customWidth="1"/>
    <col min="2827" max="2827" width="26.88671875" style="300" customWidth="1"/>
    <col min="2828" max="2828" width="22.33203125" style="300" customWidth="1"/>
    <col min="2829" max="3072" width="11.44140625" style="300"/>
    <col min="3073" max="3073" width="4.109375" style="300" customWidth="1"/>
    <col min="3074" max="3077" width="0" style="300" hidden="1" customWidth="1"/>
    <col min="3078" max="3078" width="4.109375" style="300" customWidth="1"/>
    <col min="3079" max="3079" width="10.5546875" style="300" customWidth="1"/>
    <col min="3080" max="3080" width="11.44140625" style="300"/>
    <col min="3081" max="3081" width="27.33203125" style="300" customWidth="1"/>
    <col min="3082" max="3082" width="25.88671875" style="300" customWidth="1"/>
    <col min="3083" max="3083" width="26.88671875" style="300" customWidth="1"/>
    <col min="3084" max="3084" width="22.33203125" style="300" customWidth="1"/>
    <col min="3085" max="3328" width="11.44140625" style="300"/>
    <col min="3329" max="3329" width="4.109375" style="300" customWidth="1"/>
    <col min="3330" max="3333" width="0" style="300" hidden="1" customWidth="1"/>
    <col min="3334" max="3334" width="4.109375" style="300" customWidth="1"/>
    <col min="3335" max="3335" width="10.5546875" style="300" customWidth="1"/>
    <col min="3336" max="3336" width="11.44140625" style="300"/>
    <col min="3337" max="3337" width="27.33203125" style="300" customWidth="1"/>
    <col min="3338" max="3338" width="25.88671875" style="300" customWidth="1"/>
    <col min="3339" max="3339" width="26.88671875" style="300" customWidth="1"/>
    <col min="3340" max="3340" width="22.33203125" style="300" customWidth="1"/>
    <col min="3341" max="3584" width="11.44140625" style="300"/>
    <col min="3585" max="3585" width="4.109375" style="300" customWidth="1"/>
    <col min="3586" max="3589" width="0" style="300" hidden="1" customWidth="1"/>
    <col min="3590" max="3590" width="4.109375" style="300" customWidth="1"/>
    <col min="3591" max="3591" width="10.5546875" style="300" customWidth="1"/>
    <col min="3592" max="3592" width="11.44140625" style="300"/>
    <col min="3593" max="3593" width="27.33203125" style="300" customWidth="1"/>
    <col min="3594" max="3594" width="25.88671875" style="300" customWidth="1"/>
    <col min="3595" max="3595" width="26.88671875" style="300" customWidth="1"/>
    <col min="3596" max="3596" width="22.33203125" style="300" customWidth="1"/>
    <col min="3597" max="3840" width="11.44140625" style="300"/>
    <col min="3841" max="3841" width="4.109375" style="300" customWidth="1"/>
    <col min="3842" max="3845" width="0" style="300" hidden="1" customWidth="1"/>
    <col min="3846" max="3846" width="4.109375" style="300" customWidth="1"/>
    <col min="3847" max="3847" width="10.5546875" style="300" customWidth="1"/>
    <col min="3848" max="3848" width="11.44140625" style="300"/>
    <col min="3849" max="3849" width="27.33203125" style="300" customWidth="1"/>
    <col min="3850" max="3850" width="25.88671875" style="300" customWidth="1"/>
    <col min="3851" max="3851" width="26.88671875" style="300" customWidth="1"/>
    <col min="3852" max="3852" width="22.33203125" style="300" customWidth="1"/>
    <col min="3853" max="4096" width="11.44140625" style="300"/>
    <col min="4097" max="4097" width="4.109375" style="300" customWidth="1"/>
    <col min="4098" max="4101" width="0" style="300" hidden="1" customWidth="1"/>
    <col min="4102" max="4102" width="4.109375" style="300" customWidth="1"/>
    <col min="4103" max="4103" width="10.5546875" style="300" customWidth="1"/>
    <col min="4104" max="4104" width="11.44140625" style="300"/>
    <col min="4105" max="4105" width="27.33203125" style="300" customWidth="1"/>
    <col min="4106" max="4106" width="25.88671875" style="300" customWidth="1"/>
    <col min="4107" max="4107" width="26.88671875" style="300" customWidth="1"/>
    <col min="4108" max="4108" width="22.33203125" style="300" customWidth="1"/>
    <col min="4109" max="4352" width="11.44140625" style="300"/>
    <col min="4353" max="4353" width="4.109375" style="300" customWidth="1"/>
    <col min="4354" max="4357" width="0" style="300" hidden="1" customWidth="1"/>
    <col min="4358" max="4358" width="4.109375" style="300" customWidth="1"/>
    <col min="4359" max="4359" width="10.5546875" style="300" customWidth="1"/>
    <col min="4360" max="4360" width="11.44140625" style="300"/>
    <col min="4361" max="4361" width="27.33203125" style="300" customWidth="1"/>
    <col min="4362" max="4362" width="25.88671875" style="300" customWidth="1"/>
    <col min="4363" max="4363" width="26.88671875" style="300" customWidth="1"/>
    <col min="4364" max="4364" width="22.33203125" style="300" customWidth="1"/>
    <col min="4365" max="4608" width="11.44140625" style="300"/>
    <col min="4609" max="4609" width="4.109375" style="300" customWidth="1"/>
    <col min="4610" max="4613" width="0" style="300" hidden="1" customWidth="1"/>
    <col min="4614" max="4614" width="4.109375" style="300" customWidth="1"/>
    <col min="4615" max="4615" width="10.5546875" style="300" customWidth="1"/>
    <col min="4616" max="4616" width="11.44140625" style="300"/>
    <col min="4617" max="4617" width="27.33203125" style="300" customWidth="1"/>
    <col min="4618" max="4618" width="25.88671875" style="300" customWidth="1"/>
    <col min="4619" max="4619" width="26.88671875" style="300" customWidth="1"/>
    <col min="4620" max="4620" width="22.33203125" style="300" customWidth="1"/>
    <col min="4621" max="4864" width="11.44140625" style="300"/>
    <col min="4865" max="4865" width="4.109375" style="300" customWidth="1"/>
    <col min="4866" max="4869" width="0" style="300" hidden="1" customWidth="1"/>
    <col min="4870" max="4870" width="4.109375" style="300" customWidth="1"/>
    <col min="4871" max="4871" width="10.5546875" style="300" customWidth="1"/>
    <col min="4872" max="4872" width="11.44140625" style="300"/>
    <col min="4873" max="4873" width="27.33203125" style="300" customWidth="1"/>
    <col min="4874" max="4874" width="25.88671875" style="300" customWidth="1"/>
    <col min="4875" max="4875" width="26.88671875" style="300" customWidth="1"/>
    <col min="4876" max="4876" width="22.33203125" style="300" customWidth="1"/>
    <col min="4877" max="5120" width="11.44140625" style="300"/>
    <col min="5121" max="5121" width="4.109375" style="300" customWidth="1"/>
    <col min="5122" max="5125" width="0" style="300" hidden="1" customWidth="1"/>
    <col min="5126" max="5126" width="4.109375" style="300" customWidth="1"/>
    <col min="5127" max="5127" width="10.5546875" style="300" customWidth="1"/>
    <col min="5128" max="5128" width="11.44140625" style="300"/>
    <col min="5129" max="5129" width="27.33203125" style="300" customWidth="1"/>
    <col min="5130" max="5130" width="25.88671875" style="300" customWidth="1"/>
    <col min="5131" max="5131" width="26.88671875" style="300" customWidth="1"/>
    <col min="5132" max="5132" width="22.33203125" style="300" customWidth="1"/>
    <col min="5133" max="5376" width="11.44140625" style="300"/>
    <col min="5377" max="5377" width="4.109375" style="300" customWidth="1"/>
    <col min="5378" max="5381" width="0" style="300" hidden="1" customWidth="1"/>
    <col min="5382" max="5382" width="4.109375" style="300" customWidth="1"/>
    <col min="5383" max="5383" width="10.5546875" style="300" customWidth="1"/>
    <col min="5384" max="5384" width="11.44140625" style="300"/>
    <col min="5385" max="5385" width="27.33203125" style="300" customWidth="1"/>
    <col min="5386" max="5386" width="25.88671875" style="300" customWidth="1"/>
    <col min="5387" max="5387" width="26.88671875" style="300" customWidth="1"/>
    <col min="5388" max="5388" width="22.33203125" style="300" customWidth="1"/>
    <col min="5389" max="5632" width="11.44140625" style="300"/>
    <col min="5633" max="5633" width="4.109375" style="300" customWidth="1"/>
    <col min="5634" max="5637" width="0" style="300" hidden="1" customWidth="1"/>
    <col min="5638" max="5638" width="4.109375" style="300" customWidth="1"/>
    <col min="5639" max="5639" width="10.5546875" style="300" customWidth="1"/>
    <col min="5640" max="5640" width="11.44140625" style="300"/>
    <col min="5641" max="5641" width="27.33203125" style="300" customWidth="1"/>
    <col min="5642" max="5642" width="25.88671875" style="300" customWidth="1"/>
    <col min="5643" max="5643" width="26.88671875" style="300" customWidth="1"/>
    <col min="5644" max="5644" width="22.33203125" style="300" customWidth="1"/>
    <col min="5645" max="5888" width="11.44140625" style="300"/>
    <col min="5889" max="5889" width="4.109375" style="300" customWidth="1"/>
    <col min="5890" max="5893" width="0" style="300" hidden="1" customWidth="1"/>
    <col min="5894" max="5894" width="4.109375" style="300" customWidth="1"/>
    <col min="5895" max="5895" width="10.5546875" style="300" customWidth="1"/>
    <col min="5896" max="5896" width="11.44140625" style="300"/>
    <col min="5897" max="5897" width="27.33203125" style="300" customWidth="1"/>
    <col min="5898" max="5898" width="25.88671875" style="300" customWidth="1"/>
    <col min="5899" max="5899" width="26.88671875" style="300" customWidth="1"/>
    <col min="5900" max="5900" width="22.33203125" style="300" customWidth="1"/>
    <col min="5901" max="6144" width="11.44140625" style="300"/>
    <col min="6145" max="6145" width="4.109375" style="300" customWidth="1"/>
    <col min="6146" max="6149" width="0" style="300" hidden="1" customWidth="1"/>
    <col min="6150" max="6150" width="4.109375" style="300" customWidth="1"/>
    <col min="6151" max="6151" width="10.5546875" style="300" customWidth="1"/>
    <col min="6152" max="6152" width="11.44140625" style="300"/>
    <col min="6153" max="6153" width="27.33203125" style="300" customWidth="1"/>
    <col min="6154" max="6154" width="25.88671875" style="300" customWidth="1"/>
    <col min="6155" max="6155" width="26.88671875" style="300" customWidth="1"/>
    <col min="6156" max="6156" width="22.33203125" style="300" customWidth="1"/>
    <col min="6157" max="6400" width="11.44140625" style="300"/>
    <col min="6401" max="6401" width="4.109375" style="300" customWidth="1"/>
    <col min="6402" max="6405" width="0" style="300" hidden="1" customWidth="1"/>
    <col min="6406" max="6406" width="4.109375" style="300" customWidth="1"/>
    <col min="6407" max="6407" width="10.5546875" style="300" customWidth="1"/>
    <col min="6408" max="6408" width="11.44140625" style="300"/>
    <col min="6409" max="6409" width="27.33203125" style="300" customWidth="1"/>
    <col min="6410" max="6410" width="25.88671875" style="300" customWidth="1"/>
    <col min="6411" max="6411" width="26.88671875" style="300" customWidth="1"/>
    <col min="6412" max="6412" width="22.33203125" style="300" customWidth="1"/>
    <col min="6413" max="6656" width="11.44140625" style="300"/>
    <col min="6657" max="6657" width="4.109375" style="300" customWidth="1"/>
    <col min="6658" max="6661" width="0" style="300" hidden="1" customWidth="1"/>
    <col min="6662" max="6662" width="4.109375" style="300" customWidth="1"/>
    <col min="6663" max="6663" width="10.5546875" style="300" customWidth="1"/>
    <col min="6664" max="6664" width="11.44140625" style="300"/>
    <col min="6665" max="6665" width="27.33203125" style="300" customWidth="1"/>
    <col min="6666" max="6666" width="25.88671875" style="300" customWidth="1"/>
    <col min="6667" max="6667" width="26.88671875" style="300" customWidth="1"/>
    <col min="6668" max="6668" width="22.33203125" style="300" customWidth="1"/>
    <col min="6669" max="6912" width="11.44140625" style="300"/>
    <col min="6913" max="6913" width="4.109375" style="300" customWidth="1"/>
    <col min="6914" max="6917" width="0" style="300" hidden="1" customWidth="1"/>
    <col min="6918" max="6918" width="4.109375" style="300" customWidth="1"/>
    <col min="6919" max="6919" width="10.5546875" style="300" customWidth="1"/>
    <col min="6920" max="6920" width="11.44140625" style="300"/>
    <col min="6921" max="6921" width="27.33203125" style="300" customWidth="1"/>
    <col min="6922" max="6922" width="25.88671875" style="300" customWidth="1"/>
    <col min="6923" max="6923" width="26.88671875" style="300" customWidth="1"/>
    <col min="6924" max="6924" width="22.33203125" style="300" customWidth="1"/>
    <col min="6925" max="7168" width="11.44140625" style="300"/>
    <col min="7169" max="7169" width="4.109375" style="300" customWidth="1"/>
    <col min="7170" max="7173" width="0" style="300" hidden="1" customWidth="1"/>
    <col min="7174" max="7174" width="4.109375" style="300" customWidth="1"/>
    <col min="7175" max="7175" width="10.5546875" style="300" customWidth="1"/>
    <col min="7176" max="7176" width="11.44140625" style="300"/>
    <col min="7177" max="7177" width="27.33203125" style="300" customWidth="1"/>
    <col min="7178" max="7178" width="25.88671875" style="300" customWidth="1"/>
    <col min="7179" max="7179" width="26.88671875" style="300" customWidth="1"/>
    <col min="7180" max="7180" width="22.33203125" style="300" customWidth="1"/>
    <col min="7181" max="7424" width="11.44140625" style="300"/>
    <col min="7425" max="7425" width="4.109375" style="300" customWidth="1"/>
    <col min="7426" max="7429" width="0" style="300" hidden="1" customWidth="1"/>
    <col min="7430" max="7430" width="4.109375" style="300" customWidth="1"/>
    <col min="7431" max="7431" width="10.5546875" style="300" customWidth="1"/>
    <col min="7432" max="7432" width="11.44140625" style="300"/>
    <col min="7433" max="7433" width="27.33203125" style="300" customWidth="1"/>
    <col min="7434" max="7434" width="25.88671875" style="300" customWidth="1"/>
    <col min="7435" max="7435" width="26.88671875" style="300" customWidth="1"/>
    <col min="7436" max="7436" width="22.33203125" style="300" customWidth="1"/>
    <col min="7437" max="7680" width="11.44140625" style="300"/>
    <col min="7681" max="7681" width="4.109375" style="300" customWidth="1"/>
    <col min="7682" max="7685" width="0" style="300" hidden="1" customWidth="1"/>
    <col min="7686" max="7686" width="4.109375" style="300" customWidth="1"/>
    <col min="7687" max="7687" width="10.5546875" style="300" customWidth="1"/>
    <col min="7688" max="7688" width="11.44140625" style="300"/>
    <col min="7689" max="7689" width="27.33203125" style="300" customWidth="1"/>
    <col min="7690" max="7690" width="25.88671875" style="300" customWidth="1"/>
    <col min="7691" max="7691" width="26.88671875" style="300" customWidth="1"/>
    <col min="7692" max="7692" width="22.33203125" style="300" customWidth="1"/>
    <col min="7693" max="7936" width="11.44140625" style="300"/>
    <col min="7937" max="7937" width="4.109375" style="300" customWidth="1"/>
    <col min="7938" max="7941" width="0" style="300" hidden="1" customWidth="1"/>
    <col min="7942" max="7942" width="4.109375" style="300" customWidth="1"/>
    <col min="7943" max="7943" width="10.5546875" style="300" customWidth="1"/>
    <col min="7944" max="7944" width="11.44140625" style="300"/>
    <col min="7945" max="7945" width="27.33203125" style="300" customWidth="1"/>
    <col min="7946" max="7946" width="25.88671875" style="300" customWidth="1"/>
    <col min="7947" max="7947" width="26.88671875" style="300" customWidth="1"/>
    <col min="7948" max="7948" width="22.33203125" style="300" customWidth="1"/>
    <col min="7949" max="8192" width="11.44140625" style="300"/>
    <col min="8193" max="8193" width="4.109375" style="300" customWidth="1"/>
    <col min="8194" max="8197" width="0" style="300" hidden="1" customWidth="1"/>
    <col min="8198" max="8198" width="4.109375" style="300" customWidth="1"/>
    <col min="8199" max="8199" width="10.5546875" style="300" customWidth="1"/>
    <col min="8200" max="8200" width="11.44140625" style="300"/>
    <col min="8201" max="8201" width="27.33203125" style="300" customWidth="1"/>
    <col min="8202" max="8202" width="25.88671875" style="300" customWidth="1"/>
    <col min="8203" max="8203" width="26.88671875" style="300" customWidth="1"/>
    <col min="8204" max="8204" width="22.33203125" style="300" customWidth="1"/>
    <col min="8205" max="8448" width="11.44140625" style="300"/>
    <col min="8449" max="8449" width="4.109375" style="300" customWidth="1"/>
    <col min="8450" max="8453" width="0" style="300" hidden="1" customWidth="1"/>
    <col min="8454" max="8454" width="4.109375" style="300" customWidth="1"/>
    <col min="8455" max="8455" width="10.5546875" style="300" customWidth="1"/>
    <col min="8456" max="8456" width="11.44140625" style="300"/>
    <col min="8457" max="8457" width="27.33203125" style="300" customWidth="1"/>
    <col min="8458" max="8458" width="25.88671875" style="300" customWidth="1"/>
    <col min="8459" max="8459" width="26.88671875" style="300" customWidth="1"/>
    <col min="8460" max="8460" width="22.33203125" style="300" customWidth="1"/>
    <col min="8461" max="8704" width="11.44140625" style="300"/>
    <col min="8705" max="8705" width="4.109375" style="300" customWidth="1"/>
    <col min="8706" max="8709" width="0" style="300" hidden="1" customWidth="1"/>
    <col min="8710" max="8710" width="4.109375" style="300" customWidth="1"/>
    <col min="8711" max="8711" width="10.5546875" style="300" customWidth="1"/>
    <col min="8712" max="8712" width="11.44140625" style="300"/>
    <col min="8713" max="8713" width="27.33203125" style="300" customWidth="1"/>
    <col min="8714" max="8714" width="25.88671875" style="300" customWidth="1"/>
    <col min="8715" max="8715" width="26.88671875" style="300" customWidth="1"/>
    <col min="8716" max="8716" width="22.33203125" style="300" customWidth="1"/>
    <col min="8717" max="8960" width="11.44140625" style="300"/>
    <col min="8961" max="8961" width="4.109375" style="300" customWidth="1"/>
    <col min="8962" max="8965" width="0" style="300" hidden="1" customWidth="1"/>
    <col min="8966" max="8966" width="4.109375" style="300" customWidth="1"/>
    <col min="8967" max="8967" width="10.5546875" style="300" customWidth="1"/>
    <col min="8968" max="8968" width="11.44140625" style="300"/>
    <col min="8969" max="8969" width="27.33203125" style="300" customWidth="1"/>
    <col min="8970" max="8970" width="25.88671875" style="300" customWidth="1"/>
    <col min="8971" max="8971" width="26.88671875" style="300" customWidth="1"/>
    <col min="8972" max="8972" width="22.33203125" style="300" customWidth="1"/>
    <col min="8973" max="9216" width="11.44140625" style="300"/>
    <col min="9217" max="9217" width="4.109375" style="300" customWidth="1"/>
    <col min="9218" max="9221" width="0" style="300" hidden="1" customWidth="1"/>
    <col min="9222" max="9222" width="4.109375" style="300" customWidth="1"/>
    <col min="9223" max="9223" width="10.5546875" style="300" customWidth="1"/>
    <col min="9224" max="9224" width="11.44140625" style="300"/>
    <col min="9225" max="9225" width="27.33203125" style="300" customWidth="1"/>
    <col min="9226" max="9226" width="25.88671875" style="300" customWidth="1"/>
    <col min="9227" max="9227" width="26.88671875" style="300" customWidth="1"/>
    <col min="9228" max="9228" width="22.33203125" style="300" customWidth="1"/>
    <col min="9229" max="9472" width="11.44140625" style="300"/>
    <col min="9473" max="9473" width="4.109375" style="300" customWidth="1"/>
    <col min="9474" max="9477" width="0" style="300" hidden="1" customWidth="1"/>
    <col min="9478" max="9478" width="4.109375" style="300" customWidth="1"/>
    <col min="9479" max="9479" width="10.5546875" style="300" customWidth="1"/>
    <col min="9480" max="9480" width="11.44140625" style="300"/>
    <col min="9481" max="9481" width="27.33203125" style="300" customWidth="1"/>
    <col min="9482" max="9482" width="25.88671875" style="300" customWidth="1"/>
    <col min="9483" max="9483" width="26.88671875" style="300" customWidth="1"/>
    <col min="9484" max="9484" width="22.33203125" style="300" customWidth="1"/>
    <col min="9485" max="9728" width="11.44140625" style="300"/>
    <col min="9729" max="9729" width="4.109375" style="300" customWidth="1"/>
    <col min="9730" max="9733" width="0" style="300" hidden="1" customWidth="1"/>
    <col min="9734" max="9734" width="4.109375" style="300" customWidth="1"/>
    <col min="9735" max="9735" width="10.5546875" style="300" customWidth="1"/>
    <col min="9736" max="9736" width="11.44140625" style="300"/>
    <col min="9737" max="9737" width="27.33203125" style="300" customWidth="1"/>
    <col min="9738" max="9738" width="25.88671875" style="300" customWidth="1"/>
    <col min="9739" max="9739" width="26.88671875" style="300" customWidth="1"/>
    <col min="9740" max="9740" width="22.33203125" style="300" customWidth="1"/>
    <col min="9741" max="9984" width="11.44140625" style="300"/>
    <col min="9985" max="9985" width="4.109375" style="300" customWidth="1"/>
    <col min="9986" max="9989" width="0" style="300" hidden="1" customWidth="1"/>
    <col min="9990" max="9990" width="4.109375" style="300" customWidth="1"/>
    <col min="9991" max="9991" width="10.5546875" style="300" customWidth="1"/>
    <col min="9992" max="9992" width="11.44140625" style="300"/>
    <col min="9993" max="9993" width="27.33203125" style="300" customWidth="1"/>
    <col min="9994" max="9994" width="25.88671875" style="300" customWidth="1"/>
    <col min="9995" max="9995" width="26.88671875" style="300" customWidth="1"/>
    <col min="9996" max="9996" width="22.33203125" style="300" customWidth="1"/>
    <col min="9997" max="10240" width="11.44140625" style="300"/>
    <col min="10241" max="10241" width="4.109375" style="300" customWidth="1"/>
    <col min="10242" max="10245" width="0" style="300" hidden="1" customWidth="1"/>
    <col min="10246" max="10246" width="4.109375" style="300" customWidth="1"/>
    <col min="10247" max="10247" width="10.5546875" style="300" customWidth="1"/>
    <col min="10248" max="10248" width="11.44140625" style="300"/>
    <col min="10249" max="10249" width="27.33203125" style="300" customWidth="1"/>
    <col min="10250" max="10250" width="25.88671875" style="300" customWidth="1"/>
    <col min="10251" max="10251" width="26.88671875" style="300" customWidth="1"/>
    <col min="10252" max="10252" width="22.33203125" style="300" customWidth="1"/>
    <col min="10253" max="10496" width="11.44140625" style="300"/>
    <col min="10497" max="10497" width="4.109375" style="300" customWidth="1"/>
    <col min="10498" max="10501" width="0" style="300" hidden="1" customWidth="1"/>
    <col min="10502" max="10502" width="4.109375" style="300" customWidth="1"/>
    <col min="10503" max="10503" width="10.5546875" style="300" customWidth="1"/>
    <col min="10504" max="10504" width="11.44140625" style="300"/>
    <col min="10505" max="10505" width="27.33203125" style="300" customWidth="1"/>
    <col min="10506" max="10506" width="25.88671875" style="300" customWidth="1"/>
    <col min="10507" max="10507" width="26.88671875" style="300" customWidth="1"/>
    <col min="10508" max="10508" width="22.33203125" style="300" customWidth="1"/>
    <col min="10509" max="10752" width="11.44140625" style="300"/>
    <col min="10753" max="10753" width="4.109375" style="300" customWidth="1"/>
    <col min="10754" max="10757" width="0" style="300" hidden="1" customWidth="1"/>
    <col min="10758" max="10758" width="4.109375" style="300" customWidth="1"/>
    <col min="10759" max="10759" width="10.5546875" style="300" customWidth="1"/>
    <col min="10760" max="10760" width="11.44140625" style="300"/>
    <col min="10761" max="10761" width="27.33203125" style="300" customWidth="1"/>
    <col min="10762" max="10762" width="25.88671875" style="300" customWidth="1"/>
    <col min="10763" max="10763" width="26.88671875" style="300" customWidth="1"/>
    <col min="10764" max="10764" width="22.33203125" style="300" customWidth="1"/>
    <col min="10765" max="11008" width="11.44140625" style="300"/>
    <col min="11009" max="11009" width="4.109375" style="300" customWidth="1"/>
    <col min="11010" max="11013" width="0" style="300" hidden="1" customWidth="1"/>
    <col min="11014" max="11014" width="4.109375" style="300" customWidth="1"/>
    <col min="11015" max="11015" width="10.5546875" style="300" customWidth="1"/>
    <col min="11016" max="11016" width="11.44140625" style="300"/>
    <col min="11017" max="11017" width="27.33203125" style="300" customWidth="1"/>
    <col min="11018" max="11018" width="25.88671875" style="300" customWidth="1"/>
    <col min="11019" max="11019" width="26.88671875" style="300" customWidth="1"/>
    <col min="11020" max="11020" width="22.33203125" style="300" customWidth="1"/>
    <col min="11021" max="11264" width="11.44140625" style="300"/>
    <col min="11265" max="11265" width="4.109375" style="300" customWidth="1"/>
    <col min="11266" max="11269" width="0" style="300" hidden="1" customWidth="1"/>
    <col min="11270" max="11270" width="4.109375" style="300" customWidth="1"/>
    <col min="11271" max="11271" width="10.5546875" style="300" customWidth="1"/>
    <col min="11272" max="11272" width="11.44140625" style="300"/>
    <col min="11273" max="11273" width="27.33203125" style="300" customWidth="1"/>
    <col min="11274" max="11274" width="25.88671875" style="300" customWidth="1"/>
    <col min="11275" max="11275" width="26.88671875" style="300" customWidth="1"/>
    <col min="11276" max="11276" width="22.33203125" style="300" customWidth="1"/>
    <col min="11277" max="11520" width="11.44140625" style="300"/>
    <col min="11521" max="11521" width="4.109375" style="300" customWidth="1"/>
    <col min="11522" max="11525" width="0" style="300" hidden="1" customWidth="1"/>
    <col min="11526" max="11526" width="4.109375" style="300" customWidth="1"/>
    <col min="11527" max="11527" width="10.5546875" style="300" customWidth="1"/>
    <col min="11528" max="11528" width="11.44140625" style="300"/>
    <col min="11529" max="11529" width="27.33203125" style="300" customWidth="1"/>
    <col min="11530" max="11530" width="25.88671875" style="300" customWidth="1"/>
    <col min="11531" max="11531" width="26.88671875" style="300" customWidth="1"/>
    <col min="11532" max="11532" width="22.33203125" style="300" customWidth="1"/>
    <col min="11533" max="11776" width="11.44140625" style="300"/>
    <col min="11777" max="11777" width="4.109375" style="300" customWidth="1"/>
    <col min="11778" max="11781" width="0" style="300" hidden="1" customWidth="1"/>
    <col min="11782" max="11782" width="4.109375" style="300" customWidth="1"/>
    <col min="11783" max="11783" width="10.5546875" style="300" customWidth="1"/>
    <col min="11784" max="11784" width="11.44140625" style="300"/>
    <col min="11785" max="11785" width="27.33203125" style="300" customWidth="1"/>
    <col min="11786" max="11786" width="25.88671875" style="300" customWidth="1"/>
    <col min="11787" max="11787" width="26.88671875" style="300" customWidth="1"/>
    <col min="11788" max="11788" width="22.33203125" style="300" customWidth="1"/>
    <col min="11789" max="12032" width="11.44140625" style="300"/>
    <col min="12033" max="12033" width="4.109375" style="300" customWidth="1"/>
    <col min="12034" max="12037" width="0" style="300" hidden="1" customWidth="1"/>
    <col min="12038" max="12038" width="4.109375" style="300" customWidth="1"/>
    <col min="12039" max="12039" width="10.5546875" style="300" customWidth="1"/>
    <col min="12040" max="12040" width="11.44140625" style="300"/>
    <col min="12041" max="12041" width="27.33203125" style="300" customWidth="1"/>
    <col min="12042" max="12042" width="25.88671875" style="300" customWidth="1"/>
    <col min="12043" max="12043" width="26.88671875" style="300" customWidth="1"/>
    <col min="12044" max="12044" width="22.33203125" style="300" customWidth="1"/>
    <col min="12045" max="12288" width="11.44140625" style="300"/>
    <col min="12289" max="12289" width="4.109375" style="300" customWidth="1"/>
    <col min="12290" max="12293" width="0" style="300" hidden="1" customWidth="1"/>
    <col min="12294" max="12294" width="4.109375" style="300" customWidth="1"/>
    <col min="12295" max="12295" width="10.5546875" style="300" customWidth="1"/>
    <col min="12296" max="12296" width="11.44140625" style="300"/>
    <col min="12297" max="12297" width="27.33203125" style="300" customWidth="1"/>
    <col min="12298" max="12298" width="25.88671875" style="300" customWidth="1"/>
    <col min="12299" max="12299" width="26.88671875" style="300" customWidth="1"/>
    <col min="12300" max="12300" width="22.33203125" style="300" customWidth="1"/>
    <col min="12301" max="12544" width="11.44140625" style="300"/>
    <col min="12545" max="12545" width="4.109375" style="300" customWidth="1"/>
    <col min="12546" max="12549" width="0" style="300" hidden="1" customWidth="1"/>
    <col min="12550" max="12550" width="4.109375" style="300" customWidth="1"/>
    <col min="12551" max="12551" width="10.5546875" style="300" customWidth="1"/>
    <col min="12552" max="12552" width="11.44140625" style="300"/>
    <col min="12553" max="12553" width="27.33203125" style="300" customWidth="1"/>
    <col min="12554" max="12554" width="25.88671875" style="300" customWidth="1"/>
    <col min="12555" max="12555" width="26.88671875" style="300" customWidth="1"/>
    <col min="12556" max="12556" width="22.33203125" style="300" customWidth="1"/>
    <col min="12557" max="12800" width="11.44140625" style="300"/>
    <col min="12801" max="12801" width="4.109375" style="300" customWidth="1"/>
    <col min="12802" max="12805" width="0" style="300" hidden="1" customWidth="1"/>
    <col min="12806" max="12806" width="4.109375" style="300" customWidth="1"/>
    <col min="12807" max="12807" width="10.5546875" style="300" customWidth="1"/>
    <col min="12808" max="12808" width="11.44140625" style="300"/>
    <col min="12809" max="12809" width="27.33203125" style="300" customWidth="1"/>
    <col min="12810" max="12810" width="25.88671875" style="300" customWidth="1"/>
    <col min="12811" max="12811" width="26.88671875" style="300" customWidth="1"/>
    <col min="12812" max="12812" width="22.33203125" style="300" customWidth="1"/>
    <col min="12813" max="13056" width="11.44140625" style="300"/>
    <col min="13057" max="13057" width="4.109375" style="300" customWidth="1"/>
    <col min="13058" max="13061" width="0" style="300" hidden="1" customWidth="1"/>
    <col min="13062" max="13062" width="4.109375" style="300" customWidth="1"/>
    <col min="13063" max="13063" width="10.5546875" style="300" customWidth="1"/>
    <col min="13064" max="13064" width="11.44140625" style="300"/>
    <col min="13065" max="13065" width="27.33203125" style="300" customWidth="1"/>
    <col min="13066" max="13066" width="25.88671875" style="300" customWidth="1"/>
    <col min="13067" max="13067" width="26.88671875" style="300" customWidth="1"/>
    <col min="13068" max="13068" width="22.33203125" style="300" customWidth="1"/>
    <col min="13069" max="13312" width="11.44140625" style="300"/>
    <col min="13313" max="13313" width="4.109375" style="300" customWidth="1"/>
    <col min="13314" max="13317" width="0" style="300" hidden="1" customWidth="1"/>
    <col min="13318" max="13318" width="4.109375" style="300" customWidth="1"/>
    <col min="13319" max="13319" width="10.5546875" style="300" customWidth="1"/>
    <col min="13320" max="13320" width="11.44140625" style="300"/>
    <col min="13321" max="13321" width="27.33203125" style="300" customWidth="1"/>
    <col min="13322" max="13322" width="25.88671875" style="300" customWidth="1"/>
    <col min="13323" max="13323" width="26.88671875" style="300" customWidth="1"/>
    <col min="13324" max="13324" width="22.33203125" style="300" customWidth="1"/>
    <col min="13325" max="13568" width="11.44140625" style="300"/>
    <col min="13569" max="13569" width="4.109375" style="300" customWidth="1"/>
    <col min="13570" max="13573" width="0" style="300" hidden="1" customWidth="1"/>
    <col min="13574" max="13574" width="4.109375" style="300" customWidth="1"/>
    <col min="13575" max="13575" width="10.5546875" style="300" customWidth="1"/>
    <col min="13576" max="13576" width="11.44140625" style="300"/>
    <col min="13577" max="13577" width="27.33203125" style="300" customWidth="1"/>
    <col min="13578" max="13578" width="25.88671875" style="300" customWidth="1"/>
    <col min="13579" max="13579" width="26.88671875" style="300" customWidth="1"/>
    <col min="13580" max="13580" width="22.33203125" style="300" customWidth="1"/>
    <col min="13581" max="13824" width="11.44140625" style="300"/>
    <col min="13825" max="13825" width="4.109375" style="300" customWidth="1"/>
    <col min="13826" max="13829" width="0" style="300" hidden="1" customWidth="1"/>
    <col min="13830" max="13830" width="4.109375" style="300" customWidth="1"/>
    <col min="13831" max="13831" width="10.5546875" style="300" customWidth="1"/>
    <col min="13832" max="13832" width="11.44140625" style="300"/>
    <col min="13833" max="13833" width="27.33203125" style="300" customWidth="1"/>
    <col min="13834" max="13834" width="25.88671875" style="300" customWidth="1"/>
    <col min="13835" max="13835" width="26.88671875" style="300" customWidth="1"/>
    <col min="13836" max="13836" width="22.33203125" style="300" customWidth="1"/>
    <col min="13837" max="14080" width="11.44140625" style="300"/>
    <col min="14081" max="14081" width="4.109375" style="300" customWidth="1"/>
    <col min="14082" max="14085" width="0" style="300" hidden="1" customWidth="1"/>
    <col min="14086" max="14086" width="4.109375" style="300" customWidth="1"/>
    <col min="14087" max="14087" width="10.5546875" style="300" customWidth="1"/>
    <col min="14088" max="14088" width="11.44140625" style="300"/>
    <col min="14089" max="14089" width="27.33203125" style="300" customWidth="1"/>
    <col min="14090" max="14090" width="25.88671875" style="300" customWidth="1"/>
    <col min="14091" max="14091" width="26.88671875" style="300" customWidth="1"/>
    <col min="14092" max="14092" width="22.33203125" style="300" customWidth="1"/>
    <col min="14093" max="14336" width="11.44140625" style="300"/>
    <col min="14337" max="14337" width="4.109375" style="300" customWidth="1"/>
    <col min="14338" max="14341" width="0" style="300" hidden="1" customWidth="1"/>
    <col min="14342" max="14342" width="4.109375" style="300" customWidth="1"/>
    <col min="14343" max="14343" width="10.5546875" style="300" customWidth="1"/>
    <col min="14344" max="14344" width="11.44140625" style="300"/>
    <col min="14345" max="14345" width="27.33203125" style="300" customWidth="1"/>
    <col min="14346" max="14346" width="25.88671875" style="300" customWidth="1"/>
    <col min="14347" max="14347" width="26.88671875" style="300" customWidth="1"/>
    <col min="14348" max="14348" width="22.33203125" style="300" customWidth="1"/>
    <col min="14349" max="14592" width="11.44140625" style="300"/>
    <col min="14593" max="14593" width="4.109375" style="300" customWidth="1"/>
    <col min="14594" max="14597" width="0" style="300" hidden="1" customWidth="1"/>
    <col min="14598" max="14598" width="4.109375" style="300" customWidth="1"/>
    <col min="14599" max="14599" width="10.5546875" style="300" customWidth="1"/>
    <col min="14600" max="14600" width="11.44140625" style="300"/>
    <col min="14601" max="14601" width="27.33203125" style="300" customWidth="1"/>
    <col min="14602" max="14602" width="25.88671875" style="300" customWidth="1"/>
    <col min="14603" max="14603" width="26.88671875" style="300" customWidth="1"/>
    <col min="14604" max="14604" width="22.33203125" style="300" customWidth="1"/>
    <col min="14605" max="14848" width="11.44140625" style="300"/>
    <col min="14849" max="14849" width="4.109375" style="300" customWidth="1"/>
    <col min="14850" max="14853" width="0" style="300" hidden="1" customWidth="1"/>
    <col min="14854" max="14854" width="4.109375" style="300" customWidth="1"/>
    <col min="14855" max="14855" width="10.5546875" style="300" customWidth="1"/>
    <col min="14856" max="14856" width="11.44140625" style="300"/>
    <col min="14857" max="14857" width="27.33203125" style="300" customWidth="1"/>
    <col min="14858" max="14858" width="25.88671875" style="300" customWidth="1"/>
    <col min="14859" max="14859" width="26.88671875" style="300" customWidth="1"/>
    <col min="14860" max="14860" width="22.33203125" style="300" customWidth="1"/>
    <col min="14861" max="15104" width="11.44140625" style="300"/>
    <col min="15105" max="15105" width="4.109375" style="300" customWidth="1"/>
    <col min="15106" max="15109" width="0" style="300" hidden="1" customWidth="1"/>
    <col min="15110" max="15110" width="4.109375" style="300" customWidth="1"/>
    <col min="15111" max="15111" width="10.5546875" style="300" customWidth="1"/>
    <col min="15112" max="15112" width="11.44140625" style="300"/>
    <col min="15113" max="15113" width="27.33203125" style="300" customWidth="1"/>
    <col min="15114" max="15114" width="25.88671875" style="300" customWidth="1"/>
    <col min="15115" max="15115" width="26.88671875" style="300" customWidth="1"/>
    <col min="15116" max="15116" width="22.33203125" style="300" customWidth="1"/>
    <col min="15117" max="15360" width="11.44140625" style="300"/>
    <col min="15361" max="15361" width="4.109375" style="300" customWidth="1"/>
    <col min="15362" max="15365" width="0" style="300" hidden="1" customWidth="1"/>
    <col min="15366" max="15366" width="4.109375" style="300" customWidth="1"/>
    <col min="15367" max="15367" width="10.5546875" style="300" customWidth="1"/>
    <col min="15368" max="15368" width="11.44140625" style="300"/>
    <col min="15369" max="15369" width="27.33203125" style="300" customWidth="1"/>
    <col min="15370" max="15370" width="25.88671875" style="300" customWidth="1"/>
    <col min="15371" max="15371" width="26.88671875" style="300" customWidth="1"/>
    <col min="15372" max="15372" width="22.33203125" style="300" customWidth="1"/>
    <col min="15373" max="15616" width="11.44140625" style="300"/>
    <col min="15617" max="15617" width="4.109375" style="300" customWidth="1"/>
    <col min="15618" max="15621" width="0" style="300" hidden="1" customWidth="1"/>
    <col min="15622" max="15622" width="4.109375" style="300" customWidth="1"/>
    <col min="15623" max="15623" width="10.5546875" style="300" customWidth="1"/>
    <col min="15624" max="15624" width="11.44140625" style="300"/>
    <col min="15625" max="15625" width="27.33203125" style="300" customWidth="1"/>
    <col min="15626" max="15626" width="25.88671875" style="300" customWidth="1"/>
    <col min="15627" max="15627" width="26.88671875" style="300" customWidth="1"/>
    <col min="15628" max="15628" width="22.33203125" style="300" customWidth="1"/>
    <col min="15629" max="15872" width="11.44140625" style="300"/>
    <col min="15873" max="15873" width="4.109375" style="300" customWidth="1"/>
    <col min="15874" max="15877" width="0" style="300" hidden="1" customWidth="1"/>
    <col min="15878" max="15878" width="4.109375" style="300" customWidth="1"/>
    <col min="15879" max="15879" width="10.5546875" style="300" customWidth="1"/>
    <col min="15880" max="15880" width="11.44140625" style="300"/>
    <col min="15881" max="15881" width="27.33203125" style="300" customWidth="1"/>
    <col min="15882" max="15882" width="25.88671875" style="300" customWidth="1"/>
    <col min="15883" max="15883" width="26.88671875" style="300" customWidth="1"/>
    <col min="15884" max="15884" width="22.33203125" style="300" customWidth="1"/>
    <col min="15885" max="16128" width="11.44140625" style="300"/>
    <col min="16129" max="16129" width="4.109375" style="300" customWidth="1"/>
    <col min="16130" max="16133" width="0" style="300" hidden="1" customWidth="1"/>
    <col min="16134" max="16134" width="4.109375" style="300" customWidth="1"/>
    <col min="16135" max="16135" width="10.5546875" style="300" customWidth="1"/>
    <col min="16136" max="16136" width="11.44140625" style="300"/>
    <col min="16137" max="16137" width="27.33203125" style="300" customWidth="1"/>
    <col min="16138" max="16138" width="25.88671875" style="300" customWidth="1"/>
    <col min="16139" max="16139" width="26.88671875" style="300" customWidth="1"/>
    <col min="16140" max="16140" width="22.33203125" style="300" customWidth="1"/>
    <col min="16141" max="16384" width="11.44140625" style="300"/>
  </cols>
  <sheetData>
    <row r="1" spans="1:15" ht="21.6" thickBot="1">
      <c r="B1" s="665" t="s">
        <v>1914</v>
      </c>
      <c r="C1" s="666"/>
      <c r="D1" s="666"/>
      <c r="E1" s="667"/>
      <c r="F1" s="299"/>
      <c r="G1" s="668" t="s">
        <v>1915</v>
      </c>
      <c r="H1" s="668"/>
      <c r="I1" s="668"/>
      <c r="J1" s="668"/>
      <c r="K1" s="668"/>
      <c r="L1" s="668"/>
    </row>
    <row r="2" spans="1:15" ht="39.6" customHeight="1" thickBot="1">
      <c r="B2" s="669" t="s">
        <v>1916</v>
      </c>
      <c r="C2" s="670"/>
      <c r="D2" s="670"/>
      <c r="E2" s="671"/>
      <c r="F2" s="299"/>
      <c r="G2" s="301">
        <v>1</v>
      </c>
      <c r="H2" s="302" t="s">
        <v>1917</v>
      </c>
      <c r="I2" s="672" t="s">
        <v>1918</v>
      </c>
      <c r="J2" s="672"/>
      <c r="K2" s="672"/>
      <c r="L2" s="672"/>
    </row>
    <row r="3" spans="1:15" ht="39.6" customHeight="1" thickBot="1">
      <c r="B3" s="303" t="s">
        <v>1919</v>
      </c>
      <c r="C3" s="304" t="s">
        <v>1920</v>
      </c>
      <c r="D3" s="304" t="s">
        <v>1921</v>
      </c>
      <c r="E3" s="304" t="s">
        <v>1922</v>
      </c>
      <c r="F3" s="305"/>
      <c r="G3" s="301">
        <v>2</v>
      </c>
      <c r="H3" s="302" t="s">
        <v>1923</v>
      </c>
      <c r="I3" s="673" t="s">
        <v>1924</v>
      </c>
      <c r="J3" s="673"/>
      <c r="K3" s="673"/>
      <c r="L3" s="306" t="s">
        <v>1925</v>
      </c>
    </row>
    <row r="4" spans="1:15" ht="39.6" customHeight="1">
      <c r="B4" s="307" t="s">
        <v>1926</v>
      </c>
      <c r="C4" s="308" t="s">
        <v>1927</v>
      </c>
      <c r="D4" s="639"/>
      <c r="E4" s="641"/>
      <c r="F4" s="309"/>
      <c r="G4" s="301">
        <v>3</v>
      </c>
      <c r="H4" s="302" t="s">
        <v>1928</v>
      </c>
      <c r="I4" s="673"/>
      <c r="J4" s="673"/>
      <c r="K4" s="673"/>
      <c r="L4" s="306" t="s">
        <v>1929</v>
      </c>
    </row>
    <row r="5" spans="1:15" ht="36.75" customHeight="1" thickBot="1">
      <c r="B5" s="310" t="s">
        <v>1930</v>
      </c>
      <c r="C5" s="311" t="s">
        <v>1931</v>
      </c>
      <c r="D5" s="640"/>
      <c r="E5" s="642"/>
      <c r="F5" s="309"/>
      <c r="G5" s="301">
        <v>4</v>
      </c>
      <c r="H5" s="674" t="s">
        <v>1932</v>
      </c>
      <c r="I5" s="674"/>
      <c r="J5" s="674"/>
      <c r="K5" s="674"/>
      <c r="L5" s="674"/>
    </row>
    <row r="6" spans="1:15" ht="45.9" customHeight="1">
      <c r="B6" s="313"/>
      <c r="C6" s="308" t="s">
        <v>1933</v>
      </c>
      <c r="D6" s="639"/>
      <c r="E6" s="641"/>
      <c r="F6" s="309"/>
      <c r="G6" s="314"/>
      <c r="H6" s="314"/>
      <c r="I6" s="314"/>
      <c r="J6" s="314"/>
      <c r="K6" s="314"/>
      <c r="L6" s="314"/>
    </row>
    <row r="7" spans="1:15" ht="15.6" thickBot="1">
      <c r="B7" s="313"/>
      <c r="C7" s="311" t="s">
        <v>1934</v>
      </c>
      <c r="D7" s="640"/>
      <c r="E7" s="642"/>
      <c r="F7" s="309"/>
      <c r="G7" s="675" t="s">
        <v>1935</v>
      </c>
      <c r="H7" s="675"/>
      <c r="I7" s="675"/>
      <c r="J7" s="675"/>
      <c r="K7" s="675"/>
      <c r="L7" s="675"/>
    </row>
    <row r="8" spans="1:15" ht="24">
      <c r="A8" s="315"/>
      <c r="B8" s="313"/>
      <c r="C8" s="308" t="s">
        <v>1936</v>
      </c>
      <c r="D8" s="639"/>
      <c r="E8" s="641"/>
      <c r="F8" s="309"/>
      <c r="G8" s="316" t="s">
        <v>1937</v>
      </c>
      <c r="H8" s="316" t="s">
        <v>1938</v>
      </c>
      <c r="I8" s="317" t="s">
        <v>1919</v>
      </c>
      <c r="J8" s="317" t="s">
        <v>1920</v>
      </c>
      <c r="K8" s="317" t="s">
        <v>1921</v>
      </c>
      <c r="L8" s="318" t="s">
        <v>1922</v>
      </c>
      <c r="M8" s="315"/>
      <c r="N8" s="315"/>
      <c r="O8" s="315"/>
    </row>
    <row r="9" spans="1:15" s="323" customFormat="1" ht="16.2" thickBot="1">
      <c r="A9" s="315"/>
      <c r="B9" s="319"/>
      <c r="C9" s="311" t="s">
        <v>1939</v>
      </c>
      <c r="D9" s="640"/>
      <c r="E9" s="642"/>
      <c r="F9" s="309"/>
      <c r="G9" s="320">
        <v>1000</v>
      </c>
      <c r="H9" s="316" t="s">
        <v>1940</v>
      </c>
      <c r="I9" s="316" t="s">
        <v>1761</v>
      </c>
      <c r="J9" s="321"/>
      <c r="K9" s="321"/>
      <c r="L9" s="322"/>
      <c r="M9" s="315"/>
      <c r="N9" s="315"/>
      <c r="O9" s="315"/>
    </row>
    <row r="10" spans="1:15" s="323" customFormat="1" ht="20.25" customHeight="1">
      <c r="A10" s="298"/>
      <c r="B10" s="307" t="s">
        <v>1941</v>
      </c>
      <c r="C10" s="639"/>
      <c r="D10" s="639"/>
      <c r="E10" s="641" t="s">
        <v>1942</v>
      </c>
      <c r="F10" s="309"/>
      <c r="G10" s="324">
        <v>1010</v>
      </c>
      <c r="H10" s="325" t="s">
        <v>1943</v>
      </c>
      <c r="I10" s="655"/>
      <c r="J10" s="326" t="s">
        <v>1944</v>
      </c>
      <c r="K10" s="327"/>
      <c r="L10" s="327"/>
      <c r="M10" s="298"/>
      <c r="N10" s="298"/>
      <c r="O10" s="298"/>
    </row>
    <row r="11" spans="1:15" ht="21.6" thickBot="1">
      <c r="B11" s="312" t="s">
        <v>1945</v>
      </c>
      <c r="C11" s="640"/>
      <c r="D11" s="640"/>
      <c r="E11" s="642"/>
      <c r="F11" s="309"/>
      <c r="G11" s="324">
        <v>1020</v>
      </c>
      <c r="H11" s="325" t="s">
        <v>1946</v>
      </c>
      <c r="I11" s="654"/>
      <c r="J11" s="326" t="s">
        <v>1947</v>
      </c>
      <c r="K11" s="327"/>
      <c r="L11" s="327"/>
    </row>
    <row r="12" spans="1:15" ht="26.4">
      <c r="B12" s="307" t="s">
        <v>1948</v>
      </c>
      <c r="C12" s="308" t="s">
        <v>1949</v>
      </c>
      <c r="D12" s="639"/>
      <c r="E12" s="641"/>
      <c r="F12" s="309"/>
      <c r="G12" s="324">
        <v>1030</v>
      </c>
      <c r="H12" s="325" t="s">
        <v>1950</v>
      </c>
      <c r="I12" s="654"/>
      <c r="J12" s="326" t="s">
        <v>1951</v>
      </c>
      <c r="K12" s="327"/>
      <c r="L12" s="327" t="s">
        <v>1952</v>
      </c>
    </row>
    <row r="13" spans="1:15" ht="31.8" thickBot="1">
      <c r="B13" s="310" t="s">
        <v>1953</v>
      </c>
      <c r="C13" s="311" t="s">
        <v>1954</v>
      </c>
      <c r="D13" s="640"/>
      <c r="E13" s="642"/>
      <c r="F13" s="309"/>
      <c r="G13" s="324">
        <v>1040</v>
      </c>
      <c r="H13" s="325" t="s">
        <v>1955</v>
      </c>
      <c r="I13" s="654"/>
      <c r="J13" s="326" t="s">
        <v>1956</v>
      </c>
      <c r="K13" s="327"/>
      <c r="L13" s="327" t="s">
        <v>1957</v>
      </c>
    </row>
    <row r="14" spans="1:15">
      <c r="B14" s="313"/>
      <c r="C14" s="308" t="s">
        <v>1958</v>
      </c>
      <c r="D14" s="639"/>
      <c r="E14" s="641"/>
      <c r="F14" s="309"/>
      <c r="G14" s="324"/>
      <c r="H14" s="325" t="s">
        <v>1959</v>
      </c>
      <c r="I14" s="654"/>
      <c r="J14" s="326" t="s">
        <v>1960</v>
      </c>
      <c r="K14" s="327"/>
      <c r="L14" s="327"/>
    </row>
    <row r="15" spans="1:15" ht="31.5" customHeight="1" thickBot="1">
      <c r="B15" s="313"/>
      <c r="C15" s="311" t="s">
        <v>1961</v>
      </c>
      <c r="D15" s="640"/>
      <c r="E15" s="642"/>
      <c r="F15" s="309"/>
      <c r="G15" s="324">
        <v>1050</v>
      </c>
      <c r="H15" s="325" t="s">
        <v>1962</v>
      </c>
      <c r="I15" s="654"/>
      <c r="J15" s="326" t="s">
        <v>1963</v>
      </c>
      <c r="K15" s="327"/>
      <c r="L15" s="327"/>
    </row>
    <row r="16" spans="1:15">
      <c r="B16" s="313"/>
      <c r="C16" s="308" t="s">
        <v>1964</v>
      </c>
      <c r="D16" s="639"/>
      <c r="E16" s="641"/>
      <c r="F16" s="309"/>
      <c r="G16" s="320">
        <v>2000</v>
      </c>
      <c r="H16" s="316" t="s">
        <v>1965</v>
      </c>
      <c r="I16" s="316" t="s">
        <v>1966</v>
      </c>
      <c r="J16" s="321"/>
      <c r="K16" s="321"/>
      <c r="L16" s="322"/>
    </row>
    <row r="17" spans="2:12" ht="27" thickBot="1">
      <c r="B17" s="313"/>
      <c r="C17" s="311" t="s">
        <v>1967</v>
      </c>
      <c r="D17" s="640"/>
      <c r="E17" s="642"/>
      <c r="F17" s="309"/>
      <c r="G17" s="324">
        <v>2010</v>
      </c>
      <c r="H17" s="325" t="s">
        <v>1968</v>
      </c>
      <c r="I17" s="655"/>
      <c r="J17" s="326" t="s">
        <v>1969</v>
      </c>
      <c r="K17" s="327"/>
      <c r="L17" s="327" t="s">
        <v>1970</v>
      </c>
    </row>
    <row r="18" spans="2:12">
      <c r="B18" s="313"/>
      <c r="C18" s="308" t="s">
        <v>1971</v>
      </c>
      <c r="D18" s="639"/>
      <c r="E18" s="641"/>
      <c r="F18" s="309"/>
      <c r="G18" s="324">
        <v>2020</v>
      </c>
      <c r="H18" s="325" t="s">
        <v>1972</v>
      </c>
      <c r="I18" s="654"/>
      <c r="J18" s="326" t="s">
        <v>1973</v>
      </c>
      <c r="K18" s="327"/>
      <c r="L18" s="327"/>
    </row>
    <row r="19" spans="2:12" ht="15.6" thickBot="1">
      <c r="B19" s="313"/>
      <c r="C19" s="311" t="s">
        <v>1974</v>
      </c>
      <c r="D19" s="640"/>
      <c r="E19" s="642"/>
      <c r="F19" s="309"/>
      <c r="G19" s="324"/>
      <c r="H19" s="325" t="s">
        <v>1975</v>
      </c>
      <c r="I19" s="654"/>
      <c r="J19" s="326" t="s">
        <v>1976</v>
      </c>
      <c r="K19" s="327"/>
      <c r="L19" s="327"/>
    </row>
    <row r="20" spans="2:12">
      <c r="B20" s="313"/>
      <c r="C20" s="308" t="s">
        <v>1977</v>
      </c>
      <c r="D20" s="639"/>
      <c r="E20" s="641"/>
      <c r="F20" s="309"/>
      <c r="G20" s="324">
        <v>12000</v>
      </c>
      <c r="H20" s="325" t="s">
        <v>1978</v>
      </c>
      <c r="I20" s="654"/>
      <c r="J20" s="326" t="s">
        <v>1979</v>
      </c>
      <c r="K20" s="327"/>
      <c r="L20" s="327"/>
    </row>
    <row r="21" spans="2:12" ht="15.6" thickBot="1">
      <c r="B21" s="313"/>
      <c r="C21" s="311" t="s">
        <v>1980</v>
      </c>
      <c r="D21" s="640"/>
      <c r="E21" s="642"/>
      <c r="F21" s="309"/>
      <c r="G21" s="320">
        <v>3000</v>
      </c>
      <c r="H21" s="316" t="s">
        <v>1981</v>
      </c>
      <c r="I21" s="316" t="s">
        <v>1982</v>
      </c>
      <c r="J21" s="321"/>
      <c r="K21" s="321"/>
      <c r="L21" s="322"/>
    </row>
    <row r="22" spans="2:12" ht="27.75" customHeight="1">
      <c r="B22" s="313"/>
      <c r="C22" s="308" t="s">
        <v>1983</v>
      </c>
      <c r="D22" s="639"/>
      <c r="E22" s="641"/>
      <c r="F22" s="309"/>
      <c r="G22" s="329">
        <v>3020</v>
      </c>
      <c r="H22" s="330" t="s">
        <v>1984</v>
      </c>
      <c r="I22" s="664"/>
      <c r="J22" s="331" t="s">
        <v>1985</v>
      </c>
      <c r="K22" s="331"/>
      <c r="L22" s="331"/>
    </row>
    <row r="23" spans="2:12" ht="27" thickBot="1">
      <c r="B23" s="313"/>
      <c r="C23" s="311" t="s">
        <v>1986</v>
      </c>
      <c r="D23" s="640"/>
      <c r="E23" s="642"/>
      <c r="F23" s="309"/>
      <c r="G23" s="329"/>
      <c r="H23" s="330" t="s">
        <v>1987</v>
      </c>
      <c r="I23" s="659"/>
      <c r="J23" s="663"/>
      <c r="K23" s="326" t="s">
        <v>1988</v>
      </c>
      <c r="L23" s="331"/>
    </row>
    <row r="24" spans="2:12" ht="26.4">
      <c r="B24" s="313"/>
      <c r="C24" s="308" t="s">
        <v>1989</v>
      </c>
      <c r="D24" s="639"/>
      <c r="E24" s="641"/>
      <c r="F24" s="309"/>
      <c r="G24" s="329"/>
      <c r="H24" s="330" t="s">
        <v>1990</v>
      </c>
      <c r="I24" s="659"/>
      <c r="J24" s="659"/>
      <c r="K24" s="326" t="s">
        <v>1991</v>
      </c>
      <c r="L24" s="331"/>
    </row>
    <row r="25" spans="2:12" ht="21.6" thickBot="1">
      <c r="B25" s="319"/>
      <c r="C25" s="311" t="s">
        <v>1992</v>
      </c>
      <c r="D25" s="640"/>
      <c r="E25" s="642"/>
      <c r="F25" s="309"/>
      <c r="G25" s="329"/>
      <c r="H25" s="330" t="s">
        <v>1993</v>
      </c>
      <c r="I25" s="659"/>
      <c r="J25" s="659"/>
      <c r="K25" s="326" t="s">
        <v>1994</v>
      </c>
      <c r="L25" s="331"/>
    </row>
    <row r="26" spans="2:12">
      <c r="B26" s="307" t="s">
        <v>1995</v>
      </c>
      <c r="C26" s="308" t="s">
        <v>1996</v>
      </c>
      <c r="D26" s="639"/>
      <c r="E26" s="641"/>
      <c r="F26" s="309"/>
      <c r="G26" s="329"/>
      <c r="H26" s="330" t="s">
        <v>1997</v>
      </c>
      <c r="I26" s="659"/>
      <c r="J26" s="659"/>
      <c r="K26" s="326" t="s">
        <v>1998</v>
      </c>
      <c r="L26" s="331"/>
    </row>
    <row r="27" spans="2:12" ht="21.6" thickBot="1">
      <c r="B27" s="310" t="s">
        <v>1999</v>
      </c>
      <c r="C27" s="311" t="s">
        <v>2000</v>
      </c>
      <c r="D27" s="640"/>
      <c r="E27" s="642"/>
      <c r="F27" s="309"/>
      <c r="G27" s="329"/>
      <c r="H27" s="330" t="s">
        <v>2001</v>
      </c>
      <c r="I27" s="659"/>
      <c r="J27" s="659"/>
      <c r="K27" s="326" t="s">
        <v>2002</v>
      </c>
      <c r="L27" s="331"/>
    </row>
    <row r="28" spans="2:12">
      <c r="B28" s="313"/>
      <c r="C28" s="308" t="s">
        <v>2003</v>
      </c>
      <c r="D28" s="639"/>
      <c r="E28" s="641"/>
      <c r="F28" s="309"/>
      <c r="G28" s="329"/>
      <c r="H28" s="330" t="s">
        <v>2004</v>
      </c>
      <c r="I28" s="659"/>
      <c r="J28" s="659"/>
      <c r="K28" s="326" t="s">
        <v>2005</v>
      </c>
      <c r="L28" s="331"/>
    </row>
    <row r="29" spans="2:12" ht="31.8" thickBot="1">
      <c r="B29" s="313"/>
      <c r="C29" s="311" t="s">
        <v>2006</v>
      </c>
      <c r="D29" s="640"/>
      <c r="E29" s="642"/>
      <c r="F29" s="309"/>
      <c r="G29" s="329"/>
      <c r="H29" s="330" t="s">
        <v>2007</v>
      </c>
      <c r="I29" s="659"/>
      <c r="J29" s="659"/>
      <c r="K29" s="326" t="s">
        <v>2008</v>
      </c>
      <c r="L29" s="331"/>
    </row>
    <row r="30" spans="2:12">
      <c r="B30" s="313"/>
      <c r="C30" s="308" t="s">
        <v>2009</v>
      </c>
      <c r="D30" s="308" t="s">
        <v>2010</v>
      </c>
      <c r="E30" s="641"/>
      <c r="F30" s="309"/>
      <c r="G30" s="329">
        <v>3010</v>
      </c>
      <c r="H30" s="330" t="s">
        <v>2011</v>
      </c>
      <c r="I30" s="659"/>
      <c r="J30" s="326" t="s">
        <v>2012</v>
      </c>
      <c r="K30" s="331"/>
      <c r="L30" s="331"/>
    </row>
    <row r="31" spans="2:12" ht="52.2" thickBot="1">
      <c r="B31" s="313"/>
      <c r="C31" s="332" t="s">
        <v>2013</v>
      </c>
      <c r="D31" s="311" t="s">
        <v>2014</v>
      </c>
      <c r="E31" s="642"/>
      <c r="F31" s="309"/>
      <c r="G31" s="329"/>
      <c r="H31" s="330" t="s">
        <v>2015</v>
      </c>
      <c r="I31" s="659"/>
      <c r="J31" s="326" t="s">
        <v>2016</v>
      </c>
      <c r="K31" s="331"/>
      <c r="L31" s="331"/>
    </row>
    <row r="32" spans="2:12">
      <c r="B32" s="313"/>
      <c r="C32" s="333"/>
      <c r="D32" s="308" t="s">
        <v>2017</v>
      </c>
      <c r="E32" s="641"/>
      <c r="F32" s="309"/>
      <c r="G32" s="320">
        <v>4000</v>
      </c>
      <c r="H32" s="316" t="s">
        <v>2018</v>
      </c>
      <c r="I32" s="316" t="s">
        <v>2019</v>
      </c>
      <c r="J32" s="321"/>
      <c r="K32" s="321"/>
      <c r="L32" s="322"/>
    </row>
    <row r="33" spans="2:12" ht="21.6" thickBot="1">
      <c r="B33" s="319"/>
      <c r="C33" s="334"/>
      <c r="D33" s="311" t="s">
        <v>2020</v>
      </c>
      <c r="E33" s="642"/>
      <c r="F33" s="309"/>
      <c r="G33" s="324">
        <v>4010</v>
      </c>
      <c r="H33" s="325" t="s">
        <v>2021</v>
      </c>
      <c r="I33" s="655"/>
      <c r="J33" s="326" t="s">
        <v>2022</v>
      </c>
      <c r="K33" s="327"/>
      <c r="L33" s="327"/>
    </row>
    <row r="34" spans="2:12">
      <c r="B34" s="307" t="s">
        <v>2023</v>
      </c>
      <c r="C34" s="308" t="s">
        <v>2024</v>
      </c>
      <c r="D34" s="639"/>
      <c r="E34" s="641"/>
      <c r="F34" s="309"/>
      <c r="G34" s="324">
        <v>4020</v>
      </c>
      <c r="H34" s="325" t="s">
        <v>2025</v>
      </c>
      <c r="I34" s="654"/>
      <c r="J34" s="326" t="s">
        <v>2026</v>
      </c>
      <c r="K34" s="327"/>
      <c r="L34" s="327"/>
    </row>
    <row r="35" spans="2:12" ht="52.2" thickBot="1">
      <c r="B35" s="310" t="s">
        <v>2027</v>
      </c>
      <c r="C35" s="311" t="s">
        <v>2028</v>
      </c>
      <c r="D35" s="640"/>
      <c r="E35" s="642"/>
      <c r="F35" s="309"/>
      <c r="G35" s="324">
        <v>4030</v>
      </c>
      <c r="H35" s="325" t="s">
        <v>2029</v>
      </c>
      <c r="I35" s="654"/>
      <c r="J35" s="326" t="s">
        <v>2030</v>
      </c>
      <c r="K35" s="327"/>
      <c r="L35" s="327"/>
    </row>
    <row r="36" spans="2:12" ht="60.75" customHeight="1">
      <c r="B36" s="313"/>
      <c r="C36" s="308" t="s">
        <v>2031</v>
      </c>
      <c r="D36" s="639"/>
      <c r="E36" s="641" t="s">
        <v>2032</v>
      </c>
      <c r="F36" s="309"/>
      <c r="G36" s="324">
        <v>4040</v>
      </c>
      <c r="H36" s="325" t="s">
        <v>2033</v>
      </c>
      <c r="I36" s="654"/>
      <c r="J36" s="326" t="s">
        <v>2034</v>
      </c>
      <c r="K36" s="327"/>
      <c r="L36" s="327"/>
    </row>
    <row r="37" spans="2:12" ht="20.25" customHeight="1" thickBot="1">
      <c r="B37" s="313"/>
      <c r="C37" s="311" t="s">
        <v>2035</v>
      </c>
      <c r="D37" s="640"/>
      <c r="E37" s="642"/>
      <c r="F37" s="309"/>
      <c r="G37" s="324">
        <v>4050</v>
      </c>
      <c r="H37" s="325" t="s">
        <v>2036</v>
      </c>
      <c r="I37" s="654"/>
      <c r="J37" s="326" t="s">
        <v>2037</v>
      </c>
      <c r="K37" s="327"/>
      <c r="L37" s="327"/>
    </row>
    <row r="38" spans="2:12" ht="15.75" customHeight="1">
      <c r="B38" s="313"/>
      <c r="C38" s="308" t="s">
        <v>2038</v>
      </c>
      <c r="D38" s="639"/>
      <c r="E38" s="641"/>
      <c r="F38" s="309"/>
      <c r="G38" s="324">
        <v>4060</v>
      </c>
      <c r="H38" s="325" t="s">
        <v>2039</v>
      </c>
      <c r="I38" s="654"/>
      <c r="J38" s="326" t="s">
        <v>2040</v>
      </c>
      <c r="K38" s="327"/>
      <c r="L38" s="327"/>
    </row>
    <row r="39" spans="2:12" ht="16.5" customHeight="1" thickBot="1">
      <c r="B39" s="313"/>
      <c r="C39" s="311" t="s">
        <v>2041</v>
      </c>
      <c r="D39" s="640"/>
      <c r="E39" s="642"/>
      <c r="F39" s="309"/>
      <c r="G39" s="324">
        <v>4070</v>
      </c>
      <c r="H39" s="325" t="s">
        <v>2042</v>
      </c>
      <c r="I39" s="654"/>
      <c r="J39" s="326" t="s">
        <v>2043</v>
      </c>
      <c r="K39" s="327"/>
      <c r="L39" s="327"/>
    </row>
    <row r="40" spans="2:12">
      <c r="B40" s="313"/>
      <c r="C40" s="308" t="s">
        <v>2044</v>
      </c>
      <c r="D40" s="639"/>
      <c r="E40" s="641"/>
      <c r="F40" s="309"/>
      <c r="G40" s="324"/>
      <c r="H40" s="325" t="s">
        <v>2045</v>
      </c>
      <c r="I40" s="654"/>
      <c r="J40" s="326" t="s">
        <v>2046</v>
      </c>
      <c r="K40" s="327"/>
      <c r="L40" s="327"/>
    </row>
    <row r="41" spans="2:12" ht="15.6" thickBot="1">
      <c r="B41" s="313"/>
      <c r="C41" s="311" t="s">
        <v>2047</v>
      </c>
      <c r="D41" s="640"/>
      <c r="E41" s="642"/>
      <c r="F41" s="309"/>
      <c r="G41" s="324"/>
      <c r="H41" s="325" t="s">
        <v>2048</v>
      </c>
      <c r="I41" s="654"/>
      <c r="J41" s="326" t="s">
        <v>2049</v>
      </c>
      <c r="K41" s="327"/>
      <c r="L41" s="327"/>
    </row>
    <row r="42" spans="2:12">
      <c r="B42" s="313"/>
      <c r="C42" s="308" t="s">
        <v>2050</v>
      </c>
      <c r="D42" s="639"/>
      <c r="E42" s="641"/>
      <c r="F42" s="309"/>
      <c r="G42" s="324">
        <v>4080</v>
      </c>
      <c r="H42" s="325" t="s">
        <v>2051</v>
      </c>
      <c r="I42" s="654"/>
      <c r="J42" s="326" t="s">
        <v>2052</v>
      </c>
      <c r="K42" s="327"/>
      <c r="L42" s="327"/>
    </row>
    <row r="43" spans="2:12" ht="21.6" thickBot="1">
      <c r="B43" s="313"/>
      <c r="C43" s="311" t="s">
        <v>2053</v>
      </c>
      <c r="D43" s="640"/>
      <c r="E43" s="642"/>
      <c r="F43" s="309"/>
      <c r="G43" s="320">
        <v>5000</v>
      </c>
      <c r="H43" s="316" t="s">
        <v>2054</v>
      </c>
      <c r="I43" s="316" t="s">
        <v>2055</v>
      </c>
      <c r="J43" s="321"/>
      <c r="K43" s="321"/>
      <c r="L43" s="322"/>
    </row>
    <row r="44" spans="2:12">
      <c r="B44" s="313"/>
      <c r="C44" s="308" t="s">
        <v>2056</v>
      </c>
      <c r="D44" s="639"/>
      <c r="E44" s="641" t="s">
        <v>2057</v>
      </c>
      <c r="F44" s="309"/>
      <c r="G44" s="324">
        <v>5010</v>
      </c>
      <c r="H44" s="325" t="s">
        <v>2058</v>
      </c>
      <c r="I44" s="655"/>
      <c r="J44" s="326" t="s">
        <v>2059</v>
      </c>
      <c r="K44" s="335"/>
      <c r="L44" s="336"/>
    </row>
    <row r="45" spans="2:12" ht="42" thickBot="1">
      <c r="B45" s="313"/>
      <c r="C45" s="311" t="s">
        <v>2060</v>
      </c>
      <c r="D45" s="640"/>
      <c r="E45" s="642"/>
      <c r="F45" s="309"/>
      <c r="G45" s="324">
        <v>5020</v>
      </c>
      <c r="H45" s="325" t="s">
        <v>2061</v>
      </c>
      <c r="I45" s="654"/>
      <c r="J45" s="326" t="s">
        <v>2062</v>
      </c>
      <c r="K45" s="335"/>
      <c r="L45" s="336"/>
    </row>
    <row r="46" spans="2:12" ht="51" customHeight="1">
      <c r="B46" s="313"/>
      <c r="C46" s="308" t="s">
        <v>2063</v>
      </c>
      <c r="D46" s="639"/>
      <c r="E46" s="641" t="s">
        <v>2064</v>
      </c>
      <c r="F46" s="309"/>
      <c r="G46" s="324"/>
      <c r="H46" s="325" t="s">
        <v>2065</v>
      </c>
      <c r="I46" s="654"/>
      <c r="J46" s="326" t="s">
        <v>2066</v>
      </c>
      <c r="K46" s="335"/>
      <c r="L46" s="336"/>
    </row>
    <row r="47" spans="2:12" ht="31.8" thickBot="1">
      <c r="B47" s="313"/>
      <c r="C47" s="311" t="s">
        <v>2067</v>
      </c>
      <c r="D47" s="640"/>
      <c r="E47" s="642"/>
      <c r="F47" s="309"/>
      <c r="G47" s="324"/>
      <c r="H47" s="325" t="s">
        <v>2068</v>
      </c>
      <c r="I47" s="654"/>
      <c r="J47" s="326" t="s">
        <v>2069</v>
      </c>
      <c r="K47" s="335"/>
      <c r="L47" s="337" t="s">
        <v>2070</v>
      </c>
    </row>
    <row r="48" spans="2:12">
      <c r="B48" s="313"/>
      <c r="C48" s="308" t="s">
        <v>2071</v>
      </c>
      <c r="D48" s="639"/>
      <c r="E48" s="641"/>
      <c r="F48" s="309"/>
      <c r="G48" s="324">
        <v>5030</v>
      </c>
      <c r="H48" s="325" t="s">
        <v>2072</v>
      </c>
      <c r="I48" s="654"/>
      <c r="J48" s="327" t="s">
        <v>2073</v>
      </c>
      <c r="K48" s="327"/>
      <c r="L48" s="327"/>
    </row>
    <row r="49" spans="2:12" ht="19.5" customHeight="1" thickBot="1">
      <c r="B49" s="313"/>
      <c r="C49" s="311" t="s">
        <v>2074</v>
      </c>
      <c r="D49" s="640"/>
      <c r="E49" s="642"/>
      <c r="F49" s="309"/>
      <c r="G49" s="324"/>
      <c r="H49" s="325" t="s">
        <v>2075</v>
      </c>
      <c r="I49" s="654"/>
      <c r="J49" s="653"/>
      <c r="K49" s="327" t="s">
        <v>2076</v>
      </c>
      <c r="L49" s="327"/>
    </row>
    <row r="50" spans="2:12" ht="26.25" customHeight="1">
      <c r="B50" s="313"/>
      <c r="C50" s="308" t="s">
        <v>2077</v>
      </c>
      <c r="D50" s="639"/>
      <c r="E50" s="641"/>
      <c r="F50" s="309"/>
      <c r="G50" s="324">
        <v>5031</v>
      </c>
      <c r="H50" s="325" t="s">
        <v>2078</v>
      </c>
      <c r="I50" s="654"/>
      <c r="J50" s="654"/>
      <c r="K50" s="327" t="s">
        <v>2079</v>
      </c>
      <c r="L50" s="327"/>
    </row>
    <row r="51" spans="2:12" ht="21.75" customHeight="1" thickBot="1">
      <c r="B51" s="319"/>
      <c r="C51" s="311" t="s">
        <v>2080</v>
      </c>
      <c r="D51" s="640"/>
      <c r="E51" s="642"/>
      <c r="F51" s="309"/>
      <c r="G51" s="324">
        <v>5032</v>
      </c>
      <c r="H51" s="325" t="s">
        <v>2081</v>
      </c>
      <c r="I51" s="654"/>
      <c r="J51" s="654"/>
      <c r="K51" s="327" t="s">
        <v>2082</v>
      </c>
      <c r="L51" s="327"/>
    </row>
    <row r="52" spans="2:12">
      <c r="B52" s="307" t="s">
        <v>2083</v>
      </c>
      <c r="C52" s="308" t="s">
        <v>2084</v>
      </c>
      <c r="D52" s="639"/>
      <c r="E52" s="641"/>
      <c r="F52" s="309"/>
      <c r="G52" s="324">
        <v>5040</v>
      </c>
      <c r="H52" s="325" t="s">
        <v>2085</v>
      </c>
      <c r="I52" s="654"/>
      <c r="J52" s="656" t="s">
        <v>2086</v>
      </c>
      <c r="K52" s="327"/>
      <c r="L52" s="327"/>
    </row>
    <row r="53" spans="2:12" ht="21" customHeight="1" thickBot="1">
      <c r="B53" s="310" t="s">
        <v>2087</v>
      </c>
      <c r="C53" s="311" t="s">
        <v>2088</v>
      </c>
      <c r="D53" s="640"/>
      <c r="E53" s="642"/>
      <c r="F53" s="309"/>
      <c r="G53" s="324">
        <v>5041</v>
      </c>
      <c r="H53" s="325" t="s">
        <v>2089</v>
      </c>
      <c r="I53" s="654"/>
      <c r="J53" s="656"/>
      <c r="K53" s="326" t="s">
        <v>2090</v>
      </c>
      <c r="L53" s="327"/>
    </row>
    <row r="54" spans="2:12" ht="26.4">
      <c r="B54" s="313"/>
      <c r="C54" s="308" t="s">
        <v>2091</v>
      </c>
      <c r="D54" s="639"/>
      <c r="E54" s="641"/>
      <c r="F54" s="309"/>
      <c r="G54" s="324" t="s">
        <v>2092</v>
      </c>
      <c r="H54" s="325" t="s">
        <v>2093</v>
      </c>
      <c r="I54" s="654"/>
      <c r="J54" s="656"/>
      <c r="K54" s="326" t="s">
        <v>2094</v>
      </c>
      <c r="L54" s="327"/>
    </row>
    <row r="55" spans="2:12" ht="15.9" customHeight="1" thickBot="1">
      <c r="B55" s="313"/>
      <c r="C55" s="311" t="s">
        <v>2095</v>
      </c>
      <c r="D55" s="640"/>
      <c r="E55" s="642"/>
      <c r="F55" s="309"/>
      <c r="G55" s="324" t="s">
        <v>2096</v>
      </c>
      <c r="H55" s="325" t="s">
        <v>2097</v>
      </c>
      <c r="I55" s="654"/>
      <c r="J55" s="659"/>
      <c r="K55" s="326" t="s">
        <v>2098</v>
      </c>
      <c r="L55" s="327"/>
    </row>
    <row r="56" spans="2:12" ht="46.5" customHeight="1">
      <c r="B56" s="313"/>
      <c r="C56" s="308" t="s">
        <v>2099</v>
      </c>
      <c r="D56" s="639"/>
      <c r="E56" s="641"/>
      <c r="F56" s="309"/>
      <c r="G56" s="324"/>
      <c r="H56" s="325" t="s">
        <v>2100</v>
      </c>
      <c r="I56" s="654"/>
      <c r="J56" s="326" t="s">
        <v>2101</v>
      </c>
      <c r="K56" s="327"/>
      <c r="L56" s="327"/>
    </row>
    <row r="57" spans="2:12" ht="18.600000000000001" customHeight="1" thickBot="1">
      <c r="B57" s="319"/>
      <c r="C57" s="311" t="s">
        <v>2102</v>
      </c>
      <c r="D57" s="640"/>
      <c r="E57" s="642"/>
      <c r="F57" s="309"/>
      <c r="G57" s="324"/>
      <c r="H57" s="325" t="s">
        <v>2103</v>
      </c>
      <c r="I57" s="654"/>
      <c r="J57" s="326" t="s">
        <v>2104</v>
      </c>
      <c r="K57" s="327"/>
      <c r="L57" s="327"/>
    </row>
    <row r="58" spans="2:12" ht="18.600000000000001" customHeight="1">
      <c r="B58" s="307" t="s">
        <v>2105</v>
      </c>
      <c r="C58" s="308" t="s">
        <v>2106</v>
      </c>
      <c r="D58" s="639"/>
      <c r="E58" s="641"/>
      <c r="F58" s="309"/>
      <c r="G58" s="320">
        <v>8000</v>
      </c>
      <c r="H58" s="316" t="s">
        <v>2107</v>
      </c>
      <c r="I58" s="316" t="s">
        <v>2108</v>
      </c>
      <c r="J58" s="321"/>
      <c r="K58" s="321"/>
      <c r="L58" s="322"/>
    </row>
    <row r="59" spans="2:12" ht="15.6" thickBot="1">
      <c r="B59" s="310" t="s">
        <v>2109</v>
      </c>
      <c r="C59" s="311" t="s">
        <v>2110</v>
      </c>
      <c r="D59" s="640"/>
      <c r="E59" s="642"/>
      <c r="F59" s="309"/>
      <c r="G59" s="324">
        <v>8010</v>
      </c>
      <c r="H59" s="325" t="s">
        <v>2111</v>
      </c>
      <c r="I59" s="655"/>
      <c r="J59" s="653" t="s">
        <v>2112</v>
      </c>
      <c r="K59" s="327"/>
      <c r="L59" s="327"/>
    </row>
    <row r="60" spans="2:12">
      <c r="B60" s="313"/>
      <c r="C60" s="308" t="s">
        <v>2113</v>
      </c>
      <c r="D60" s="639"/>
      <c r="E60" s="641"/>
      <c r="F60" s="309"/>
      <c r="G60" s="324">
        <v>8011</v>
      </c>
      <c r="H60" s="325" t="s">
        <v>2114</v>
      </c>
      <c r="I60" s="654"/>
      <c r="J60" s="654"/>
      <c r="K60" s="326" t="s">
        <v>2115</v>
      </c>
      <c r="L60" s="327"/>
    </row>
    <row r="61" spans="2:12" ht="15.9" customHeight="1" thickBot="1">
      <c r="B61" s="313"/>
      <c r="C61" s="311" t="s">
        <v>2116</v>
      </c>
      <c r="D61" s="640"/>
      <c r="E61" s="642"/>
      <c r="F61" s="309"/>
      <c r="G61" s="324">
        <v>8012</v>
      </c>
      <c r="H61" s="325" t="s">
        <v>2117</v>
      </c>
      <c r="I61" s="654"/>
      <c r="J61" s="654"/>
      <c r="K61" s="326" t="s">
        <v>2118</v>
      </c>
      <c r="L61" s="327"/>
    </row>
    <row r="62" spans="2:12">
      <c r="B62" s="313"/>
      <c r="C62" s="308" t="s">
        <v>2119</v>
      </c>
      <c r="D62" s="639"/>
      <c r="E62" s="641"/>
      <c r="F62" s="309"/>
      <c r="G62" s="324">
        <v>8013</v>
      </c>
      <c r="H62" s="325" t="s">
        <v>2120</v>
      </c>
      <c r="I62" s="654"/>
      <c r="J62" s="654"/>
      <c r="K62" s="326" t="s">
        <v>2121</v>
      </c>
      <c r="L62" s="327"/>
    </row>
    <row r="63" spans="2:12" ht="27" thickBot="1">
      <c r="B63" s="313"/>
      <c r="C63" s="311" t="s">
        <v>2122</v>
      </c>
      <c r="D63" s="640"/>
      <c r="E63" s="642"/>
      <c r="F63" s="309"/>
      <c r="G63" s="324"/>
      <c r="H63" s="325" t="s">
        <v>2123</v>
      </c>
      <c r="I63" s="654"/>
      <c r="J63" s="654"/>
      <c r="K63" s="326" t="s">
        <v>2124</v>
      </c>
      <c r="L63" s="327"/>
    </row>
    <row r="64" spans="2:12">
      <c r="B64" s="313"/>
      <c r="C64" s="308" t="s">
        <v>2125</v>
      </c>
      <c r="D64" s="639"/>
      <c r="E64" s="641"/>
      <c r="F64" s="309"/>
      <c r="G64" s="324"/>
      <c r="H64" s="325" t="s">
        <v>2126</v>
      </c>
      <c r="I64" s="654"/>
      <c r="J64" s="653" t="s">
        <v>2127</v>
      </c>
      <c r="K64" s="327"/>
      <c r="L64" s="327"/>
    </row>
    <row r="65" spans="2:12" ht="15.6" thickBot="1">
      <c r="B65" s="319"/>
      <c r="C65" s="311" t="s">
        <v>2128</v>
      </c>
      <c r="D65" s="640"/>
      <c r="E65" s="642"/>
      <c r="F65" s="309"/>
      <c r="G65" s="324"/>
      <c r="H65" s="325" t="s">
        <v>2129</v>
      </c>
      <c r="I65" s="654"/>
      <c r="J65" s="654"/>
      <c r="K65" s="326" t="s">
        <v>2130</v>
      </c>
      <c r="L65" s="327"/>
    </row>
    <row r="66" spans="2:12" ht="15.6" customHeight="1">
      <c r="B66" s="307" t="s">
        <v>2131</v>
      </c>
      <c r="C66" s="308" t="s">
        <v>2132</v>
      </c>
      <c r="D66" s="308" t="s">
        <v>2133</v>
      </c>
      <c r="E66" s="641"/>
      <c r="F66" s="309"/>
      <c r="G66" s="324"/>
      <c r="H66" s="325" t="s">
        <v>2134</v>
      </c>
      <c r="I66" s="654"/>
      <c r="J66" s="654"/>
      <c r="K66" s="326" t="s">
        <v>2135</v>
      </c>
      <c r="L66" s="327"/>
    </row>
    <row r="67" spans="2:12" ht="27" thickBot="1">
      <c r="B67" s="310" t="s">
        <v>2136</v>
      </c>
      <c r="C67" s="332" t="s">
        <v>2137</v>
      </c>
      <c r="D67" s="311" t="s">
        <v>2138</v>
      </c>
      <c r="E67" s="642"/>
      <c r="F67" s="309"/>
      <c r="G67" s="324"/>
      <c r="H67" s="325" t="s">
        <v>2139</v>
      </c>
      <c r="I67" s="654"/>
      <c r="J67" s="654"/>
      <c r="K67" s="326" t="s">
        <v>2140</v>
      </c>
      <c r="L67" s="327"/>
    </row>
    <row r="68" spans="2:12" ht="26.4">
      <c r="B68" s="313"/>
      <c r="C68" s="333"/>
      <c r="D68" s="308" t="s">
        <v>2141</v>
      </c>
      <c r="E68" s="641"/>
      <c r="F68" s="309"/>
      <c r="G68" s="324"/>
      <c r="H68" s="325" t="s">
        <v>2142</v>
      </c>
      <c r="I68" s="654"/>
      <c r="J68" s="654"/>
      <c r="K68" s="326" t="s">
        <v>2143</v>
      </c>
      <c r="L68" s="327"/>
    </row>
    <row r="69" spans="2:12" ht="21.6" thickBot="1">
      <c r="B69" s="313"/>
      <c r="C69" s="334"/>
      <c r="D69" s="311" t="s">
        <v>2144</v>
      </c>
      <c r="E69" s="642"/>
      <c r="F69" s="309"/>
      <c r="G69" s="324"/>
      <c r="H69" s="325" t="s">
        <v>2145</v>
      </c>
      <c r="I69" s="654"/>
      <c r="J69" s="654"/>
      <c r="K69" s="326" t="s">
        <v>2146</v>
      </c>
      <c r="L69" s="327"/>
    </row>
    <row r="70" spans="2:12" ht="31.35" customHeight="1">
      <c r="B70" s="313"/>
      <c r="C70" s="308" t="s">
        <v>2147</v>
      </c>
      <c r="D70" s="308" t="s">
        <v>2148</v>
      </c>
      <c r="E70" s="641"/>
      <c r="F70" s="309"/>
      <c r="G70" s="324"/>
      <c r="H70" s="325" t="s">
        <v>2149</v>
      </c>
      <c r="I70" s="654"/>
      <c r="J70" s="654"/>
      <c r="K70" s="326" t="s">
        <v>2150</v>
      </c>
      <c r="L70" s="327" t="s">
        <v>2151</v>
      </c>
    </row>
    <row r="71" spans="2:12" ht="15.75" customHeight="1" thickBot="1">
      <c r="B71" s="313"/>
      <c r="C71" s="332" t="s">
        <v>2152</v>
      </c>
      <c r="D71" s="311" t="s">
        <v>2153</v>
      </c>
      <c r="E71" s="642"/>
      <c r="F71" s="309"/>
      <c r="G71" s="324"/>
      <c r="H71" s="325" t="s">
        <v>2154</v>
      </c>
      <c r="I71" s="654"/>
      <c r="J71" s="654"/>
      <c r="K71" s="326" t="s">
        <v>2155</v>
      </c>
      <c r="L71" s="327"/>
    </row>
    <row r="72" spans="2:12" ht="26.4">
      <c r="B72" s="313"/>
      <c r="C72" s="333"/>
      <c r="D72" s="308" t="s">
        <v>2156</v>
      </c>
      <c r="E72" s="641"/>
      <c r="F72" s="309"/>
      <c r="G72" s="324"/>
      <c r="H72" s="325" t="s">
        <v>2157</v>
      </c>
      <c r="I72" s="654"/>
      <c r="J72" s="654"/>
      <c r="K72" s="326" t="s">
        <v>2158</v>
      </c>
      <c r="L72" s="327" t="s">
        <v>2159</v>
      </c>
    </row>
    <row r="73" spans="2:12" ht="27" thickBot="1">
      <c r="B73" s="313"/>
      <c r="C73" s="333"/>
      <c r="D73" s="311" t="s">
        <v>2160</v>
      </c>
      <c r="E73" s="642"/>
      <c r="F73" s="309"/>
      <c r="G73" s="324"/>
      <c r="H73" s="325" t="s">
        <v>2161</v>
      </c>
      <c r="I73" s="654"/>
      <c r="J73" s="654"/>
      <c r="K73" s="326" t="s">
        <v>2162</v>
      </c>
      <c r="L73" s="327"/>
    </row>
    <row r="74" spans="2:12" ht="15.75" customHeight="1">
      <c r="B74" s="313"/>
      <c r="C74" s="333"/>
      <c r="D74" s="308" t="s">
        <v>2163</v>
      </c>
      <c r="E74" s="641"/>
      <c r="F74" s="309"/>
      <c r="G74" s="324">
        <v>8050</v>
      </c>
      <c r="H74" s="325" t="s">
        <v>2164</v>
      </c>
      <c r="I74" s="654"/>
      <c r="J74" s="653" t="s">
        <v>2165</v>
      </c>
      <c r="K74" s="327"/>
      <c r="L74" s="327"/>
    </row>
    <row r="75" spans="2:12" ht="31.8" thickBot="1">
      <c r="B75" s="313"/>
      <c r="C75" s="333"/>
      <c r="D75" s="311" t="s">
        <v>2079</v>
      </c>
      <c r="E75" s="642"/>
      <c r="F75" s="309"/>
      <c r="G75" s="324">
        <v>8051</v>
      </c>
      <c r="H75" s="325" t="s">
        <v>2166</v>
      </c>
      <c r="I75" s="654"/>
      <c r="J75" s="654"/>
      <c r="K75" s="326" t="s">
        <v>2167</v>
      </c>
      <c r="L75" s="327"/>
    </row>
    <row r="76" spans="2:12" ht="15.9" customHeight="1">
      <c r="B76" s="313"/>
      <c r="C76" s="333"/>
      <c r="D76" s="308" t="s">
        <v>2168</v>
      </c>
      <c r="E76" s="641"/>
      <c r="F76" s="309"/>
      <c r="G76" s="324">
        <v>8052</v>
      </c>
      <c r="H76" s="325" t="s">
        <v>2169</v>
      </c>
      <c r="I76" s="654"/>
      <c r="J76" s="654"/>
      <c r="K76" s="326" t="s">
        <v>2170</v>
      </c>
      <c r="L76" s="327"/>
    </row>
    <row r="77" spans="2:12" ht="21.6" thickBot="1">
      <c r="B77" s="313"/>
      <c r="C77" s="333"/>
      <c r="D77" s="311" t="s">
        <v>2171</v>
      </c>
      <c r="E77" s="642"/>
      <c r="F77" s="309"/>
      <c r="G77" s="324">
        <v>8053</v>
      </c>
      <c r="H77" s="325" t="s">
        <v>2172</v>
      </c>
      <c r="I77" s="654"/>
      <c r="J77" s="654"/>
      <c r="K77" s="326" t="s">
        <v>2173</v>
      </c>
      <c r="L77" s="327"/>
    </row>
    <row r="78" spans="2:12">
      <c r="B78" s="313"/>
      <c r="C78" s="333"/>
      <c r="D78" s="308" t="s">
        <v>2174</v>
      </c>
      <c r="E78" s="641"/>
      <c r="F78" s="309"/>
      <c r="G78" s="324">
        <v>8054</v>
      </c>
      <c r="H78" s="325" t="s">
        <v>2175</v>
      </c>
      <c r="I78" s="654"/>
      <c r="J78" s="654"/>
      <c r="K78" s="326" t="s">
        <v>2176</v>
      </c>
      <c r="L78" s="327"/>
    </row>
    <row r="79" spans="2:12" ht="31.8" thickBot="1">
      <c r="B79" s="313"/>
      <c r="C79" s="333"/>
      <c r="D79" s="311" t="s">
        <v>2177</v>
      </c>
      <c r="E79" s="642"/>
      <c r="F79" s="309"/>
      <c r="G79" s="324"/>
      <c r="H79" s="325" t="s">
        <v>2178</v>
      </c>
      <c r="I79" s="654"/>
      <c r="J79" s="654"/>
      <c r="K79" s="326" t="s">
        <v>2179</v>
      </c>
      <c r="L79" s="327"/>
    </row>
    <row r="80" spans="2:12" ht="48" customHeight="1">
      <c r="B80" s="313"/>
      <c r="C80" s="333"/>
      <c r="D80" s="308" t="s">
        <v>2180</v>
      </c>
      <c r="E80" s="641"/>
      <c r="F80" s="309"/>
      <c r="G80" s="324"/>
      <c r="H80" s="325" t="s">
        <v>2181</v>
      </c>
      <c r="I80" s="654"/>
      <c r="J80" s="654"/>
      <c r="K80" s="326" t="s">
        <v>2182</v>
      </c>
      <c r="L80" s="327"/>
    </row>
    <row r="81" spans="2:12" ht="27" thickBot="1">
      <c r="B81" s="313"/>
      <c r="C81" s="333"/>
      <c r="D81" s="311" t="s">
        <v>2183</v>
      </c>
      <c r="E81" s="642"/>
      <c r="F81" s="309"/>
      <c r="G81" s="324">
        <v>8040</v>
      </c>
      <c r="H81" s="325" t="s">
        <v>2184</v>
      </c>
      <c r="I81" s="654"/>
      <c r="J81" s="654"/>
      <c r="K81" s="326" t="s">
        <v>2185</v>
      </c>
      <c r="L81" s="327"/>
    </row>
    <row r="82" spans="2:12" ht="26.4">
      <c r="B82" s="313"/>
      <c r="C82" s="333"/>
      <c r="D82" s="308" t="s">
        <v>2186</v>
      </c>
      <c r="E82" s="641"/>
      <c r="F82" s="309"/>
      <c r="G82" s="324"/>
      <c r="H82" s="325" t="s">
        <v>2187</v>
      </c>
      <c r="I82" s="654"/>
      <c r="J82" s="654"/>
      <c r="K82" s="326" t="s">
        <v>2188</v>
      </c>
      <c r="L82" s="327"/>
    </row>
    <row r="83" spans="2:12" ht="15.6" thickBot="1">
      <c r="B83" s="313"/>
      <c r="C83" s="333"/>
      <c r="D83" s="311" t="s">
        <v>2189</v>
      </c>
      <c r="E83" s="642"/>
      <c r="F83" s="309"/>
      <c r="G83" s="324"/>
      <c r="H83" s="325" t="s">
        <v>2190</v>
      </c>
      <c r="I83" s="654"/>
      <c r="J83" s="654"/>
      <c r="K83" s="326" t="s">
        <v>2191</v>
      </c>
      <c r="L83" s="327"/>
    </row>
    <row r="84" spans="2:12" ht="20.25" customHeight="1">
      <c r="B84" s="313"/>
      <c r="C84" s="333"/>
      <c r="D84" s="308" t="s">
        <v>2192</v>
      </c>
      <c r="E84" s="641"/>
      <c r="F84" s="309"/>
      <c r="G84" s="324">
        <v>8055</v>
      </c>
      <c r="H84" s="325" t="s">
        <v>2193</v>
      </c>
      <c r="I84" s="654"/>
      <c r="J84" s="654"/>
      <c r="K84" s="326" t="s">
        <v>2194</v>
      </c>
      <c r="L84" s="327"/>
    </row>
    <row r="85" spans="2:12" ht="18.600000000000001" customHeight="1" thickBot="1">
      <c r="B85" s="313"/>
      <c r="C85" s="334"/>
      <c r="D85" s="311" t="s">
        <v>2195</v>
      </c>
      <c r="E85" s="642"/>
      <c r="F85" s="309"/>
      <c r="G85" s="338"/>
      <c r="H85" s="325" t="s">
        <v>2196</v>
      </c>
      <c r="I85" s="654"/>
      <c r="J85" s="653" t="s">
        <v>2197</v>
      </c>
      <c r="K85" s="327"/>
      <c r="L85" s="327"/>
    </row>
    <row r="86" spans="2:12" ht="31.35" customHeight="1">
      <c r="B86" s="313"/>
      <c r="C86" s="308" t="s">
        <v>2198</v>
      </c>
      <c r="D86" s="308" t="s">
        <v>2199</v>
      </c>
      <c r="E86" s="641"/>
      <c r="F86" s="309"/>
      <c r="G86" s="324"/>
      <c r="H86" s="325" t="s">
        <v>2200</v>
      </c>
      <c r="I86" s="654"/>
      <c r="J86" s="654"/>
      <c r="K86" s="326" t="s">
        <v>2201</v>
      </c>
      <c r="L86" s="327"/>
    </row>
    <row r="87" spans="2:12" ht="78.150000000000006" customHeight="1" thickBot="1">
      <c r="B87" s="313"/>
      <c r="C87" s="332" t="s">
        <v>2202</v>
      </c>
      <c r="D87" s="311" t="s">
        <v>2203</v>
      </c>
      <c r="E87" s="642"/>
      <c r="F87" s="309"/>
      <c r="G87" s="324">
        <v>8060</v>
      </c>
      <c r="H87" s="325" t="s">
        <v>2204</v>
      </c>
      <c r="I87" s="654"/>
      <c r="J87" s="654"/>
      <c r="K87" s="326" t="s">
        <v>2205</v>
      </c>
      <c r="L87" s="327"/>
    </row>
    <row r="88" spans="2:12">
      <c r="B88" s="313"/>
      <c r="C88" s="333"/>
      <c r="D88" s="308" t="s">
        <v>2206</v>
      </c>
      <c r="E88" s="641"/>
      <c r="F88" s="309"/>
      <c r="G88" s="320">
        <v>8020</v>
      </c>
      <c r="H88" s="316" t="s">
        <v>2207</v>
      </c>
      <c r="I88" s="316" t="s">
        <v>2208</v>
      </c>
      <c r="J88" s="321"/>
      <c r="K88" s="321"/>
      <c r="L88" s="322"/>
    </row>
    <row r="89" spans="2:12" ht="42" thickBot="1">
      <c r="B89" s="313"/>
      <c r="C89" s="333"/>
      <c r="D89" s="311" t="s">
        <v>2209</v>
      </c>
      <c r="E89" s="642"/>
      <c r="F89" s="309"/>
      <c r="G89" s="324"/>
      <c r="H89" s="325" t="s">
        <v>2210</v>
      </c>
      <c r="I89" s="655"/>
      <c r="J89" s="326" t="s">
        <v>2211</v>
      </c>
      <c r="K89" s="327"/>
      <c r="L89" s="327"/>
    </row>
    <row r="90" spans="2:12" ht="16.5" customHeight="1">
      <c r="B90" s="313"/>
      <c r="C90" s="333"/>
      <c r="D90" s="308" t="s">
        <v>2212</v>
      </c>
      <c r="E90" s="641" t="s">
        <v>2213</v>
      </c>
      <c r="F90" s="309"/>
      <c r="G90" s="324"/>
      <c r="H90" s="325" t="s">
        <v>2214</v>
      </c>
      <c r="I90" s="654"/>
      <c r="J90" s="326" t="s">
        <v>2215</v>
      </c>
      <c r="K90" s="327"/>
      <c r="L90" s="327"/>
    </row>
    <row r="91" spans="2:12" ht="15.6" thickBot="1">
      <c r="B91" s="313"/>
      <c r="C91" s="333"/>
      <c r="D91" s="311" t="s">
        <v>2216</v>
      </c>
      <c r="E91" s="642"/>
      <c r="F91" s="309"/>
      <c r="G91" s="324"/>
      <c r="H91" s="325" t="s">
        <v>2217</v>
      </c>
      <c r="I91" s="654"/>
      <c r="J91" s="326" t="s">
        <v>2218</v>
      </c>
      <c r="K91" s="327"/>
      <c r="L91" s="327"/>
    </row>
    <row r="92" spans="2:12" ht="15.9" customHeight="1">
      <c r="B92" s="313"/>
      <c r="C92" s="333"/>
      <c r="D92" s="308" t="s">
        <v>2219</v>
      </c>
      <c r="E92" s="641"/>
      <c r="F92" s="309"/>
      <c r="G92" s="324"/>
      <c r="H92" s="325" t="s">
        <v>2220</v>
      </c>
      <c r="I92" s="654"/>
      <c r="J92" s="326" t="s">
        <v>2221</v>
      </c>
      <c r="K92" s="327"/>
      <c r="L92" s="327"/>
    </row>
    <row r="93" spans="2:12" ht="27" thickBot="1">
      <c r="B93" s="319"/>
      <c r="C93" s="334"/>
      <c r="D93" s="311" t="s">
        <v>2222</v>
      </c>
      <c r="E93" s="642"/>
      <c r="F93" s="309"/>
      <c r="G93" s="324"/>
      <c r="H93" s="325" t="s">
        <v>2223</v>
      </c>
      <c r="I93" s="654"/>
      <c r="J93" s="326" t="s">
        <v>2224</v>
      </c>
      <c r="K93" s="327"/>
      <c r="L93" s="327" t="s">
        <v>2225</v>
      </c>
    </row>
    <row r="94" spans="2:12" ht="25.5" customHeight="1">
      <c r="B94" s="307" t="s">
        <v>2226</v>
      </c>
      <c r="C94" s="308" t="s">
        <v>2227</v>
      </c>
      <c r="D94" s="639"/>
      <c r="E94" s="661"/>
      <c r="F94" s="339"/>
      <c r="G94" s="324"/>
      <c r="H94" s="325" t="s">
        <v>2228</v>
      </c>
      <c r="I94" s="654"/>
      <c r="J94" s="326" t="s">
        <v>2229</v>
      </c>
      <c r="K94" s="327"/>
      <c r="L94" s="327" t="s">
        <v>2230</v>
      </c>
    </row>
    <row r="95" spans="2:12" ht="31.8" thickBot="1">
      <c r="B95" s="310" t="s">
        <v>2019</v>
      </c>
      <c r="C95" s="311" t="s">
        <v>2231</v>
      </c>
      <c r="D95" s="640"/>
      <c r="E95" s="662"/>
      <c r="F95" s="339"/>
      <c r="G95" s="324"/>
      <c r="H95" s="325" t="s">
        <v>2232</v>
      </c>
      <c r="I95" s="654"/>
      <c r="J95" s="326" t="s">
        <v>2233</v>
      </c>
      <c r="K95" s="327"/>
      <c r="L95" s="327"/>
    </row>
    <row r="96" spans="2:12">
      <c r="B96" s="313"/>
      <c r="C96" s="308" t="s">
        <v>2234</v>
      </c>
      <c r="D96" s="639"/>
      <c r="E96" s="661"/>
      <c r="F96" s="339"/>
      <c r="G96" s="324"/>
      <c r="H96" s="325" t="s">
        <v>2235</v>
      </c>
      <c r="I96" s="654"/>
      <c r="J96" s="326" t="s">
        <v>2236</v>
      </c>
      <c r="K96" s="327"/>
      <c r="L96" s="327"/>
    </row>
    <row r="97" spans="2:12" ht="31.8" thickBot="1">
      <c r="B97" s="313"/>
      <c r="C97" s="311" t="s">
        <v>2237</v>
      </c>
      <c r="D97" s="640"/>
      <c r="E97" s="662"/>
      <c r="F97" s="339"/>
      <c r="G97" s="324"/>
      <c r="H97" s="325" t="s">
        <v>2238</v>
      </c>
      <c r="I97" s="654"/>
      <c r="J97" s="326" t="s">
        <v>2239</v>
      </c>
      <c r="K97" s="327"/>
      <c r="L97" s="327"/>
    </row>
    <row r="98" spans="2:12" ht="45" customHeight="1">
      <c r="B98" s="313"/>
      <c r="C98" s="308" t="s">
        <v>2240</v>
      </c>
      <c r="D98" s="639"/>
      <c r="E98" s="661"/>
      <c r="F98" s="339"/>
      <c r="G98" s="340"/>
      <c r="H98" s="325" t="s">
        <v>2241</v>
      </c>
      <c r="I98" s="654"/>
      <c r="J98" s="326" t="s">
        <v>2242</v>
      </c>
      <c r="K98" s="327"/>
      <c r="L98" s="327"/>
    </row>
    <row r="99" spans="2:12" ht="42" customHeight="1" thickBot="1">
      <c r="B99" s="313"/>
      <c r="C99" s="311" t="s">
        <v>2243</v>
      </c>
      <c r="D99" s="640"/>
      <c r="E99" s="662"/>
      <c r="F99" s="339"/>
      <c r="G99" s="340"/>
      <c r="H99" s="325" t="s">
        <v>2244</v>
      </c>
      <c r="I99" s="654"/>
      <c r="J99" s="326" t="s">
        <v>2245</v>
      </c>
      <c r="K99" s="327"/>
      <c r="L99" s="327"/>
    </row>
    <row r="100" spans="2:12" ht="50.25" customHeight="1">
      <c r="B100" s="313"/>
      <c r="C100" s="308" t="s">
        <v>2246</v>
      </c>
      <c r="D100" s="639"/>
      <c r="E100" s="641"/>
      <c r="F100" s="309"/>
      <c r="G100" s="340"/>
      <c r="H100" s="325" t="s">
        <v>2247</v>
      </c>
      <c r="I100" s="654"/>
      <c r="J100" s="326" t="s">
        <v>2248</v>
      </c>
      <c r="K100" s="327"/>
      <c r="L100" s="327"/>
    </row>
    <row r="101" spans="2:12" ht="21.6" thickBot="1">
      <c r="B101" s="313"/>
      <c r="C101" s="311" t="s">
        <v>2249</v>
      </c>
      <c r="D101" s="640"/>
      <c r="E101" s="642"/>
      <c r="F101" s="309"/>
      <c r="G101" s="324"/>
      <c r="H101" s="325" t="s">
        <v>2250</v>
      </c>
      <c r="I101" s="654"/>
      <c r="J101" s="326" t="s">
        <v>2251</v>
      </c>
      <c r="K101" s="327"/>
      <c r="L101" s="327"/>
    </row>
    <row r="102" spans="2:12">
      <c r="B102" s="313"/>
      <c r="C102" s="308" t="s">
        <v>2252</v>
      </c>
      <c r="D102" s="639"/>
      <c r="E102" s="641"/>
      <c r="F102" s="309"/>
      <c r="G102" s="324"/>
      <c r="H102" s="325" t="s">
        <v>2253</v>
      </c>
      <c r="I102" s="654"/>
      <c r="J102" s="326" t="s">
        <v>2254</v>
      </c>
      <c r="K102" s="327"/>
      <c r="L102" s="327"/>
    </row>
    <row r="103" spans="2:12" ht="45.75" customHeight="1" thickBot="1">
      <c r="B103" s="313"/>
      <c r="C103" s="311" t="s">
        <v>2255</v>
      </c>
      <c r="D103" s="640"/>
      <c r="E103" s="642"/>
      <c r="F103" s="309"/>
      <c r="G103" s="320">
        <v>9000</v>
      </c>
      <c r="H103" s="316" t="s">
        <v>2256</v>
      </c>
      <c r="I103" s="316" t="s">
        <v>2257</v>
      </c>
      <c r="J103" s="321"/>
      <c r="K103" s="321"/>
      <c r="L103" s="322"/>
    </row>
    <row r="104" spans="2:12">
      <c r="B104" s="313"/>
      <c r="C104" s="308" t="s">
        <v>2258</v>
      </c>
      <c r="D104" s="639"/>
      <c r="E104" s="641"/>
      <c r="F104" s="309"/>
      <c r="G104" s="324">
        <v>9020</v>
      </c>
      <c r="H104" s="325" t="s">
        <v>2259</v>
      </c>
      <c r="I104" s="655"/>
      <c r="J104" s="653" t="s">
        <v>2260</v>
      </c>
      <c r="K104" s="327"/>
      <c r="L104" s="327"/>
    </row>
    <row r="105" spans="2:12" ht="42" thickBot="1">
      <c r="B105" s="313"/>
      <c r="C105" s="311" t="s">
        <v>2261</v>
      </c>
      <c r="D105" s="640"/>
      <c r="E105" s="642"/>
      <c r="F105" s="309"/>
      <c r="G105" s="324">
        <v>9021</v>
      </c>
      <c r="H105" s="325" t="s">
        <v>2262</v>
      </c>
      <c r="I105" s="654"/>
      <c r="J105" s="654"/>
      <c r="K105" s="326" t="s">
        <v>2263</v>
      </c>
      <c r="L105" s="327" t="s">
        <v>2264</v>
      </c>
    </row>
    <row r="106" spans="2:12">
      <c r="B106" s="313"/>
      <c r="C106" s="308" t="s">
        <v>2265</v>
      </c>
      <c r="D106" s="639"/>
      <c r="E106" s="641"/>
      <c r="F106" s="309"/>
      <c r="G106" s="324">
        <v>9022</v>
      </c>
      <c r="H106" s="325" t="s">
        <v>2266</v>
      </c>
      <c r="I106" s="654"/>
      <c r="J106" s="654"/>
      <c r="K106" s="326" t="s">
        <v>2267</v>
      </c>
      <c r="L106" s="327"/>
    </row>
    <row r="107" spans="2:12" ht="27" thickBot="1">
      <c r="B107" s="313"/>
      <c r="C107" s="311" t="s">
        <v>2268</v>
      </c>
      <c r="D107" s="640"/>
      <c r="E107" s="642"/>
      <c r="F107" s="309"/>
      <c r="G107" s="324">
        <v>9023</v>
      </c>
      <c r="H107" s="325" t="s">
        <v>2269</v>
      </c>
      <c r="I107" s="654"/>
      <c r="J107" s="654"/>
      <c r="K107" s="326" t="s">
        <v>2270</v>
      </c>
      <c r="L107" s="327"/>
    </row>
    <row r="108" spans="2:12" ht="15.75" customHeight="1">
      <c r="B108" s="313"/>
      <c r="C108" s="308" t="s">
        <v>2271</v>
      </c>
      <c r="D108" s="639"/>
      <c r="E108" s="641" t="s">
        <v>2272</v>
      </c>
      <c r="F108" s="309"/>
      <c r="G108" s="324"/>
      <c r="H108" s="325" t="s">
        <v>2273</v>
      </c>
      <c r="I108" s="654"/>
      <c r="J108" s="653" t="s">
        <v>2274</v>
      </c>
      <c r="K108" s="326" t="s">
        <v>2275</v>
      </c>
      <c r="L108" s="327"/>
    </row>
    <row r="109" spans="2:12" ht="31.8" thickBot="1">
      <c r="B109" s="313"/>
      <c r="C109" s="311" t="s">
        <v>2276</v>
      </c>
      <c r="D109" s="640"/>
      <c r="E109" s="642"/>
      <c r="F109" s="309"/>
      <c r="G109" s="324"/>
      <c r="H109" s="325" t="s">
        <v>2277</v>
      </c>
      <c r="I109" s="654"/>
      <c r="J109" s="654"/>
      <c r="K109" s="326" t="s">
        <v>2278</v>
      </c>
      <c r="L109" s="327"/>
    </row>
    <row r="110" spans="2:12">
      <c r="B110" s="313"/>
      <c r="C110" s="308" t="s">
        <v>2279</v>
      </c>
      <c r="D110" s="639"/>
      <c r="E110" s="641" t="s">
        <v>2280</v>
      </c>
      <c r="F110" s="309"/>
      <c r="G110" s="324"/>
      <c r="H110" s="325" t="s">
        <v>2281</v>
      </c>
      <c r="I110" s="654"/>
      <c r="J110" s="654"/>
      <c r="K110" s="326" t="s">
        <v>2282</v>
      </c>
      <c r="L110" s="327"/>
    </row>
    <row r="111" spans="2:12" ht="21.6" thickBot="1">
      <c r="B111" s="313"/>
      <c r="C111" s="311" t="s">
        <v>2283</v>
      </c>
      <c r="D111" s="640"/>
      <c r="E111" s="642"/>
      <c r="F111" s="309"/>
      <c r="G111" s="324"/>
      <c r="H111" s="325" t="s">
        <v>2284</v>
      </c>
      <c r="I111" s="654"/>
      <c r="J111" s="654"/>
      <c r="K111" s="326" t="s">
        <v>2285</v>
      </c>
      <c r="L111" s="327"/>
    </row>
    <row r="112" spans="2:12" ht="15" customHeight="1">
      <c r="B112" s="313"/>
      <c r="C112" s="308" t="s">
        <v>2286</v>
      </c>
      <c r="D112" s="639"/>
      <c r="E112" s="641" t="s">
        <v>2287</v>
      </c>
      <c r="F112" s="309"/>
      <c r="G112" s="324"/>
      <c r="H112" s="325" t="s">
        <v>2288</v>
      </c>
      <c r="I112" s="654"/>
      <c r="J112" s="654"/>
      <c r="K112" s="326" t="s">
        <v>2289</v>
      </c>
      <c r="L112" s="327"/>
    </row>
    <row r="113" spans="2:12" ht="15" customHeight="1" thickBot="1">
      <c r="B113" s="313"/>
      <c r="C113" s="311" t="s">
        <v>2290</v>
      </c>
      <c r="D113" s="640"/>
      <c r="E113" s="642"/>
      <c r="F113" s="309"/>
      <c r="G113" s="324"/>
      <c r="H113" s="325" t="s">
        <v>2291</v>
      </c>
      <c r="I113" s="654"/>
      <c r="J113" s="654"/>
      <c r="K113" s="327" t="s">
        <v>2289</v>
      </c>
      <c r="L113" s="327"/>
    </row>
    <row r="114" spans="2:12">
      <c r="B114" s="313"/>
      <c r="C114" s="308" t="s">
        <v>2292</v>
      </c>
      <c r="D114" s="639"/>
      <c r="E114" s="641"/>
      <c r="F114" s="309"/>
      <c r="G114" s="324"/>
      <c r="H114" s="325" t="s">
        <v>2293</v>
      </c>
      <c r="I114" s="654"/>
      <c r="J114" s="326" t="s">
        <v>2294</v>
      </c>
      <c r="K114" s="327"/>
      <c r="L114" s="327"/>
    </row>
    <row r="115" spans="2:12" ht="15" customHeight="1" thickBot="1">
      <c r="B115" s="319"/>
      <c r="C115" s="311" t="s">
        <v>2295</v>
      </c>
      <c r="D115" s="640"/>
      <c r="E115" s="642"/>
      <c r="F115" s="309"/>
      <c r="G115" s="324">
        <v>9030</v>
      </c>
      <c r="H115" s="325" t="s">
        <v>2296</v>
      </c>
      <c r="I115" s="654"/>
      <c r="J115" s="326" t="s">
        <v>2297</v>
      </c>
      <c r="K115" s="327"/>
      <c r="L115" s="327"/>
    </row>
    <row r="116" spans="2:12" ht="15" customHeight="1">
      <c r="B116" s="310"/>
      <c r="C116" s="308" t="s">
        <v>2298</v>
      </c>
      <c r="D116" s="639"/>
      <c r="E116" s="641" t="s">
        <v>2299</v>
      </c>
      <c r="F116" s="309"/>
      <c r="G116" s="320"/>
      <c r="H116" s="316" t="s">
        <v>2300</v>
      </c>
      <c r="I116" s="316" t="s">
        <v>2301</v>
      </c>
      <c r="J116" s="321"/>
      <c r="K116" s="321"/>
      <c r="L116" s="322"/>
    </row>
    <row r="117" spans="2:12" ht="15.75" customHeight="1">
      <c r="B117" s="307" t="s">
        <v>2302</v>
      </c>
      <c r="C117" s="332" t="s">
        <v>2303</v>
      </c>
      <c r="D117" s="646"/>
      <c r="E117" s="647"/>
      <c r="F117" s="309"/>
      <c r="G117" s="324">
        <v>9010</v>
      </c>
      <c r="H117" s="325" t="s">
        <v>2304</v>
      </c>
      <c r="I117" s="660"/>
      <c r="J117" s="655" t="s">
        <v>2305</v>
      </c>
      <c r="K117" s="325"/>
      <c r="L117" s="327"/>
    </row>
    <row r="118" spans="2:12" ht="31.2">
      <c r="B118" s="310" t="s">
        <v>2306</v>
      </c>
      <c r="C118" s="333"/>
      <c r="D118" s="646"/>
      <c r="E118" s="647"/>
      <c r="F118" s="309"/>
      <c r="G118" s="324"/>
      <c r="H118" s="325" t="s">
        <v>2307</v>
      </c>
      <c r="I118" s="654"/>
      <c r="J118" s="654"/>
      <c r="K118" s="326" t="s">
        <v>2308</v>
      </c>
      <c r="L118" s="327"/>
    </row>
    <row r="119" spans="2:12">
      <c r="B119" s="310"/>
      <c r="C119" s="333"/>
      <c r="D119" s="646"/>
      <c r="E119" s="647"/>
      <c r="F119" s="309"/>
      <c r="G119" s="324"/>
      <c r="H119" s="325" t="s">
        <v>2309</v>
      </c>
      <c r="I119" s="654"/>
      <c r="J119" s="654"/>
      <c r="K119" s="326" t="s">
        <v>2310</v>
      </c>
      <c r="L119" s="327"/>
    </row>
    <row r="120" spans="2:12" ht="15" customHeight="1" thickBot="1">
      <c r="B120" s="310"/>
      <c r="C120" s="334"/>
      <c r="D120" s="640"/>
      <c r="E120" s="642"/>
      <c r="F120" s="309"/>
      <c r="G120" s="324"/>
      <c r="H120" s="325" t="s">
        <v>2311</v>
      </c>
      <c r="I120" s="654"/>
      <c r="J120" s="654"/>
      <c r="K120" s="326" t="s">
        <v>2312</v>
      </c>
      <c r="L120" s="327"/>
    </row>
    <row r="121" spans="2:12">
      <c r="B121" s="310"/>
      <c r="C121" s="308" t="s">
        <v>2313</v>
      </c>
      <c r="D121" s="639"/>
      <c r="E121" s="641"/>
      <c r="F121" s="309"/>
      <c r="G121" s="324"/>
      <c r="H121" s="325" t="s">
        <v>2314</v>
      </c>
      <c r="I121" s="654"/>
      <c r="J121" s="654"/>
      <c r="K121" s="326" t="s">
        <v>2315</v>
      </c>
      <c r="L121" s="327"/>
    </row>
    <row r="122" spans="2:12" ht="27" thickBot="1">
      <c r="B122" s="310"/>
      <c r="C122" s="311" t="s">
        <v>2316</v>
      </c>
      <c r="D122" s="640"/>
      <c r="E122" s="642"/>
      <c r="F122" s="309"/>
      <c r="G122" s="324"/>
      <c r="H122" s="325" t="s">
        <v>2317</v>
      </c>
      <c r="I122" s="654"/>
      <c r="J122" s="654"/>
      <c r="K122" s="326" t="s">
        <v>2318</v>
      </c>
      <c r="L122" s="327"/>
    </row>
    <row r="123" spans="2:12">
      <c r="B123" s="310"/>
      <c r="C123" s="308" t="s">
        <v>2319</v>
      </c>
      <c r="D123" s="639"/>
      <c r="E123" s="641"/>
      <c r="F123" s="309"/>
      <c r="G123" s="324"/>
      <c r="H123" s="325" t="s">
        <v>2320</v>
      </c>
      <c r="I123" s="654"/>
      <c r="J123" s="656" t="s">
        <v>2321</v>
      </c>
      <c r="K123" s="325"/>
      <c r="L123" s="327"/>
    </row>
    <row r="124" spans="2:12" ht="21.6" thickBot="1">
      <c r="B124" s="310"/>
      <c r="C124" s="311" t="s">
        <v>2322</v>
      </c>
      <c r="D124" s="640"/>
      <c r="E124" s="642"/>
      <c r="F124" s="309"/>
      <c r="G124" s="324"/>
      <c r="H124" s="325" t="s">
        <v>2323</v>
      </c>
      <c r="I124" s="654"/>
      <c r="J124" s="656"/>
      <c r="K124" s="326" t="s">
        <v>2324</v>
      </c>
      <c r="L124" s="327"/>
    </row>
    <row r="125" spans="2:12">
      <c r="B125" s="313"/>
      <c r="C125" s="308" t="s">
        <v>2325</v>
      </c>
      <c r="D125" s="639"/>
      <c r="E125" s="641" t="s">
        <v>2326</v>
      </c>
      <c r="F125" s="309"/>
      <c r="G125" s="324"/>
      <c r="H125" s="325" t="s">
        <v>2327</v>
      </c>
      <c r="I125" s="654"/>
      <c r="J125" s="656"/>
      <c r="K125" s="326" t="s">
        <v>2328</v>
      </c>
      <c r="L125" s="327"/>
    </row>
    <row r="126" spans="2:12" ht="21.6" thickBot="1">
      <c r="B126" s="313"/>
      <c r="C126" s="311" t="s">
        <v>2329</v>
      </c>
      <c r="D126" s="640"/>
      <c r="E126" s="642"/>
      <c r="F126" s="309"/>
      <c r="G126" s="324"/>
      <c r="H126" s="325" t="s">
        <v>2330</v>
      </c>
      <c r="I126" s="654"/>
      <c r="J126" s="656"/>
      <c r="K126" s="326" t="s">
        <v>2331</v>
      </c>
      <c r="L126" s="327"/>
    </row>
    <row r="127" spans="2:12">
      <c r="B127" s="313"/>
      <c r="C127" s="308" t="s">
        <v>2332</v>
      </c>
      <c r="D127" s="639"/>
      <c r="E127" s="641"/>
      <c r="F127" s="309"/>
      <c r="G127" s="324"/>
      <c r="H127" s="325" t="s">
        <v>2333</v>
      </c>
      <c r="I127" s="654"/>
      <c r="J127" s="656"/>
      <c r="K127" s="326" t="s">
        <v>2334</v>
      </c>
      <c r="L127" s="327"/>
    </row>
    <row r="128" spans="2:12" ht="21.6" thickBot="1">
      <c r="B128" s="319"/>
      <c r="C128" s="311" t="s">
        <v>2070</v>
      </c>
      <c r="D128" s="640"/>
      <c r="E128" s="642"/>
      <c r="F128" s="309"/>
      <c r="G128" s="324"/>
      <c r="H128" s="325" t="s">
        <v>2335</v>
      </c>
      <c r="I128" s="654"/>
      <c r="J128" s="656"/>
      <c r="K128" s="326" t="s">
        <v>2336</v>
      </c>
      <c r="L128" s="327"/>
    </row>
    <row r="129" spans="2:12">
      <c r="B129" s="307" t="s">
        <v>2337</v>
      </c>
      <c r="C129" s="308" t="s">
        <v>2338</v>
      </c>
      <c r="D129" s="639"/>
      <c r="E129" s="641" t="s">
        <v>2339</v>
      </c>
      <c r="F129" s="309"/>
      <c r="G129" s="324"/>
      <c r="H129" s="325" t="s">
        <v>2340</v>
      </c>
      <c r="I129" s="654"/>
      <c r="J129" s="659"/>
      <c r="K129" s="326" t="s">
        <v>2341</v>
      </c>
      <c r="L129" s="327"/>
    </row>
    <row r="130" spans="2:12" ht="15" customHeight="1" thickBot="1">
      <c r="B130" s="310" t="s">
        <v>2342</v>
      </c>
      <c r="C130" s="311" t="s">
        <v>2343</v>
      </c>
      <c r="D130" s="640"/>
      <c r="E130" s="642"/>
      <c r="F130" s="309"/>
      <c r="G130" s="324">
        <v>8030</v>
      </c>
      <c r="H130" s="325" t="s">
        <v>2344</v>
      </c>
      <c r="I130" s="654"/>
      <c r="J130" s="656" t="s">
        <v>2345</v>
      </c>
      <c r="K130" s="325"/>
      <c r="L130" s="327"/>
    </row>
    <row r="131" spans="2:12" ht="15.75" customHeight="1">
      <c r="B131" s="313"/>
      <c r="C131" s="308" t="s">
        <v>2346</v>
      </c>
      <c r="D131" s="639"/>
      <c r="E131" s="641"/>
      <c r="F131" s="309"/>
      <c r="G131" s="324">
        <v>8031</v>
      </c>
      <c r="H131" s="325" t="s">
        <v>2347</v>
      </c>
      <c r="I131" s="654"/>
      <c r="J131" s="659"/>
      <c r="K131" s="326" t="s">
        <v>2348</v>
      </c>
      <c r="L131" s="327"/>
    </row>
    <row r="132" spans="2:12" ht="31.8" thickBot="1">
      <c r="B132" s="313"/>
      <c r="C132" s="311" t="s">
        <v>2349</v>
      </c>
      <c r="D132" s="640"/>
      <c r="E132" s="642"/>
      <c r="F132" s="309"/>
      <c r="G132" s="324">
        <v>8032</v>
      </c>
      <c r="H132" s="325" t="s">
        <v>2350</v>
      </c>
      <c r="I132" s="654"/>
      <c r="J132" s="659"/>
      <c r="K132" s="326" t="s">
        <v>2351</v>
      </c>
      <c r="L132" s="327"/>
    </row>
    <row r="133" spans="2:12">
      <c r="B133" s="313"/>
      <c r="C133" s="308" t="s">
        <v>2352</v>
      </c>
      <c r="D133" s="639"/>
      <c r="E133" s="641"/>
      <c r="F133" s="309"/>
      <c r="G133" s="324">
        <v>8033</v>
      </c>
      <c r="H133" s="325" t="s">
        <v>2353</v>
      </c>
      <c r="I133" s="654"/>
      <c r="J133" s="659"/>
      <c r="K133" s="326" t="s">
        <v>2354</v>
      </c>
      <c r="L133" s="327"/>
    </row>
    <row r="134" spans="2:12" ht="15.6" thickBot="1">
      <c r="B134" s="313"/>
      <c r="C134" s="311" t="s">
        <v>2355</v>
      </c>
      <c r="D134" s="640"/>
      <c r="E134" s="642"/>
      <c r="F134" s="309"/>
      <c r="G134" s="324">
        <v>8034</v>
      </c>
      <c r="H134" s="325" t="s">
        <v>2356</v>
      </c>
      <c r="I134" s="654"/>
      <c r="J134" s="659"/>
      <c r="K134" s="326" t="s">
        <v>2357</v>
      </c>
      <c r="L134" s="327"/>
    </row>
    <row r="135" spans="2:12" ht="26.4">
      <c r="B135" s="313"/>
      <c r="C135" s="308" t="s">
        <v>2358</v>
      </c>
      <c r="D135" s="639"/>
      <c r="E135" s="641"/>
      <c r="F135" s="309"/>
      <c r="G135" s="324"/>
      <c r="H135" s="325" t="s">
        <v>2359</v>
      </c>
      <c r="I135" s="654"/>
      <c r="J135" s="659"/>
      <c r="K135" s="326" t="s">
        <v>2360</v>
      </c>
      <c r="L135" s="327" t="s">
        <v>2361</v>
      </c>
    </row>
    <row r="136" spans="2:12" ht="27" thickBot="1">
      <c r="B136" s="313"/>
      <c r="C136" s="311" t="s">
        <v>2362</v>
      </c>
      <c r="D136" s="640"/>
      <c r="E136" s="642"/>
      <c r="F136" s="309"/>
      <c r="G136" s="324"/>
      <c r="H136" s="325" t="s">
        <v>2363</v>
      </c>
      <c r="I136" s="654"/>
      <c r="J136" s="659"/>
      <c r="K136" s="326" t="s">
        <v>2364</v>
      </c>
      <c r="L136" s="327"/>
    </row>
    <row r="137" spans="2:12" ht="26.4">
      <c r="B137" s="313"/>
      <c r="C137" s="308" t="s">
        <v>2365</v>
      </c>
      <c r="D137" s="308" t="s">
        <v>2366</v>
      </c>
      <c r="E137" s="641"/>
      <c r="F137" s="309"/>
      <c r="G137" s="324">
        <v>8035</v>
      </c>
      <c r="H137" s="325" t="s">
        <v>2367</v>
      </c>
      <c r="I137" s="654"/>
      <c r="J137" s="659"/>
      <c r="K137" s="326" t="s">
        <v>2345</v>
      </c>
      <c r="L137" s="327"/>
    </row>
    <row r="138" spans="2:12" ht="21.6" thickBot="1">
      <c r="B138" s="313"/>
      <c r="C138" s="332" t="s">
        <v>2368</v>
      </c>
      <c r="D138" s="311" t="s">
        <v>2369</v>
      </c>
      <c r="E138" s="642"/>
      <c r="F138" s="309"/>
      <c r="G138" s="320">
        <v>6000</v>
      </c>
      <c r="H138" s="316" t="s">
        <v>2370</v>
      </c>
      <c r="I138" s="316" t="s">
        <v>2371</v>
      </c>
      <c r="J138" s="321"/>
      <c r="K138" s="321"/>
      <c r="L138" s="322"/>
    </row>
    <row r="139" spans="2:12">
      <c r="B139" s="313"/>
      <c r="C139" s="333"/>
      <c r="D139" s="308" t="s">
        <v>2372</v>
      </c>
      <c r="E139" s="641" t="s">
        <v>2373</v>
      </c>
      <c r="F139" s="309"/>
      <c r="G139" s="341">
        <v>6010</v>
      </c>
      <c r="H139" s="342" t="s">
        <v>2374</v>
      </c>
      <c r="I139" s="657"/>
      <c r="J139" s="326" t="s">
        <v>2375</v>
      </c>
      <c r="K139" s="325"/>
      <c r="L139" s="325"/>
    </row>
    <row r="140" spans="2:12" ht="15" customHeight="1" thickBot="1">
      <c r="B140" s="313"/>
      <c r="C140" s="333"/>
      <c r="D140" s="311" t="s">
        <v>2376</v>
      </c>
      <c r="E140" s="642"/>
      <c r="F140" s="309"/>
      <c r="G140" s="341">
        <v>6020</v>
      </c>
      <c r="H140" s="325" t="s">
        <v>2377</v>
      </c>
      <c r="I140" s="658"/>
      <c r="J140" s="326" t="s">
        <v>2378</v>
      </c>
      <c r="K140" s="325"/>
      <c r="L140" s="325"/>
    </row>
    <row r="141" spans="2:12">
      <c r="B141" s="313"/>
      <c r="C141" s="333"/>
      <c r="D141" s="308" t="s">
        <v>2379</v>
      </c>
      <c r="E141" s="641"/>
      <c r="F141" s="309"/>
      <c r="G141" s="341">
        <v>6030</v>
      </c>
      <c r="H141" s="325" t="s">
        <v>2380</v>
      </c>
      <c r="I141" s="658"/>
      <c r="J141" s="655" t="s">
        <v>2381</v>
      </c>
      <c r="K141" s="325"/>
      <c r="L141" s="325"/>
    </row>
    <row r="142" spans="2:12" ht="27" thickBot="1">
      <c r="B142" s="313"/>
      <c r="C142" s="333"/>
      <c r="D142" s="311" t="s">
        <v>2382</v>
      </c>
      <c r="E142" s="642"/>
      <c r="F142" s="309"/>
      <c r="G142" s="343"/>
      <c r="H142" s="325" t="s">
        <v>2383</v>
      </c>
      <c r="I142" s="658"/>
      <c r="J142" s="654"/>
      <c r="K142" s="326" t="s">
        <v>2384</v>
      </c>
      <c r="L142" s="325"/>
    </row>
    <row r="143" spans="2:12">
      <c r="B143" s="313"/>
      <c r="C143" s="333"/>
      <c r="D143" s="308" t="s">
        <v>2385</v>
      </c>
      <c r="E143" s="641"/>
      <c r="F143" s="309"/>
      <c r="G143" s="344"/>
      <c r="H143" s="325" t="s">
        <v>2386</v>
      </c>
      <c r="I143" s="658"/>
      <c r="J143" s="654"/>
      <c r="K143" s="326" t="s">
        <v>2387</v>
      </c>
      <c r="L143" s="325"/>
    </row>
    <row r="144" spans="2:12" ht="15" customHeight="1" thickBot="1">
      <c r="B144" s="313"/>
      <c r="C144" s="333"/>
      <c r="D144" s="311" t="s">
        <v>2388</v>
      </c>
      <c r="E144" s="642"/>
      <c r="F144" s="309"/>
      <c r="G144" s="343"/>
      <c r="H144" s="325" t="s">
        <v>2389</v>
      </c>
      <c r="I144" s="658"/>
      <c r="J144" s="654"/>
      <c r="K144" s="326" t="s">
        <v>2390</v>
      </c>
      <c r="L144" s="325"/>
    </row>
    <row r="145" spans="2:12">
      <c r="B145" s="313"/>
      <c r="C145" s="333"/>
      <c r="D145" s="308" t="s">
        <v>2391</v>
      </c>
      <c r="E145" s="641"/>
      <c r="F145" s="309"/>
      <c r="G145" s="343"/>
      <c r="H145" s="325" t="s">
        <v>2392</v>
      </c>
      <c r="I145" s="658"/>
      <c r="J145" s="654"/>
      <c r="K145" s="326" t="s">
        <v>2393</v>
      </c>
      <c r="L145" s="325"/>
    </row>
    <row r="146" spans="2:12" ht="21.6" thickBot="1">
      <c r="B146" s="313"/>
      <c r="C146" s="334"/>
      <c r="D146" s="311" t="s">
        <v>2394</v>
      </c>
      <c r="E146" s="642"/>
      <c r="F146" s="309"/>
      <c r="G146" s="343"/>
      <c r="H146" s="325" t="s">
        <v>2395</v>
      </c>
      <c r="I146" s="658"/>
      <c r="J146" s="654"/>
      <c r="K146" s="326" t="s">
        <v>2396</v>
      </c>
      <c r="L146" s="325"/>
    </row>
    <row r="147" spans="2:12" ht="26.4">
      <c r="B147" s="313"/>
      <c r="C147" s="308" t="s">
        <v>2397</v>
      </c>
      <c r="D147" s="639"/>
      <c r="E147" s="641"/>
      <c r="F147" s="309"/>
      <c r="G147" s="344"/>
      <c r="H147" s="325" t="s">
        <v>2398</v>
      </c>
      <c r="I147" s="658"/>
      <c r="J147" s="654"/>
      <c r="K147" s="326" t="s">
        <v>2399</v>
      </c>
      <c r="L147" s="325" t="s">
        <v>2400</v>
      </c>
    </row>
    <row r="148" spans="2:12" ht="26.4">
      <c r="B148" s="313"/>
      <c r="C148" s="308"/>
      <c r="D148" s="646"/>
      <c r="E148" s="647"/>
      <c r="F148" s="309"/>
      <c r="G148" s="344"/>
      <c r="H148" s="325"/>
      <c r="I148" s="658"/>
      <c r="J148" s="328"/>
      <c r="K148" s="326" t="s">
        <v>2401</v>
      </c>
      <c r="L148" s="325"/>
    </row>
    <row r="149" spans="2:12" ht="21.6" thickBot="1">
      <c r="B149" s="313"/>
      <c r="C149" s="311" t="s">
        <v>2402</v>
      </c>
      <c r="D149" s="640"/>
      <c r="E149" s="642"/>
      <c r="F149" s="309"/>
      <c r="G149" s="341">
        <v>6040</v>
      </c>
      <c r="H149" s="325" t="s">
        <v>2403</v>
      </c>
      <c r="I149" s="658"/>
      <c r="J149" s="325" t="s">
        <v>2404</v>
      </c>
      <c r="K149" s="326"/>
      <c r="L149" s="325"/>
    </row>
    <row r="150" spans="2:12" ht="26.4">
      <c r="B150" s="313"/>
      <c r="C150" s="308" t="s">
        <v>2405</v>
      </c>
      <c r="D150" s="639"/>
      <c r="E150" s="641"/>
      <c r="F150" s="309"/>
      <c r="G150" s="341">
        <v>6041</v>
      </c>
      <c r="H150" s="325" t="s">
        <v>2406</v>
      </c>
      <c r="I150" s="658"/>
      <c r="J150" s="325"/>
      <c r="K150" s="326" t="s">
        <v>2407</v>
      </c>
      <c r="L150" s="325"/>
    </row>
    <row r="151" spans="2:12" ht="15" customHeight="1" thickBot="1">
      <c r="B151" s="313"/>
      <c r="C151" s="311" t="s">
        <v>2408</v>
      </c>
      <c r="D151" s="640"/>
      <c r="E151" s="642"/>
      <c r="F151" s="309"/>
      <c r="G151" s="341">
        <v>6042</v>
      </c>
      <c r="H151" s="325" t="s">
        <v>2409</v>
      </c>
      <c r="I151" s="658"/>
      <c r="J151" s="325"/>
      <c r="K151" s="326" t="s">
        <v>2410</v>
      </c>
      <c r="L151" s="325"/>
    </row>
    <row r="152" spans="2:12" ht="26.4">
      <c r="B152" s="313"/>
      <c r="C152" s="308" t="s">
        <v>2411</v>
      </c>
      <c r="D152" s="639"/>
      <c r="E152" s="641" t="s">
        <v>2412</v>
      </c>
      <c r="F152" s="309"/>
      <c r="G152" s="341">
        <v>6043</v>
      </c>
      <c r="H152" s="325" t="s">
        <v>2413</v>
      </c>
      <c r="I152" s="658"/>
      <c r="J152" s="325"/>
      <c r="K152" s="326" t="s">
        <v>2414</v>
      </c>
      <c r="L152" s="325"/>
    </row>
    <row r="153" spans="2:12" ht="27" thickBot="1">
      <c r="B153" s="313"/>
      <c r="C153" s="311" t="s">
        <v>2415</v>
      </c>
      <c r="D153" s="640"/>
      <c r="E153" s="642"/>
      <c r="F153" s="309"/>
      <c r="G153" s="341">
        <v>6044</v>
      </c>
      <c r="H153" s="325" t="s">
        <v>2416</v>
      </c>
      <c r="I153" s="658"/>
      <c r="J153" s="325"/>
      <c r="K153" s="326" t="s">
        <v>2417</v>
      </c>
      <c r="L153" s="325"/>
    </row>
    <row r="154" spans="2:12">
      <c r="B154" s="313"/>
      <c r="C154" s="308" t="s">
        <v>2418</v>
      </c>
      <c r="D154" s="639"/>
      <c r="E154" s="641"/>
      <c r="F154" s="309"/>
      <c r="G154" s="341"/>
      <c r="H154" s="325" t="s">
        <v>2419</v>
      </c>
      <c r="I154" s="658"/>
      <c r="J154" s="325"/>
      <c r="K154" s="326" t="s">
        <v>2420</v>
      </c>
      <c r="L154" s="325"/>
    </row>
    <row r="155" spans="2:12" ht="15" customHeight="1" thickBot="1">
      <c r="B155" s="313"/>
      <c r="C155" s="311" t="s">
        <v>2421</v>
      </c>
      <c r="D155" s="640"/>
      <c r="E155" s="642"/>
      <c r="F155" s="309"/>
      <c r="G155" s="341">
        <v>6050</v>
      </c>
      <c r="H155" s="325" t="s">
        <v>2422</v>
      </c>
      <c r="I155" s="658"/>
      <c r="J155" s="326" t="s">
        <v>2423</v>
      </c>
      <c r="K155" s="325"/>
      <c r="L155" s="325"/>
    </row>
    <row r="156" spans="2:12">
      <c r="B156" s="313"/>
      <c r="C156" s="308" t="s">
        <v>2424</v>
      </c>
      <c r="D156" s="639"/>
      <c r="E156" s="641"/>
      <c r="F156" s="309"/>
      <c r="G156" s="341"/>
      <c r="H156" s="325" t="s">
        <v>2425</v>
      </c>
      <c r="I156" s="658"/>
      <c r="J156" s="326" t="s">
        <v>2426</v>
      </c>
      <c r="K156" s="325"/>
      <c r="L156" s="325"/>
    </row>
    <row r="157" spans="2:12" ht="21.6" thickBot="1">
      <c r="B157" s="313"/>
      <c r="C157" s="311" t="s">
        <v>2427</v>
      </c>
      <c r="D157" s="640"/>
      <c r="E157" s="642"/>
      <c r="F157" s="309"/>
      <c r="G157" s="320">
        <v>7000</v>
      </c>
      <c r="H157" s="345" t="s">
        <v>2428</v>
      </c>
      <c r="I157" s="345" t="s">
        <v>2429</v>
      </c>
      <c r="J157" s="321"/>
      <c r="K157" s="321"/>
      <c r="L157" s="322"/>
    </row>
    <row r="158" spans="2:12">
      <c r="B158" s="313"/>
      <c r="C158" s="308" t="s">
        <v>2430</v>
      </c>
      <c r="D158" s="639"/>
      <c r="E158" s="641"/>
      <c r="F158" s="309"/>
      <c r="G158" s="324">
        <v>7010</v>
      </c>
      <c r="H158" s="325" t="s">
        <v>2431</v>
      </c>
      <c r="I158" s="655"/>
      <c r="J158" s="327" t="s">
        <v>2432</v>
      </c>
      <c r="K158" s="327"/>
      <c r="L158" s="327"/>
    </row>
    <row r="159" spans="2:12" ht="42" thickBot="1">
      <c r="B159" s="313"/>
      <c r="C159" s="311" t="s">
        <v>2433</v>
      </c>
      <c r="D159" s="640"/>
      <c r="E159" s="642"/>
      <c r="F159" s="309"/>
      <c r="G159" s="324">
        <v>7011</v>
      </c>
      <c r="H159" s="325" t="s">
        <v>2434</v>
      </c>
      <c r="I159" s="654"/>
      <c r="J159" s="653"/>
      <c r="K159" s="327" t="s">
        <v>2435</v>
      </c>
      <c r="L159" s="327"/>
    </row>
    <row r="160" spans="2:12" ht="15" customHeight="1">
      <c r="B160" s="313"/>
      <c r="C160" s="308" t="s">
        <v>2436</v>
      </c>
      <c r="D160" s="639"/>
      <c r="E160" s="641" t="s">
        <v>2437</v>
      </c>
      <c r="F160" s="309"/>
      <c r="G160" s="324">
        <v>7012</v>
      </c>
      <c r="H160" s="325" t="s">
        <v>2438</v>
      </c>
      <c r="I160" s="654"/>
      <c r="J160" s="654"/>
      <c r="K160" s="327" t="s">
        <v>2439</v>
      </c>
      <c r="L160" s="327" t="s">
        <v>2440</v>
      </c>
    </row>
    <row r="161" spans="2:12" ht="31.8" thickBot="1">
      <c r="B161" s="313"/>
      <c r="C161" s="311" t="s">
        <v>2441</v>
      </c>
      <c r="D161" s="640"/>
      <c r="E161" s="642"/>
      <c r="F161" s="309"/>
      <c r="G161" s="324">
        <v>7014</v>
      </c>
      <c r="H161" s="325" t="s">
        <v>2442</v>
      </c>
      <c r="I161" s="654"/>
      <c r="J161" s="654"/>
      <c r="K161" s="327" t="s">
        <v>2443</v>
      </c>
      <c r="L161" s="327"/>
    </row>
    <row r="162" spans="2:12" ht="26.4">
      <c r="B162" s="313"/>
      <c r="C162" s="308" t="s">
        <v>2444</v>
      </c>
      <c r="D162" s="639"/>
      <c r="E162" s="641"/>
      <c r="F162" s="309"/>
      <c r="G162" s="324">
        <v>7013</v>
      </c>
      <c r="H162" s="325" t="s">
        <v>2445</v>
      </c>
      <c r="I162" s="654"/>
      <c r="J162" s="654"/>
      <c r="K162" s="327" t="s">
        <v>2446</v>
      </c>
      <c r="L162" s="327"/>
    </row>
    <row r="163" spans="2:12" ht="31.8" thickBot="1">
      <c r="B163" s="313"/>
      <c r="C163" s="311" t="s">
        <v>2447</v>
      </c>
      <c r="D163" s="640"/>
      <c r="E163" s="642"/>
      <c r="F163" s="309"/>
      <c r="G163" s="324"/>
      <c r="H163" s="325" t="s">
        <v>2448</v>
      </c>
      <c r="I163" s="654"/>
      <c r="J163" s="654"/>
      <c r="K163" s="327" t="s">
        <v>2449</v>
      </c>
      <c r="L163" s="327"/>
    </row>
    <row r="164" spans="2:12">
      <c r="B164" s="313"/>
      <c r="C164" s="308" t="s">
        <v>2450</v>
      </c>
      <c r="D164" s="639"/>
      <c r="E164" s="641"/>
      <c r="F164" s="309"/>
      <c r="G164" s="324"/>
      <c r="H164" s="325" t="s">
        <v>2451</v>
      </c>
      <c r="I164" s="654"/>
      <c r="J164" s="654"/>
      <c r="K164" s="327" t="s">
        <v>2452</v>
      </c>
      <c r="L164" s="327"/>
    </row>
    <row r="165" spans="2:12" ht="21.6" thickBot="1">
      <c r="B165" s="313"/>
      <c r="C165" s="311" t="s">
        <v>2453</v>
      </c>
      <c r="D165" s="640"/>
      <c r="E165" s="642"/>
      <c r="F165" s="309"/>
      <c r="G165" s="324"/>
      <c r="H165" s="325" t="s">
        <v>2454</v>
      </c>
      <c r="I165" s="654"/>
      <c r="J165" s="654"/>
      <c r="K165" s="327" t="s">
        <v>2455</v>
      </c>
      <c r="L165" s="327"/>
    </row>
    <row r="166" spans="2:12">
      <c r="B166" s="313"/>
      <c r="C166" s="308" t="s">
        <v>2456</v>
      </c>
      <c r="D166" s="639"/>
      <c r="E166" s="641" t="s">
        <v>2457</v>
      </c>
      <c r="F166" s="309"/>
      <c r="G166" s="324">
        <v>7060</v>
      </c>
      <c r="H166" s="325" t="s">
        <v>2458</v>
      </c>
      <c r="I166" s="654"/>
      <c r="J166" s="327" t="s">
        <v>2459</v>
      </c>
      <c r="K166" s="327"/>
      <c r="L166" s="327"/>
    </row>
    <row r="167" spans="2:12" ht="15.6" thickBot="1">
      <c r="B167" s="319"/>
      <c r="C167" s="311" t="s">
        <v>2460</v>
      </c>
      <c r="D167" s="640"/>
      <c r="E167" s="642"/>
      <c r="F167" s="309"/>
      <c r="G167" s="324"/>
      <c r="H167" s="325" t="s">
        <v>2461</v>
      </c>
      <c r="I167" s="654"/>
      <c r="J167" s="653"/>
      <c r="K167" s="327" t="s">
        <v>2462</v>
      </c>
      <c r="L167" s="327"/>
    </row>
    <row r="168" spans="2:12">
      <c r="B168" s="307" t="s">
        <v>2463</v>
      </c>
      <c r="C168" s="308" t="s">
        <v>2464</v>
      </c>
      <c r="D168" s="639"/>
      <c r="E168" s="641"/>
      <c r="F168" s="309"/>
      <c r="G168" s="324"/>
      <c r="H168" s="325" t="s">
        <v>2465</v>
      </c>
      <c r="I168" s="654"/>
      <c r="J168" s="654"/>
      <c r="K168" s="327" t="s">
        <v>2466</v>
      </c>
      <c r="L168" s="327"/>
    </row>
    <row r="169" spans="2:12" ht="27" thickBot="1">
      <c r="B169" s="310" t="s">
        <v>2467</v>
      </c>
      <c r="C169" s="311" t="s">
        <v>2468</v>
      </c>
      <c r="D169" s="640"/>
      <c r="E169" s="642"/>
      <c r="F169" s="309"/>
      <c r="G169" s="324"/>
      <c r="H169" s="325" t="s">
        <v>2469</v>
      </c>
      <c r="I169" s="654"/>
      <c r="J169" s="654"/>
      <c r="K169" s="327" t="s">
        <v>2470</v>
      </c>
      <c r="L169" s="327"/>
    </row>
    <row r="170" spans="2:12" ht="15" customHeight="1">
      <c r="B170" s="313"/>
      <c r="C170" s="308" t="s">
        <v>2471</v>
      </c>
      <c r="D170" s="639"/>
      <c r="E170" s="641" t="s">
        <v>2472</v>
      </c>
      <c r="F170" s="309"/>
      <c r="G170" s="324"/>
      <c r="H170" s="325" t="s">
        <v>2473</v>
      </c>
      <c r="I170" s="654"/>
      <c r="J170" s="654"/>
      <c r="K170" s="327" t="s">
        <v>2474</v>
      </c>
      <c r="L170" s="327"/>
    </row>
    <row r="171" spans="2:12" ht="27" thickBot="1">
      <c r="B171" s="313"/>
      <c r="C171" s="311" t="s">
        <v>2475</v>
      </c>
      <c r="D171" s="640"/>
      <c r="E171" s="642"/>
      <c r="F171" s="309"/>
      <c r="G171" s="324"/>
      <c r="H171" s="325" t="s">
        <v>2476</v>
      </c>
      <c r="I171" s="654"/>
      <c r="J171" s="654"/>
      <c r="K171" s="327" t="s">
        <v>2477</v>
      </c>
      <c r="L171" s="327" t="s">
        <v>2478</v>
      </c>
    </row>
    <row r="172" spans="2:12" ht="26.4">
      <c r="B172" s="313"/>
      <c r="C172" s="308" t="s">
        <v>2479</v>
      </c>
      <c r="D172" s="639"/>
      <c r="E172" s="641"/>
      <c r="F172" s="309"/>
      <c r="G172" s="324"/>
      <c r="H172" s="325" t="s">
        <v>2480</v>
      </c>
      <c r="I172" s="654"/>
      <c r="J172" s="654"/>
      <c r="K172" s="327" t="s">
        <v>2481</v>
      </c>
      <c r="L172" s="327"/>
    </row>
    <row r="173" spans="2:12" ht="15.6" thickBot="1">
      <c r="B173" s="313"/>
      <c r="C173" s="311" t="s">
        <v>2482</v>
      </c>
      <c r="D173" s="640"/>
      <c r="E173" s="642"/>
      <c r="F173" s="309"/>
      <c r="G173" s="324"/>
      <c r="H173" s="325" t="s">
        <v>2483</v>
      </c>
      <c r="I173" s="654"/>
      <c r="J173" s="654"/>
      <c r="K173" s="327" t="s">
        <v>2484</v>
      </c>
      <c r="L173" s="327" t="s">
        <v>2485</v>
      </c>
    </row>
    <row r="174" spans="2:12">
      <c r="B174" s="313"/>
      <c r="C174" s="308" t="s">
        <v>2486</v>
      </c>
      <c r="D174" s="639"/>
      <c r="E174" s="641"/>
      <c r="F174" s="309"/>
      <c r="G174" s="324"/>
      <c r="H174" s="325" t="s">
        <v>2487</v>
      </c>
      <c r="I174" s="654"/>
      <c r="J174" s="654"/>
      <c r="K174" s="327" t="s">
        <v>2488</v>
      </c>
      <c r="L174" s="327"/>
    </row>
    <row r="175" spans="2:12" ht="15.6" thickBot="1">
      <c r="B175" s="313"/>
      <c r="C175" s="311" t="s">
        <v>2489</v>
      </c>
      <c r="D175" s="640"/>
      <c r="E175" s="642"/>
      <c r="F175" s="309"/>
      <c r="G175" s="324">
        <v>7020</v>
      </c>
      <c r="H175" s="325" t="s">
        <v>2490</v>
      </c>
      <c r="I175" s="654"/>
      <c r="J175" s="327" t="s">
        <v>2491</v>
      </c>
      <c r="K175" s="327"/>
      <c r="L175" s="327"/>
    </row>
    <row r="176" spans="2:12">
      <c r="B176" s="313"/>
      <c r="C176" s="308" t="s">
        <v>2492</v>
      </c>
      <c r="D176" s="639"/>
      <c r="E176" s="641"/>
      <c r="F176" s="309"/>
      <c r="G176" s="324"/>
      <c r="H176" s="325" t="s">
        <v>2493</v>
      </c>
      <c r="I176" s="654"/>
      <c r="J176" s="653"/>
      <c r="K176" s="327" t="s">
        <v>2494</v>
      </c>
      <c r="L176" s="327"/>
    </row>
    <row r="177" spans="2:12" ht="27" thickBot="1">
      <c r="B177" s="313"/>
      <c r="C177" s="311" t="s">
        <v>2495</v>
      </c>
      <c r="D177" s="640"/>
      <c r="E177" s="642"/>
      <c r="F177" s="309"/>
      <c r="G177" s="324"/>
      <c r="H177" s="325" t="s">
        <v>2496</v>
      </c>
      <c r="I177" s="654"/>
      <c r="J177" s="654"/>
      <c r="K177" s="327" t="s">
        <v>2497</v>
      </c>
      <c r="L177" s="327"/>
    </row>
    <row r="178" spans="2:12" ht="26.4">
      <c r="B178" s="313"/>
      <c r="C178" s="308" t="s">
        <v>2498</v>
      </c>
      <c r="D178" s="639"/>
      <c r="E178" s="641"/>
      <c r="F178" s="309"/>
      <c r="G178" s="324"/>
      <c r="H178" s="325" t="s">
        <v>2499</v>
      </c>
      <c r="I178" s="654"/>
      <c r="J178" s="654"/>
      <c r="K178" s="327" t="s">
        <v>2500</v>
      </c>
      <c r="L178" s="327"/>
    </row>
    <row r="179" spans="2:12" ht="21.6" thickBot="1">
      <c r="B179" s="313"/>
      <c r="C179" s="311" t="s">
        <v>2501</v>
      </c>
      <c r="D179" s="640"/>
      <c r="E179" s="642"/>
      <c r="F179" s="309"/>
      <c r="G179" s="324"/>
      <c r="H179" s="325" t="s">
        <v>2502</v>
      </c>
      <c r="I179" s="654"/>
      <c r="J179" s="654"/>
      <c r="K179" s="327" t="s">
        <v>2503</v>
      </c>
      <c r="L179" s="327"/>
    </row>
    <row r="180" spans="2:12" ht="26.4">
      <c r="B180" s="313"/>
      <c r="C180" s="308" t="s">
        <v>2504</v>
      </c>
      <c r="D180" s="639"/>
      <c r="E180" s="641"/>
      <c r="F180" s="309"/>
      <c r="G180" s="324"/>
      <c r="H180" s="325" t="s">
        <v>2505</v>
      </c>
      <c r="I180" s="654"/>
      <c r="J180" s="654"/>
      <c r="K180" s="327" t="s">
        <v>2506</v>
      </c>
      <c r="L180" s="327"/>
    </row>
    <row r="181" spans="2:12" ht="15.6" thickBot="1">
      <c r="B181" s="313"/>
      <c r="C181" s="311" t="s">
        <v>2507</v>
      </c>
      <c r="D181" s="640"/>
      <c r="E181" s="642"/>
      <c r="F181" s="309"/>
      <c r="G181" s="324"/>
      <c r="H181" s="325" t="s">
        <v>2508</v>
      </c>
      <c r="I181" s="654"/>
      <c r="J181" s="654"/>
      <c r="K181" s="327" t="s">
        <v>2509</v>
      </c>
      <c r="L181" s="327"/>
    </row>
    <row r="182" spans="2:12" ht="15" customHeight="1">
      <c r="B182" s="313"/>
      <c r="C182" s="308" t="s">
        <v>2510</v>
      </c>
      <c r="D182" s="648"/>
      <c r="E182" s="641" t="s">
        <v>2511</v>
      </c>
      <c r="F182" s="309"/>
      <c r="G182" s="324"/>
      <c r="H182" s="325" t="s">
        <v>2512</v>
      </c>
      <c r="I182" s="654"/>
      <c r="J182" s="654"/>
      <c r="K182" s="327" t="s">
        <v>2513</v>
      </c>
      <c r="L182" s="327" t="s">
        <v>2514</v>
      </c>
    </row>
    <row r="183" spans="2:12" ht="21.6" thickBot="1">
      <c r="B183" s="313"/>
      <c r="C183" s="311" t="s">
        <v>2515</v>
      </c>
      <c r="D183" s="649"/>
      <c r="E183" s="642"/>
      <c r="F183" s="309"/>
      <c r="G183" s="324"/>
      <c r="H183" s="325" t="s">
        <v>2516</v>
      </c>
      <c r="I183" s="654"/>
      <c r="J183" s="654"/>
      <c r="K183" s="327" t="s">
        <v>2517</v>
      </c>
      <c r="L183" s="327" t="s">
        <v>2518</v>
      </c>
    </row>
    <row r="184" spans="2:12">
      <c r="B184" s="313"/>
      <c r="C184" s="308" t="s">
        <v>2519</v>
      </c>
      <c r="D184" s="639"/>
      <c r="E184" s="641"/>
      <c r="F184" s="309"/>
      <c r="G184" s="324"/>
      <c r="H184" s="325" t="s">
        <v>2520</v>
      </c>
      <c r="I184" s="654"/>
      <c r="J184" s="654"/>
      <c r="K184" s="327" t="s">
        <v>2521</v>
      </c>
      <c r="L184" s="327"/>
    </row>
    <row r="185" spans="2:12" ht="27" thickBot="1">
      <c r="B185" s="313"/>
      <c r="C185" s="311" t="s">
        <v>2522</v>
      </c>
      <c r="D185" s="640"/>
      <c r="E185" s="642"/>
      <c r="F185" s="309"/>
      <c r="G185" s="324"/>
      <c r="H185" s="325" t="s">
        <v>2523</v>
      </c>
      <c r="I185" s="654"/>
      <c r="J185" s="654"/>
      <c r="K185" s="327" t="s">
        <v>2524</v>
      </c>
      <c r="L185" s="327"/>
    </row>
    <row r="186" spans="2:12">
      <c r="B186" s="313"/>
      <c r="C186" s="308" t="s">
        <v>2525</v>
      </c>
      <c r="D186" s="639"/>
      <c r="E186" s="641"/>
      <c r="F186" s="309"/>
      <c r="G186" s="324">
        <v>7030</v>
      </c>
      <c r="H186" s="325" t="s">
        <v>2526</v>
      </c>
      <c r="I186" s="654"/>
      <c r="J186" s="327" t="s">
        <v>2527</v>
      </c>
      <c r="K186" s="327"/>
      <c r="L186" s="327"/>
    </row>
    <row r="187" spans="2:12" ht="27" thickBot="1">
      <c r="B187" s="313"/>
      <c r="C187" s="311" t="s">
        <v>2528</v>
      </c>
      <c r="D187" s="640"/>
      <c r="E187" s="642"/>
      <c r="F187" s="309"/>
      <c r="G187" s="324">
        <v>7031</v>
      </c>
      <c r="H187" s="325" t="s">
        <v>2529</v>
      </c>
      <c r="I187" s="654"/>
      <c r="J187" s="653"/>
      <c r="K187" s="327" t="s">
        <v>2530</v>
      </c>
      <c r="L187" s="327"/>
    </row>
    <row r="188" spans="2:12" ht="26.4">
      <c r="B188" s="313"/>
      <c r="C188" s="308" t="s">
        <v>2531</v>
      </c>
      <c r="D188" s="639"/>
      <c r="E188" s="641"/>
      <c r="F188" s="309"/>
      <c r="G188" s="324">
        <v>7032</v>
      </c>
      <c r="H188" s="325" t="s">
        <v>2532</v>
      </c>
      <c r="I188" s="654"/>
      <c r="J188" s="654"/>
      <c r="K188" s="327" t="s">
        <v>2533</v>
      </c>
      <c r="L188" s="327"/>
    </row>
    <row r="189" spans="2:12" ht="27" thickBot="1">
      <c r="B189" s="313"/>
      <c r="C189" s="311" t="s">
        <v>2534</v>
      </c>
      <c r="D189" s="640"/>
      <c r="E189" s="642"/>
      <c r="F189" s="309"/>
      <c r="G189" s="324">
        <v>7033</v>
      </c>
      <c r="H189" s="325" t="s">
        <v>2535</v>
      </c>
      <c r="I189" s="654"/>
      <c r="J189" s="654"/>
      <c r="K189" s="327" t="s">
        <v>2536</v>
      </c>
      <c r="L189" s="327" t="s">
        <v>2537</v>
      </c>
    </row>
    <row r="190" spans="2:12">
      <c r="B190" s="313"/>
      <c r="C190" s="308" t="s">
        <v>2538</v>
      </c>
      <c r="D190" s="639"/>
      <c r="E190" s="641"/>
      <c r="F190" s="309"/>
      <c r="G190" s="338"/>
      <c r="H190" s="325" t="s">
        <v>2539</v>
      </c>
      <c r="I190" s="654"/>
      <c r="J190" s="654"/>
      <c r="K190" s="327" t="s">
        <v>2540</v>
      </c>
      <c r="L190" s="327"/>
    </row>
    <row r="191" spans="2:12" ht="27" thickBot="1">
      <c r="B191" s="313"/>
      <c r="C191" s="311" t="s">
        <v>2541</v>
      </c>
      <c r="D191" s="640"/>
      <c r="E191" s="642"/>
      <c r="F191" s="309"/>
      <c r="G191" s="324"/>
      <c r="H191" s="325" t="s">
        <v>2542</v>
      </c>
      <c r="I191" s="654"/>
      <c r="J191" s="654"/>
      <c r="K191" s="327" t="s">
        <v>2543</v>
      </c>
      <c r="L191" s="327"/>
    </row>
    <row r="192" spans="2:12">
      <c r="B192" s="313"/>
      <c r="C192" s="308" t="s">
        <v>2544</v>
      </c>
      <c r="D192" s="639"/>
      <c r="E192" s="641"/>
      <c r="F192" s="309"/>
      <c r="G192" s="324"/>
      <c r="H192" s="325" t="s">
        <v>2545</v>
      </c>
      <c r="I192" s="654"/>
      <c r="J192" s="654"/>
      <c r="K192" s="327" t="s">
        <v>2546</v>
      </c>
      <c r="L192" s="327"/>
    </row>
    <row r="193" spans="2:12" ht="27" thickBot="1">
      <c r="B193" s="319"/>
      <c r="C193" s="311" t="s">
        <v>2547</v>
      </c>
      <c r="D193" s="640"/>
      <c r="E193" s="642"/>
      <c r="F193" s="309"/>
      <c r="G193" s="324"/>
      <c r="H193" s="325" t="s">
        <v>2548</v>
      </c>
      <c r="I193" s="654"/>
      <c r="J193" s="654"/>
      <c r="K193" s="327" t="s">
        <v>2549</v>
      </c>
      <c r="L193" s="327"/>
    </row>
    <row r="194" spans="2:12" ht="26.4">
      <c r="B194" s="347"/>
      <c r="C194" s="348"/>
      <c r="D194" s="348"/>
      <c r="E194" s="349"/>
      <c r="F194" s="299"/>
      <c r="G194" s="324"/>
      <c r="H194" s="325" t="s">
        <v>2550</v>
      </c>
      <c r="I194" s="654"/>
      <c r="J194" s="654"/>
      <c r="K194" s="327" t="s">
        <v>2551</v>
      </c>
      <c r="L194" s="327"/>
    </row>
    <row r="195" spans="2:12" ht="15.6" thickBot="1">
      <c r="B195" s="350"/>
      <c r="C195" s="351"/>
      <c r="D195" s="351"/>
      <c r="E195" s="352"/>
      <c r="F195" s="299"/>
      <c r="G195" s="324"/>
      <c r="H195" s="325" t="s">
        <v>2552</v>
      </c>
      <c r="I195" s="654"/>
      <c r="J195" s="654"/>
      <c r="K195" s="327" t="s">
        <v>2553</v>
      </c>
      <c r="L195" s="327"/>
    </row>
    <row r="196" spans="2:12">
      <c r="B196" s="346" t="s">
        <v>2554</v>
      </c>
      <c r="C196" s="353" t="s">
        <v>2555</v>
      </c>
      <c r="D196" s="353" t="s">
        <v>2556</v>
      </c>
      <c r="E196" s="641"/>
      <c r="F196" s="309"/>
      <c r="G196" s="324"/>
      <c r="H196" s="325" t="s">
        <v>2557</v>
      </c>
      <c r="I196" s="654"/>
      <c r="J196" s="654"/>
      <c r="K196" s="327" t="s">
        <v>2558</v>
      </c>
      <c r="L196" s="327"/>
    </row>
    <row r="197" spans="2:12" ht="31.8" thickBot="1">
      <c r="B197" s="310" t="s">
        <v>2559</v>
      </c>
      <c r="C197" s="332" t="s">
        <v>2560</v>
      </c>
      <c r="D197" s="311" t="s">
        <v>2561</v>
      </c>
      <c r="E197" s="642"/>
      <c r="F197" s="309"/>
      <c r="G197" s="324">
        <v>7034</v>
      </c>
      <c r="H197" s="325" t="s">
        <v>2562</v>
      </c>
      <c r="I197" s="654"/>
      <c r="J197" s="654"/>
      <c r="K197" s="327" t="s">
        <v>2563</v>
      </c>
      <c r="L197" s="327"/>
    </row>
    <row r="198" spans="2:12">
      <c r="B198" s="313"/>
      <c r="C198" s="333"/>
      <c r="D198" s="308" t="s">
        <v>2564</v>
      </c>
      <c r="E198" s="641"/>
      <c r="F198" s="309"/>
      <c r="G198" s="324"/>
      <c r="H198" s="325" t="s">
        <v>2565</v>
      </c>
      <c r="I198" s="654"/>
      <c r="J198" s="653" t="s">
        <v>2566</v>
      </c>
      <c r="K198" s="327"/>
      <c r="L198" s="327"/>
    </row>
    <row r="199" spans="2:12" ht="21.6" thickBot="1">
      <c r="B199" s="313"/>
      <c r="C199" s="333"/>
      <c r="D199" s="311" t="s">
        <v>2567</v>
      </c>
      <c r="E199" s="642"/>
      <c r="F199" s="309"/>
      <c r="G199" s="324"/>
      <c r="H199" s="325" t="s">
        <v>2568</v>
      </c>
      <c r="I199" s="654"/>
      <c r="J199" s="654"/>
      <c r="K199" s="656" t="s">
        <v>2569</v>
      </c>
      <c r="L199" s="656"/>
    </row>
    <row r="200" spans="2:12">
      <c r="B200" s="313"/>
      <c r="C200" s="333"/>
      <c r="D200" s="308" t="s">
        <v>2570</v>
      </c>
      <c r="E200" s="641"/>
      <c r="F200" s="309"/>
      <c r="G200" s="324"/>
      <c r="H200" s="325" t="s">
        <v>2571</v>
      </c>
      <c r="I200" s="654"/>
      <c r="J200" s="654"/>
      <c r="K200" s="327" t="s">
        <v>2572</v>
      </c>
      <c r="L200" s="327"/>
    </row>
    <row r="201" spans="2:12" ht="31.8" thickBot="1">
      <c r="B201" s="313"/>
      <c r="C201" s="333"/>
      <c r="D201" s="311" t="s">
        <v>2573</v>
      </c>
      <c r="E201" s="642"/>
      <c r="F201" s="309"/>
      <c r="G201" s="324"/>
      <c r="H201" s="325" t="s">
        <v>2574</v>
      </c>
      <c r="I201" s="654"/>
      <c r="J201" s="654"/>
      <c r="K201" s="327" t="s">
        <v>2575</v>
      </c>
      <c r="L201" s="327"/>
    </row>
    <row r="202" spans="2:12">
      <c r="B202" s="313"/>
      <c r="C202" s="333"/>
      <c r="D202" s="308" t="s">
        <v>2576</v>
      </c>
      <c r="E202" s="641"/>
      <c r="F202" s="309"/>
      <c r="G202" s="324"/>
      <c r="H202" s="325" t="s">
        <v>2577</v>
      </c>
      <c r="I202" s="654"/>
      <c r="J202" s="654"/>
      <c r="K202" s="327" t="s">
        <v>2578</v>
      </c>
      <c r="L202" s="327"/>
    </row>
    <row r="203" spans="2:12" ht="42" thickBot="1">
      <c r="B203" s="313"/>
      <c r="C203" s="334"/>
      <c r="D203" s="311" t="s">
        <v>2579</v>
      </c>
      <c r="E203" s="642"/>
      <c r="F203" s="309"/>
      <c r="G203" s="324"/>
      <c r="H203" s="325" t="s">
        <v>2580</v>
      </c>
      <c r="I203" s="654"/>
      <c r="J203" s="654"/>
      <c r="K203" s="327" t="s">
        <v>2581</v>
      </c>
      <c r="L203" s="327"/>
    </row>
    <row r="204" spans="2:12">
      <c r="B204" s="313"/>
      <c r="C204" s="308" t="s">
        <v>2582</v>
      </c>
      <c r="D204" s="639"/>
      <c r="E204" s="641"/>
      <c r="F204" s="309"/>
      <c r="G204" s="324"/>
      <c r="H204" s="325" t="s">
        <v>2583</v>
      </c>
      <c r="I204" s="654"/>
      <c r="J204" s="654"/>
      <c r="K204" s="327" t="s">
        <v>2584</v>
      </c>
      <c r="L204" s="327"/>
    </row>
    <row r="205" spans="2:12" ht="21.6" thickBot="1">
      <c r="B205" s="313"/>
      <c r="C205" s="311" t="s">
        <v>2585</v>
      </c>
      <c r="D205" s="640"/>
      <c r="E205" s="642"/>
      <c r="F205" s="309"/>
      <c r="G205" s="324"/>
      <c r="H205" s="325" t="s">
        <v>2586</v>
      </c>
      <c r="I205" s="654"/>
      <c r="J205" s="654"/>
      <c r="K205" s="327" t="s">
        <v>2587</v>
      </c>
      <c r="L205" s="327"/>
    </row>
    <row r="206" spans="2:12">
      <c r="B206" s="313"/>
      <c r="C206" s="308" t="s">
        <v>2588</v>
      </c>
      <c r="D206" s="639"/>
      <c r="E206" s="641" t="s">
        <v>2589</v>
      </c>
      <c r="F206" s="309"/>
      <c r="G206" s="324"/>
      <c r="H206" s="325" t="s">
        <v>2590</v>
      </c>
      <c r="I206" s="654"/>
      <c r="J206" s="654"/>
      <c r="K206" s="327" t="s">
        <v>2591</v>
      </c>
      <c r="L206" s="327"/>
    </row>
    <row r="207" spans="2:12" ht="21.6" thickBot="1">
      <c r="B207" s="313"/>
      <c r="C207" s="311" t="s">
        <v>2592</v>
      </c>
      <c r="D207" s="640"/>
      <c r="E207" s="642"/>
      <c r="F207" s="309"/>
      <c r="G207" s="324"/>
      <c r="H207" s="325" t="s">
        <v>2593</v>
      </c>
      <c r="I207" s="654"/>
      <c r="J207" s="654"/>
      <c r="K207" s="327" t="s">
        <v>2594</v>
      </c>
      <c r="L207" s="327"/>
    </row>
    <row r="208" spans="2:12">
      <c r="B208" s="313"/>
      <c r="C208" s="308" t="s">
        <v>2595</v>
      </c>
      <c r="D208" s="639"/>
      <c r="E208" s="641"/>
      <c r="F208" s="309"/>
      <c r="G208" s="324">
        <v>7040</v>
      </c>
      <c r="H208" s="325" t="s">
        <v>2596</v>
      </c>
      <c r="I208" s="654"/>
      <c r="J208" s="653" t="s">
        <v>2597</v>
      </c>
      <c r="K208" s="327"/>
      <c r="L208" s="327"/>
    </row>
    <row r="209" spans="2:12" ht="31.8" thickBot="1">
      <c r="B209" s="313"/>
      <c r="C209" s="311" t="s">
        <v>2598</v>
      </c>
      <c r="D209" s="640"/>
      <c r="E209" s="642"/>
      <c r="F209" s="309"/>
      <c r="G209" s="324"/>
      <c r="H209" s="325" t="s">
        <v>2599</v>
      </c>
      <c r="I209" s="654"/>
      <c r="J209" s="654"/>
      <c r="K209" s="327" t="s">
        <v>2600</v>
      </c>
      <c r="L209" s="327"/>
    </row>
    <row r="210" spans="2:12">
      <c r="B210" s="313"/>
      <c r="C210" s="308" t="s">
        <v>2601</v>
      </c>
      <c r="D210" s="639"/>
      <c r="E210" s="641"/>
      <c r="F210" s="309"/>
      <c r="G210" s="324"/>
      <c r="H210" s="325" t="s">
        <v>2602</v>
      </c>
      <c r="I210" s="654"/>
      <c r="J210" s="654"/>
      <c r="K210" s="327" t="s">
        <v>2603</v>
      </c>
      <c r="L210" s="327"/>
    </row>
    <row r="211" spans="2:12" ht="31.8" thickBot="1">
      <c r="B211" s="313"/>
      <c r="C211" s="311" t="s">
        <v>2604</v>
      </c>
      <c r="D211" s="640"/>
      <c r="E211" s="642"/>
      <c r="F211" s="309"/>
      <c r="G211" s="324"/>
      <c r="H211" s="325" t="s">
        <v>2605</v>
      </c>
      <c r="I211" s="654"/>
      <c r="J211" s="654"/>
      <c r="K211" s="327" t="s">
        <v>2606</v>
      </c>
      <c r="L211" s="327"/>
    </row>
    <row r="212" spans="2:12">
      <c r="B212" s="313"/>
      <c r="C212" s="308" t="s">
        <v>2607</v>
      </c>
      <c r="D212" s="639"/>
      <c r="E212" s="641"/>
      <c r="F212" s="309"/>
      <c r="G212" s="324"/>
      <c r="H212" s="325" t="s">
        <v>2608</v>
      </c>
      <c r="I212" s="654"/>
      <c r="J212" s="654"/>
      <c r="K212" s="327" t="s">
        <v>2609</v>
      </c>
      <c r="L212" s="327"/>
    </row>
    <row r="213" spans="2:12" ht="15.6" thickBot="1">
      <c r="B213" s="313"/>
      <c r="C213" s="311" t="s">
        <v>2610</v>
      </c>
      <c r="D213" s="640"/>
      <c r="E213" s="642"/>
      <c r="F213" s="309"/>
      <c r="G213" s="324"/>
      <c r="H213" s="325" t="s">
        <v>2611</v>
      </c>
      <c r="I213" s="654"/>
      <c r="J213" s="654"/>
      <c r="K213" s="327" t="s">
        <v>2612</v>
      </c>
      <c r="L213" s="327"/>
    </row>
    <row r="214" spans="2:12" ht="15" customHeight="1">
      <c r="B214" s="313"/>
      <c r="C214" s="308" t="s">
        <v>2613</v>
      </c>
      <c r="D214" s="639"/>
      <c r="E214" s="641" t="s">
        <v>2614</v>
      </c>
      <c r="F214" s="309"/>
      <c r="G214" s="324"/>
      <c r="H214" s="325" t="s">
        <v>2615</v>
      </c>
      <c r="I214" s="654"/>
      <c r="J214" s="654"/>
      <c r="K214" s="327" t="s">
        <v>2616</v>
      </c>
      <c r="L214" s="327"/>
    </row>
    <row r="215" spans="2:12" ht="42" thickBot="1">
      <c r="B215" s="319"/>
      <c r="C215" s="311" t="s">
        <v>2617</v>
      </c>
      <c r="D215" s="640"/>
      <c r="E215" s="642"/>
      <c r="F215" s="309"/>
      <c r="G215" s="324">
        <v>7050</v>
      </c>
      <c r="H215" s="325" t="s">
        <v>2618</v>
      </c>
      <c r="I215" s="654"/>
      <c r="J215" s="327" t="s">
        <v>2619</v>
      </c>
      <c r="K215" s="340"/>
      <c r="L215" s="327"/>
    </row>
    <row r="216" spans="2:12">
      <c r="B216" s="307" t="s">
        <v>2620</v>
      </c>
      <c r="C216" s="308" t="s">
        <v>2621</v>
      </c>
      <c r="D216" s="639"/>
      <c r="E216" s="641" t="s">
        <v>2622</v>
      </c>
      <c r="F216" s="309"/>
      <c r="G216" s="354">
        <v>13000</v>
      </c>
      <c r="H216" s="316" t="s">
        <v>2623</v>
      </c>
      <c r="I216" s="316" t="s">
        <v>2624</v>
      </c>
      <c r="J216" s="321"/>
      <c r="K216" s="321"/>
      <c r="L216" s="322"/>
    </row>
    <row r="217" spans="2:12" ht="31.8" thickBot="1">
      <c r="B217" s="310" t="s">
        <v>2625</v>
      </c>
      <c r="C217" s="311" t="s">
        <v>2626</v>
      </c>
      <c r="D217" s="640"/>
      <c r="E217" s="642"/>
      <c r="F217" s="309"/>
      <c r="G217" s="324">
        <v>11000</v>
      </c>
      <c r="H217" s="325" t="s">
        <v>2627</v>
      </c>
      <c r="I217" s="655"/>
      <c r="J217" s="653" t="s">
        <v>2628</v>
      </c>
      <c r="K217" s="327"/>
      <c r="L217" s="327"/>
    </row>
    <row r="218" spans="2:12" ht="26.4">
      <c r="B218" s="313"/>
      <c r="C218" s="308" t="s">
        <v>2629</v>
      </c>
      <c r="D218" s="639"/>
      <c r="E218" s="641" t="s">
        <v>2630</v>
      </c>
      <c r="F218" s="309"/>
      <c r="G218" s="324">
        <v>11010</v>
      </c>
      <c r="H218" s="325" t="s">
        <v>2631</v>
      </c>
      <c r="I218" s="654"/>
      <c r="J218" s="654"/>
      <c r="K218" s="327" t="s">
        <v>2632</v>
      </c>
      <c r="L218" s="327"/>
    </row>
    <row r="219" spans="2:12" ht="66.599999999999994" thickBot="1">
      <c r="B219" s="313"/>
      <c r="C219" s="311" t="s">
        <v>2633</v>
      </c>
      <c r="D219" s="640"/>
      <c r="E219" s="642"/>
      <c r="F219" s="309"/>
      <c r="G219" s="324">
        <v>11020</v>
      </c>
      <c r="H219" s="325" t="s">
        <v>2634</v>
      </c>
      <c r="I219" s="654"/>
      <c r="J219" s="654"/>
      <c r="K219" s="327" t="s">
        <v>2635</v>
      </c>
      <c r="L219" s="327" t="s">
        <v>2636</v>
      </c>
    </row>
    <row r="220" spans="2:12">
      <c r="B220" s="313"/>
      <c r="C220" s="308" t="s">
        <v>2637</v>
      </c>
      <c r="D220" s="639"/>
      <c r="E220" s="641" t="s">
        <v>2638</v>
      </c>
      <c r="F220" s="309"/>
      <c r="G220" s="338"/>
      <c r="H220" s="325" t="s">
        <v>2639</v>
      </c>
      <c r="I220" s="654"/>
      <c r="J220" s="654"/>
      <c r="K220" s="327" t="s">
        <v>2640</v>
      </c>
      <c r="L220" s="327"/>
    </row>
    <row r="221" spans="2:12" ht="42" thickBot="1">
      <c r="B221" s="313"/>
      <c r="C221" s="311" t="s">
        <v>2641</v>
      </c>
      <c r="D221" s="640"/>
      <c r="E221" s="642"/>
      <c r="F221" s="309"/>
      <c r="G221" s="338"/>
      <c r="H221" s="325" t="s">
        <v>2642</v>
      </c>
      <c r="I221" s="654"/>
      <c r="J221" s="654"/>
      <c r="K221" s="327" t="s">
        <v>2643</v>
      </c>
      <c r="L221" s="327"/>
    </row>
    <row r="222" spans="2:12">
      <c r="B222" s="313"/>
      <c r="C222" s="308" t="s">
        <v>2644</v>
      </c>
      <c r="D222" s="639"/>
      <c r="E222" s="641" t="s">
        <v>2645</v>
      </c>
      <c r="F222" s="309"/>
      <c r="G222" s="338"/>
      <c r="H222" s="325" t="s">
        <v>2646</v>
      </c>
      <c r="I222" s="654"/>
      <c r="J222" s="654"/>
      <c r="K222" s="327" t="s">
        <v>2647</v>
      </c>
      <c r="L222" s="327" t="s">
        <v>2648</v>
      </c>
    </row>
    <row r="223" spans="2:12" ht="27" thickBot="1">
      <c r="B223" s="313"/>
      <c r="C223" s="311" t="s">
        <v>2649</v>
      </c>
      <c r="D223" s="640"/>
      <c r="E223" s="642"/>
      <c r="F223" s="309"/>
      <c r="G223" s="340"/>
      <c r="H223" s="325" t="s">
        <v>2650</v>
      </c>
      <c r="I223" s="654"/>
      <c r="J223" s="654"/>
      <c r="K223" s="327" t="s">
        <v>2651</v>
      </c>
      <c r="L223" s="327" t="s">
        <v>2652</v>
      </c>
    </row>
    <row r="224" spans="2:12">
      <c r="B224" s="313"/>
      <c r="C224" s="308" t="s">
        <v>2653</v>
      </c>
      <c r="D224" s="639"/>
      <c r="E224" s="641" t="s">
        <v>2654</v>
      </c>
      <c r="F224" s="309"/>
      <c r="G224" s="338"/>
      <c r="H224" s="325" t="s">
        <v>2655</v>
      </c>
      <c r="I224" s="654"/>
      <c r="J224" s="654"/>
      <c r="K224" s="327" t="s">
        <v>2656</v>
      </c>
      <c r="L224" s="327"/>
    </row>
    <row r="225" spans="2:12" ht="31.8" thickBot="1">
      <c r="B225" s="319"/>
      <c r="C225" s="311" t="s">
        <v>2657</v>
      </c>
      <c r="D225" s="640"/>
      <c r="E225" s="642"/>
      <c r="F225" s="309"/>
      <c r="G225" s="338"/>
      <c r="H225" s="325" t="s">
        <v>2658</v>
      </c>
      <c r="I225" s="654"/>
      <c r="J225" s="653" t="s">
        <v>2659</v>
      </c>
      <c r="K225" s="327"/>
      <c r="L225" s="327"/>
    </row>
    <row r="226" spans="2:12" ht="15" customHeight="1">
      <c r="B226" s="307" t="s">
        <v>2660</v>
      </c>
      <c r="C226" s="308" t="s">
        <v>2661</v>
      </c>
      <c r="D226" s="639"/>
      <c r="E226" s="641" t="s">
        <v>2662</v>
      </c>
      <c r="F226" s="309"/>
      <c r="G226" s="338"/>
      <c r="H226" s="325" t="s">
        <v>2663</v>
      </c>
      <c r="I226" s="654"/>
      <c r="J226" s="654"/>
      <c r="K226" s="327" t="s">
        <v>2664</v>
      </c>
      <c r="L226" s="327"/>
    </row>
    <row r="227" spans="2:12" ht="21.6" thickBot="1">
      <c r="B227" s="310" t="s">
        <v>2665</v>
      </c>
      <c r="C227" s="311" t="s">
        <v>2666</v>
      </c>
      <c r="D227" s="640"/>
      <c r="E227" s="642"/>
      <c r="F227" s="309"/>
      <c r="G227" s="338"/>
      <c r="H227" s="325" t="s">
        <v>2667</v>
      </c>
      <c r="I227" s="654"/>
      <c r="J227" s="654"/>
      <c r="K227" s="327" t="s">
        <v>2668</v>
      </c>
      <c r="L227" s="327"/>
    </row>
    <row r="228" spans="2:12">
      <c r="B228" s="313"/>
      <c r="C228" s="308" t="s">
        <v>2669</v>
      </c>
      <c r="D228" s="639"/>
      <c r="E228" s="641"/>
      <c r="F228" s="309"/>
      <c r="G228" s="338"/>
      <c r="H228" s="325" t="s">
        <v>2670</v>
      </c>
      <c r="I228" s="654"/>
      <c r="J228" s="654"/>
      <c r="K228" s="327" t="s">
        <v>2671</v>
      </c>
      <c r="L228" s="327"/>
    </row>
    <row r="229" spans="2:12" ht="31.8" thickBot="1">
      <c r="B229" s="313"/>
      <c r="C229" s="311" t="s">
        <v>2672</v>
      </c>
      <c r="D229" s="640"/>
      <c r="E229" s="642"/>
      <c r="F229" s="309"/>
      <c r="G229" s="338"/>
      <c r="H229" s="325" t="s">
        <v>2673</v>
      </c>
      <c r="I229" s="654"/>
      <c r="J229" s="654"/>
      <c r="K229" s="327" t="s">
        <v>2674</v>
      </c>
      <c r="L229" s="327"/>
    </row>
    <row r="230" spans="2:12">
      <c r="B230" s="313"/>
      <c r="C230" s="308" t="s">
        <v>2675</v>
      </c>
      <c r="D230" s="308" t="s">
        <v>2676</v>
      </c>
      <c r="E230" s="641"/>
      <c r="F230" s="309"/>
      <c r="G230" s="338"/>
      <c r="H230" s="325" t="s">
        <v>2677</v>
      </c>
      <c r="I230" s="654"/>
      <c r="J230" s="654"/>
      <c r="K230" s="327" t="s">
        <v>2678</v>
      </c>
      <c r="L230" s="327"/>
    </row>
    <row r="231" spans="2:12" ht="21.6" thickBot="1">
      <c r="B231" s="313"/>
      <c r="C231" s="332" t="s">
        <v>2679</v>
      </c>
      <c r="D231" s="311" t="s">
        <v>2680</v>
      </c>
      <c r="E231" s="642"/>
      <c r="F231" s="309"/>
      <c r="G231" s="338"/>
      <c r="H231" s="325" t="s">
        <v>2681</v>
      </c>
      <c r="I231" s="654"/>
      <c r="J231" s="654"/>
      <c r="K231" s="327" t="s">
        <v>2682</v>
      </c>
      <c r="L231" s="327"/>
    </row>
    <row r="232" spans="2:12">
      <c r="B232" s="313"/>
      <c r="C232" s="333"/>
      <c r="D232" s="308" t="s">
        <v>2683</v>
      </c>
      <c r="E232" s="641"/>
      <c r="F232" s="309"/>
      <c r="G232" s="338"/>
      <c r="H232" s="325" t="s">
        <v>2684</v>
      </c>
      <c r="I232" s="654"/>
      <c r="J232" s="653" t="s">
        <v>2685</v>
      </c>
      <c r="K232" s="327"/>
      <c r="L232" s="327"/>
    </row>
    <row r="233" spans="2:12" ht="31.8" thickBot="1">
      <c r="B233" s="313"/>
      <c r="C233" s="333"/>
      <c r="D233" s="311" t="s">
        <v>2686</v>
      </c>
      <c r="E233" s="642"/>
      <c r="F233" s="309"/>
      <c r="G233" s="355"/>
      <c r="H233" s="325" t="s">
        <v>2687</v>
      </c>
      <c r="I233" s="654"/>
      <c r="J233" s="654"/>
      <c r="K233" s="327" t="s">
        <v>2688</v>
      </c>
      <c r="L233" s="327"/>
    </row>
    <row r="234" spans="2:12">
      <c r="B234" s="313"/>
      <c r="C234" s="333"/>
      <c r="D234" s="308" t="s">
        <v>2689</v>
      </c>
      <c r="E234" s="641"/>
      <c r="F234" s="309"/>
      <c r="G234" s="355"/>
      <c r="H234" s="325" t="s">
        <v>2690</v>
      </c>
      <c r="I234" s="654"/>
      <c r="J234" s="654"/>
      <c r="K234" s="327" t="s">
        <v>2691</v>
      </c>
      <c r="L234" s="327"/>
    </row>
    <row r="235" spans="2:12" ht="27" thickBot="1">
      <c r="B235" s="313"/>
      <c r="C235" s="333"/>
      <c r="D235" s="311" t="s">
        <v>2692</v>
      </c>
      <c r="E235" s="642"/>
      <c r="F235" s="309"/>
      <c r="G235" s="355"/>
      <c r="H235" s="325" t="s">
        <v>2693</v>
      </c>
      <c r="I235" s="654"/>
      <c r="J235" s="654"/>
      <c r="K235" s="327" t="s">
        <v>2694</v>
      </c>
      <c r="L235" s="327"/>
    </row>
    <row r="236" spans="2:12">
      <c r="B236" s="313"/>
      <c r="C236" s="333"/>
      <c r="D236" s="308" t="s">
        <v>2695</v>
      </c>
      <c r="E236" s="641" t="s">
        <v>2696</v>
      </c>
      <c r="F236" s="309"/>
      <c r="G236" s="355"/>
      <c r="H236" s="325" t="s">
        <v>2697</v>
      </c>
      <c r="I236" s="654"/>
      <c r="J236" s="654"/>
      <c r="K236" s="327" t="s">
        <v>2698</v>
      </c>
      <c r="L236" s="327"/>
    </row>
    <row r="237" spans="2:12" ht="31.8" thickBot="1">
      <c r="B237" s="319"/>
      <c r="C237" s="334"/>
      <c r="D237" s="311" t="s">
        <v>2699</v>
      </c>
      <c r="E237" s="642"/>
      <c r="F237" s="309"/>
      <c r="G237" s="355"/>
      <c r="H237" s="325" t="s">
        <v>2700</v>
      </c>
      <c r="I237" s="654"/>
      <c r="J237" s="654"/>
      <c r="K237" s="327" t="s">
        <v>2701</v>
      </c>
      <c r="L237" s="327"/>
    </row>
    <row r="238" spans="2:12" ht="15" customHeight="1">
      <c r="B238" s="307" t="s">
        <v>2702</v>
      </c>
      <c r="C238" s="308" t="s">
        <v>2703</v>
      </c>
      <c r="D238" s="639"/>
      <c r="E238" s="641" t="s">
        <v>2704</v>
      </c>
      <c r="F238" s="309"/>
      <c r="G238" s="355"/>
      <c r="H238" s="325" t="s">
        <v>2705</v>
      </c>
      <c r="I238" s="654"/>
      <c r="J238" s="654"/>
      <c r="K238" s="327" t="s">
        <v>2706</v>
      </c>
      <c r="L238" s="327"/>
    </row>
    <row r="239" spans="2:12" ht="21.6" thickBot="1">
      <c r="B239" s="310" t="s">
        <v>2707</v>
      </c>
      <c r="C239" s="311" t="s">
        <v>2708</v>
      </c>
      <c r="D239" s="640"/>
      <c r="E239" s="642"/>
      <c r="F239" s="309"/>
      <c r="G239" s="355"/>
      <c r="H239" s="325" t="s">
        <v>2709</v>
      </c>
      <c r="I239" s="654"/>
      <c r="J239" s="327" t="s">
        <v>2710</v>
      </c>
      <c r="K239" s="327"/>
      <c r="L239" s="327"/>
    </row>
    <row r="240" spans="2:12">
      <c r="B240" s="313"/>
      <c r="C240" s="308" t="s">
        <v>2711</v>
      </c>
      <c r="D240" s="639"/>
      <c r="E240" s="641" t="s">
        <v>2712</v>
      </c>
      <c r="F240" s="309"/>
      <c r="G240" s="355"/>
      <c r="H240" s="325" t="s">
        <v>2713</v>
      </c>
      <c r="I240" s="654"/>
      <c r="J240" s="327" t="s">
        <v>2714</v>
      </c>
      <c r="K240" s="327"/>
      <c r="L240" s="327"/>
    </row>
    <row r="241" spans="2:12" ht="31.8" thickBot="1">
      <c r="B241" s="313"/>
      <c r="C241" s="311" t="s">
        <v>2715</v>
      </c>
      <c r="D241" s="640"/>
      <c r="E241" s="642"/>
      <c r="F241" s="309"/>
      <c r="G241" s="355"/>
      <c r="H241" s="325" t="s">
        <v>2716</v>
      </c>
      <c r="I241" s="654"/>
      <c r="J241" s="653" t="s">
        <v>2717</v>
      </c>
      <c r="K241" s="327"/>
      <c r="L241" s="327"/>
    </row>
    <row r="242" spans="2:12" ht="15" customHeight="1">
      <c r="B242" s="313"/>
      <c r="C242" s="308" t="s">
        <v>2718</v>
      </c>
      <c r="D242" s="639"/>
      <c r="E242" s="641" t="s">
        <v>2719</v>
      </c>
      <c r="F242" s="309"/>
      <c r="G242" s="355"/>
      <c r="H242" s="325" t="s">
        <v>2720</v>
      </c>
      <c r="I242" s="654"/>
      <c r="J242" s="654"/>
      <c r="K242" s="327" t="s">
        <v>2721</v>
      </c>
      <c r="L242" s="327"/>
    </row>
    <row r="243" spans="2:12" ht="31.8" thickBot="1">
      <c r="B243" s="313"/>
      <c r="C243" s="311" t="s">
        <v>2722</v>
      </c>
      <c r="D243" s="640"/>
      <c r="E243" s="642"/>
      <c r="F243" s="309"/>
      <c r="G243" s="355"/>
      <c r="H243" s="325" t="s">
        <v>2723</v>
      </c>
      <c r="I243" s="654"/>
      <c r="J243" s="654"/>
      <c r="K243" s="327" t="s">
        <v>2724</v>
      </c>
      <c r="L243" s="327"/>
    </row>
    <row r="244" spans="2:12">
      <c r="B244" s="313"/>
      <c r="C244" s="308" t="s">
        <v>2725</v>
      </c>
      <c r="D244" s="639"/>
      <c r="E244" s="641"/>
      <c r="F244" s="309"/>
      <c r="G244" s="355"/>
      <c r="H244" s="325" t="s">
        <v>2726</v>
      </c>
      <c r="I244" s="654"/>
      <c r="J244" s="327" t="s">
        <v>2727</v>
      </c>
      <c r="K244" s="327"/>
      <c r="L244" s="327"/>
    </row>
    <row r="245" spans="2:12" ht="31.8" thickBot="1">
      <c r="B245" s="313"/>
      <c r="C245" s="311" t="s">
        <v>2728</v>
      </c>
      <c r="D245" s="640"/>
      <c r="E245" s="642"/>
      <c r="F245" s="309"/>
      <c r="G245" s="355"/>
      <c r="H245" s="325" t="s">
        <v>2729</v>
      </c>
      <c r="I245" s="654"/>
      <c r="J245" s="327" t="s">
        <v>2730</v>
      </c>
      <c r="K245" s="327"/>
      <c r="L245" s="327"/>
    </row>
    <row r="246" spans="2:12">
      <c r="B246" s="313"/>
      <c r="C246" s="308" t="s">
        <v>2731</v>
      </c>
      <c r="D246" s="639"/>
      <c r="E246" s="641"/>
      <c r="F246" s="309"/>
      <c r="G246" s="355"/>
      <c r="H246" s="325" t="s">
        <v>2732</v>
      </c>
      <c r="I246" s="654"/>
      <c r="J246" s="327" t="s">
        <v>2733</v>
      </c>
      <c r="K246" s="327"/>
      <c r="L246" s="327"/>
    </row>
    <row r="247" spans="2:12" ht="15.6" thickBot="1">
      <c r="B247" s="313"/>
      <c r="C247" s="311" t="s">
        <v>2734</v>
      </c>
      <c r="D247" s="640"/>
      <c r="E247" s="642"/>
      <c r="F247" s="309"/>
      <c r="G247" s="355"/>
      <c r="H247" s="316" t="s">
        <v>2735</v>
      </c>
      <c r="I247" s="316" t="s">
        <v>2736</v>
      </c>
      <c r="J247" s="321"/>
      <c r="K247" s="321"/>
      <c r="L247" s="356"/>
    </row>
    <row r="248" spans="2:12">
      <c r="B248" s="313"/>
      <c r="C248" s="308" t="s">
        <v>2737</v>
      </c>
      <c r="D248" s="639"/>
      <c r="E248" s="641"/>
      <c r="F248" s="357"/>
      <c r="G248" s="298"/>
      <c r="H248" s="298"/>
      <c r="I248" s="298"/>
      <c r="J248" s="298"/>
      <c r="K248" s="298"/>
      <c r="L248" s="298"/>
    </row>
    <row r="249" spans="2:12" ht="15.6" thickBot="1">
      <c r="B249" s="313"/>
      <c r="C249" s="311" t="s">
        <v>2738</v>
      </c>
      <c r="D249" s="640"/>
      <c r="E249" s="642"/>
      <c r="F249" s="357"/>
      <c r="G249" s="298"/>
      <c r="H249" s="298"/>
      <c r="I249" s="298"/>
      <c r="J249" s="298"/>
      <c r="K249" s="298"/>
      <c r="L249" s="298"/>
    </row>
    <row r="250" spans="2:12">
      <c r="B250" s="313"/>
      <c r="C250" s="308" t="s">
        <v>2739</v>
      </c>
      <c r="D250" s="639"/>
      <c r="E250" s="641"/>
      <c r="F250" s="357"/>
      <c r="G250" s="298"/>
      <c r="H250" s="298"/>
      <c r="I250" s="298"/>
      <c r="J250" s="298"/>
      <c r="K250" s="298"/>
      <c r="L250" s="298"/>
    </row>
    <row r="251" spans="2:12" ht="15.6" thickBot="1">
      <c r="B251" s="313"/>
      <c r="C251" s="311" t="s">
        <v>2740</v>
      </c>
      <c r="D251" s="640"/>
      <c r="E251" s="642"/>
      <c r="F251" s="357"/>
      <c r="G251" s="298"/>
      <c r="H251" s="298"/>
      <c r="I251" s="298"/>
      <c r="J251" s="298"/>
      <c r="K251" s="298"/>
      <c r="L251" s="298"/>
    </row>
    <row r="252" spans="2:12">
      <c r="B252" s="313"/>
      <c r="C252" s="308" t="s">
        <v>2741</v>
      </c>
      <c r="D252" s="639"/>
      <c r="E252" s="641"/>
      <c r="F252" s="357"/>
      <c r="G252" s="298"/>
      <c r="H252" s="298"/>
      <c r="I252" s="298"/>
      <c r="J252" s="298"/>
      <c r="K252" s="298"/>
      <c r="L252" s="298"/>
    </row>
    <row r="253" spans="2:12" ht="15.6" thickBot="1">
      <c r="B253" s="313"/>
      <c r="C253" s="311" t="s">
        <v>2742</v>
      </c>
      <c r="D253" s="640"/>
      <c r="E253" s="642"/>
      <c r="F253" s="357"/>
      <c r="G253" s="298"/>
      <c r="H253" s="298"/>
      <c r="I253" s="298"/>
      <c r="J253" s="298"/>
      <c r="K253" s="298"/>
      <c r="L253" s="298"/>
    </row>
    <row r="254" spans="2:12">
      <c r="B254" s="313"/>
      <c r="C254" s="308" t="s">
        <v>2743</v>
      </c>
      <c r="D254" s="639"/>
      <c r="E254" s="641"/>
      <c r="F254" s="357"/>
      <c r="G254" s="298"/>
      <c r="H254" s="298"/>
      <c r="I254" s="298"/>
      <c r="J254" s="298"/>
      <c r="K254" s="298"/>
      <c r="L254" s="298"/>
    </row>
    <row r="255" spans="2:12" ht="15.6" thickBot="1">
      <c r="B255" s="313"/>
      <c r="C255" s="311" t="s">
        <v>2744</v>
      </c>
      <c r="D255" s="640"/>
      <c r="E255" s="642"/>
      <c r="F255" s="357"/>
      <c r="G255" s="298"/>
      <c r="H255" s="298"/>
      <c r="I255" s="298"/>
      <c r="J255" s="298"/>
      <c r="K255" s="298"/>
      <c r="L255" s="298"/>
    </row>
    <row r="256" spans="2:12">
      <c r="B256" s="313"/>
      <c r="C256" s="308" t="s">
        <v>2745</v>
      </c>
      <c r="D256" s="639"/>
      <c r="E256" s="641" t="s">
        <v>2746</v>
      </c>
      <c r="F256" s="357"/>
      <c r="G256" s="298"/>
      <c r="H256" s="298"/>
      <c r="I256" s="298"/>
      <c r="J256" s="298"/>
      <c r="K256" s="298"/>
      <c r="L256" s="298"/>
    </row>
    <row r="257" spans="2:12" ht="21.6" thickBot="1">
      <c r="B257" s="319"/>
      <c r="C257" s="311" t="s">
        <v>2747</v>
      </c>
      <c r="D257" s="640"/>
      <c r="E257" s="642"/>
      <c r="F257" s="357"/>
      <c r="G257" s="298"/>
      <c r="H257" s="298"/>
      <c r="I257" s="298"/>
      <c r="J257" s="298"/>
      <c r="K257" s="298"/>
      <c r="L257" s="298"/>
    </row>
    <row r="258" spans="2:12">
      <c r="B258" s="307" t="s">
        <v>2748</v>
      </c>
      <c r="C258" s="308" t="s">
        <v>2749</v>
      </c>
      <c r="D258" s="639"/>
      <c r="E258" s="641"/>
      <c r="F258" s="357"/>
      <c r="G258" s="298"/>
      <c r="H258" s="298"/>
      <c r="I258" s="298"/>
      <c r="J258" s="298"/>
      <c r="K258" s="298"/>
      <c r="L258" s="298"/>
    </row>
    <row r="259" spans="2:12" ht="21.6" thickBot="1">
      <c r="B259" s="310" t="s">
        <v>2750</v>
      </c>
      <c r="C259" s="311" t="s">
        <v>2751</v>
      </c>
      <c r="D259" s="640"/>
      <c r="E259" s="642"/>
      <c r="F259" s="357"/>
      <c r="G259" s="298"/>
      <c r="H259" s="298"/>
      <c r="I259" s="298"/>
      <c r="J259" s="298"/>
      <c r="K259" s="298"/>
      <c r="L259" s="298"/>
    </row>
    <row r="260" spans="2:12">
      <c r="B260" s="310"/>
      <c r="C260" s="308" t="s">
        <v>2752</v>
      </c>
      <c r="D260" s="639"/>
      <c r="E260" s="641"/>
      <c r="F260" s="357"/>
      <c r="G260" s="298"/>
      <c r="H260" s="298"/>
      <c r="I260" s="298"/>
      <c r="J260" s="298"/>
      <c r="K260" s="298"/>
      <c r="L260" s="298"/>
    </row>
    <row r="261" spans="2:12" ht="15.6" thickBot="1">
      <c r="B261" s="313"/>
      <c r="C261" s="311" t="s">
        <v>2753</v>
      </c>
      <c r="D261" s="640"/>
      <c r="E261" s="642"/>
      <c r="F261" s="357"/>
      <c r="G261" s="298"/>
      <c r="H261" s="298"/>
      <c r="I261" s="298"/>
      <c r="J261" s="298"/>
      <c r="K261" s="298"/>
      <c r="L261" s="298"/>
    </row>
    <row r="262" spans="2:12">
      <c r="B262" s="313"/>
      <c r="C262" s="308" t="s">
        <v>2754</v>
      </c>
      <c r="D262" s="639"/>
      <c r="E262" s="641"/>
      <c r="F262" s="357"/>
      <c r="G262" s="298"/>
      <c r="H262" s="298"/>
      <c r="I262" s="298"/>
      <c r="J262" s="298"/>
      <c r="K262" s="298"/>
      <c r="L262" s="298"/>
    </row>
    <row r="263" spans="2:12" ht="15.6" thickBot="1">
      <c r="B263" s="313"/>
      <c r="C263" s="311" t="s">
        <v>2755</v>
      </c>
      <c r="D263" s="640"/>
      <c r="E263" s="642"/>
      <c r="F263" s="357"/>
      <c r="G263" s="298"/>
      <c r="H263" s="298"/>
      <c r="I263" s="298"/>
      <c r="J263" s="298"/>
      <c r="K263" s="298"/>
      <c r="L263" s="298"/>
    </row>
    <row r="264" spans="2:12">
      <c r="B264" s="313"/>
      <c r="C264" s="308" t="s">
        <v>2756</v>
      </c>
      <c r="D264" s="639"/>
      <c r="E264" s="641"/>
      <c r="F264" s="357"/>
      <c r="G264" s="298"/>
      <c r="H264" s="298"/>
      <c r="I264" s="298"/>
      <c r="J264" s="298"/>
      <c r="K264" s="298"/>
      <c r="L264" s="298"/>
    </row>
    <row r="265" spans="2:12" ht="15.6" thickBot="1">
      <c r="B265" s="319"/>
      <c r="C265" s="311" t="s">
        <v>2757</v>
      </c>
      <c r="D265" s="640"/>
      <c r="E265" s="642"/>
      <c r="F265" s="357"/>
      <c r="G265" s="298"/>
      <c r="H265" s="298"/>
      <c r="I265" s="298"/>
      <c r="J265" s="298"/>
      <c r="K265" s="298"/>
      <c r="L265" s="298"/>
    </row>
    <row r="266" spans="2:12">
      <c r="B266" s="307" t="s">
        <v>2758</v>
      </c>
      <c r="C266" s="308" t="s">
        <v>2759</v>
      </c>
      <c r="D266" s="639"/>
      <c r="E266" s="641"/>
      <c r="F266" s="357"/>
      <c r="G266" s="298"/>
      <c r="H266" s="298"/>
      <c r="I266" s="298"/>
      <c r="J266" s="298"/>
      <c r="K266" s="298"/>
      <c r="L266" s="298"/>
    </row>
    <row r="267" spans="2:12" ht="42" thickBot="1">
      <c r="B267" s="310" t="s">
        <v>2760</v>
      </c>
      <c r="C267" s="311" t="s">
        <v>2761</v>
      </c>
      <c r="D267" s="640"/>
      <c r="E267" s="642"/>
      <c r="F267" s="357"/>
      <c r="G267" s="298"/>
      <c r="H267" s="298"/>
      <c r="I267" s="298"/>
      <c r="J267" s="298"/>
      <c r="K267" s="298"/>
      <c r="L267" s="298"/>
    </row>
    <row r="268" spans="2:12">
      <c r="B268" s="313"/>
      <c r="C268" s="308" t="s">
        <v>2762</v>
      </c>
      <c r="D268" s="639"/>
      <c r="E268" s="641"/>
      <c r="F268" s="357"/>
      <c r="G268" s="298"/>
      <c r="H268" s="298"/>
      <c r="I268" s="298"/>
      <c r="J268" s="298"/>
      <c r="K268" s="298"/>
      <c r="L268" s="298"/>
    </row>
    <row r="269" spans="2:12" ht="15.6" thickBot="1">
      <c r="B269" s="313"/>
      <c r="C269" s="311" t="s">
        <v>2763</v>
      </c>
      <c r="D269" s="640"/>
      <c r="E269" s="642"/>
      <c r="F269" s="357"/>
      <c r="G269" s="298"/>
      <c r="H269" s="298"/>
      <c r="I269" s="298"/>
      <c r="J269" s="298"/>
      <c r="K269" s="298"/>
      <c r="L269" s="298"/>
    </row>
    <row r="270" spans="2:12" ht="15" customHeight="1">
      <c r="B270" s="313"/>
      <c r="C270" s="308" t="s">
        <v>2764</v>
      </c>
      <c r="D270" s="639"/>
      <c r="E270" s="641" t="s">
        <v>2765</v>
      </c>
      <c r="F270" s="357"/>
      <c r="G270" s="298"/>
      <c r="H270" s="298"/>
      <c r="I270" s="298"/>
      <c r="J270" s="298"/>
      <c r="K270" s="298"/>
      <c r="L270" s="298"/>
    </row>
    <row r="271" spans="2:12" ht="31.8" thickBot="1">
      <c r="B271" s="313"/>
      <c r="C271" s="311" t="s">
        <v>2766</v>
      </c>
      <c r="D271" s="640"/>
      <c r="E271" s="642"/>
      <c r="F271" s="357"/>
      <c r="G271" s="298"/>
      <c r="H271" s="298"/>
      <c r="I271" s="298"/>
      <c r="J271" s="298"/>
      <c r="K271" s="298"/>
      <c r="L271" s="298"/>
    </row>
    <row r="272" spans="2:12">
      <c r="B272" s="313"/>
      <c r="C272" s="308" t="s">
        <v>2767</v>
      </c>
      <c r="D272" s="639"/>
      <c r="E272" s="641" t="s">
        <v>2768</v>
      </c>
      <c r="F272" s="357"/>
      <c r="G272" s="298"/>
      <c r="H272" s="298"/>
      <c r="I272" s="298"/>
      <c r="J272" s="298"/>
      <c r="K272" s="298"/>
      <c r="L272" s="298"/>
    </row>
    <row r="273" spans="2:12" ht="31.8" thickBot="1">
      <c r="B273" s="313"/>
      <c r="C273" s="311" t="s">
        <v>2769</v>
      </c>
      <c r="D273" s="640"/>
      <c r="E273" s="642"/>
      <c r="F273" s="357"/>
      <c r="G273" s="298"/>
      <c r="H273" s="298"/>
      <c r="I273" s="298"/>
      <c r="J273" s="298"/>
      <c r="K273" s="298"/>
      <c r="L273" s="298"/>
    </row>
    <row r="274" spans="2:12">
      <c r="B274" s="313"/>
      <c r="C274" s="308" t="s">
        <v>2770</v>
      </c>
      <c r="D274" s="639"/>
      <c r="E274" s="641"/>
      <c r="F274" s="357"/>
      <c r="G274" s="298"/>
      <c r="H274" s="298"/>
      <c r="I274" s="298"/>
      <c r="J274" s="298"/>
      <c r="K274" s="298"/>
      <c r="L274" s="298"/>
    </row>
    <row r="275" spans="2:12" ht="21.6" thickBot="1">
      <c r="B275" s="313"/>
      <c r="C275" s="311" t="s">
        <v>2771</v>
      </c>
      <c r="D275" s="640"/>
      <c r="E275" s="642"/>
      <c r="F275" s="357"/>
      <c r="G275" s="298"/>
      <c r="H275" s="298"/>
      <c r="I275" s="298"/>
      <c r="J275" s="298"/>
      <c r="K275" s="298"/>
      <c r="L275" s="298"/>
    </row>
    <row r="276" spans="2:12">
      <c r="B276" s="313"/>
      <c r="C276" s="308" t="s">
        <v>2772</v>
      </c>
      <c r="D276" s="639"/>
      <c r="E276" s="641"/>
      <c r="F276" s="357"/>
      <c r="G276" s="298"/>
      <c r="H276" s="298"/>
      <c r="I276" s="298"/>
      <c r="J276" s="298"/>
      <c r="K276" s="298"/>
      <c r="L276" s="298"/>
    </row>
    <row r="277" spans="2:12" ht="15.6" thickBot="1">
      <c r="B277" s="313"/>
      <c r="C277" s="311" t="s">
        <v>2773</v>
      </c>
      <c r="D277" s="640"/>
      <c r="E277" s="642"/>
      <c r="F277" s="357"/>
      <c r="G277" s="298"/>
      <c r="H277" s="298"/>
      <c r="I277" s="298"/>
      <c r="J277" s="298"/>
      <c r="K277" s="298"/>
      <c r="L277" s="298"/>
    </row>
    <row r="278" spans="2:12" ht="15" customHeight="1">
      <c r="B278" s="313"/>
      <c r="C278" s="308" t="s">
        <v>2774</v>
      </c>
      <c r="D278" s="639"/>
      <c r="E278" s="641" t="s">
        <v>2775</v>
      </c>
      <c r="F278" s="357"/>
      <c r="G278" s="298"/>
      <c r="H278" s="298"/>
      <c r="I278" s="298"/>
      <c r="J278" s="298"/>
      <c r="K278" s="298"/>
      <c r="L278" s="298"/>
    </row>
    <row r="279" spans="2:12" ht="15.6" thickBot="1">
      <c r="B279" s="313"/>
      <c r="C279" s="311" t="s">
        <v>2776</v>
      </c>
      <c r="D279" s="640"/>
      <c r="E279" s="642"/>
      <c r="F279" s="357"/>
      <c r="G279" s="298"/>
      <c r="H279" s="298"/>
      <c r="I279" s="298"/>
      <c r="J279" s="298"/>
      <c r="K279" s="298"/>
      <c r="L279" s="298"/>
    </row>
    <row r="280" spans="2:12">
      <c r="B280" s="313"/>
      <c r="C280" s="308" t="s">
        <v>2777</v>
      </c>
      <c r="D280" s="639"/>
      <c r="E280" s="641"/>
      <c r="F280" s="357"/>
      <c r="G280" s="298"/>
      <c r="H280" s="298"/>
      <c r="I280" s="298"/>
      <c r="J280" s="298"/>
      <c r="K280" s="298"/>
      <c r="L280" s="298"/>
    </row>
    <row r="281" spans="2:12" ht="31.8" thickBot="1">
      <c r="B281" s="313"/>
      <c r="C281" s="311" t="s">
        <v>2778</v>
      </c>
      <c r="D281" s="640"/>
      <c r="E281" s="642"/>
      <c r="F281" s="357"/>
      <c r="G281" s="298"/>
      <c r="H281" s="298"/>
      <c r="I281" s="298"/>
      <c r="J281" s="298"/>
      <c r="K281" s="298"/>
      <c r="L281" s="298"/>
    </row>
    <row r="282" spans="2:12">
      <c r="B282" s="313"/>
      <c r="C282" s="308" t="s">
        <v>2779</v>
      </c>
      <c r="D282" s="639"/>
      <c r="E282" s="641"/>
      <c r="F282" s="357"/>
      <c r="G282" s="298"/>
      <c r="H282" s="298"/>
      <c r="I282" s="298"/>
      <c r="J282" s="298"/>
      <c r="K282" s="298"/>
      <c r="L282" s="298"/>
    </row>
    <row r="283" spans="2:12" ht="15.6" thickBot="1">
      <c r="B283" s="313"/>
      <c r="C283" s="311" t="s">
        <v>2780</v>
      </c>
      <c r="D283" s="640"/>
      <c r="E283" s="642"/>
      <c r="F283" s="357"/>
      <c r="G283" s="298"/>
      <c r="H283" s="298"/>
      <c r="I283" s="298"/>
      <c r="J283" s="298"/>
      <c r="K283" s="298"/>
      <c r="L283" s="298"/>
    </row>
    <row r="284" spans="2:12">
      <c r="B284" s="313"/>
      <c r="C284" s="308" t="s">
        <v>2781</v>
      </c>
      <c r="D284" s="639"/>
      <c r="E284" s="641" t="s">
        <v>2782</v>
      </c>
      <c r="F284" s="357"/>
      <c r="G284" s="298"/>
      <c r="H284" s="298"/>
      <c r="I284" s="298"/>
      <c r="J284" s="298"/>
      <c r="K284" s="298"/>
      <c r="L284" s="298"/>
    </row>
    <row r="285" spans="2:12" ht="15.6" thickBot="1">
      <c r="B285" s="313"/>
      <c r="C285" s="311" t="s">
        <v>2783</v>
      </c>
      <c r="D285" s="640"/>
      <c r="E285" s="642"/>
      <c r="F285" s="357"/>
      <c r="G285" s="298"/>
      <c r="H285" s="298"/>
      <c r="I285" s="298"/>
      <c r="J285" s="298"/>
      <c r="K285" s="298"/>
      <c r="L285" s="298"/>
    </row>
    <row r="286" spans="2:12">
      <c r="B286" s="313"/>
      <c r="C286" s="308" t="s">
        <v>2784</v>
      </c>
      <c r="D286" s="639"/>
      <c r="E286" s="641"/>
      <c r="F286" s="357"/>
      <c r="G286" s="298"/>
      <c r="H286" s="298"/>
      <c r="I286" s="298"/>
      <c r="J286" s="298"/>
      <c r="K286" s="298"/>
      <c r="L286" s="298"/>
    </row>
    <row r="287" spans="2:12" ht="21.6" thickBot="1">
      <c r="B287" s="313"/>
      <c r="C287" s="311" t="s">
        <v>2785</v>
      </c>
      <c r="D287" s="640"/>
      <c r="E287" s="642"/>
      <c r="F287" s="357"/>
      <c r="G287" s="298"/>
      <c r="H287" s="298"/>
      <c r="I287" s="298"/>
      <c r="J287" s="298"/>
      <c r="K287" s="298"/>
      <c r="L287" s="298"/>
    </row>
    <row r="288" spans="2:12">
      <c r="B288" s="313"/>
      <c r="C288" s="308" t="s">
        <v>2786</v>
      </c>
      <c r="D288" s="639"/>
      <c r="E288" s="641" t="s">
        <v>2787</v>
      </c>
      <c r="F288" s="357"/>
      <c r="G288" s="298"/>
      <c r="H288" s="298"/>
      <c r="I288" s="298"/>
      <c r="J288" s="298"/>
      <c r="K288" s="298"/>
      <c r="L288" s="298"/>
    </row>
    <row r="289" spans="2:12" ht="21.6" thickBot="1">
      <c r="B289" s="319"/>
      <c r="C289" s="311" t="s">
        <v>2788</v>
      </c>
      <c r="D289" s="640"/>
      <c r="E289" s="642"/>
      <c r="F289" s="357"/>
      <c r="G289" s="298"/>
      <c r="H289" s="298"/>
      <c r="I289" s="298"/>
      <c r="J289" s="298"/>
      <c r="K289" s="298"/>
      <c r="L289" s="298"/>
    </row>
    <row r="290" spans="2:12">
      <c r="B290" s="307" t="s">
        <v>2789</v>
      </c>
      <c r="C290" s="639"/>
      <c r="D290" s="639"/>
      <c r="E290" s="641"/>
      <c r="F290" s="357"/>
      <c r="G290" s="298"/>
      <c r="H290" s="298"/>
      <c r="I290" s="298"/>
      <c r="J290" s="298"/>
      <c r="K290" s="298"/>
      <c r="L290" s="298"/>
    </row>
    <row r="291" spans="2:12" ht="31.8" thickBot="1">
      <c r="B291" s="312" t="s">
        <v>2790</v>
      </c>
      <c r="C291" s="640"/>
      <c r="D291" s="640"/>
      <c r="E291" s="642"/>
      <c r="F291" s="357"/>
      <c r="G291" s="298"/>
      <c r="H291" s="298"/>
      <c r="I291" s="298"/>
      <c r="J291" s="298"/>
      <c r="K291" s="298"/>
      <c r="L291" s="298"/>
    </row>
    <row r="292" spans="2:12">
      <c r="B292" s="358" t="s">
        <v>2791</v>
      </c>
      <c r="E292" s="360"/>
      <c r="F292" s="361"/>
      <c r="G292" s="298"/>
      <c r="H292" s="298"/>
      <c r="I292" s="298"/>
      <c r="J292" s="298"/>
      <c r="K292" s="298"/>
      <c r="L292" s="298"/>
    </row>
    <row r="293" spans="2:12" ht="16.2" thickBot="1">
      <c r="B293" s="650" t="s">
        <v>2792</v>
      </c>
      <c r="C293" s="651"/>
      <c r="D293" s="651"/>
      <c r="E293" s="652"/>
      <c r="F293" s="361"/>
      <c r="G293" s="298"/>
      <c r="H293" s="298"/>
      <c r="I293" s="298"/>
      <c r="J293" s="298"/>
      <c r="K293" s="298"/>
      <c r="L293" s="298"/>
    </row>
    <row r="294" spans="2:12">
      <c r="B294" s="310"/>
      <c r="C294" s="308" t="s">
        <v>2793</v>
      </c>
      <c r="D294" s="308" t="s">
        <v>2794</v>
      </c>
      <c r="E294" s="641"/>
      <c r="F294" s="357"/>
      <c r="G294" s="298"/>
      <c r="H294" s="298"/>
      <c r="I294" s="298"/>
      <c r="J294" s="298"/>
      <c r="K294" s="298"/>
      <c r="L294" s="298"/>
    </row>
    <row r="295" spans="2:12" ht="31.2">
      <c r="B295" s="310"/>
      <c r="C295" s="332" t="s">
        <v>2795</v>
      </c>
      <c r="D295" s="332" t="s">
        <v>2796</v>
      </c>
      <c r="E295" s="647"/>
      <c r="F295" s="357"/>
      <c r="G295" s="298"/>
      <c r="H295" s="298"/>
      <c r="I295" s="298"/>
      <c r="J295" s="298"/>
      <c r="K295" s="298"/>
      <c r="L295" s="298"/>
    </row>
    <row r="296" spans="2:12">
      <c r="B296" s="310"/>
      <c r="C296" s="333"/>
      <c r="D296" s="333"/>
      <c r="E296" s="647"/>
      <c r="F296" s="357"/>
      <c r="G296" s="298"/>
      <c r="H296" s="298"/>
      <c r="I296" s="298"/>
      <c r="J296" s="298"/>
      <c r="K296" s="298"/>
      <c r="L296" s="298"/>
    </row>
    <row r="297" spans="2:12">
      <c r="B297" s="310"/>
      <c r="C297" s="333"/>
      <c r="D297" s="333"/>
      <c r="E297" s="647"/>
      <c r="F297" s="357"/>
      <c r="G297" s="298"/>
      <c r="H297" s="298"/>
      <c r="I297" s="298"/>
      <c r="J297" s="298"/>
      <c r="K297" s="298"/>
      <c r="L297" s="298"/>
    </row>
    <row r="298" spans="2:12">
      <c r="B298" s="310"/>
      <c r="C298" s="333"/>
      <c r="D298" s="333"/>
      <c r="E298" s="647"/>
      <c r="F298" s="357"/>
      <c r="G298" s="298"/>
      <c r="H298" s="298"/>
      <c r="I298" s="298"/>
      <c r="J298" s="298"/>
      <c r="K298" s="298"/>
      <c r="L298" s="298"/>
    </row>
    <row r="299" spans="2:12">
      <c r="B299" s="310"/>
      <c r="C299" s="333"/>
      <c r="D299" s="333"/>
      <c r="E299" s="647"/>
      <c r="F299" s="357"/>
      <c r="G299" s="298"/>
      <c r="H299" s="298"/>
      <c r="I299" s="298"/>
      <c r="J299" s="298"/>
      <c r="K299" s="298"/>
      <c r="L299" s="298"/>
    </row>
    <row r="300" spans="2:12">
      <c r="B300" s="310"/>
      <c r="C300" s="333"/>
      <c r="D300" s="333"/>
      <c r="E300" s="647"/>
      <c r="F300" s="357"/>
      <c r="G300" s="298"/>
      <c r="H300" s="298"/>
      <c r="I300" s="298"/>
      <c r="J300" s="298"/>
      <c r="K300" s="298"/>
      <c r="L300" s="298"/>
    </row>
    <row r="301" spans="2:12">
      <c r="B301" s="310"/>
      <c r="C301" s="333"/>
      <c r="D301" s="333"/>
      <c r="E301" s="647"/>
      <c r="F301" s="357"/>
      <c r="G301" s="298"/>
      <c r="H301" s="298"/>
      <c r="I301" s="298"/>
      <c r="J301" s="298"/>
      <c r="K301" s="298"/>
      <c r="L301" s="298"/>
    </row>
    <row r="302" spans="2:12">
      <c r="B302" s="310"/>
      <c r="C302" s="333"/>
      <c r="D302" s="333"/>
      <c r="E302" s="647"/>
      <c r="F302" s="357"/>
      <c r="G302" s="298"/>
      <c r="H302" s="298"/>
      <c r="I302" s="298"/>
      <c r="J302" s="298"/>
      <c r="K302" s="298"/>
      <c r="L302" s="298"/>
    </row>
    <row r="303" spans="2:12">
      <c r="B303" s="310"/>
      <c r="C303" s="333"/>
      <c r="D303" s="333"/>
      <c r="E303" s="647"/>
      <c r="F303" s="357"/>
      <c r="G303" s="298"/>
      <c r="H303" s="298"/>
      <c r="I303" s="298"/>
      <c r="J303" s="298"/>
      <c r="K303" s="298"/>
      <c r="L303" s="298"/>
    </row>
    <row r="304" spans="2:12">
      <c r="B304" s="310"/>
      <c r="C304" s="333"/>
      <c r="D304" s="333"/>
      <c r="E304" s="647"/>
      <c r="F304" s="357"/>
      <c r="G304" s="298"/>
      <c r="H304" s="298"/>
      <c r="I304" s="298"/>
      <c r="J304" s="298"/>
      <c r="K304" s="298"/>
      <c r="L304" s="298"/>
    </row>
    <row r="305" spans="2:12">
      <c r="B305" s="310"/>
      <c r="C305" s="333"/>
      <c r="D305" s="333"/>
      <c r="E305" s="647"/>
      <c r="F305" s="357"/>
      <c r="G305" s="298"/>
      <c r="H305" s="298"/>
      <c r="I305" s="298"/>
      <c r="J305" s="298"/>
      <c r="K305" s="298"/>
      <c r="L305" s="298"/>
    </row>
    <row r="306" spans="2:12">
      <c r="B306" s="310"/>
      <c r="C306" s="333"/>
      <c r="D306" s="333"/>
      <c r="E306" s="647"/>
      <c r="F306" s="357"/>
      <c r="G306" s="298"/>
      <c r="H306" s="298"/>
      <c r="I306" s="298"/>
      <c r="J306" s="298"/>
      <c r="K306" s="298"/>
      <c r="L306" s="298"/>
    </row>
    <row r="307" spans="2:12">
      <c r="B307" s="310"/>
      <c r="C307" s="333"/>
      <c r="D307" s="333"/>
      <c r="E307" s="647"/>
      <c r="F307" s="357"/>
      <c r="G307" s="298"/>
      <c r="H307" s="298"/>
      <c r="I307" s="298"/>
      <c r="J307" s="298"/>
      <c r="K307" s="298"/>
      <c r="L307" s="298"/>
    </row>
    <row r="308" spans="2:12">
      <c r="B308" s="307" t="s">
        <v>2797</v>
      </c>
      <c r="C308" s="333"/>
      <c r="D308" s="333"/>
      <c r="E308" s="647"/>
      <c r="F308" s="357"/>
      <c r="G308" s="298"/>
      <c r="H308" s="298"/>
      <c r="I308" s="298"/>
      <c r="J308" s="298"/>
      <c r="K308" s="298"/>
      <c r="L308" s="298"/>
    </row>
    <row r="309" spans="2:12">
      <c r="B309" s="310" t="s">
        <v>2371</v>
      </c>
      <c r="C309" s="333"/>
      <c r="D309" s="333"/>
      <c r="E309" s="647"/>
      <c r="F309" s="357"/>
      <c r="G309" s="298"/>
      <c r="H309" s="298"/>
      <c r="I309" s="298"/>
      <c r="J309" s="298"/>
      <c r="K309" s="298"/>
      <c r="L309" s="298"/>
    </row>
    <row r="310" spans="2:12">
      <c r="B310" s="310"/>
      <c r="C310" s="333"/>
      <c r="D310" s="333"/>
      <c r="E310" s="647"/>
      <c r="F310" s="357"/>
      <c r="G310" s="298"/>
      <c r="H310" s="298"/>
      <c r="I310" s="298"/>
      <c r="J310" s="298"/>
      <c r="K310" s="298"/>
      <c r="L310" s="298"/>
    </row>
    <row r="311" spans="2:12">
      <c r="B311" s="310"/>
      <c r="C311" s="333"/>
      <c r="D311" s="333"/>
      <c r="E311" s="647"/>
      <c r="F311" s="357"/>
      <c r="G311" s="298"/>
      <c r="H311" s="298"/>
      <c r="I311" s="298"/>
      <c r="J311" s="298"/>
      <c r="K311" s="298"/>
      <c r="L311" s="298"/>
    </row>
    <row r="312" spans="2:12">
      <c r="B312" s="310"/>
      <c r="C312" s="333"/>
      <c r="D312" s="333"/>
      <c r="E312" s="647"/>
      <c r="F312" s="357"/>
      <c r="G312" s="298"/>
      <c r="H312" s="298"/>
      <c r="I312" s="298"/>
      <c r="J312" s="298"/>
      <c r="K312" s="298"/>
      <c r="L312" s="298"/>
    </row>
    <row r="313" spans="2:12">
      <c r="B313" s="310"/>
      <c r="C313" s="333"/>
      <c r="D313" s="333"/>
      <c r="E313" s="647"/>
      <c r="F313" s="357"/>
      <c r="G313" s="298"/>
      <c r="H313" s="298"/>
      <c r="I313" s="298"/>
      <c r="J313" s="298"/>
      <c r="K313" s="298"/>
      <c r="L313" s="298"/>
    </row>
    <row r="314" spans="2:12" ht="15.6" thickBot="1">
      <c r="B314" s="310"/>
      <c r="C314" s="333"/>
      <c r="D314" s="334"/>
      <c r="E314" s="642"/>
      <c r="F314" s="357"/>
      <c r="G314" s="298"/>
      <c r="H314" s="298"/>
      <c r="I314" s="298"/>
      <c r="J314" s="298"/>
      <c r="K314" s="298"/>
      <c r="L314" s="298"/>
    </row>
    <row r="315" spans="2:12">
      <c r="B315" s="310"/>
      <c r="C315" s="333"/>
      <c r="D315" s="308" t="s">
        <v>2798</v>
      </c>
      <c r="E315" s="641" t="s">
        <v>2799</v>
      </c>
      <c r="F315" s="357"/>
      <c r="G315" s="298"/>
      <c r="H315" s="298"/>
      <c r="I315" s="298"/>
      <c r="J315" s="298"/>
      <c r="K315" s="298"/>
      <c r="L315" s="298"/>
    </row>
    <row r="316" spans="2:12" ht="15.6" thickBot="1">
      <c r="B316" s="310"/>
      <c r="C316" s="334"/>
      <c r="D316" s="311" t="s">
        <v>2800</v>
      </c>
      <c r="E316" s="642"/>
      <c r="F316" s="357"/>
      <c r="G316" s="298"/>
      <c r="H316" s="298"/>
      <c r="I316" s="298"/>
      <c r="J316" s="298"/>
      <c r="K316" s="298"/>
      <c r="L316" s="298"/>
    </row>
    <row r="317" spans="2:12">
      <c r="B317" s="310"/>
      <c r="C317" s="308" t="s">
        <v>2801</v>
      </c>
      <c r="D317" s="308" t="s">
        <v>2802</v>
      </c>
      <c r="E317" s="641"/>
      <c r="F317" s="357"/>
      <c r="G317" s="298"/>
      <c r="H317" s="298"/>
      <c r="I317" s="298"/>
      <c r="J317" s="298"/>
      <c r="K317" s="298"/>
      <c r="L317" s="298"/>
    </row>
    <row r="318" spans="2:12" ht="31.8" thickBot="1">
      <c r="B318" s="310"/>
      <c r="C318" s="332" t="s">
        <v>2803</v>
      </c>
      <c r="D318" s="311" t="s">
        <v>2796</v>
      </c>
      <c r="E318" s="642"/>
      <c r="F318" s="357"/>
      <c r="G318" s="298"/>
      <c r="H318" s="298"/>
      <c r="I318" s="298"/>
      <c r="J318" s="298"/>
      <c r="K318" s="298"/>
      <c r="L318" s="298"/>
    </row>
    <row r="319" spans="2:12">
      <c r="B319" s="310"/>
      <c r="C319" s="333"/>
      <c r="D319" s="308" t="s">
        <v>2804</v>
      </c>
      <c r="E319" s="641" t="s">
        <v>2799</v>
      </c>
      <c r="F319" s="357"/>
      <c r="G319" s="298"/>
      <c r="H319" s="298"/>
      <c r="I319" s="298"/>
      <c r="J319" s="298"/>
      <c r="K319" s="298"/>
      <c r="L319" s="298"/>
    </row>
    <row r="320" spans="2:12" ht="15.6" thickBot="1">
      <c r="B320" s="310"/>
      <c r="C320" s="334"/>
      <c r="D320" s="311" t="s">
        <v>2800</v>
      </c>
      <c r="E320" s="642"/>
      <c r="F320" s="357"/>
      <c r="G320" s="298"/>
      <c r="H320" s="298"/>
      <c r="I320" s="298"/>
      <c r="J320" s="298"/>
      <c r="K320" s="298"/>
      <c r="L320" s="298"/>
    </row>
    <row r="321" spans="2:12">
      <c r="B321" s="310"/>
      <c r="C321" s="308" t="s">
        <v>2805</v>
      </c>
      <c r="D321" s="639"/>
      <c r="E321" s="641"/>
      <c r="F321" s="357"/>
      <c r="G321" s="298"/>
      <c r="H321" s="298"/>
      <c r="I321" s="298"/>
      <c r="J321" s="298"/>
      <c r="K321" s="298"/>
      <c r="L321" s="298"/>
    </row>
    <row r="322" spans="2:12" ht="31.8" thickBot="1">
      <c r="B322" s="310"/>
      <c r="C322" s="311" t="s">
        <v>2806</v>
      </c>
      <c r="D322" s="640"/>
      <c r="E322" s="642"/>
      <c r="F322" s="357"/>
      <c r="G322" s="298"/>
      <c r="H322" s="298"/>
      <c r="I322" s="298"/>
      <c r="J322" s="298"/>
      <c r="K322" s="298"/>
      <c r="L322" s="298"/>
    </row>
    <row r="323" spans="2:12">
      <c r="B323" s="310"/>
      <c r="C323" s="308" t="s">
        <v>2807</v>
      </c>
      <c r="D323" s="639"/>
      <c r="E323" s="641"/>
      <c r="F323" s="357"/>
      <c r="G323" s="298"/>
      <c r="H323" s="298"/>
      <c r="I323" s="298"/>
      <c r="J323" s="298"/>
      <c r="K323" s="298"/>
      <c r="L323" s="298"/>
    </row>
    <row r="324" spans="2:12" ht="31.8" thickBot="1">
      <c r="B324" s="310"/>
      <c r="C324" s="311" t="s">
        <v>2808</v>
      </c>
      <c r="D324" s="640"/>
      <c r="E324" s="642"/>
      <c r="F324" s="357"/>
      <c r="G324" s="298"/>
      <c r="H324" s="298"/>
      <c r="I324" s="298"/>
      <c r="J324" s="298"/>
      <c r="K324" s="298"/>
      <c r="L324" s="298"/>
    </row>
    <row r="325" spans="2:12">
      <c r="B325" s="310"/>
      <c r="C325" s="308" t="s">
        <v>2809</v>
      </c>
      <c r="D325" s="639"/>
      <c r="E325" s="641"/>
      <c r="F325" s="357"/>
      <c r="G325" s="298"/>
      <c r="H325" s="298"/>
      <c r="I325" s="298"/>
      <c r="J325" s="298"/>
      <c r="K325" s="298"/>
      <c r="L325" s="298"/>
    </row>
    <row r="326" spans="2:12" ht="42" thickBot="1">
      <c r="B326" s="310"/>
      <c r="C326" s="311" t="s">
        <v>2810</v>
      </c>
      <c r="D326" s="640"/>
      <c r="E326" s="642"/>
      <c r="F326" s="357"/>
      <c r="G326" s="298"/>
      <c r="H326" s="298"/>
      <c r="I326" s="298"/>
      <c r="J326" s="298"/>
      <c r="K326" s="298"/>
      <c r="L326" s="298"/>
    </row>
    <row r="327" spans="2:12">
      <c r="B327" s="310"/>
      <c r="C327" s="308" t="s">
        <v>2811</v>
      </c>
      <c r="D327" s="639"/>
      <c r="E327" s="641"/>
      <c r="F327" s="357"/>
      <c r="G327" s="298"/>
      <c r="H327" s="298"/>
      <c r="I327" s="298"/>
      <c r="J327" s="298"/>
      <c r="K327" s="298"/>
      <c r="L327" s="298"/>
    </row>
    <row r="328" spans="2:12" ht="42" thickBot="1">
      <c r="B328" s="313"/>
      <c r="C328" s="311" t="s">
        <v>2812</v>
      </c>
      <c r="D328" s="640"/>
      <c r="E328" s="642"/>
      <c r="F328" s="357"/>
      <c r="G328" s="298"/>
      <c r="H328" s="298"/>
      <c r="I328" s="298"/>
      <c r="J328" s="298"/>
      <c r="K328" s="298"/>
      <c r="L328" s="298"/>
    </row>
    <row r="329" spans="2:12">
      <c r="B329" s="313"/>
      <c r="C329" s="308" t="s">
        <v>2813</v>
      </c>
      <c r="D329" s="308" t="s">
        <v>2814</v>
      </c>
      <c r="E329" s="641" t="s">
        <v>2815</v>
      </c>
      <c r="F329" s="357"/>
      <c r="G329" s="298"/>
      <c r="H329" s="298"/>
      <c r="I329" s="298"/>
      <c r="J329" s="298"/>
      <c r="K329" s="298"/>
      <c r="L329" s="298"/>
    </row>
    <row r="330" spans="2:12" ht="21">
      <c r="B330" s="313"/>
      <c r="C330" s="332" t="s">
        <v>2816</v>
      </c>
      <c r="D330" s="332" t="s">
        <v>2817</v>
      </c>
      <c r="E330" s="647"/>
      <c r="F330" s="357"/>
      <c r="G330" s="298"/>
      <c r="H330" s="298"/>
      <c r="I330" s="298"/>
      <c r="J330" s="298"/>
      <c r="K330" s="298"/>
      <c r="L330" s="298"/>
    </row>
    <row r="331" spans="2:12" ht="15.6" thickBot="1">
      <c r="B331" s="313"/>
      <c r="C331" s="333"/>
      <c r="D331" s="311"/>
      <c r="E331" s="642"/>
      <c r="F331" s="357"/>
      <c r="G331" s="298"/>
      <c r="H331" s="298"/>
      <c r="I331" s="298"/>
      <c r="J331" s="298"/>
      <c r="K331" s="298"/>
      <c r="L331" s="298"/>
    </row>
    <row r="332" spans="2:12">
      <c r="B332" s="313"/>
      <c r="C332" s="333"/>
      <c r="D332" s="308" t="s">
        <v>2818</v>
      </c>
      <c r="E332" s="641" t="s">
        <v>2819</v>
      </c>
      <c r="F332" s="357"/>
      <c r="G332" s="298"/>
      <c r="H332" s="298"/>
      <c r="I332" s="298"/>
      <c r="J332" s="298"/>
      <c r="K332" s="298"/>
      <c r="L332" s="298"/>
    </row>
    <row r="333" spans="2:12" ht="21.6" thickBot="1">
      <c r="B333" s="313"/>
      <c r="C333" s="333"/>
      <c r="D333" s="311" t="s">
        <v>2820</v>
      </c>
      <c r="E333" s="642"/>
      <c r="F333" s="357"/>
      <c r="G333" s="298"/>
      <c r="H333" s="298"/>
      <c r="I333" s="298"/>
      <c r="J333" s="298"/>
      <c r="K333" s="298"/>
      <c r="L333" s="298"/>
    </row>
    <row r="334" spans="2:12">
      <c r="B334" s="313"/>
      <c r="C334" s="333"/>
      <c r="D334" s="308" t="s">
        <v>2821</v>
      </c>
      <c r="E334" s="641"/>
      <c r="F334" s="357"/>
      <c r="G334" s="298"/>
      <c r="H334" s="298"/>
      <c r="I334" s="298"/>
      <c r="J334" s="298"/>
      <c r="K334" s="298"/>
      <c r="L334" s="298"/>
    </row>
    <row r="335" spans="2:12" ht="21.6" thickBot="1">
      <c r="B335" s="313"/>
      <c r="C335" s="333"/>
      <c r="D335" s="311" t="s">
        <v>2822</v>
      </c>
      <c r="E335" s="642"/>
      <c r="F335" s="357"/>
      <c r="G335" s="298"/>
      <c r="H335" s="298"/>
      <c r="I335" s="298"/>
      <c r="J335" s="298"/>
      <c r="K335" s="298"/>
      <c r="L335" s="298"/>
    </row>
    <row r="336" spans="2:12" ht="15" customHeight="1">
      <c r="B336" s="313"/>
      <c r="C336" s="333"/>
      <c r="D336" s="308" t="s">
        <v>2823</v>
      </c>
      <c r="E336" s="641" t="s">
        <v>2824</v>
      </c>
      <c r="F336" s="357"/>
      <c r="G336" s="298"/>
      <c r="H336" s="298"/>
      <c r="I336" s="298"/>
      <c r="J336" s="298"/>
      <c r="K336" s="298"/>
      <c r="L336" s="298"/>
    </row>
    <row r="337" spans="2:12" ht="42" thickBot="1">
      <c r="B337" s="313"/>
      <c r="C337" s="334"/>
      <c r="D337" s="311" t="s">
        <v>2825</v>
      </c>
      <c r="E337" s="642"/>
      <c r="F337" s="357"/>
      <c r="G337" s="298"/>
      <c r="H337" s="298"/>
      <c r="I337" s="298"/>
      <c r="J337" s="298"/>
      <c r="K337" s="298"/>
      <c r="L337" s="298"/>
    </row>
    <row r="338" spans="2:12">
      <c r="B338" s="313"/>
      <c r="C338" s="308" t="s">
        <v>2826</v>
      </c>
      <c r="D338" s="308" t="s">
        <v>2827</v>
      </c>
      <c r="E338" s="641"/>
      <c r="F338" s="357"/>
      <c r="G338" s="298"/>
      <c r="H338" s="298"/>
      <c r="I338" s="298"/>
      <c r="J338" s="298"/>
      <c r="K338" s="298"/>
      <c r="L338" s="298"/>
    </row>
    <row r="339" spans="2:12" ht="31.8" thickBot="1">
      <c r="B339" s="313"/>
      <c r="C339" s="332" t="s">
        <v>2828</v>
      </c>
      <c r="D339" s="311" t="s">
        <v>2829</v>
      </c>
      <c r="E339" s="642"/>
      <c r="F339" s="357"/>
      <c r="G339" s="298"/>
      <c r="H339" s="298"/>
      <c r="I339" s="298"/>
      <c r="J339" s="298"/>
      <c r="K339" s="298"/>
      <c r="L339" s="298"/>
    </row>
    <row r="340" spans="2:12" ht="15" customHeight="1">
      <c r="B340" s="313"/>
      <c r="C340" s="333"/>
      <c r="D340" s="308" t="s">
        <v>2830</v>
      </c>
      <c r="E340" s="641"/>
      <c r="F340" s="357"/>
      <c r="G340" s="298"/>
      <c r="H340" s="298"/>
      <c r="I340" s="298"/>
      <c r="J340" s="298"/>
      <c r="K340" s="298"/>
      <c r="L340" s="298"/>
    </row>
    <row r="341" spans="2:12" ht="31.8" thickBot="1">
      <c r="B341" s="319"/>
      <c r="C341" s="334"/>
      <c r="D341" s="311" t="s">
        <v>2831</v>
      </c>
      <c r="E341" s="642"/>
      <c r="F341" s="357"/>
      <c r="G341" s="298"/>
      <c r="H341" s="298"/>
      <c r="I341" s="298"/>
      <c r="J341" s="298"/>
      <c r="K341" s="298"/>
      <c r="L341" s="298"/>
    </row>
    <row r="342" spans="2:12">
      <c r="B342" s="307" t="s">
        <v>2832</v>
      </c>
      <c r="C342" s="308" t="s">
        <v>2833</v>
      </c>
      <c r="D342" s="308" t="s">
        <v>2834</v>
      </c>
      <c r="E342" s="641"/>
      <c r="F342" s="357"/>
      <c r="G342" s="298"/>
      <c r="H342" s="298"/>
      <c r="I342" s="298"/>
      <c r="J342" s="298"/>
      <c r="K342" s="298"/>
      <c r="L342" s="298"/>
    </row>
    <row r="343" spans="2:12" ht="42" thickBot="1">
      <c r="B343" s="310" t="s">
        <v>2835</v>
      </c>
      <c r="C343" s="332" t="s">
        <v>2836</v>
      </c>
      <c r="D343" s="311" t="s">
        <v>2837</v>
      </c>
      <c r="E343" s="642"/>
      <c r="F343" s="357"/>
      <c r="G343" s="298"/>
      <c r="H343" s="298"/>
      <c r="I343" s="298"/>
      <c r="J343" s="298"/>
      <c r="K343" s="298"/>
      <c r="L343" s="298"/>
    </row>
    <row r="344" spans="2:12">
      <c r="B344" s="313"/>
      <c r="C344" s="333"/>
      <c r="D344" s="308" t="s">
        <v>2838</v>
      </c>
      <c r="E344" s="641"/>
      <c r="F344" s="357"/>
      <c r="G344" s="298"/>
      <c r="H344" s="298"/>
      <c r="I344" s="298"/>
      <c r="J344" s="298"/>
      <c r="K344" s="298"/>
      <c r="L344" s="298"/>
    </row>
    <row r="345" spans="2:12" ht="21.6" thickBot="1">
      <c r="B345" s="313"/>
      <c r="C345" s="334"/>
      <c r="D345" s="311" t="s">
        <v>2839</v>
      </c>
      <c r="E345" s="642"/>
      <c r="F345" s="357"/>
      <c r="G345" s="298"/>
      <c r="H345" s="298"/>
      <c r="I345" s="298"/>
      <c r="J345" s="298"/>
      <c r="K345" s="298"/>
      <c r="L345" s="298"/>
    </row>
    <row r="346" spans="2:12">
      <c r="B346" s="313"/>
      <c r="C346" s="308" t="s">
        <v>2840</v>
      </c>
      <c r="D346" s="639"/>
      <c r="E346" s="641"/>
      <c r="F346" s="357"/>
      <c r="G346" s="298"/>
      <c r="H346" s="298"/>
      <c r="I346" s="298"/>
      <c r="J346" s="298"/>
      <c r="K346" s="298"/>
      <c r="L346" s="298"/>
    </row>
    <row r="347" spans="2:12" ht="15.6" thickBot="1">
      <c r="B347" s="313"/>
      <c r="C347" s="311" t="s">
        <v>2841</v>
      </c>
      <c r="D347" s="640"/>
      <c r="E347" s="642"/>
      <c r="F347" s="357"/>
      <c r="G347" s="298"/>
      <c r="H347" s="298"/>
      <c r="I347" s="298"/>
      <c r="J347" s="298"/>
      <c r="K347" s="298"/>
      <c r="L347" s="298"/>
    </row>
    <row r="348" spans="2:12">
      <c r="B348" s="313"/>
      <c r="C348" s="308" t="s">
        <v>2842</v>
      </c>
      <c r="D348" s="639"/>
      <c r="E348" s="641" t="s">
        <v>2843</v>
      </c>
      <c r="F348" s="357"/>
      <c r="G348" s="298"/>
      <c r="H348" s="298"/>
      <c r="I348" s="298"/>
      <c r="J348" s="298"/>
      <c r="K348" s="298"/>
      <c r="L348" s="298"/>
    </row>
    <row r="349" spans="2:12" ht="42" thickBot="1">
      <c r="B349" s="313"/>
      <c r="C349" s="311" t="s">
        <v>2844</v>
      </c>
      <c r="D349" s="640"/>
      <c r="E349" s="642"/>
      <c r="F349" s="357"/>
      <c r="G349" s="298"/>
      <c r="H349" s="298"/>
      <c r="I349" s="298"/>
      <c r="J349" s="298"/>
      <c r="K349" s="298"/>
      <c r="L349" s="298"/>
    </row>
    <row r="350" spans="2:12">
      <c r="B350" s="313"/>
      <c r="C350" s="308" t="s">
        <v>2845</v>
      </c>
      <c r="D350" s="308" t="s">
        <v>2846</v>
      </c>
      <c r="E350" s="641"/>
      <c r="F350" s="357"/>
      <c r="G350" s="298"/>
      <c r="H350" s="298"/>
      <c r="I350" s="298"/>
      <c r="J350" s="298"/>
      <c r="K350" s="298"/>
      <c r="L350" s="298"/>
    </row>
    <row r="351" spans="2:12" ht="21.6" thickBot="1">
      <c r="B351" s="313"/>
      <c r="C351" s="332" t="s">
        <v>2847</v>
      </c>
      <c r="D351" s="311" t="s">
        <v>2848</v>
      </c>
      <c r="E351" s="642"/>
      <c r="F351" s="357"/>
      <c r="G351" s="298"/>
      <c r="H351" s="298"/>
      <c r="I351" s="298"/>
      <c r="J351" s="298"/>
      <c r="K351" s="298"/>
      <c r="L351" s="298"/>
    </row>
    <row r="352" spans="2:12" ht="15" customHeight="1">
      <c r="B352" s="313"/>
      <c r="C352" s="333"/>
      <c r="D352" s="308" t="s">
        <v>2849</v>
      </c>
      <c r="E352" s="641"/>
      <c r="F352" s="357"/>
      <c r="G352" s="298"/>
      <c r="H352" s="298"/>
      <c r="I352" s="298"/>
      <c r="J352" s="298"/>
      <c r="K352" s="298"/>
      <c r="L352" s="298"/>
    </row>
    <row r="353" spans="2:12" ht="21.6" thickBot="1">
      <c r="B353" s="313"/>
      <c r="C353" s="333"/>
      <c r="D353" s="311" t="s">
        <v>2850</v>
      </c>
      <c r="E353" s="642"/>
      <c r="F353" s="357"/>
      <c r="G353" s="298"/>
      <c r="H353" s="298"/>
      <c r="I353" s="298"/>
      <c r="J353" s="298"/>
      <c r="K353" s="298"/>
      <c r="L353" s="298"/>
    </row>
    <row r="354" spans="2:12">
      <c r="B354" s="313"/>
      <c r="C354" s="333"/>
      <c r="D354" s="308" t="s">
        <v>2851</v>
      </c>
      <c r="E354" s="641" t="s">
        <v>2852</v>
      </c>
      <c r="F354" s="357"/>
      <c r="G354" s="298"/>
      <c r="H354" s="298"/>
      <c r="I354" s="298"/>
      <c r="J354" s="298"/>
      <c r="K354" s="298"/>
      <c r="L354" s="298"/>
    </row>
    <row r="355" spans="2:12" ht="21.6" thickBot="1">
      <c r="B355" s="313"/>
      <c r="C355" s="333"/>
      <c r="D355" s="311" t="s">
        <v>2853</v>
      </c>
      <c r="E355" s="642"/>
      <c r="F355" s="357"/>
      <c r="G355" s="298"/>
      <c r="H355" s="298"/>
      <c r="I355" s="298"/>
      <c r="J355" s="298"/>
      <c r="K355" s="298"/>
      <c r="L355" s="298"/>
    </row>
    <row r="356" spans="2:12">
      <c r="B356" s="313"/>
      <c r="C356" s="333"/>
      <c r="D356" s="308" t="s">
        <v>2854</v>
      </c>
      <c r="E356" s="641"/>
      <c r="F356" s="357"/>
      <c r="G356" s="298"/>
      <c r="H356" s="298"/>
      <c r="I356" s="298"/>
      <c r="J356" s="298"/>
      <c r="K356" s="298"/>
      <c r="L356" s="298"/>
    </row>
    <row r="357" spans="2:12" ht="21.6" thickBot="1">
      <c r="B357" s="313"/>
      <c r="C357" s="333"/>
      <c r="D357" s="311" t="s">
        <v>2855</v>
      </c>
      <c r="E357" s="642"/>
      <c r="F357" s="357"/>
      <c r="G357" s="298"/>
      <c r="H357" s="298"/>
      <c r="I357" s="298"/>
      <c r="J357" s="298"/>
      <c r="K357" s="298"/>
      <c r="L357" s="298"/>
    </row>
    <row r="358" spans="2:12">
      <c r="B358" s="313"/>
      <c r="C358" s="333"/>
      <c r="D358" s="308" t="s">
        <v>2856</v>
      </c>
      <c r="E358" s="641" t="s">
        <v>2857</v>
      </c>
      <c r="F358" s="357"/>
      <c r="G358" s="298"/>
      <c r="H358" s="298"/>
      <c r="I358" s="298"/>
      <c r="J358" s="298"/>
      <c r="K358" s="298"/>
      <c r="L358" s="298"/>
    </row>
    <row r="359" spans="2:12" ht="31.8" thickBot="1">
      <c r="B359" s="313"/>
      <c r="C359" s="333"/>
      <c r="D359" s="311" t="s">
        <v>2858</v>
      </c>
      <c r="E359" s="642"/>
      <c r="F359" s="357"/>
      <c r="G359" s="298"/>
      <c r="H359" s="298"/>
      <c r="I359" s="298"/>
      <c r="J359" s="298"/>
      <c r="K359" s="298"/>
      <c r="L359" s="298"/>
    </row>
    <row r="360" spans="2:12">
      <c r="B360" s="313"/>
      <c r="C360" s="333"/>
      <c r="D360" s="308" t="s">
        <v>2859</v>
      </c>
      <c r="E360" s="641"/>
      <c r="F360" s="357"/>
      <c r="G360" s="298"/>
      <c r="H360" s="298"/>
      <c r="I360" s="298"/>
      <c r="J360" s="298"/>
      <c r="K360" s="298"/>
      <c r="L360" s="298"/>
    </row>
    <row r="361" spans="2:12" ht="21.6" thickBot="1">
      <c r="B361" s="313"/>
      <c r="C361" s="333"/>
      <c r="D361" s="311" t="s">
        <v>2860</v>
      </c>
      <c r="E361" s="642"/>
      <c r="F361" s="357"/>
      <c r="G361" s="298"/>
      <c r="H361" s="298"/>
      <c r="I361" s="298"/>
      <c r="J361" s="298"/>
      <c r="K361" s="298"/>
      <c r="L361" s="298"/>
    </row>
    <row r="362" spans="2:12" ht="15" customHeight="1">
      <c r="B362" s="313"/>
      <c r="C362" s="333"/>
      <c r="D362" s="308" t="s">
        <v>2861</v>
      </c>
      <c r="E362" s="641" t="s">
        <v>2862</v>
      </c>
      <c r="F362" s="357"/>
      <c r="G362" s="298"/>
      <c r="H362" s="298"/>
      <c r="I362" s="298"/>
      <c r="J362" s="298"/>
      <c r="K362" s="298"/>
      <c r="L362" s="298"/>
    </row>
    <row r="363" spans="2:12" ht="15.6" thickBot="1">
      <c r="B363" s="313"/>
      <c r="C363" s="333"/>
      <c r="D363" s="311" t="s">
        <v>2863</v>
      </c>
      <c r="E363" s="642"/>
      <c r="F363" s="357"/>
      <c r="G363" s="298"/>
      <c r="H363" s="298"/>
      <c r="I363" s="298"/>
      <c r="J363" s="298"/>
      <c r="K363" s="298"/>
      <c r="L363" s="298"/>
    </row>
    <row r="364" spans="2:12">
      <c r="B364" s="313"/>
      <c r="C364" s="333"/>
      <c r="D364" s="308" t="s">
        <v>2864</v>
      </c>
      <c r="E364" s="641"/>
      <c r="F364" s="357"/>
      <c r="G364" s="298"/>
      <c r="H364" s="298"/>
      <c r="I364" s="298"/>
      <c r="J364" s="298"/>
      <c r="K364" s="298"/>
      <c r="L364" s="298"/>
    </row>
    <row r="365" spans="2:12" ht="15.6" thickBot="1">
      <c r="B365" s="313"/>
      <c r="C365" s="333"/>
      <c r="D365" s="311" t="s">
        <v>2865</v>
      </c>
      <c r="E365" s="642"/>
      <c r="F365" s="357"/>
      <c r="G365" s="298"/>
      <c r="H365" s="298"/>
      <c r="I365" s="298"/>
      <c r="J365" s="298"/>
      <c r="K365" s="298"/>
      <c r="L365" s="298"/>
    </row>
    <row r="366" spans="2:12">
      <c r="B366" s="313"/>
      <c r="C366" s="333"/>
      <c r="D366" s="308" t="s">
        <v>2866</v>
      </c>
      <c r="E366" s="641"/>
      <c r="F366" s="357"/>
      <c r="G366" s="298"/>
      <c r="H366" s="298"/>
      <c r="I366" s="298"/>
      <c r="J366" s="298"/>
      <c r="K366" s="298"/>
      <c r="L366" s="298"/>
    </row>
    <row r="367" spans="2:12" ht="42" thickBot="1">
      <c r="B367" s="313"/>
      <c r="C367" s="333"/>
      <c r="D367" s="311" t="s">
        <v>2867</v>
      </c>
      <c r="E367" s="642"/>
      <c r="F367" s="357"/>
      <c r="G367" s="298"/>
      <c r="H367" s="298"/>
      <c r="I367" s="298"/>
      <c r="J367" s="298"/>
      <c r="K367" s="298"/>
      <c r="L367" s="298"/>
    </row>
    <row r="368" spans="2:12">
      <c r="B368" s="313"/>
      <c r="C368" s="333"/>
      <c r="D368" s="308" t="s">
        <v>2868</v>
      </c>
      <c r="E368" s="641"/>
      <c r="F368" s="357"/>
      <c r="G368" s="298"/>
      <c r="H368" s="298"/>
      <c r="I368" s="298"/>
      <c r="J368" s="298"/>
      <c r="K368" s="298"/>
      <c r="L368" s="298"/>
    </row>
    <row r="369" spans="2:12" ht="21.6" thickBot="1">
      <c r="B369" s="313"/>
      <c r="C369" s="333"/>
      <c r="D369" s="311" t="s">
        <v>2869</v>
      </c>
      <c r="E369" s="642"/>
      <c r="F369" s="357"/>
      <c r="G369" s="298"/>
      <c r="H369" s="298"/>
      <c r="I369" s="298"/>
      <c r="J369" s="298"/>
      <c r="K369" s="298"/>
      <c r="L369" s="298"/>
    </row>
    <row r="370" spans="2:12">
      <c r="B370" s="313"/>
      <c r="C370" s="333"/>
      <c r="D370" s="308" t="s">
        <v>2870</v>
      </c>
      <c r="E370" s="641" t="s">
        <v>2871</v>
      </c>
      <c r="F370" s="357"/>
      <c r="G370" s="298"/>
      <c r="H370" s="298"/>
      <c r="I370" s="298"/>
      <c r="J370" s="298"/>
      <c r="K370" s="298"/>
      <c r="L370" s="298"/>
    </row>
    <row r="371" spans="2:12" ht="21.6" thickBot="1">
      <c r="B371" s="313"/>
      <c r="C371" s="333"/>
      <c r="D371" s="311" t="s">
        <v>2872</v>
      </c>
      <c r="E371" s="642"/>
      <c r="F371" s="357"/>
      <c r="G371" s="298"/>
      <c r="H371" s="298"/>
      <c r="I371" s="298"/>
      <c r="J371" s="298"/>
      <c r="K371" s="298"/>
      <c r="L371" s="298"/>
    </row>
    <row r="372" spans="2:12">
      <c r="B372" s="313"/>
      <c r="C372" s="333"/>
      <c r="D372" s="308" t="s">
        <v>2873</v>
      </c>
      <c r="E372" s="641" t="s">
        <v>2874</v>
      </c>
      <c r="F372" s="357"/>
      <c r="G372" s="298"/>
      <c r="H372" s="298"/>
      <c r="I372" s="298"/>
      <c r="J372" s="298"/>
      <c r="K372" s="298"/>
      <c r="L372" s="298"/>
    </row>
    <row r="373" spans="2:12" ht="21.6" thickBot="1">
      <c r="B373" s="313"/>
      <c r="C373" s="334"/>
      <c r="D373" s="311" t="s">
        <v>2875</v>
      </c>
      <c r="E373" s="642"/>
      <c r="F373" s="357"/>
      <c r="G373" s="298"/>
      <c r="H373" s="298"/>
      <c r="I373" s="298"/>
      <c r="J373" s="298"/>
      <c r="K373" s="298"/>
      <c r="L373" s="298"/>
    </row>
    <row r="374" spans="2:12">
      <c r="B374" s="313"/>
      <c r="C374" s="308" t="s">
        <v>2876</v>
      </c>
      <c r="D374" s="648"/>
      <c r="E374" s="641" t="s">
        <v>2877</v>
      </c>
      <c r="F374" s="357"/>
      <c r="G374" s="298"/>
      <c r="H374" s="298"/>
      <c r="I374" s="298"/>
      <c r="J374" s="298"/>
      <c r="K374" s="298"/>
      <c r="L374" s="298"/>
    </row>
    <row r="375" spans="2:12" ht="21.6" thickBot="1">
      <c r="B375" s="313"/>
      <c r="C375" s="311" t="s">
        <v>2878</v>
      </c>
      <c r="D375" s="649"/>
      <c r="E375" s="642"/>
      <c r="F375" s="357"/>
      <c r="G375" s="298"/>
      <c r="H375" s="298"/>
      <c r="I375" s="298"/>
      <c r="J375" s="298"/>
      <c r="K375" s="298"/>
      <c r="L375" s="298"/>
    </row>
    <row r="376" spans="2:12">
      <c r="B376" s="313"/>
      <c r="C376" s="308" t="s">
        <v>2879</v>
      </c>
      <c r="D376" s="648"/>
      <c r="E376" s="641"/>
      <c r="F376" s="357"/>
      <c r="G376" s="298"/>
      <c r="H376" s="298"/>
      <c r="I376" s="298"/>
      <c r="J376" s="298"/>
      <c r="K376" s="298"/>
      <c r="L376" s="298"/>
    </row>
    <row r="377" spans="2:12" ht="15.6" thickBot="1">
      <c r="B377" s="319"/>
      <c r="C377" s="311" t="s">
        <v>2880</v>
      </c>
      <c r="D377" s="649"/>
      <c r="E377" s="642"/>
      <c r="F377" s="357"/>
      <c r="G377" s="298"/>
      <c r="H377" s="298"/>
      <c r="I377" s="298"/>
      <c r="J377" s="298"/>
      <c r="K377" s="298"/>
      <c r="L377" s="298"/>
    </row>
    <row r="378" spans="2:12">
      <c r="B378" s="307" t="s">
        <v>2881</v>
      </c>
      <c r="C378" s="308" t="s">
        <v>2882</v>
      </c>
      <c r="D378" s="639"/>
      <c r="E378" s="641"/>
      <c r="F378" s="357"/>
      <c r="G378" s="298"/>
      <c r="H378" s="298"/>
      <c r="I378" s="298"/>
      <c r="J378" s="298"/>
      <c r="K378" s="298"/>
      <c r="L378" s="298"/>
    </row>
    <row r="379" spans="2:12" ht="21.6" thickBot="1">
      <c r="B379" s="310" t="s">
        <v>2883</v>
      </c>
      <c r="C379" s="311" t="s">
        <v>2884</v>
      </c>
      <c r="D379" s="640"/>
      <c r="E379" s="642"/>
      <c r="F379" s="357"/>
      <c r="G379" s="298"/>
      <c r="H379" s="298"/>
      <c r="I379" s="298"/>
      <c r="J379" s="298"/>
      <c r="K379" s="298"/>
      <c r="L379" s="298"/>
    </row>
    <row r="380" spans="2:12">
      <c r="B380" s="313"/>
      <c r="C380" s="308" t="s">
        <v>2885</v>
      </c>
      <c r="D380" s="639"/>
      <c r="E380" s="641" t="s">
        <v>2886</v>
      </c>
      <c r="F380" s="357"/>
      <c r="G380" s="298"/>
      <c r="H380" s="298"/>
      <c r="I380" s="298"/>
      <c r="J380" s="298"/>
      <c r="K380" s="298"/>
      <c r="L380" s="298"/>
    </row>
    <row r="381" spans="2:12" ht="21.6" thickBot="1">
      <c r="B381" s="313"/>
      <c r="C381" s="311" t="s">
        <v>2887</v>
      </c>
      <c r="D381" s="640"/>
      <c r="E381" s="642"/>
      <c r="F381" s="357"/>
      <c r="G381" s="298"/>
      <c r="H381" s="298"/>
      <c r="I381" s="298"/>
      <c r="J381" s="298"/>
      <c r="K381" s="298"/>
      <c r="L381" s="298"/>
    </row>
    <row r="382" spans="2:12">
      <c r="B382" s="313"/>
      <c r="C382" s="308" t="s">
        <v>2888</v>
      </c>
      <c r="D382" s="639"/>
      <c r="E382" s="641"/>
      <c r="F382" s="357"/>
      <c r="G382" s="298"/>
      <c r="H382" s="298"/>
      <c r="I382" s="298"/>
      <c r="J382" s="298"/>
      <c r="K382" s="298"/>
      <c r="L382" s="298"/>
    </row>
    <row r="383" spans="2:12" ht="15.6" thickBot="1">
      <c r="B383" s="313"/>
      <c r="C383" s="311" t="s">
        <v>2889</v>
      </c>
      <c r="D383" s="640"/>
      <c r="E383" s="642"/>
      <c r="F383" s="357"/>
      <c r="G383" s="298"/>
      <c r="H383" s="298"/>
      <c r="I383" s="298"/>
      <c r="J383" s="298"/>
      <c r="K383" s="298"/>
      <c r="L383" s="298"/>
    </row>
    <row r="384" spans="2:12" ht="15" customHeight="1">
      <c r="B384" s="313"/>
      <c r="C384" s="308" t="s">
        <v>2890</v>
      </c>
      <c r="D384" s="308" t="s">
        <v>2891</v>
      </c>
      <c r="E384" s="641"/>
      <c r="F384" s="357"/>
      <c r="G384" s="298"/>
      <c r="H384" s="298"/>
      <c r="I384" s="298"/>
      <c r="J384" s="298"/>
      <c r="K384" s="298"/>
      <c r="L384" s="298"/>
    </row>
    <row r="385" spans="2:12" ht="42" thickBot="1">
      <c r="B385" s="313"/>
      <c r="C385" s="332" t="s">
        <v>2892</v>
      </c>
      <c r="D385" s="311" t="s">
        <v>2893</v>
      </c>
      <c r="E385" s="642"/>
      <c r="F385" s="357"/>
      <c r="G385" s="298"/>
      <c r="H385" s="298"/>
      <c r="I385" s="298"/>
      <c r="J385" s="298"/>
      <c r="K385" s="298"/>
      <c r="L385" s="298"/>
    </row>
    <row r="386" spans="2:12">
      <c r="B386" s="313"/>
      <c r="C386" s="333"/>
      <c r="D386" s="308" t="s">
        <v>2894</v>
      </c>
      <c r="E386" s="641"/>
      <c r="F386" s="357"/>
      <c r="G386" s="298"/>
      <c r="H386" s="298"/>
      <c r="I386" s="298"/>
      <c r="J386" s="298"/>
      <c r="K386" s="298"/>
      <c r="L386" s="298"/>
    </row>
    <row r="387" spans="2:12" ht="31.8" thickBot="1">
      <c r="B387" s="313"/>
      <c r="C387" s="333"/>
      <c r="D387" s="311" t="s">
        <v>2895</v>
      </c>
      <c r="E387" s="642"/>
      <c r="F387" s="357"/>
      <c r="G387" s="298"/>
      <c r="H387" s="298"/>
      <c r="I387" s="298"/>
      <c r="J387" s="298"/>
      <c r="K387" s="298"/>
      <c r="L387" s="298"/>
    </row>
    <row r="388" spans="2:12">
      <c r="B388" s="313"/>
      <c r="C388" s="333"/>
      <c r="D388" s="308" t="s">
        <v>2896</v>
      </c>
      <c r="E388" s="641"/>
      <c r="F388" s="357"/>
      <c r="G388" s="298"/>
      <c r="H388" s="298"/>
      <c r="I388" s="298"/>
      <c r="J388" s="298"/>
      <c r="K388" s="298"/>
      <c r="L388" s="298"/>
    </row>
    <row r="389" spans="2:12" ht="42" thickBot="1">
      <c r="B389" s="313"/>
      <c r="C389" s="334"/>
      <c r="D389" s="311" t="s">
        <v>2897</v>
      </c>
      <c r="E389" s="642"/>
      <c r="F389" s="357"/>
      <c r="G389" s="298"/>
      <c r="H389" s="298"/>
      <c r="I389" s="298"/>
      <c r="J389" s="298"/>
      <c r="K389" s="298"/>
      <c r="L389" s="298"/>
    </row>
    <row r="390" spans="2:12">
      <c r="B390" s="313"/>
      <c r="C390" s="308" t="s">
        <v>2898</v>
      </c>
      <c r="D390" s="639"/>
      <c r="E390" s="641" t="s">
        <v>2899</v>
      </c>
      <c r="F390" s="357"/>
      <c r="G390" s="298"/>
      <c r="H390" s="298"/>
      <c r="I390" s="298"/>
      <c r="J390" s="298"/>
      <c r="K390" s="298"/>
      <c r="L390" s="298"/>
    </row>
    <row r="391" spans="2:12" ht="21">
      <c r="B391" s="313"/>
      <c r="C391" s="332" t="s">
        <v>2900</v>
      </c>
      <c r="D391" s="646"/>
      <c r="E391" s="647"/>
      <c r="F391" s="357"/>
      <c r="G391" s="298"/>
      <c r="H391" s="298"/>
      <c r="I391" s="298"/>
      <c r="J391" s="298"/>
      <c r="K391" s="298"/>
      <c r="L391" s="298"/>
    </row>
    <row r="392" spans="2:12" ht="15.6" thickBot="1">
      <c r="B392" s="313"/>
      <c r="C392" s="311"/>
      <c r="D392" s="640"/>
      <c r="E392" s="642"/>
      <c r="F392" s="357"/>
      <c r="G392" s="298"/>
      <c r="H392" s="298"/>
      <c r="I392" s="298"/>
      <c r="J392" s="298"/>
      <c r="K392" s="298"/>
      <c r="L392" s="298"/>
    </row>
    <row r="393" spans="2:12">
      <c r="B393" s="313"/>
      <c r="C393" s="308" t="s">
        <v>2901</v>
      </c>
      <c r="D393" s="639"/>
      <c r="E393" s="641"/>
      <c r="F393" s="357"/>
      <c r="G393" s="298"/>
      <c r="H393" s="298"/>
      <c r="I393" s="298"/>
      <c r="J393" s="298"/>
      <c r="K393" s="298"/>
      <c r="L393" s="298"/>
    </row>
    <row r="394" spans="2:12" ht="15" customHeight="1">
      <c r="B394" s="313"/>
      <c r="C394" s="332" t="s">
        <v>2902</v>
      </c>
      <c r="D394" s="646"/>
      <c r="E394" s="647"/>
      <c r="F394" s="357"/>
      <c r="G394" s="298"/>
      <c r="H394" s="298"/>
      <c r="I394" s="298"/>
      <c r="J394" s="298"/>
      <c r="K394" s="298"/>
      <c r="L394" s="298"/>
    </row>
    <row r="395" spans="2:12" ht="15.6" thickBot="1">
      <c r="B395" s="319"/>
      <c r="C395" s="311"/>
      <c r="D395" s="640"/>
      <c r="E395" s="642"/>
      <c r="F395" s="357"/>
      <c r="G395" s="298"/>
      <c r="H395" s="298"/>
      <c r="I395" s="298"/>
      <c r="J395" s="298"/>
      <c r="K395" s="298"/>
      <c r="L395" s="298"/>
    </row>
    <row r="396" spans="2:12">
      <c r="B396" s="307" t="s">
        <v>2903</v>
      </c>
      <c r="C396" s="308" t="s">
        <v>2904</v>
      </c>
      <c r="D396" s="639"/>
      <c r="E396" s="641"/>
      <c r="F396" s="357"/>
      <c r="G396" s="298"/>
      <c r="H396" s="298"/>
      <c r="I396" s="298"/>
      <c r="J396" s="298"/>
      <c r="K396" s="298"/>
      <c r="L396" s="298"/>
    </row>
    <row r="397" spans="2:12" ht="31.8" thickBot="1">
      <c r="B397" s="310" t="s">
        <v>2905</v>
      </c>
      <c r="C397" s="311" t="s">
        <v>2906</v>
      </c>
      <c r="D397" s="640"/>
      <c r="E397" s="642"/>
      <c r="F397" s="357"/>
      <c r="G397" s="298"/>
      <c r="H397" s="298"/>
      <c r="I397" s="298"/>
      <c r="J397" s="298"/>
      <c r="K397" s="298"/>
      <c r="L397" s="298"/>
    </row>
    <row r="398" spans="2:12">
      <c r="B398" s="313"/>
      <c r="C398" s="308" t="s">
        <v>2907</v>
      </c>
      <c r="D398" s="639"/>
      <c r="E398" s="641"/>
      <c r="F398" s="357"/>
      <c r="G398" s="298"/>
      <c r="H398" s="298"/>
      <c r="I398" s="298"/>
      <c r="J398" s="298"/>
      <c r="K398" s="298"/>
      <c r="L398" s="298"/>
    </row>
    <row r="399" spans="2:12" ht="15.6" thickBot="1">
      <c r="B399" s="313"/>
      <c r="C399" s="311" t="s">
        <v>2908</v>
      </c>
      <c r="D399" s="640"/>
      <c r="E399" s="642"/>
      <c r="F399" s="357"/>
      <c r="G399" s="298"/>
      <c r="H399" s="298"/>
      <c r="I399" s="298"/>
      <c r="J399" s="298"/>
      <c r="K399" s="298"/>
      <c r="L399" s="298"/>
    </row>
    <row r="400" spans="2:12">
      <c r="B400" s="313"/>
      <c r="C400" s="308" t="s">
        <v>2909</v>
      </c>
      <c r="D400" s="639"/>
      <c r="E400" s="641"/>
      <c r="F400" s="357"/>
      <c r="G400" s="298"/>
      <c r="H400" s="298"/>
      <c r="I400" s="298"/>
      <c r="J400" s="298"/>
      <c r="K400" s="298"/>
      <c r="L400" s="298"/>
    </row>
    <row r="401" spans="2:12" ht="21.6" thickBot="1">
      <c r="B401" s="319"/>
      <c r="C401" s="311" t="s">
        <v>2910</v>
      </c>
      <c r="D401" s="640"/>
      <c r="E401" s="642"/>
      <c r="F401" s="357"/>
      <c r="G401" s="298"/>
      <c r="H401" s="298"/>
      <c r="I401" s="298"/>
      <c r="J401" s="298"/>
      <c r="K401" s="298"/>
      <c r="L401" s="298"/>
    </row>
    <row r="402" spans="2:12">
      <c r="B402" s="307" t="s">
        <v>2911</v>
      </c>
      <c r="C402" s="308" t="s">
        <v>2912</v>
      </c>
      <c r="D402" s="639"/>
      <c r="E402" s="641" t="s">
        <v>2913</v>
      </c>
      <c r="F402" s="357"/>
      <c r="G402" s="298"/>
      <c r="H402" s="298"/>
      <c r="I402" s="298"/>
      <c r="J402" s="298"/>
      <c r="K402" s="298"/>
      <c r="L402" s="298"/>
    </row>
    <row r="403" spans="2:12" ht="42" thickBot="1">
      <c r="B403" s="310" t="s">
        <v>2914</v>
      </c>
      <c r="C403" s="311" t="s">
        <v>2915</v>
      </c>
      <c r="D403" s="640"/>
      <c r="E403" s="642"/>
      <c r="F403" s="357"/>
      <c r="G403" s="298"/>
      <c r="H403" s="298"/>
      <c r="I403" s="298"/>
      <c r="J403" s="298"/>
      <c r="K403" s="298"/>
      <c r="L403" s="298"/>
    </row>
    <row r="404" spans="2:12">
      <c r="B404" s="313"/>
      <c r="C404" s="308" t="s">
        <v>2916</v>
      </c>
      <c r="D404" s="639"/>
      <c r="E404" s="641" t="s">
        <v>2917</v>
      </c>
      <c r="F404" s="357"/>
      <c r="G404" s="298"/>
      <c r="H404" s="298"/>
      <c r="I404" s="298"/>
      <c r="J404" s="298"/>
      <c r="K404" s="298"/>
      <c r="L404" s="298"/>
    </row>
    <row r="405" spans="2:12" ht="31.8" thickBot="1">
      <c r="B405" s="313"/>
      <c r="C405" s="311" t="s">
        <v>2918</v>
      </c>
      <c r="D405" s="640"/>
      <c r="E405" s="642"/>
      <c r="F405" s="357"/>
      <c r="G405" s="298"/>
      <c r="H405" s="298"/>
      <c r="I405" s="298"/>
      <c r="J405" s="298"/>
      <c r="K405" s="298"/>
      <c r="L405" s="298"/>
    </row>
    <row r="406" spans="2:12">
      <c r="B406" s="313"/>
      <c r="C406" s="308" t="s">
        <v>2919</v>
      </c>
      <c r="D406" s="639"/>
      <c r="E406" s="641" t="s">
        <v>2920</v>
      </c>
      <c r="F406" s="357"/>
      <c r="G406" s="298"/>
      <c r="H406" s="298"/>
      <c r="I406" s="298"/>
      <c r="J406" s="298"/>
      <c r="K406" s="298"/>
      <c r="L406" s="298"/>
    </row>
    <row r="407" spans="2:12" ht="21.6" thickBot="1">
      <c r="B407" s="313"/>
      <c r="C407" s="311" t="s">
        <v>2921</v>
      </c>
      <c r="D407" s="640"/>
      <c r="E407" s="642"/>
      <c r="F407" s="357"/>
      <c r="G407" s="298"/>
      <c r="H407" s="298"/>
      <c r="I407" s="298"/>
      <c r="J407" s="298"/>
      <c r="K407" s="298"/>
      <c r="L407" s="298"/>
    </row>
    <row r="408" spans="2:12">
      <c r="B408" s="313"/>
      <c r="C408" s="308" t="s">
        <v>2922</v>
      </c>
      <c r="D408" s="639"/>
      <c r="E408" s="641"/>
      <c r="F408" s="357"/>
      <c r="G408" s="298"/>
      <c r="H408" s="298"/>
      <c r="I408" s="298"/>
      <c r="J408" s="298"/>
      <c r="K408" s="298"/>
      <c r="L408" s="298"/>
    </row>
    <row r="409" spans="2:12" ht="31.8" thickBot="1">
      <c r="B409" s="313"/>
      <c r="C409" s="311" t="s">
        <v>2923</v>
      </c>
      <c r="D409" s="640"/>
      <c r="E409" s="642"/>
      <c r="F409" s="357"/>
      <c r="G409" s="298"/>
      <c r="H409" s="298"/>
      <c r="I409" s="298"/>
      <c r="J409" s="298"/>
      <c r="K409" s="298"/>
      <c r="L409" s="298"/>
    </row>
    <row r="410" spans="2:12">
      <c r="B410" s="313"/>
      <c r="C410" s="308" t="s">
        <v>2924</v>
      </c>
      <c r="D410" s="639"/>
      <c r="E410" s="641"/>
      <c r="F410" s="357"/>
      <c r="G410" s="298"/>
      <c r="H410" s="298"/>
      <c r="I410" s="298"/>
      <c r="J410" s="298"/>
      <c r="K410" s="298"/>
      <c r="L410" s="298"/>
    </row>
    <row r="411" spans="2:12" ht="31.8" thickBot="1">
      <c r="B411" s="313"/>
      <c r="C411" s="311" t="s">
        <v>2925</v>
      </c>
      <c r="D411" s="640"/>
      <c r="E411" s="642"/>
      <c r="F411" s="357"/>
      <c r="G411" s="298"/>
      <c r="H411" s="298"/>
      <c r="I411" s="298"/>
      <c r="J411" s="298"/>
      <c r="K411" s="298"/>
      <c r="L411" s="298"/>
    </row>
    <row r="412" spans="2:12">
      <c r="B412" s="313"/>
      <c r="C412" s="308" t="s">
        <v>2926</v>
      </c>
      <c r="D412" s="639"/>
      <c r="E412" s="641"/>
      <c r="F412" s="357"/>
      <c r="G412" s="298"/>
      <c r="H412" s="298"/>
      <c r="I412" s="298"/>
      <c r="J412" s="298"/>
      <c r="K412" s="298"/>
      <c r="L412" s="298"/>
    </row>
    <row r="413" spans="2:12" ht="21.6" thickBot="1">
      <c r="B413" s="313"/>
      <c r="C413" s="311" t="s">
        <v>2927</v>
      </c>
      <c r="D413" s="640"/>
      <c r="E413" s="642"/>
      <c r="F413" s="357"/>
      <c r="G413" s="298"/>
      <c r="H413" s="298"/>
      <c r="I413" s="298"/>
      <c r="J413" s="298"/>
      <c r="K413" s="298"/>
      <c r="L413" s="298"/>
    </row>
    <row r="414" spans="2:12">
      <c r="B414" s="313"/>
      <c r="C414" s="308" t="s">
        <v>2928</v>
      </c>
      <c r="D414" s="639"/>
      <c r="E414" s="641" t="s">
        <v>2929</v>
      </c>
      <c r="F414" s="357"/>
      <c r="G414" s="298"/>
      <c r="H414" s="298"/>
      <c r="I414" s="298"/>
      <c r="J414" s="298"/>
      <c r="K414" s="298"/>
      <c r="L414" s="298"/>
    </row>
    <row r="415" spans="2:12" ht="31.8" thickBot="1">
      <c r="B415" s="319"/>
      <c r="C415" s="311" t="s">
        <v>2930</v>
      </c>
      <c r="D415" s="640"/>
      <c r="E415" s="642"/>
      <c r="F415" s="357"/>
      <c r="G415" s="298"/>
      <c r="H415" s="298"/>
      <c r="I415" s="298"/>
      <c r="J415" s="298"/>
      <c r="K415" s="298"/>
      <c r="L415" s="298"/>
    </row>
    <row r="416" spans="2:12">
      <c r="B416" s="307" t="s">
        <v>2931</v>
      </c>
      <c r="C416" s="308" t="s">
        <v>2932</v>
      </c>
      <c r="D416" s="639"/>
      <c r="E416" s="641" t="s">
        <v>2933</v>
      </c>
      <c r="F416" s="357"/>
      <c r="G416" s="298"/>
      <c r="H416" s="298"/>
      <c r="I416" s="298"/>
      <c r="J416" s="298"/>
      <c r="K416" s="298"/>
      <c r="L416" s="298"/>
    </row>
    <row r="417" spans="2:12" ht="52.2" thickBot="1">
      <c r="B417" s="310" t="s">
        <v>2934</v>
      </c>
      <c r="C417" s="311" t="s">
        <v>2935</v>
      </c>
      <c r="D417" s="640"/>
      <c r="E417" s="642"/>
      <c r="F417" s="357"/>
      <c r="G417" s="298"/>
      <c r="H417" s="298"/>
      <c r="I417" s="298"/>
      <c r="J417" s="298"/>
      <c r="K417" s="298"/>
      <c r="L417" s="298"/>
    </row>
    <row r="418" spans="2:12">
      <c r="B418" s="313"/>
      <c r="C418" s="308" t="s">
        <v>2936</v>
      </c>
      <c r="D418" s="639"/>
      <c r="E418" s="641"/>
      <c r="F418" s="357"/>
      <c r="G418" s="298"/>
      <c r="H418" s="298"/>
      <c r="I418" s="298"/>
      <c r="J418" s="298"/>
      <c r="K418" s="298"/>
      <c r="L418" s="298"/>
    </row>
    <row r="419" spans="2:12" ht="42" thickBot="1">
      <c r="B419" s="313"/>
      <c r="C419" s="311" t="s">
        <v>2937</v>
      </c>
      <c r="D419" s="640"/>
      <c r="E419" s="642"/>
      <c r="F419" s="357"/>
      <c r="G419" s="298"/>
      <c r="H419" s="298"/>
      <c r="I419" s="298"/>
      <c r="J419" s="298"/>
      <c r="K419" s="298"/>
      <c r="L419" s="298"/>
    </row>
    <row r="420" spans="2:12">
      <c r="B420" s="313"/>
      <c r="C420" s="308" t="s">
        <v>2938</v>
      </c>
      <c r="D420" s="639"/>
      <c r="E420" s="641"/>
      <c r="F420" s="357"/>
      <c r="G420" s="298"/>
      <c r="H420" s="298"/>
      <c r="I420" s="298"/>
      <c r="J420" s="298"/>
      <c r="K420" s="298"/>
      <c r="L420" s="298"/>
    </row>
    <row r="421" spans="2:12" ht="21.6" thickBot="1">
      <c r="B421" s="313"/>
      <c r="C421" s="311" t="s">
        <v>2939</v>
      </c>
      <c r="D421" s="640"/>
      <c r="E421" s="642"/>
      <c r="F421" s="357"/>
      <c r="G421" s="298"/>
      <c r="H421" s="298"/>
      <c r="I421" s="298"/>
      <c r="J421" s="298"/>
      <c r="K421" s="298"/>
      <c r="L421" s="298"/>
    </row>
    <row r="422" spans="2:12">
      <c r="B422" s="313"/>
      <c r="C422" s="308" t="s">
        <v>2940</v>
      </c>
      <c r="D422" s="639"/>
      <c r="E422" s="641"/>
      <c r="F422" s="357"/>
      <c r="G422" s="298"/>
      <c r="H422" s="298"/>
      <c r="I422" s="298"/>
      <c r="J422" s="298"/>
      <c r="K422" s="298"/>
      <c r="L422" s="298"/>
    </row>
    <row r="423" spans="2:12" ht="31.8" thickBot="1">
      <c r="B423" s="313"/>
      <c r="C423" s="311" t="s">
        <v>2941</v>
      </c>
      <c r="D423" s="640"/>
      <c r="E423" s="642"/>
      <c r="F423" s="357"/>
      <c r="G423" s="298"/>
      <c r="H423" s="298"/>
      <c r="I423" s="298"/>
      <c r="J423" s="298"/>
      <c r="K423" s="298"/>
      <c r="L423" s="298"/>
    </row>
    <row r="424" spans="2:12">
      <c r="B424" s="313"/>
      <c r="C424" s="308" t="s">
        <v>2942</v>
      </c>
      <c r="D424" s="639"/>
      <c r="E424" s="641"/>
      <c r="F424" s="357"/>
      <c r="G424" s="298"/>
      <c r="H424" s="298"/>
      <c r="I424" s="298"/>
      <c r="J424" s="298"/>
      <c r="K424" s="298"/>
      <c r="L424" s="298"/>
    </row>
    <row r="425" spans="2:12" ht="52.2" thickBot="1">
      <c r="B425" s="313"/>
      <c r="C425" s="311" t="s">
        <v>2943</v>
      </c>
      <c r="D425" s="640"/>
      <c r="E425" s="642"/>
      <c r="F425" s="357"/>
      <c r="G425" s="298"/>
      <c r="H425" s="298"/>
      <c r="I425" s="298"/>
      <c r="J425" s="298"/>
      <c r="K425" s="298"/>
      <c r="L425" s="298"/>
    </row>
    <row r="426" spans="2:12">
      <c r="B426" s="313"/>
      <c r="C426" s="308" t="s">
        <v>2944</v>
      </c>
      <c r="D426" s="639"/>
      <c r="E426" s="641"/>
      <c r="F426" s="357"/>
      <c r="G426" s="298"/>
      <c r="H426" s="298"/>
      <c r="I426" s="298"/>
      <c r="J426" s="298"/>
      <c r="K426" s="298"/>
      <c r="L426" s="298"/>
    </row>
    <row r="427" spans="2:12" ht="15.6" thickBot="1">
      <c r="B427" s="313"/>
      <c r="C427" s="311" t="s">
        <v>2945</v>
      </c>
      <c r="D427" s="640"/>
      <c r="E427" s="642"/>
      <c r="F427" s="357"/>
      <c r="G427" s="298"/>
      <c r="H427" s="298"/>
      <c r="I427" s="298"/>
      <c r="J427" s="298"/>
      <c r="K427" s="298"/>
      <c r="L427" s="298"/>
    </row>
    <row r="428" spans="2:12">
      <c r="B428" s="313"/>
      <c r="C428" s="308" t="s">
        <v>2946</v>
      </c>
      <c r="D428" s="639"/>
      <c r="E428" s="641" t="s">
        <v>2947</v>
      </c>
      <c r="F428" s="357"/>
      <c r="G428" s="298"/>
      <c r="H428" s="298"/>
      <c r="I428" s="298"/>
      <c r="J428" s="298"/>
      <c r="K428" s="298"/>
      <c r="L428" s="298"/>
    </row>
    <row r="429" spans="2:12" ht="15.6" thickBot="1">
      <c r="B429" s="313"/>
      <c r="C429" s="311" t="s">
        <v>2948</v>
      </c>
      <c r="D429" s="640"/>
      <c r="E429" s="642"/>
      <c r="F429" s="357"/>
      <c r="G429" s="298"/>
      <c r="H429" s="298"/>
      <c r="I429" s="298"/>
      <c r="J429" s="298"/>
      <c r="K429" s="298"/>
      <c r="L429" s="298"/>
    </row>
    <row r="430" spans="2:12">
      <c r="B430" s="313"/>
      <c r="C430" s="308" t="s">
        <v>2949</v>
      </c>
      <c r="D430" s="639"/>
      <c r="E430" s="641" t="s">
        <v>2950</v>
      </c>
      <c r="F430" s="357"/>
      <c r="G430" s="298"/>
      <c r="H430" s="298"/>
      <c r="I430" s="298"/>
      <c r="J430" s="298"/>
      <c r="K430" s="298"/>
      <c r="L430" s="298"/>
    </row>
    <row r="431" spans="2:12" ht="42" thickBot="1">
      <c r="B431" s="319"/>
      <c r="C431" s="311" t="s">
        <v>2951</v>
      </c>
      <c r="D431" s="640"/>
      <c r="E431" s="642"/>
      <c r="F431" s="357"/>
      <c r="G431" s="298"/>
      <c r="H431" s="298"/>
      <c r="I431" s="298"/>
      <c r="J431" s="298"/>
      <c r="K431" s="298"/>
      <c r="L431" s="298"/>
    </row>
    <row r="432" spans="2:12">
      <c r="B432" s="307" t="s">
        <v>2952</v>
      </c>
      <c r="C432" s="308" t="s">
        <v>2953</v>
      </c>
      <c r="D432" s="639"/>
      <c r="E432" s="641" t="s">
        <v>2954</v>
      </c>
      <c r="F432" s="357"/>
      <c r="G432" s="298"/>
      <c r="H432" s="298"/>
      <c r="I432" s="298"/>
      <c r="J432" s="298"/>
      <c r="K432" s="298"/>
      <c r="L432" s="298"/>
    </row>
    <row r="433" spans="2:12" ht="42" thickBot="1">
      <c r="B433" s="310" t="s">
        <v>2955</v>
      </c>
      <c r="C433" s="311" t="s">
        <v>2956</v>
      </c>
      <c r="D433" s="640"/>
      <c r="E433" s="642"/>
      <c r="F433" s="357"/>
      <c r="G433" s="298"/>
      <c r="H433" s="298"/>
      <c r="I433" s="298"/>
      <c r="J433" s="298"/>
      <c r="K433" s="298"/>
      <c r="L433" s="298"/>
    </row>
    <row r="434" spans="2:12">
      <c r="B434" s="313"/>
      <c r="C434" s="308" t="s">
        <v>2957</v>
      </c>
      <c r="D434" s="639"/>
      <c r="E434" s="641" t="s">
        <v>2958</v>
      </c>
      <c r="F434" s="357"/>
      <c r="G434" s="298"/>
      <c r="H434" s="298"/>
      <c r="I434" s="298"/>
      <c r="J434" s="298"/>
      <c r="K434" s="298"/>
      <c r="L434" s="298"/>
    </row>
    <row r="435" spans="2:12" ht="15.6" thickBot="1">
      <c r="B435" s="313"/>
      <c r="C435" s="311" t="s">
        <v>2959</v>
      </c>
      <c r="D435" s="640"/>
      <c r="E435" s="642"/>
      <c r="F435" s="357"/>
      <c r="G435" s="298"/>
      <c r="H435" s="298"/>
      <c r="I435" s="298"/>
      <c r="J435" s="298"/>
      <c r="K435" s="298"/>
      <c r="L435" s="298"/>
    </row>
    <row r="436" spans="2:12">
      <c r="B436" s="313"/>
      <c r="C436" s="308" t="s">
        <v>2960</v>
      </c>
      <c r="D436" s="639"/>
      <c r="E436" s="641" t="s">
        <v>2961</v>
      </c>
      <c r="F436" s="357"/>
      <c r="G436" s="298"/>
      <c r="H436" s="298"/>
      <c r="I436" s="298"/>
      <c r="J436" s="298"/>
      <c r="K436" s="298"/>
      <c r="L436" s="298"/>
    </row>
    <row r="437" spans="2:12" ht="15.6" thickBot="1">
      <c r="B437" s="313"/>
      <c r="C437" s="311" t="s">
        <v>2962</v>
      </c>
      <c r="D437" s="640"/>
      <c r="E437" s="642"/>
      <c r="F437" s="357"/>
      <c r="G437" s="298"/>
      <c r="H437" s="298"/>
      <c r="I437" s="298"/>
      <c r="J437" s="298"/>
      <c r="K437" s="298"/>
      <c r="L437" s="298"/>
    </row>
    <row r="438" spans="2:12">
      <c r="B438" s="313"/>
      <c r="C438" s="308" t="s">
        <v>2963</v>
      </c>
      <c r="D438" s="639"/>
      <c r="E438" s="641" t="s">
        <v>2964</v>
      </c>
      <c r="F438" s="357"/>
      <c r="G438" s="298"/>
      <c r="H438" s="298"/>
      <c r="I438" s="298"/>
      <c r="J438" s="298"/>
      <c r="K438" s="298"/>
      <c r="L438" s="298"/>
    </row>
    <row r="439" spans="2:12" ht="21.6" thickBot="1">
      <c r="B439" s="313"/>
      <c r="C439" s="311" t="s">
        <v>2965</v>
      </c>
      <c r="D439" s="640"/>
      <c r="E439" s="642"/>
      <c r="F439" s="357"/>
      <c r="G439" s="298"/>
      <c r="H439" s="298"/>
      <c r="I439" s="298"/>
      <c r="J439" s="298"/>
      <c r="K439" s="298"/>
      <c r="L439" s="298"/>
    </row>
    <row r="440" spans="2:12">
      <c r="B440" s="313"/>
      <c r="C440" s="308" t="s">
        <v>2966</v>
      </c>
      <c r="D440" s="639"/>
      <c r="E440" s="641"/>
      <c r="F440" s="357"/>
      <c r="G440" s="298"/>
      <c r="H440" s="298"/>
      <c r="I440" s="298"/>
      <c r="J440" s="298"/>
      <c r="K440" s="298"/>
      <c r="L440" s="298"/>
    </row>
    <row r="441" spans="2:12" ht="21.6" thickBot="1">
      <c r="B441" s="313"/>
      <c r="C441" s="311" t="s">
        <v>2967</v>
      </c>
      <c r="D441" s="640"/>
      <c r="E441" s="642"/>
      <c r="F441" s="357"/>
      <c r="G441" s="298"/>
      <c r="H441" s="298"/>
      <c r="I441" s="298"/>
      <c r="J441" s="298"/>
      <c r="K441" s="298"/>
      <c r="L441" s="298"/>
    </row>
    <row r="442" spans="2:12">
      <c r="B442" s="313"/>
      <c r="C442" s="308" t="s">
        <v>2968</v>
      </c>
      <c r="D442" s="639"/>
      <c r="E442" s="641"/>
      <c r="F442" s="357"/>
      <c r="G442" s="298"/>
      <c r="H442" s="298"/>
      <c r="I442" s="298"/>
      <c r="J442" s="298"/>
      <c r="K442" s="298"/>
      <c r="L442" s="298"/>
    </row>
    <row r="443" spans="2:12" ht="15.6" thickBot="1">
      <c r="B443" s="313"/>
      <c r="C443" s="311" t="s">
        <v>2969</v>
      </c>
      <c r="D443" s="640"/>
      <c r="E443" s="642"/>
      <c r="F443" s="357"/>
      <c r="G443" s="298"/>
      <c r="H443" s="298"/>
      <c r="I443" s="298"/>
      <c r="J443" s="298"/>
      <c r="K443" s="298"/>
      <c r="L443" s="298"/>
    </row>
    <row r="444" spans="2:12">
      <c r="B444" s="313"/>
      <c r="C444" s="308" t="s">
        <v>2970</v>
      </c>
      <c r="D444" s="639"/>
      <c r="E444" s="641" t="s">
        <v>2971</v>
      </c>
      <c r="F444" s="357"/>
      <c r="G444" s="298"/>
      <c r="H444" s="298"/>
      <c r="I444" s="298"/>
      <c r="J444" s="298"/>
      <c r="K444" s="298"/>
      <c r="L444" s="298"/>
    </row>
    <row r="445" spans="2:12" ht="21.6" thickBot="1">
      <c r="B445" s="313"/>
      <c r="C445" s="311" t="s">
        <v>2972</v>
      </c>
      <c r="D445" s="640"/>
      <c r="E445" s="642"/>
      <c r="F445" s="357"/>
      <c r="G445" s="298"/>
      <c r="H445" s="298"/>
      <c r="I445" s="298"/>
      <c r="J445" s="298"/>
      <c r="K445" s="298"/>
      <c r="L445" s="298"/>
    </row>
    <row r="446" spans="2:12">
      <c r="B446" s="313"/>
      <c r="C446" s="308" t="s">
        <v>2973</v>
      </c>
      <c r="D446" s="639"/>
      <c r="E446" s="641" t="s">
        <v>2974</v>
      </c>
      <c r="F446" s="357"/>
      <c r="G446" s="298"/>
      <c r="H446" s="298"/>
      <c r="I446" s="298"/>
      <c r="J446" s="298"/>
      <c r="K446" s="298"/>
      <c r="L446" s="298"/>
    </row>
    <row r="447" spans="2:12" ht="21.6" thickBot="1">
      <c r="B447" s="313"/>
      <c r="C447" s="311" t="s">
        <v>2975</v>
      </c>
      <c r="D447" s="640"/>
      <c r="E447" s="642"/>
      <c r="F447" s="357"/>
      <c r="G447" s="298"/>
      <c r="H447" s="298"/>
      <c r="I447" s="298"/>
      <c r="J447" s="298"/>
      <c r="K447" s="298"/>
      <c r="L447" s="298"/>
    </row>
    <row r="448" spans="2:12">
      <c r="B448" s="313"/>
      <c r="C448" s="308" t="s">
        <v>2976</v>
      </c>
      <c r="D448" s="639"/>
      <c r="E448" s="641"/>
      <c r="F448" s="357"/>
      <c r="G448" s="298"/>
      <c r="H448" s="298"/>
      <c r="I448" s="298"/>
      <c r="J448" s="298"/>
      <c r="K448" s="298"/>
      <c r="L448" s="298"/>
    </row>
    <row r="449" spans="2:12" ht="15.6" thickBot="1">
      <c r="B449" s="313"/>
      <c r="C449" s="311" t="s">
        <v>2977</v>
      </c>
      <c r="D449" s="640"/>
      <c r="E449" s="642"/>
      <c r="F449" s="357"/>
      <c r="G449" s="298"/>
      <c r="H449" s="298"/>
      <c r="I449" s="298"/>
      <c r="J449" s="298"/>
      <c r="K449" s="298"/>
      <c r="L449" s="298"/>
    </row>
    <row r="450" spans="2:12">
      <c r="B450" s="313"/>
      <c r="C450" s="308" t="s">
        <v>2978</v>
      </c>
      <c r="D450" s="639"/>
      <c r="E450" s="641"/>
      <c r="F450" s="357"/>
      <c r="G450" s="298"/>
      <c r="H450" s="298"/>
      <c r="I450" s="298"/>
      <c r="J450" s="298"/>
      <c r="K450" s="298"/>
      <c r="L450" s="298"/>
    </row>
    <row r="451" spans="2:12" ht="21.6" thickBot="1">
      <c r="B451" s="319"/>
      <c r="C451" s="311" t="s">
        <v>2979</v>
      </c>
      <c r="D451" s="640"/>
      <c r="E451" s="642"/>
      <c r="F451" s="357"/>
      <c r="G451" s="298"/>
      <c r="H451" s="298"/>
      <c r="I451" s="298"/>
      <c r="J451" s="298"/>
      <c r="K451" s="298"/>
      <c r="L451" s="298"/>
    </row>
    <row r="452" spans="2:12">
      <c r="B452" s="310"/>
      <c r="C452" s="308" t="s">
        <v>2980</v>
      </c>
      <c r="D452" s="639"/>
      <c r="E452" s="641"/>
      <c r="F452" s="357"/>
      <c r="G452" s="298"/>
      <c r="H452" s="298"/>
      <c r="I452" s="298"/>
      <c r="J452" s="298"/>
      <c r="K452" s="298"/>
      <c r="L452" s="298"/>
    </row>
    <row r="453" spans="2:12">
      <c r="B453" s="310"/>
      <c r="C453" s="332" t="s">
        <v>2981</v>
      </c>
      <c r="D453" s="646"/>
      <c r="E453" s="647"/>
      <c r="F453" s="357"/>
      <c r="G453" s="298"/>
      <c r="H453" s="298"/>
      <c r="I453" s="298"/>
      <c r="J453" s="298"/>
      <c r="K453" s="298"/>
      <c r="L453" s="298"/>
    </row>
    <row r="454" spans="2:12">
      <c r="B454" s="310"/>
      <c r="C454" s="333"/>
      <c r="D454" s="646"/>
      <c r="E454" s="647"/>
      <c r="F454" s="357"/>
      <c r="G454" s="298"/>
      <c r="H454" s="298"/>
      <c r="I454" s="298"/>
      <c r="J454" s="298"/>
      <c r="K454" s="298"/>
      <c r="L454" s="298"/>
    </row>
    <row r="455" spans="2:12">
      <c r="B455" s="310"/>
      <c r="C455" s="333"/>
      <c r="D455" s="646"/>
      <c r="E455" s="647"/>
      <c r="F455" s="357"/>
      <c r="G455" s="298"/>
      <c r="H455" s="298"/>
      <c r="I455" s="298"/>
      <c r="J455" s="298"/>
      <c r="K455" s="298"/>
      <c r="L455" s="298"/>
    </row>
    <row r="456" spans="2:12">
      <c r="B456" s="310"/>
      <c r="C456" s="333"/>
      <c r="D456" s="646"/>
      <c r="E456" s="647"/>
      <c r="F456" s="357"/>
      <c r="G456" s="298"/>
      <c r="H456" s="298"/>
      <c r="I456" s="298"/>
      <c r="J456" s="298"/>
      <c r="K456" s="298"/>
      <c r="L456" s="298"/>
    </row>
    <row r="457" spans="2:12">
      <c r="B457" s="310"/>
      <c r="C457" s="333"/>
      <c r="D457" s="646"/>
      <c r="E457" s="647"/>
      <c r="F457" s="357"/>
      <c r="G457" s="298"/>
      <c r="H457" s="298"/>
      <c r="I457" s="298"/>
      <c r="J457" s="298"/>
      <c r="K457" s="298"/>
      <c r="L457" s="298"/>
    </row>
    <row r="458" spans="2:12">
      <c r="B458" s="310"/>
      <c r="C458" s="333"/>
      <c r="D458" s="646"/>
      <c r="E458" s="647"/>
      <c r="F458" s="357"/>
      <c r="G458" s="298"/>
      <c r="H458" s="298"/>
      <c r="I458" s="298"/>
      <c r="J458" s="298"/>
      <c r="K458" s="298"/>
      <c r="L458" s="298"/>
    </row>
    <row r="459" spans="2:12">
      <c r="B459" s="307" t="s">
        <v>2982</v>
      </c>
      <c r="C459" s="333"/>
      <c r="D459" s="646"/>
      <c r="E459" s="647"/>
      <c r="F459" s="357"/>
      <c r="G459" s="298"/>
      <c r="H459" s="298"/>
      <c r="I459" s="298"/>
      <c r="J459" s="298"/>
      <c r="K459" s="298"/>
      <c r="L459" s="298"/>
    </row>
    <row r="460" spans="2:12" ht="21">
      <c r="B460" s="310" t="s">
        <v>2983</v>
      </c>
      <c r="C460" s="333"/>
      <c r="D460" s="646"/>
      <c r="E460" s="647"/>
      <c r="F460" s="357"/>
      <c r="G460" s="298"/>
      <c r="H460" s="298"/>
      <c r="I460" s="298"/>
      <c r="J460" s="298"/>
      <c r="K460" s="298"/>
      <c r="L460" s="298"/>
    </row>
    <row r="461" spans="2:12" ht="15.6" thickBot="1">
      <c r="B461" s="310"/>
      <c r="C461" s="334"/>
      <c r="D461" s="640"/>
      <c r="E461" s="642"/>
      <c r="F461" s="357"/>
      <c r="G461" s="298"/>
      <c r="H461" s="298"/>
      <c r="I461" s="298"/>
      <c r="J461" s="298"/>
      <c r="K461" s="298"/>
      <c r="L461" s="298"/>
    </row>
    <row r="462" spans="2:12">
      <c r="B462" s="310"/>
      <c r="C462" s="308" t="s">
        <v>2984</v>
      </c>
      <c r="D462" s="639"/>
      <c r="E462" s="641"/>
      <c r="F462" s="357"/>
      <c r="G462" s="298"/>
      <c r="H462" s="298"/>
      <c r="I462" s="298"/>
      <c r="J462" s="298"/>
      <c r="K462" s="298"/>
      <c r="L462" s="298"/>
    </row>
    <row r="463" spans="2:12" ht="15.6" thickBot="1">
      <c r="B463" s="310"/>
      <c r="C463" s="311" t="s">
        <v>2985</v>
      </c>
      <c r="D463" s="640"/>
      <c r="E463" s="642"/>
      <c r="F463" s="357"/>
      <c r="G463" s="298"/>
      <c r="H463" s="298"/>
      <c r="I463" s="298"/>
      <c r="J463" s="298"/>
      <c r="K463" s="298"/>
      <c r="L463" s="298"/>
    </row>
    <row r="464" spans="2:12">
      <c r="B464" s="310"/>
      <c r="C464" s="308" t="s">
        <v>2986</v>
      </c>
      <c r="D464" s="639"/>
      <c r="E464" s="641"/>
      <c r="F464" s="357"/>
      <c r="G464" s="298"/>
      <c r="H464" s="298"/>
      <c r="I464" s="298"/>
      <c r="J464" s="298"/>
      <c r="K464" s="298"/>
      <c r="L464" s="298"/>
    </row>
    <row r="465" spans="2:12" ht="15.6" thickBot="1">
      <c r="B465" s="310"/>
      <c r="C465" s="311" t="s">
        <v>2987</v>
      </c>
      <c r="D465" s="640"/>
      <c r="E465" s="642"/>
      <c r="F465" s="357"/>
      <c r="G465" s="298"/>
      <c r="H465" s="298"/>
      <c r="I465" s="298"/>
      <c r="J465" s="298"/>
      <c r="K465" s="298"/>
      <c r="L465" s="298"/>
    </row>
    <row r="466" spans="2:12">
      <c r="B466" s="310"/>
      <c r="C466" s="308" t="s">
        <v>2988</v>
      </c>
      <c r="D466" s="639"/>
      <c r="E466" s="641" t="s">
        <v>2989</v>
      </c>
      <c r="F466" s="357"/>
      <c r="G466" s="298"/>
      <c r="H466" s="298"/>
      <c r="I466" s="298"/>
      <c r="J466" s="298"/>
      <c r="K466" s="298"/>
      <c r="L466" s="298"/>
    </row>
    <row r="467" spans="2:12" ht="21.6" thickBot="1">
      <c r="B467" s="310"/>
      <c r="C467" s="311" t="s">
        <v>2990</v>
      </c>
      <c r="D467" s="640"/>
      <c r="E467" s="642"/>
      <c r="F467" s="357"/>
      <c r="G467" s="298"/>
      <c r="H467" s="298"/>
      <c r="I467" s="298"/>
      <c r="J467" s="298"/>
      <c r="K467" s="298"/>
      <c r="L467" s="298"/>
    </row>
    <row r="468" spans="2:12">
      <c r="B468" s="310"/>
      <c r="C468" s="308" t="s">
        <v>2991</v>
      </c>
      <c r="D468" s="639"/>
      <c r="E468" s="641"/>
      <c r="F468" s="357"/>
      <c r="G468" s="298"/>
      <c r="H468" s="298"/>
      <c r="I468" s="298"/>
      <c r="J468" s="298"/>
      <c r="K468" s="298"/>
      <c r="L468" s="298"/>
    </row>
    <row r="469" spans="2:12" ht="21.6" thickBot="1">
      <c r="B469" s="313"/>
      <c r="C469" s="311" t="s">
        <v>2992</v>
      </c>
      <c r="D469" s="640"/>
      <c r="E469" s="642"/>
      <c r="F469" s="357"/>
      <c r="G469" s="298"/>
      <c r="H469" s="298"/>
      <c r="I469" s="298"/>
      <c r="J469" s="298"/>
      <c r="K469" s="298"/>
      <c r="L469" s="298"/>
    </row>
    <row r="470" spans="2:12">
      <c r="B470" s="313"/>
      <c r="C470" s="308" t="s">
        <v>2993</v>
      </c>
      <c r="D470" s="639"/>
      <c r="E470" s="641"/>
      <c r="F470" s="357"/>
      <c r="G470" s="298"/>
      <c r="H470" s="298"/>
      <c r="I470" s="298"/>
      <c r="J470" s="298"/>
      <c r="K470" s="298"/>
      <c r="L470" s="298"/>
    </row>
    <row r="471" spans="2:12" ht="31.8" thickBot="1">
      <c r="B471" s="313"/>
      <c r="C471" s="311" t="s">
        <v>2994</v>
      </c>
      <c r="D471" s="640"/>
      <c r="E471" s="642"/>
      <c r="F471" s="357"/>
      <c r="G471" s="298"/>
      <c r="H471" s="298"/>
      <c r="I471" s="298"/>
      <c r="J471" s="298"/>
      <c r="K471" s="298"/>
      <c r="L471" s="298"/>
    </row>
    <row r="472" spans="2:12">
      <c r="B472" s="313"/>
      <c r="C472" s="308" t="s">
        <v>2995</v>
      </c>
      <c r="D472" s="639"/>
      <c r="E472" s="641" t="s">
        <v>2996</v>
      </c>
      <c r="F472" s="357"/>
      <c r="G472" s="298"/>
      <c r="H472" s="298"/>
      <c r="I472" s="298"/>
      <c r="J472" s="298"/>
      <c r="K472" s="298"/>
      <c r="L472" s="298"/>
    </row>
    <row r="473" spans="2:12" ht="31.8" thickBot="1">
      <c r="B473" s="313"/>
      <c r="C473" s="311" t="s">
        <v>2997</v>
      </c>
      <c r="D473" s="640"/>
      <c r="E473" s="642"/>
      <c r="F473" s="357"/>
      <c r="G473" s="298"/>
      <c r="H473" s="298"/>
      <c r="I473" s="298"/>
      <c r="J473" s="298"/>
      <c r="K473" s="298"/>
      <c r="L473" s="298"/>
    </row>
    <row r="474" spans="2:12">
      <c r="B474" s="313"/>
      <c r="C474" s="308" t="s">
        <v>2998</v>
      </c>
      <c r="D474" s="639"/>
      <c r="E474" s="641"/>
      <c r="F474" s="357"/>
      <c r="G474" s="298"/>
      <c r="H474" s="298"/>
      <c r="I474" s="298"/>
      <c r="J474" s="298"/>
      <c r="K474" s="298"/>
      <c r="L474" s="298"/>
    </row>
    <row r="475" spans="2:12" ht="15.6" thickBot="1">
      <c r="B475" s="319"/>
      <c r="C475" s="311" t="s">
        <v>2999</v>
      </c>
      <c r="D475" s="640"/>
      <c r="E475" s="642"/>
      <c r="F475" s="357"/>
      <c r="G475" s="298"/>
      <c r="H475" s="298"/>
      <c r="I475" s="298"/>
      <c r="J475" s="298"/>
      <c r="K475" s="298"/>
      <c r="L475" s="298"/>
    </row>
    <row r="476" spans="2:12">
      <c r="B476" s="307" t="s">
        <v>3000</v>
      </c>
      <c r="C476" s="639"/>
      <c r="D476" s="639"/>
      <c r="E476" s="641"/>
      <c r="F476" s="357"/>
      <c r="G476" s="298"/>
      <c r="H476" s="298"/>
      <c r="I476" s="298"/>
      <c r="J476" s="298"/>
      <c r="K476" s="298"/>
      <c r="L476" s="298"/>
    </row>
    <row r="477" spans="2:12" ht="31.8" thickBot="1">
      <c r="B477" s="312" t="s">
        <v>3001</v>
      </c>
      <c r="C477" s="640"/>
      <c r="D477" s="640"/>
      <c r="E477" s="642"/>
      <c r="F477" s="357"/>
      <c r="G477" s="298"/>
      <c r="H477" s="298"/>
      <c r="I477" s="298"/>
      <c r="J477" s="298"/>
      <c r="K477" s="298"/>
      <c r="L477" s="298"/>
    </row>
    <row r="478" spans="2:12">
      <c r="B478" s="307" t="s">
        <v>3002</v>
      </c>
      <c r="C478" s="639"/>
      <c r="D478" s="639"/>
      <c r="E478" s="641"/>
      <c r="F478" s="357"/>
      <c r="G478" s="298"/>
      <c r="H478" s="298"/>
      <c r="I478" s="298"/>
      <c r="J478" s="298"/>
      <c r="K478" s="298"/>
      <c r="L478" s="298"/>
    </row>
    <row r="479" spans="2:12" ht="42" thickBot="1">
      <c r="B479" s="312" t="s">
        <v>3003</v>
      </c>
      <c r="C479" s="640"/>
      <c r="D479" s="640"/>
      <c r="E479" s="642"/>
      <c r="F479" s="357"/>
      <c r="G479" s="298"/>
      <c r="H479" s="298"/>
      <c r="I479" s="298"/>
      <c r="J479" s="298"/>
      <c r="K479" s="298"/>
      <c r="L479" s="298"/>
    </row>
    <row r="480" spans="2:12">
      <c r="B480" s="358" t="s">
        <v>2791</v>
      </c>
      <c r="E480" s="360"/>
      <c r="F480" s="361"/>
      <c r="G480" s="298"/>
      <c r="H480" s="298"/>
      <c r="I480" s="298"/>
      <c r="J480" s="298"/>
      <c r="K480" s="298"/>
      <c r="L480" s="298"/>
    </row>
    <row r="481" spans="2:12" ht="15.6" thickBot="1">
      <c r="B481" s="643" t="s">
        <v>3004</v>
      </c>
      <c r="C481" s="644"/>
      <c r="D481" s="644"/>
      <c r="E481" s="645"/>
      <c r="F481" s="361"/>
      <c r="G481" s="298"/>
      <c r="H481" s="298"/>
      <c r="I481" s="298"/>
      <c r="J481" s="298"/>
      <c r="K481" s="298"/>
      <c r="L481" s="298"/>
    </row>
    <row r="482" spans="2:12">
      <c r="B482" s="307" t="s">
        <v>3005</v>
      </c>
      <c r="C482" s="639"/>
      <c r="D482" s="639"/>
      <c r="E482" s="641"/>
      <c r="F482" s="357"/>
      <c r="G482" s="298"/>
      <c r="H482" s="298"/>
      <c r="I482" s="298"/>
      <c r="J482" s="298"/>
      <c r="K482" s="298"/>
      <c r="L482" s="298"/>
    </row>
    <row r="483" spans="2:12" ht="15.6" thickBot="1">
      <c r="B483" s="312" t="s">
        <v>3006</v>
      </c>
      <c r="C483" s="640"/>
      <c r="D483" s="640"/>
      <c r="E483" s="642"/>
      <c r="F483" s="357"/>
      <c r="G483" s="298"/>
      <c r="H483" s="298"/>
      <c r="I483" s="298"/>
      <c r="J483" s="298"/>
      <c r="K483" s="298"/>
      <c r="L483" s="298"/>
    </row>
    <row r="484" spans="2:12">
      <c r="B484" s="307" t="s">
        <v>3007</v>
      </c>
      <c r="C484" s="639"/>
      <c r="D484" s="639"/>
      <c r="E484" s="641" t="s">
        <v>3008</v>
      </c>
      <c r="F484" s="357"/>
      <c r="G484" s="298"/>
      <c r="H484" s="298"/>
      <c r="I484" s="298"/>
      <c r="J484" s="298"/>
      <c r="K484" s="298"/>
      <c r="L484" s="298"/>
    </row>
    <row r="485" spans="2:12" ht="52.2" thickBot="1">
      <c r="B485" s="312" t="s">
        <v>3009</v>
      </c>
      <c r="C485" s="640"/>
      <c r="D485" s="640"/>
      <c r="E485" s="642"/>
      <c r="F485" s="357"/>
      <c r="G485" s="298"/>
      <c r="H485" s="298"/>
      <c r="I485" s="298"/>
      <c r="J485" s="298"/>
      <c r="K485" s="298"/>
      <c r="L485" s="298"/>
    </row>
    <row r="486" spans="2:12">
      <c r="B486" s="307" t="s">
        <v>3010</v>
      </c>
      <c r="C486" s="308" t="s">
        <v>3011</v>
      </c>
      <c r="D486" s="639"/>
      <c r="E486" s="641"/>
      <c r="F486" s="357"/>
      <c r="G486" s="298"/>
      <c r="H486" s="298"/>
      <c r="I486" s="298"/>
      <c r="J486" s="298"/>
      <c r="K486" s="298"/>
      <c r="L486" s="298"/>
    </row>
    <row r="487" spans="2:12" ht="31.8" thickBot="1">
      <c r="B487" s="310" t="s">
        <v>3012</v>
      </c>
      <c r="C487" s="311" t="s">
        <v>3013</v>
      </c>
      <c r="D487" s="640"/>
      <c r="E487" s="642"/>
      <c r="F487" s="357"/>
      <c r="G487" s="298"/>
      <c r="H487" s="298"/>
      <c r="I487" s="298"/>
      <c r="J487" s="298"/>
      <c r="K487" s="298"/>
      <c r="L487" s="298"/>
    </row>
    <row r="488" spans="2:12">
      <c r="B488" s="313"/>
      <c r="C488" s="308" t="s">
        <v>3014</v>
      </c>
      <c r="D488" s="639"/>
      <c r="E488" s="641"/>
      <c r="F488" s="357"/>
      <c r="G488" s="298"/>
      <c r="H488" s="298"/>
      <c r="I488" s="298"/>
      <c r="J488" s="298"/>
      <c r="K488" s="298"/>
      <c r="L488" s="298"/>
    </row>
    <row r="489" spans="2:12" ht="15.6" thickBot="1">
      <c r="B489" s="313"/>
      <c r="C489" s="311" t="s">
        <v>3015</v>
      </c>
      <c r="D489" s="640"/>
      <c r="E489" s="642"/>
      <c r="F489" s="357"/>
      <c r="G489" s="298"/>
      <c r="H489" s="298"/>
      <c r="I489" s="298"/>
      <c r="J489" s="298"/>
      <c r="K489" s="298"/>
      <c r="L489" s="298"/>
    </row>
    <row r="490" spans="2:12">
      <c r="B490" s="313"/>
      <c r="C490" s="308" t="s">
        <v>3016</v>
      </c>
      <c r="D490" s="639"/>
      <c r="E490" s="641"/>
      <c r="F490" s="357"/>
      <c r="G490" s="298"/>
      <c r="H490" s="298"/>
      <c r="I490" s="298"/>
      <c r="J490" s="298"/>
      <c r="K490" s="298"/>
      <c r="L490" s="298"/>
    </row>
    <row r="491" spans="2:12" ht="15.6" thickBot="1">
      <c r="B491" s="313"/>
      <c r="C491" s="311" t="s">
        <v>3017</v>
      </c>
      <c r="D491" s="640"/>
      <c r="E491" s="642"/>
      <c r="F491" s="357"/>
      <c r="G491" s="298"/>
      <c r="H491" s="298"/>
      <c r="I491" s="298"/>
      <c r="J491" s="298"/>
      <c r="K491" s="298"/>
      <c r="L491" s="298"/>
    </row>
    <row r="492" spans="2:12">
      <c r="B492" s="313"/>
      <c r="C492" s="308" t="s">
        <v>3018</v>
      </c>
      <c r="D492" s="639"/>
      <c r="E492" s="641" t="s">
        <v>3019</v>
      </c>
      <c r="F492" s="357"/>
      <c r="G492" s="298"/>
      <c r="H492" s="298"/>
      <c r="I492" s="298"/>
      <c r="J492" s="298"/>
      <c r="K492" s="298"/>
      <c r="L492" s="298"/>
    </row>
    <row r="493" spans="2:12" ht="15.6" thickBot="1">
      <c r="B493" s="313"/>
      <c r="C493" s="311" t="s">
        <v>3020</v>
      </c>
      <c r="D493" s="640"/>
      <c r="E493" s="642"/>
      <c r="F493" s="357"/>
      <c r="G493" s="298"/>
      <c r="H493" s="298"/>
      <c r="I493" s="298"/>
      <c r="J493" s="298"/>
      <c r="K493" s="298"/>
      <c r="L493" s="298"/>
    </row>
    <row r="494" spans="2:12">
      <c r="B494" s="313"/>
      <c r="C494" s="308" t="s">
        <v>3021</v>
      </c>
      <c r="D494" s="639"/>
      <c r="E494" s="641"/>
      <c r="F494" s="357"/>
      <c r="G494" s="298"/>
      <c r="H494" s="298"/>
      <c r="I494" s="298"/>
      <c r="J494" s="298"/>
      <c r="K494" s="298"/>
      <c r="L494" s="298"/>
    </row>
    <row r="495" spans="2:12" ht="42" thickBot="1">
      <c r="B495" s="313"/>
      <c r="C495" s="311" t="s">
        <v>3022</v>
      </c>
      <c r="D495" s="640"/>
      <c r="E495" s="642"/>
      <c r="F495" s="357"/>
      <c r="G495" s="298"/>
      <c r="H495" s="298"/>
      <c r="I495" s="298"/>
      <c r="J495" s="298"/>
      <c r="K495" s="298"/>
      <c r="L495" s="298"/>
    </row>
    <row r="496" spans="2:12">
      <c r="B496" s="313"/>
      <c r="C496" s="308" t="s">
        <v>3023</v>
      </c>
      <c r="D496" s="639"/>
      <c r="E496" s="641"/>
      <c r="F496" s="357"/>
      <c r="G496" s="298"/>
      <c r="H496" s="298"/>
      <c r="I496" s="298"/>
      <c r="J496" s="298"/>
      <c r="K496" s="298"/>
      <c r="L496" s="298"/>
    </row>
    <row r="497" spans="2:12" ht="15.6" thickBot="1">
      <c r="B497" s="313"/>
      <c r="C497" s="311" t="s">
        <v>3024</v>
      </c>
      <c r="D497" s="640"/>
      <c r="E497" s="642"/>
      <c r="F497" s="357"/>
      <c r="G497" s="298"/>
      <c r="H497" s="298"/>
      <c r="I497" s="298"/>
      <c r="J497" s="298"/>
      <c r="K497" s="298"/>
      <c r="L497" s="298"/>
    </row>
    <row r="498" spans="2:12">
      <c r="B498" s="313"/>
      <c r="C498" s="308" t="s">
        <v>3025</v>
      </c>
      <c r="D498" s="639"/>
      <c r="E498" s="641"/>
      <c r="F498" s="357"/>
      <c r="G498" s="298"/>
      <c r="H498" s="298"/>
      <c r="I498" s="298"/>
      <c r="J498" s="298"/>
      <c r="K498" s="298"/>
      <c r="L498" s="298"/>
    </row>
    <row r="499" spans="2:12" ht="21.6" thickBot="1">
      <c r="B499" s="319"/>
      <c r="C499" s="311" t="s">
        <v>3026</v>
      </c>
      <c r="D499" s="640"/>
      <c r="E499" s="642"/>
      <c r="F499" s="357"/>
      <c r="G499" s="298"/>
      <c r="H499" s="298"/>
      <c r="I499" s="298"/>
      <c r="J499" s="298"/>
      <c r="K499" s="298"/>
      <c r="L499" s="298"/>
    </row>
    <row r="500" spans="2:12" ht="15" customHeight="1">
      <c r="B500" s="307" t="s">
        <v>3027</v>
      </c>
      <c r="C500" s="308" t="s">
        <v>3028</v>
      </c>
      <c r="D500" s="639"/>
      <c r="E500" s="641" t="s">
        <v>3029</v>
      </c>
      <c r="F500" s="357"/>
      <c r="G500" s="298"/>
      <c r="H500" s="298"/>
      <c r="I500" s="298"/>
      <c r="J500" s="298"/>
      <c r="K500" s="298"/>
      <c r="L500" s="298"/>
    </row>
    <row r="501" spans="2:12" ht="42" thickBot="1">
      <c r="B501" s="310" t="s">
        <v>3030</v>
      </c>
      <c r="C501" s="311" t="s">
        <v>3031</v>
      </c>
      <c r="D501" s="640"/>
      <c r="E501" s="642"/>
      <c r="F501" s="357"/>
      <c r="G501" s="298"/>
      <c r="H501" s="298"/>
      <c r="I501" s="298"/>
      <c r="J501" s="298"/>
      <c r="K501" s="298"/>
      <c r="L501" s="298"/>
    </row>
    <row r="502" spans="2:12">
      <c r="B502" s="313"/>
      <c r="C502" s="308" t="s">
        <v>3032</v>
      </c>
      <c r="D502" s="639"/>
      <c r="E502" s="641"/>
      <c r="F502" s="357"/>
      <c r="G502" s="298"/>
      <c r="H502" s="298"/>
      <c r="I502" s="298"/>
      <c r="J502" s="298"/>
      <c r="K502" s="298"/>
      <c r="L502" s="298"/>
    </row>
    <row r="503" spans="2:12" ht="42" thickBot="1">
      <c r="B503" s="313"/>
      <c r="C503" s="311" t="s">
        <v>3033</v>
      </c>
      <c r="D503" s="640"/>
      <c r="E503" s="642"/>
      <c r="F503" s="357"/>
      <c r="G503" s="298"/>
      <c r="H503" s="298"/>
      <c r="I503" s="298"/>
      <c r="J503" s="298"/>
      <c r="K503" s="298"/>
      <c r="L503" s="298"/>
    </row>
    <row r="504" spans="2:12">
      <c r="B504" s="313"/>
      <c r="C504" s="308" t="s">
        <v>3034</v>
      </c>
      <c r="D504" s="639"/>
      <c r="E504" s="641"/>
      <c r="F504" s="357"/>
      <c r="G504" s="298"/>
      <c r="H504" s="298"/>
      <c r="I504" s="298"/>
      <c r="J504" s="298"/>
      <c r="K504" s="298"/>
      <c r="L504" s="298"/>
    </row>
    <row r="505" spans="2:12" ht="31.8" thickBot="1">
      <c r="B505" s="313"/>
      <c r="C505" s="311" t="s">
        <v>3035</v>
      </c>
      <c r="D505" s="640"/>
      <c r="E505" s="642"/>
      <c r="F505" s="357"/>
      <c r="G505" s="298"/>
      <c r="H505" s="298"/>
      <c r="I505" s="298"/>
      <c r="J505" s="298"/>
      <c r="K505" s="298"/>
      <c r="L505" s="298"/>
    </row>
    <row r="506" spans="2:12">
      <c r="B506" s="313"/>
      <c r="C506" s="308" t="s">
        <v>3036</v>
      </c>
      <c r="D506" s="639"/>
      <c r="E506" s="641"/>
      <c r="F506" s="357"/>
      <c r="G506" s="298"/>
      <c r="H506" s="298"/>
      <c r="I506" s="298"/>
      <c r="J506" s="298"/>
      <c r="K506" s="298"/>
      <c r="L506" s="298"/>
    </row>
    <row r="507" spans="2:12" ht="21.6" thickBot="1">
      <c r="B507" s="313"/>
      <c r="C507" s="311" t="s">
        <v>3037</v>
      </c>
      <c r="D507" s="640"/>
      <c r="E507" s="642"/>
      <c r="F507" s="357"/>
      <c r="G507" s="298"/>
      <c r="H507" s="298"/>
      <c r="I507" s="298"/>
      <c r="J507" s="298"/>
      <c r="K507" s="298"/>
      <c r="L507" s="298"/>
    </row>
    <row r="508" spans="2:12">
      <c r="B508" s="313"/>
      <c r="C508" s="308" t="s">
        <v>3038</v>
      </c>
      <c r="D508" s="639"/>
      <c r="E508" s="641"/>
      <c r="F508" s="357"/>
      <c r="G508" s="298"/>
      <c r="H508" s="298"/>
      <c r="I508" s="298"/>
      <c r="J508" s="298"/>
      <c r="K508" s="298"/>
      <c r="L508" s="298"/>
    </row>
    <row r="509" spans="2:12" ht="31.8" thickBot="1">
      <c r="B509" s="319"/>
      <c r="C509" s="311" t="s">
        <v>3039</v>
      </c>
      <c r="D509" s="640"/>
      <c r="E509" s="642"/>
      <c r="F509" s="357"/>
      <c r="G509" s="298"/>
      <c r="H509" s="298"/>
      <c r="I509" s="298"/>
      <c r="J509" s="298"/>
      <c r="K509" s="298"/>
      <c r="L509" s="298"/>
    </row>
    <row r="510" spans="2:12">
      <c r="B510" s="307" t="s">
        <v>3040</v>
      </c>
      <c r="C510" s="308" t="s">
        <v>3041</v>
      </c>
      <c r="D510" s="639"/>
      <c r="E510" s="641"/>
      <c r="F510" s="357"/>
      <c r="G510" s="298"/>
      <c r="H510" s="298"/>
      <c r="I510" s="298"/>
      <c r="J510" s="298"/>
      <c r="K510" s="298"/>
      <c r="L510" s="298"/>
    </row>
    <row r="511" spans="2:12" ht="31.8" thickBot="1">
      <c r="B511" s="310" t="s">
        <v>3042</v>
      </c>
      <c r="C511" s="311" t="s">
        <v>3043</v>
      </c>
      <c r="D511" s="640"/>
      <c r="E511" s="642"/>
      <c r="F511" s="357"/>
      <c r="G511" s="298"/>
      <c r="H511" s="298"/>
      <c r="I511" s="298"/>
      <c r="J511" s="298"/>
      <c r="K511" s="298"/>
      <c r="L511" s="298"/>
    </row>
    <row r="512" spans="2:12">
      <c r="B512" s="313"/>
      <c r="C512" s="308" t="s">
        <v>3044</v>
      </c>
      <c r="D512" s="639"/>
      <c r="E512" s="641"/>
      <c r="F512" s="357"/>
      <c r="G512" s="298"/>
      <c r="H512" s="298"/>
      <c r="I512" s="298"/>
      <c r="J512" s="298"/>
      <c r="K512" s="298"/>
      <c r="L512" s="298"/>
    </row>
    <row r="513" spans="2:12" ht="21.6" thickBot="1">
      <c r="B513" s="313"/>
      <c r="C513" s="311" t="s">
        <v>3045</v>
      </c>
      <c r="D513" s="640"/>
      <c r="E513" s="642"/>
      <c r="F513" s="357"/>
      <c r="G513" s="298"/>
      <c r="H513" s="298"/>
      <c r="I513" s="298"/>
      <c r="J513" s="298"/>
      <c r="K513" s="298"/>
      <c r="L513" s="298"/>
    </row>
    <row r="514" spans="2:12">
      <c r="B514" s="313"/>
      <c r="C514" s="308" t="s">
        <v>3046</v>
      </c>
      <c r="D514" s="639"/>
      <c r="E514" s="641" t="s">
        <v>3047</v>
      </c>
      <c r="F514" s="357"/>
      <c r="G514" s="298"/>
      <c r="H514" s="298"/>
      <c r="I514" s="298"/>
      <c r="J514" s="298"/>
      <c r="K514" s="298"/>
      <c r="L514" s="298"/>
    </row>
    <row r="515" spans="2:12" ht="15.6" thickBot="1">
      <c r="B515" s="313"/>
      <c r="C515" s="311" t="s">
        <v>3048</v>
      </c>
      <c r="D515" s="640"/>
      <c r="E515" s="642"/>
      <c r="F515" s="357"/>
      <c r="G515" s="298"/>
      <c r="H515" s="298"/>
      <c r="I515" s="298"/>
      <c r="J515" s="298"/>
      <c r="K515" s="298"/>
      <c r="L515" s="298"/>
    </row>
    <row r="516" spans="2:12">
      <c r="B516" s="313"/>
      <c r="C516" s="308" t="s">
        <v>3049</v>
      </c>
      <c r="D516" s="639"/>
      <c r="E516" s="641" t="s">
        <v>3050</v>
      </c>
      <c r="F516" s="357"/>
      <c r="G516" s="298"/>
      <c r="H516" s="298"/>
      <c r="I516" s="298"/>
      <c r="J516" s="298"/>
      <c r="K516" s="298"/>
      <c r="L516" s="298"/>
    </row>
    <row r="517" spans="2:12" ht="21.6" thickBot="1">
      <c r="B517" s="313"/>
      <c r="C517" s="311" t="s">
        <v>3051</v>
      </c>
      <c r="D517" s="640"/>
      <c r="E517" s="642"/>
      <c r="F517" s="357"/>
      <c r="G517" s="298"/>
      <c r="H517" s="298"/>
      <c r="I517" s="298"/>
      <c r="J517" s="298"/>
      <c r="K517" s="298"/>
      <c r="L517" s="298"/>
    </row>
    <row r="518" spans="2:12">
      <c r="B518" s="313"/>
      <c r="C518" s="308" t="s">
        <v>3052</v>
      </c>
      <c r="D518" s="639"/>
      <c r="E518" s="641"/>
      <c r="F518" s="357"/>
      <c r="G518" s="298"/>
      <c r="H518" s="298"/>
      <c r="I518" s="298"/>
      <c r="J518" s="298"/>
      <c r="K518" s="298"/>
      <c r="L518" s="298"/>
    </row>
    <row r="519" spans="2:12" ht="21.6" thickBot="1">
      <c r="B519" s="313"/>
      <c r="C519" s="311" t="s">
        <v>3053</v>
      </c>
      <c r="D519" s="640"/>
      <c r="E519" s="642"/>
      <c r="F519" s="357"/>
      <c r="G519" s="298"/>
      <c r="H519" s="298"/>
      <c r="I519" s="298"/>
      <c r="J519" s="298"/>
      <c r="K519" s="298"/>
      <c r="L519" s="298"/>
    </row>
    <row r="520" spans="2:12">
      <c r="B520" s="313"/>
      <c r="C520" s="308" t="s">
        <v>3054</v>
      </c>
      <c r="D520" s="639"/>
      <c r="E520" s="641"/>
      <c r="F520" s="357"/>
      <c r="G520" s="298"/>
      <c r="H520" s="298"/>
      <c r="I520" s="298"/>
      <c r="J520" s="298"/>
      <c r="K520" s="298"/>
      <c r="L520" s="298"/>
    </row>
    <row r="521" spans="2:12" ht="21.6" thickBot="1">
      <c r="B521" s="313"/>
      <c r="C521" s="311" t="s">
        <v>3055</v>
      </c>
      <c r="D521" s="640"/>
      <c r="E521" s="642"/>
      <c r="F521" s="357"/>
      <c r="G521" s="298"/>
      <c r="H521" s="298"/>
      <c r="I521" s="298"/>
      <c r="J521" s="298"/>
      <c r="K521" s="298"/>
      <c r="L521" s="298"/>
    </row>
    <row r="522" spans="2:12">
      <c r="B522" s="313"/>
      <c r="C522" s="308" t="s">
        <v>3056</v>
      </c>
      <c r="D522" s="639"/>
      <c r="E522" s="641" t="s">
        <v>3057</v>
      </c>
      <c r="F522" s="357"/>
      <c r="G522" s="298"/>
      <c r="H522" s="298"/>
      <c r="I522" s="298"/>
      <c r="J522" s="298"/>
      <c r="K522" s="298"/>
      <c r="L522" s="298"/>
    </row>
    <row r="523" spans="2:12" ht="42" thickBot="1">
      <c r="B523" s="313"/>
      <c r="C523" s="311" t="s">
        <v>3058</v>
      </c>
      <c r="D523" s="640"/>
      <c r="E523" s="642"/>
      <c r="F523" s="357"/>
      <c r="G523" s="298"/>
      <c r="H523" s="298"/>
      <c r="I523" s="298"/>
      <c r="J523" s="298"/>
      <c r="K523" s="298"/>
      <c r="L523" s="298"/>
    </row>
    <row r="524" spans="2:12">
      <c r="B524" s="313"/>
      <c r="C524" s="308" t="s">
        <v>3059</v>
      </c>
      <c r="D524" s="639"/>
      <c r="E524" s="641"/>
      <c r="F524" s="357"/>
      <c r="G524" s="298"/>
      <c r="H524" s="298"/>
      <c r="I524" s="298"/>
      <c r="J524" s="298"/>
      <c r="K524" s="298"/>
      <c r="L524" s="298"/>
    </row>
    <row r="525" spans="2:12" ht="21.6" thickBot="1">
      <c r="B525" s="313"/>
      <c r="C525" s="311" t="s">
        <v>3060</v>
      </c>
      <c r="D525" s="640"/>
      <c r="E525" s="642"/>
      <c r="F525" s="357"/>
      <c r="G525" s="298"/>
      <c r="H525" s="298"/>
      <c r="I525" s="298"/>
      <c r="J525" s="298"/>
      <c r="K525" s="298"/>
      <c r="L525" s="298"/>
    </row>
    <row r="526" spans="2:12">
      <c r="B526" s="313"/>
      <c r="C526" s="308" t="s">
        <v>3061</v>
      </c>
      <c r="D526" s="639"/>
      <c r="E526" s="641"/>
      <c r="F526" s="357"/>
      <c r="G526" s="298"/>
      <c r="H526" s="298"/>
      <c r="I526" s="298"/>
      <c r="J526" s="298"/>
      <c r="K526" s="298"/>
      <c r="L526" s="298"/>
    </row>
    <row r="527" spans="2:12" ht="21.6" thickBot="1">
      <c r="B527" s="313"/>
      <c r="C527" s="311" t="s">
        <v>3062</v>
      </c>
      <c r="D527" s="640"/>
      <c r="E527" s="642"/>
      <c r="F527" s="357"/>
      <c r="G527" s="298"/>
      <c r="H527" s="298"/>
      <c r="I527" s="298"/>
      <c r="J527" s="298"/>
      <c r="K527" s="298"/>
      <c r="L527" s="298"/>
    </row>
    <row r="528" spans="2:12">
      <c r="B528" s="313"/>
      <c r="C528" s="308" t="s">
        <v>3063</v>
      </c>
      <c r="D528" s="639"/>
      <c r="E528" s="641"/>
      <c r="F528" s="357"/>
      <c r="G528" s="298"/>
      <c r="H528" s="298"/>
      <c r="I528" s="298"/>
      <c r="J528" s="298"/>
      <c r="K528" s="298"/>
      <c r="L528" s="298"/>
    </row>
    <row r="529" spans="2:12" ht="15.6" thickBot="1">
      <c r="B529" s="319"/>
      <c r="C529" s="311" t="s">
        <v>3064</v>
      </c>
      <c r="D529" s="640"/>
      <c r="E529" s="642"/>
      <c r="F529" s="357"/>
      <c r="G529" s="298"/>
      <c r="H529" s="298"/>
      <c r="I529" s="298"/>
      <c r="J529" s="298"/>
      <c r="K529" s="298"/>
      <c r="L529" s="298"/>
    </row>
    <row r="530" spans="2:12" ht="15" customHeight="1">
      <c r="B530" s="346" t="s">
        <v>3065</v>
      </c>
      <c r="C530" s="353" t="s">
        <v>3066</v>
      </c>
      <c r="D530" s="639"/>
      <c r="E530" s="641"/>
      <c r="F530" s="357"/>
      <c r="G530" s="298"/>
      <c r="H530" s="298"/>
      <c r="I530" s="298"/>
      <c r="J530" s="298"/>
      <c r="K530" s="298"/>
      <c r="L530" s="298"/>
    </row>
    <row r="531" spans="2:12" ht="31.8" thickBot="1">
      <c r="B531" s="310" t="s">
        <v>3067</v>
      </c>
      <c r="C531" s="311" t="s">
        <v>3068</v>
      </c>
      <c r="D531" s="640"/>
      <c r="E531" s="642"/>
      <c r="F531" s="357"/>
      <c r="G531" s="298"/>
      <c r="H531" s="298"/>
      <c r="I531" s="298"/>
      <c r="J531" s="298"/>
      <c r="K531" s="298"/>
      <c r="L531" s="298"/>
    </row>
    <row r="532" spans="2:12">
      <c r="B532" s="313"/>
      <c r="C532" s="308" t="s">
        <v>3069</v>
      </c>
      <c r="D532" s="639"/>
      <c r="E532" s="641"/>
      <c r="F532" s="357"/>
      <c r="G532" s="298"/>
      <c r="H532" s="298"/>
      <c r="I532" s="298"/>
      <c r="J532" s="298"/>
      <c r="K532" s="298"/>
      <c r="L532" s="298"/>
    </row>
    <row r="533" spans="2:12" ht="42" thickBot="1">
      <c r="B533" s="313"/>
      <c r="C533" s="311" t="s">
        <v>3070</v>
      </c>
      <c r="D533" s="640"/>
      <c r="E533" s="642"/>
      <c r="F533" s="357"/>
      <c r="G533" s="298"/>
      <c r="H533" s="298"/>
      <c r="I533" s="298"/>
      <c r="J533" s="298"/>
      <c r="K533" s="298"/>
      <c r="L533" s="298"/>
    </row>
    <row r="534" spans="2:12">
      <c r="B534" s="313"/>
      <c r="C534" s="308" t="s">
        <v>3071</v>
      </c>
      <c r="D534" s="308" t="s">
        <v>3072</v>
      </c>
      <c r="E534" s="641"/>
      <c r="F534" s="357"/>
      <c r="G534" s="298"/>
      <c r="H534" s="298"/>
      <c r="I534" s="298"/>
      <c r="J534" s="298"/>
      <c r="K534" s="298"/>
      <c r="L534" s="298"/>
    </row>
    <row r="535" spans="2:12" ht="21.6" thickBot="1">
      <c r="B535" s="313"/>
      <c r="C535" s="311" t="s">
        <v>3073</v>
      </c>
      <c r="D535" s="311" t="s">
        <v>3074</v>
      </c>
      <c r="E535" s="642"/>
      <c r="F535" s="357"/>
      <c r="G535" s="298"/>
      <c r="H535" s="298"/>
      <c r="I535" s="298"/>
      <c r="J535" s="298"/>
      <c r="K535" s="298"/>
      <c r="L535" s="298"/>
    </row>
    <row r="536" spans="2:12">
      <c r="B536" s="313"/>
      <c r="C536" s="308" t="s">
        <v>3075</v>
      </c>
      <c r="D536" s="639"/>
      <c r="E536" s="641"/>
      <c r="F536" s="357"/>
      <c r="G536" s="298"/>
      <c r="H536" s="298"/>
      <c r="I536" s="298"/>
      <c r="J536" s="298"/>
      <c r="K536" s="298"/>
      <c r="L536" s="298"/>
    </row>
    <row r="537" spans="2:12" ht="15.6" thickBot="1">
      <c r="B537" s="319"/>
      <c r="C537" s="311" t="s">
        <v>3076</v>
      </c>
      <c r="D537" s="640"/>
      <c r="E537" s="642"/>
      <c r="F537" s="357"/>
      <c r="G537" s="298"/>
      <c r="H537" s="298"/>
      <c r="I537" s="298"/>
      <c r="J537" s="298"/>
      <c r="K537" s="298"/>
      <c r="L537" s="298"/>
    </row>
    <row r="538" spans="2:12">
      <c r="B538" s="307" t="s">
        <v>3077</v>
      </c>
      <c r="C538" s="308" t="s">
        <v>3078</v>
      </c>
      <c r="D538" s="308" t="s">
        <v>3079</v>
      </c>
      <c r="E538" s="641"/>
      <c r="F538" s="357"/>
      <c r="G538" s="298"/>
      <c r="H538" s="298"/>
      <c r="I538" s="298"/>
      <c r="J538" s="298"/>
      <c r="K538" s="298"/>
      <c r="L538" s="298"/>
    </row>
    <row r="539" spans="2:12" ht="52.2" thickBot="1">
      <c r="B539" s="310" t="s">
        <v>3080</v>
      </c>
      <c r="C539" s="332" t="s">
        <v>3081</v>
      </c>
      <c r="D539" s="311" t="s">
        <v>3082</v>
      </c>
      <c r="E539" s="642"/>
      <c r="F539" s="357"/>
      <c r="G539" s="298"/>
      <c r="H539" s="298"/>
      <c r="I539" s="298"/>
      <c r="J539" s="298"/>
      <c r="K539" s="298"/>
      <c r="L539" s="298"/>
    </row>
    <row r="540" spans="2:12">
      <c r="B540" s="313"/>
      <c r="C540" s="333"/>
      <c r="D540" s="308" t="s">
        <v>3083</v>
      </c>
      <c r="E540" s="641"/>
      <c r="F540" s="357"/>
      <c r="G540" s="298"/>
      <c r="H540" s="298"/>
      <c r="I540" s="298"/>
      <c r="J540" s="298"/>
      <c r="K540" s="298"/>
      <c r="L540" s="298"/>
    </row>
    <row r="541" spans="2:12" ht="15.6" thickBot="1">
      <c r="B541" s="313"/>
      <c r="C541" s="333"/>
      <c r="D541" s="311" t="s">
        <v>3084</v>
      </c>
      <c r="E541" s="642"/>
      <c r="F541" s="357"/>
      <c r="G541" s="298"/>
      <c r="H541" s="298"/>
      <c r="I541" s="298"/>
      <c r="J541" s="298"/>
      <c r="K541" s="298"/>
      <c r="L541" s="298"/>
    </row>
    <row r="542" spans="2:12">
      <c r="B542" s="313"/>
      <c r="C542" s="333"/>
      <c r="D542" s="308" t="s">
        <v>3085</v>
      </c>
      <c r="E542" s="641"/>
      <c r="F542" s="357"/>
      <c r="G542" s="298"/>
      <c r="H542" s="298"/>
      <c r="I542" s="298"/>
      <c r="J542" s="298"/>
      <c r="K542" s="298"/>
      <c r="L542" s="298"/>
    </row>
    <row r="543" spans="2:12" ht="15.6" thickBot="1">
      <c r="B543" s="313"/>
      <c r="C543" s="333"/>
      <c r="D543" s="311" t="s">
        <v>3086</v>
      </c>
      <c r="E543" s="642"/>
      <c r="F543" s="357"/>
      <c r="G543" s="298"/>
      <c r="H543" s="298"/>
      <c r="I543" s="298"/>
      <c r="J543" s="298"/>
      <c r="K543" s="298"/>
      <c r="L543" s="298"/>
    </row>
    <row r="544" spans="2:12">
      <c r="B544" s="313"/>
      <c r="C544" s="333"/>
      <c r="D544" s="308" t="s">
        <v>3087</v>
      </c>
      <c r="E544" s="641"/>
      <c r="F544" s="357"/>
      <c r="G544" s="298"/>
      <c r="H544" s="298"/>
      <c r="I544" s="298"/>
      <c r="J544" s="298"/>
      <c r="K544" s="298"/>
      <c r="L544" s="298"/>
    </row>
    <row r="545" spans="2:12" ht="15.6" thickBot="1">
      <c r="B545" s="313"/>
      <c r="C545" s="333"/>
      <c r="D545" s="311" t="s">
        <v>3088</v>
      </c>
      <c r="E545" s="642"/>
      <c r="F545" s="357"/>
      <c r="G545" s="298"/>
      <c r="H545" s="298"/>
      <c r="I545" s="298"/>
      <c r="J545" s="298"/>
      <c r="K545" s="298"/>
      <c r="L545" s="298"/>
    </row>
    <row r="546" spans="2:12">
      <c r="B546" s="313"/>
      <c r="C546" s="333"/>
      <c r="D546" s="308" t="s">
        <v>3089</v>
      </c>
      <c r="E546" s="641"/>
      <c r="F546" s="357"/>
      <c r="G546" s="298"/>
      <c r="H546" s="298"/>
      <c r="I546" s="298"/>
      <c r="J546" s="298"/>
      <c r="K546" s="298"/>
      <c r="L546" s="298"/>
    </row>
    <row r="547" spans="2:12" ht="31.8" thickBot="1">
      <c r="B547" s="313"/>
      <c r="C547" s="333"/>
      <c r="D547" s="311" t="s">
        <v>3090</v>
      </c>
      <c r="E547" s="642"/>
      <c r="F547" s="357"/>
      <c r="G547" s="298"/>
      <c r="H547" s="298"/>
      <c r="I547" s="298"/>
      <c r="J547" s="298"/>
      <c r="K547" s="298"/>
      <c r="L547" s="298"/>
    </row>
    <row r="548" spans="2:12">
      <c r="B548" s="313"/>
      <c r="C548" s="333"/>
      <c r="D548" s="308" t="s">
        <v>3091</v>
      </c>
      <c r="E548" s="641"/>
      <c r="F548" s="357"/>
      <c r="G548" s="298"/>
      <c r="H548" s="298"/>
      <c r="I548" s="298"/>
      <c r="J548" s="298"/>
      <c r="K548" s="298"/>
      <c r="L548" s="298"/>
    </row>
    <row r="549" spans="2:12" ht="42" thickBot="1">
      <c r="B549" s="313"/>
      <c r="C549" s="333"/>
      <c r="D549" s="311" t="s">
        <v>3092</v>
      </c>
      <c r="E549" s="642"/>
      <c r="F549" s="357"/>
      <c r="G549" s="298"/>
      <c r="H549" s="298"/>
      <c r="I549" s="298"/>
      <c r="J549" s="298"/>
      <c r="K549" s="298"/>
      <c r="L549" s="298"/>
    </row>
    <row r="550" spans="2:12">
      <c r="B550" s="313"/>
      <c r="C550" s="333"/>
      <c r="D550" s="308" t="s">
        <v>3093</v>
      </c>
      <c r="E550" s="641"/>
      <c r="F550" s="357"/>
      <c r="G550" s="298"/>
      <c r="H550" s="298"/>
      <c r="I550" s="298"/>
      <c r="J550" s="298"/>
      <c r="K550" s="298"/>
      <c r="L550" s="298"/>
    </row>
    <row r="551" spans="2:12" ht="42" thickBot="1">
      <c r="B551" s="313"/>
      <c r="C551" s="334"/>
      <c r="D551" s="311" t="s">
        <v>3094</v>
      </c>
      <c r="E551" s="642"/>
      <c r="F551" s="357"/>
      <c r="G551" s="298"/>
      <c r="H551" s="298"/>
      <c r="I551" s="298"/>
      <c r="J551" s="298"/>
      <c r="K551" s="298"/>
      <c r="L551" s="298"/>
    </row>
    <row r="552" spans="2:12">
      <c r="B552" s="313"/>
      <c r="C552" s="308" t="s">
        <v>3095</v>
      </c>
      <c r="D552" s="639"/>
      <c r="E552" s="641" t="s">
        <v>3096</v>
      </c>
      <c r="F552" s="357"/>
      <c r="G552" s="298"/>
      <c r="H552" s="298"/>
      <c r="I552" s="298"/>
      <c r="J552" s="298"/>
      <c r="K552" s="298"/>
      <c r="L552" s="298"/>
    </row>
    <row r="553" spans="2:12" ht="15.6" thickBot="1">
      <c r="B553" s="313"/>
      <c r="C553" s="311" t="s">
        <v>3097</v>
      </c>
      <c r="D553" s="640"/>
      <c r="E553" s="642"/>
      <c r="F553" s="357"/>
      <c r="G553" s="298"/>
      <c r="H553" s="298"/>
      <c r="I553" s="298"/>
      <c r="J553" s="298"/>
      <c r="K553" s="298"/>
      <c r="L553" s="298"/>
    </row>
    <row r="554" spans="2:12">
      <c r="B554" s="313"/>
      <c r="C554" s="308" t="s">
        <v>3098</v>
      </c>
      <c r="D554" s="639"/>
      <c r="E554" s="641" t="s">
        <v>3099</v>
      </c>
      <c r="F554" s="357"/>
      <c r="G554" s="298"/>
      <c r="H554" s="298"/>
      <c r="I554" s="298"/>
      <c r="J554" s="298"/>
      <c r="K554" s="298"/>
      <c r="L554" s="298"/>
    </row>
    <row r="555" spans="2:12" ht="31.8" thickBot="1">
      <c r="B555" s="313"/>
      <c r="C555" s="311" t="s">
        <v>3100</v>
      </c>
      <c r="D555" s="640"/>
      <c r="E555" s="642"/>
      <c r="F555" s="357"/>
      <c r="G555" s="298"/>
      <c r="H555" s="298"/>
      <c r="I555" s="298"/>
      <c r="J555" s="298"/>
      <c r="K555" s="298"/>
      <c r="L555" s="298"/>
    </row>
    <row r="556" spans="2:12">
      <c r="B556" s="313"/>
      <c r="C556" s="308" t="s">
        <v>3101</v>
      </c>
      <c r="D556" s="639"/>
      <c r="E556" s="641"/>
      <c r="F556" s="357"/>
      <c r="G556" s="298"/>
      <c r="H556" s="298"/>
      <c r="I556" s="298"/>
      <c r="J556" s="298"/>
      <c r="K556" s="298"/>
      <c r="L556" s="298"/>
    </row>
    <row r="557" spans="2:12" ht="15.6" thickBot="1">
      <c r="B557" s="313"/>
      <c r="C557" s="311" t="s">
        <v>3102</v>
      </c>
      <c r="D557" s="640"/>
      <c r="E557" s="642"/>
      <c r="F557" s="357"/>
      <c r="G557" s="298"/>
      <c r="H557" s="298"/>
      <c r="I557" s="298"/>
      <c r="J557" s="298"/>
      <c r="K557" s="298"/>
      <c r="L557" s="298"/>
    </row>
    <row r="558" spans="2:12">
      <c r="B558" s="313"/>
      <c r="C558" s="308" t="s">
        <v>3103</v>
      </c>
      <c r="D558" s="639"/>
      <c r="E558" s="641" t="s">
        <v>3104</v>
      </c>
      <c r="F558" s="357"/>
      <c r="G558" s="298"/>
      <c r="H558" s="298"/>
      <c r="I558" s="298"/>
      <c r="J558" s="298"/>
      <c r="K558" s="298"/>
      <c r="L558" s="298"/>
    </row>
    <row r="559" spans="2:12" ht="15.6" thickBot="1">
      <c r="B559" s="319"/>
      <c r="C559" s="311" t="s">
        <v>3105</v>
      </c>
      <c r="D559" s="640"/>
      <c r="E559" s="642"/>
      <c r="F559" s="357"/>
      <c r="G559" s="298"/>
      <c r="H559" s="298"/>
      <c r="I559" s="298"/>
      <c r="J559" s="298"/>
      <c r="K559" s="298"/>
      <c r="L559" s="298"/>
    </row>
    <row r="560" spans="2:12">
      <c r="B560" s="307" t="s">
        <v>3106</v>
      </c>
      <c r="C560" s="308" t="s">
        <v>3107</v>
      </c>
      <c r="D560" s="639"/>
      <c r="E560" s="641"/>
      <c r="F560" s="357"/>
      <c r="G560" s="298"/>
      <c r="H560" s="298"/>
      <c r="I560" s="298"/>
      <c r="J560" s="298"/>
      <c r="K560" s="298"/>
      <c r="L560" s="298"/>
    </row>
    <row r="561" spans="2:12" ht="15" customHeight="1" thickBot="1">
      <c r="B561" s="310" t="s">
        <v>3108</v>
      </c>
      <c r="C561" s="311" t="s">
        <v>3109</v>
      </c>
      <c r="D561" s="640"/>
      <c r="E561" s="642"/>
      <c r="F561" s="357"/>
      <c r="G561" s="298"/>
      <c r="H561" s="298"/>
      <c r="I561" s="298"/>
      <c r="J561" s="298"/>
      <c r="K561" s="298"/>
      <c r="L561" s="298"/>
    </row>
    <row r="562" spans="2:12">
      <c r="B562" s="313"/>
      <c r="C562" s="308" t="s">
        <v>3110</v>
      </c>
      <c r="D562" s="639"/>
      <c r="E562" s="641"/>
      <c r="F562" s="357"/>
      <c r="G562" s="298"/>
      <c r="H562" s="298"/>
      <c r="I562" s="298"/>
      <c r="J562" s="298"/>
      <c r="K562" s="298"/>
      <c r="L562" s="298"/>
    </row>
    <row r="563" spans="2:12" ht="15" customHeight="1" thickBot="1">
      <c r="B563" s="313"/>
      <c r="C563" s="311" t="s">
        <v>3111</v>
      </c>
      <c r="D563" s="640"/>
      <c r="E563" s="642"/>
      <c r="F563" s="357"/>
      <c r="G563" s="298"/>
      <c r="H563" s="298"/>
      <c r="I563" s="298"/>
      <c r="J563" s="298"/>
      <c r="K563" s="298"/>
      <c r="L563" s="298"/>
    </row>
    <row r="564" spans="2:12">
      <c r="B564" s="313"/>
      <c r="C564" s="308" t="s">
        <v>3112</v>
      </c>
      <c r="D564" s="639"/>
      <c r="E564" s="641" t="s">
        <v>3113</v>
      </c>
      <c r="F564" s="357"/>
      <c r="G564" s="298"/>
      <c r="H564" s="298"/>
      <c r="I564" s="298"/>
      <c r="J564" s="298"/>
      <c r="K564" s="298"/>
      <c r="L564" s="298"/>
    </row>
    <row r="565" spans="2:12" ht="31.8" thickBot="1">
      <c r="B565" s="313"/>
      <c r="C565" s="311" t="s">
        <v>3114</v>
      </c>
      <c r="D565" s="640"/>
      <c r="E565" s="642"/>
      <c r="F565" s="357"/>
      <c r="G565" s="298"/>
      <c r="H565" s="298"/>
      <c r="I565" s="298"/>
      <c r="J565" s="298"/>
      <c r="K565" s="298"/>
      <c r="L565" s="298"/>
    </row>
    <row r="566" spans="2:12">
      <c r="B566" s="313"/>
      <c r="C566" s="308" t="s">
        <v>3115</v>
      </c>
      <c r="D566" s="639"/>
      <c r="E566" s="641"/>
      <c r="F566" s="357"/>
      <c r="G566" s="298"/>
      <c r="H566" s="298"/>
      <c r="I566" s="298"/>
      <c r="J566" s="298"/>
      <c r="K566" s="298"/>
      <c r="L566" s="298"/>
    </row>
    <row r="567" spans="2:12" ht="31.8" thickBot="1">
      <c r="B567" s="313"/>
      <c r="C567" s="311" t="s">
        <v>3116</v>
      </c>
      <c r="D567" s="640"/>
      <c r="E567" s="642"/>
      <c r="F567" s="357"/>
      <c r="G567" s="298"/>
      <c r="H567" s="298"/>
      <c r="I567" s="298"/>
      <c r="J567" s="298"/>
      <c r="K567" s="298"/>
      <c r="L567" s="298"/>
    </row>
    <row r="568" spans="2:12">
      <c r="B568" s="313"/>
      <c r="C568" s="308" t="s">
        <v>3117</v>
      </c>
      <c r="D568" s="639"/>
      <c r="E568" s="641"/>
      <c r="F568" s="357"/>
      <c r="G568" s="298"/>
      <c r="H568" s="298"/>
      <c r="I568" s="298"/>
      <c r="J568" s="298"/>
      <c r="K568" s="298"/>
      <c r="L568" s="298"/>
    </row>
    <row r="569" spans="2:12" ht="15.6" thickBot="1">
      <c r="B569" s="313"/>
      <c r="C569" s="311" t="s">
        <v>3118</v>
      </c>
      <c r="D569" s="640"/>
      <c r="E569" s="642"/>
      <c r="F569" s="357"/>
      <c r="G569" s="298"/>
      <c r="H569" s="298"/>
      <c r="I569" s="298"/>
      <c r="J569" s="298"/>
      <c r="K569" s="298"/>
      <c r="L569" s="298"/>
    </row>
    <row r="570" spans="2:12">
      <c r="B570" s="313"/>
      <c r="C570" s="308" t="s">
        <v>3119</v>
      </c>
      <c r="D570" s="639"/>
      <c r="E570" s="641"/>
      <c r="F570" s="357"/>
      <c r="G570" s="298"/>
      <c r="H570" s="298"/>
      <c r="I570" s="298"/>
      <c r="J570" s="298"/>
      <c r="K570" s="298"/>
      <c r="L570" s="298"/>
    </row>
    <row r="571" spans="2:12" ht="21.6" thickBot="1">
      <c r="B571" s="319"/>
      <c r="C571" s="311" t="s">
        <v>3120</v>
      </c>
      <c r="D571" s="640"/>
      <c r="E571" s="642"/>
      <c r="F571" s="357"/>
      <c r="G571" s="298"/>
      <c r="H571" s="298"/>
      <c r="I571" s="298"/>
      <c r="J571" s="298"/>
      <c r="K571" s="298"/>
      <c r="L571" s="298"/>
    </row>
    <row r="572" spans="2:12">
      <c r="B572" s="307" t="s">
        <v>3121</v>
      </c>
      <c r="C572" s="308" t="s">
        <v>3122</v>
      </c>
      <c r="D572" s="639"/>
      <c r="E572" s="641" t="s">
        <v>3123</v>
      </c>
      <c r="F572" s="357"/>
      <c r="G572" s="298"/>
      <c r="H572" s="298"/>
      <c r="I572" s="298"/>
      <c r="J572" s="298"/>
      <c r="K572" s="298"/>
      <c r="L572" s="298"/>
    </row>
    <row r="573" spans="2:12" ht="15" customHeight="1" thickBot="1">
      <c r="B573" s="310" t="s">
        <v>3124</v>
      </c>
      <c r="C573" s="311" t="s">
        <v>3125</v>
      </c>
      <c r="D573" s="640"/>
      <c r="E573" s="642"/>
      <c r="F573" s="357"/>
      <c r="G573" s="298"/>
      <c r="H573" s="298"/>
      <c r="I573" s="298"/>
      <c r="J573" s="298"/>
      <c r="K573" s="298"/>
      <c r="L573" s="298"/>
    </row>
    <row r="574" spans="2:12">
      <c r="B574" s="313"/>
      <c r="C574" s="308" t="s">
        <v>3126</v>
      </c>
      <c r="D574" s="639"/>
      <c r="E574" s="641" t="s">
        <v>3127</v>
      </c>
      <c r="F574" s="357"/>
      <c r="G574" s="298"/>
      <c r="H574" s="298"/>
      <c r="I574" s="298"/>
      <c r="J574" s="298"/>
      <c r="K574" s="298"/>
      <c r="L574" s="298"/>
    </row>
    <row r="575" spans="2:12" ht="15.6" thickBot="1">
      <c r="B575" s="313"/>
      <c r="C575" s="311" t="s">
        <v>3128</v>
      </c>
      <c r="D575" s="640"/>
      <c r="E575" s="642"/>
      <c r="F575" s="357"/>
      <c r="G575" s="298"/>
      <c r="H575" s="298"/>
      <c r="I575" s="298"/>
      <c r="J575" s="298"/>
      <c r="K575" s="298"/>
      <c r="L575" s="298"/>
    </row>
    <row r="576" spans="2:12">
      <c r="B576" s="313"/>
      <c r="C576" s="308" t="s">
        <v>3129</v>
      </c>
      <c r="D576" s="639"/>
      <c r="E576" s="641"/>
      <c r="F576" s="357"/>
      <c r="G576" s="298"/>
      <c r="H576" s="298"/>
      <c r="I576" s="298"/>
      <c r="J576" s="298"/>
      <c r="K576" s="298"/>
      <c r="L576" s="298"/>
    </row>
    <row r="577" spans="2:12" ht="15.6" thickBot="1">
      <c r="B577" s="313"/>
      <c r="C577" s="311" t="s">
        <v>3130</v>
      </c>
      <c r="D577" s="640"/>
      <c r="E577" s="642"/>
      <c r="F577" s="357"/>
      <c r="G577" s="298"/>
      <c r="H577" s="298"/>
      <c r="I577" s="298"/>
      <c r="J577" s="298"/>
      <c r="K577" s="298"/>
      <c r="L577" s="298"/>
    </row>
    <row r="578" spans="2:12">
      <c r="B578" s="313"/>
      <c r="C578" s="308" t="s">
        <v>3131</v>
      </c>
      <c r="D578" s="639"/>
      <c r="E578" s="641" t="s">
        <v>3132</v>
      </c>
      <c r="F578" s="357"/>
      <c r="G578" s="298"/>
      <c r="H578" s="298"/>
      <c r="I578" s="298"/>
      <c r="J578" s="298"/>
      <c r="K578" s="298"/>
      <c r="L578" s="298"/>
    </row>
    <row r="579" spans="2:12" ht="21.6" thickBot="1">
      <c r="B579" s="313"/>
      <c r="C579" s="311" t="s">
        <v>3133</v>
      </c>
      <c r="D579" s="640"/>
      <c r="E579" s="642"/>
      <c r="F579" s="357"/>
      <c r="G579" s="298"/>
      <c r="H579" s="298"/>
      <c r="I579" s="298"/>
      <c r="J579" s="298"/>
      <c r="K579" s="298"/>
      <c r="L579" s="298"/>
    </row>
    <row r="580" spans="2:12">
      <c r="B580" s="313"/>
      <c r="C580" s="308" t="s">
        <v>3134</v>
      </c>
      <c r="D580" s="639"/>
      <c r="E580" s="641" t="s">
        <v>3135</v>
      </c>
      <c r="F580" s="357"/>
      <c r="G580" s="298"/>
      <c r="H580" s="298"/>
      <c r="I580" s="298"/>
      <c r="J580" s="298"/>
      <c r="K580" s="298"/>
      <c r="L580" s="298"/>
    </row>
    <row r="581" spans="2:12" ht="15.6" thickBot="1">
      <c r="B581" s="313"/>
      <c r="C581" s="311" t="s">
        <v>3136</v>
      </c>
      <c r="D581" s="640"/>
      <c r="E581" s="642"/>
      <c r="F581" s="357"/>
      <c r="G581" s="298"/>
      <c r="H581" s="298"/>
      <c r="I581" s="298"/>
      <c r="J581" s="298"/>
      <c r="K581" s="298"/>
      <c r="L581" s="298"/>
    </row>
    <row r="582" spans="2:12">
      <c r="B582" s="313"/>
      <c r="C582" s="308" t="s">
        <v>3137</v>
      </c>
      <c r="D582" s="308" t="s">
        <v>3138</v>
      </c>
      <c r="E582" s="641"/>
      <c r="F582" s="357"/>
      <c r="G582" s="298"/>
      <c r="H582" s="298"/>
      <c r="I582" s="298"/>
      <c r="J582" s="298"/>
      <c r="K582" s="298"/>
      <c r="L582" s="298"/>
    </row>
    <row r="583" spans="2:12" ht="21.6" thickBot="1">
      <c r="B583" s="313"/>
      <c r="C583" s="332" t="s">
        <v>3139</v>
      </c>
      <c r="D583" s="311" t="s">
        <v>3140</v>
      </c>
      <c r="E583" s="642"/>
      <c r="F583" s="357"/>
      <c r="G583" s="298"/>
      <c r="H583" s="298"/>
      <c r="I583" s="298"/>
      <c r="J583" s="298"/>
      <c r="K583" s="298"/>
      <c r="L583" s="298"/>
    </row>
    <row r="584" spans="2:12">
      <c r="B584" s="313"/>
      <c r="C584" s="333"/>
      <c r="D584" s="308" t="s">
        <v>3141</v>
      </c>
      <c r="E584" s="641"/>
      <c r="F584" s="357"/>
      <c r="G584" s="298"/>
      <c r="H584" s="298"/>
      <c r="I584" s="298"/>
      <c r="J584" s="298"/>
      <c r="K584" s="298"/>
      <c r="L584" s="298"/>
    </row>
    <row r="585" spans="2:12" ht="21.6" thickBot="1">
      <c r="B585" s="313"/>
      <c r="C585" s="334"/>
      <c r="D585" s="311" t="s">
        <v>3142</v>
      </c>
      <c r="E585" s="642"/>
      <c r="F585" s="357"/>
      <c r="G585" s="298"/>
      <c r="H585" s="298"/>
      <c r="I585" s="298"/>
      <c r="J585" s="298"/>
      <c r="K585" s="298"/>
      <c r="L585" s="298"/>
    </row>
    <row r="586" spans="2:12">
      <c r="B586" s="313"/>
      <c r="C586" s="308" t="s">
        <v>3143</v>
      </c>
      <c r="D586" s="639"/>
      <c r="E586" s="641" t="s">
        <v>3144</v>
      </c>
      <c r="F586" s="357"/>
      <c r="G586" s="298"/>
      <c r="H586" s="298"/>
      <c r="I586" s="298"/>
      <c r="J586" s="298"/>
      <c r="K586" s="298"/>
      <c r="L586" s="298"/>
    </row>
    <row r="587" spans="2:12" ht="15.6" thickBot="1">
      <c r="B587" s="313"/>
      <c r="C587" s="311" t="s">
        <v>3145</v>
      </c>
      <c r="D587" s="640"/>
      <c r="E587" s="642"/>
      <c r="F587" s="357"/>
      <c r="G587" s="298"/>
      <c r="H587" s="298"/>
      <c r="I587" s="298"/>
      <c r="J587" s="298"/>
      <c r="K587" s="298"/>
      <c r="L587" s="298"/>
    </row>
    <row r="588" spans="2:12">
      <c r="B588" s="313"/>
      <c r="C588" s="308" t="s">
        <v>3146</v>
      </c>
      <c r="D588" s="639"/>
      <c r="E588" s="641"/>
      <c r="F588" s="357"/>
      <c r="G588" s="298"/>
      <c r="H588" s="298"/>
      <c r="I588" s="298"/>
      <c r="J588" s="298"/>
      <c r="K588" s="298"/>
      <c r="L588" s="298"/>
    </row>
    <row r="589" spans="2:12" ht="15.6" thickBot="1">
      <c r="B589" s="319"/>
      <c r="C589" s="311" t="s">
        <v>3147</v>
      </c>
      <c r="D589" s="640"/>
      <c r="E589" s="642"/>
      <c r="F589" s="357"/>
      <c r="G589" s="298"/>
      <c r="H589" s="298"/>
      <c r="I589" s="298"/>
      <c r="J589" s="298"/>
      <c r="K589" s="298"/>
      <c r="L589" s="298"/>
    </row>
    <row r="590" spans="2:12">
      <c r="B590" s="307" t="s">
        <v>3148</v>
      </c>
      <c r="C590" s="639"/>
      <c r="D590" s="639"/>
      <c r="E590" s="641"/>
      <c r="F590" s="357"/>
      <c r="G590" s="298"/>
      <c r="H590" s="298"/>
      <c r="I590" s="298"/>
      <c r="J590" s="298"/>
      <c r="K590" s="298"/>
      <c r="L590" s="298"/>
    </row>
    <row r="591" spans="2:12" ht="52.2" thickBot="1">
      <c r="B591" s="312" t="s">
        <v>3149</v>
      </c>
      <c r="C591" s="640"/>
      <c r="D591" s="640"/>
      <c r="E591" s="642"/>
      <c r="F591" s="357"/>
      <c r="G591" s="298"/>
      <c r="H591" s="298"/>
      <c r="I591" s="298"/>
      <c r="J591" s="298"/>
      <c r="K591" s="298"/>
      <c r="L591" s="298"/>
    </row>
    <row r="592" spans="2:12" ht="15.6" thickBot="1">
      <c r="B592" s="362" t="s">
        <v>2791</v>
      </c>
      <c r="C592" s="363"/>
      <c r="D592" s="363"/>
      <c r="E592" s="364"/>
      <c r="F592" s="361"/>
      <c r="G592" s="298"/>
      <c r="H592" s="298"/>
      <c r="I592" s="298"/>
      <c r="J592" s="298"/>
      <c r="K592" s="298"/>
      <c r="L592" s="298"/>
    </row>
    <row r="593" spans="2:12">
      <c r="B593" s="299"/>
      <c r="C593" s="299"/>
      <c r="D593" s="299"/>
      <c r="E593" s="299"/>
      <c r="G593" s="298"/>
      <c r="H593" s="298"/>
      <c r="I593" s="298"/>
      <c r="J593" s="298"/>
      <c r="K593" s="298"/>
      <c r="L593" s="298"/>
    </row>
    <row r="594" spans="2:12">
      <c r="B594" s="299"/>
      <c r="C594" s="299"/>
      <c r="D594" s="299"/>
      <c r="E594" s="299"/>
      <c r="G594" s="298"/>
      <c r="H594" s="298"/>
      <c r="I594" s="298"/>
      <c r="J594" s="298"/>
      <c r="K594" s="298"/>
      <c r="L594" s="298"/>
    </row>
    <row r="595" spans="2:12">
      <c r="B595" s="299"/>
      <c r="C595" s="299"/>
      <c r="D595" s="299"/>
      <c r="E595" s="299"/>
      <c r="G595" s="298"/>
      <c r="H595" s="298"/>
      <c r="I595" s="298"/>
      <c r="J595" s="298"/>
      <c r="K595" s="298"/>
      <c r="L595" s="298"/>
    </row>
    <row r="596" spans="2:12">
      <c r="B596" s="299"/>
      <c r="C596" s="299"/>
      <c r="D596" s="299"/>
      <c r="E596" s="299"/>
      <c r="G596" s="298"/>
      <c r="H596" s="298"/>
      <c r="I596" s="298"/>
      <c r="J596" s="298"/>
      <c r="K596" s="298"/>
      <c r="L596" s="298"/>
    </row>
    <row r="597" spans="2:12">
      <c r="B597" s="299"/>
      <c r="C597" s="299"/>
      <c r="D597" s="299"/>
      <c r="E597" s="299"/>
      <c r="G597" s="298"/>
      <c r="H597" s="298"/>
      <c r="I597" s="298"/>
      <c r="J597" s="298"/>
      <c r="K597" s="298"/>
      <c r="L597" s="298"/>
    </row>
    <row r="598" spans="2:12">
      <c r="B598" s="299"/>
      <c r="C598" s="299"/>
      <c r="D598" s="299"/>
      <c r="E598" s="299"/>
      <c r="G598" s="298"/>
      <c r="H598" s="298"/>
      <c r="I598" s="298"/>
      <c r="J598" s="298"/>
      <c r="K598" s="298"/>
      <c r="L598" s="298"/>
    </row>
    <row r="599" spans="2:12">
      <c r="B599" s="299"/>
      <c r="C599" s="299"/>
      <c r="D599" s="299"/>
      <c r="E599" s="299"/>
      <c r="G599" s="298"/>
      <c r="H599" s="298"/>
      <c r="I599" s="298"/>
      <c r="J599" s="298"/>
      <c r="K599" s="298"/>
      <c r="L599" s="298"/>
    </row>
    <row r="600" spans="2:12">
      <c r="B600" s="299"/>
      <c r="C600" s="299"/>
      <c r="D600" s="299"/>
      <c r="E600" s="299"/>
      <c r="G600" s="298"/>
      <c r="H600" s="298"/>
      <c r="I600" s="298"/>
      <c r="J600" s="298"/>
      <c r="K600" s="298"/>
      <c r="L600" s="298"/>
    </row>
    <row r="601" spans="2:12">
      <c r="B601" s="299"/>
      <c r="C601" s="299"/>
      <c r="D601" s="299"/>
      <c r="E601" s="299"/>
      <c r="G601" s="298"/>
      <c r="H601" s="298"/>
      <c r="I601" s="298"/>
      <c r="J601" s="298"/>
      <c r="K601" s="298"/>
      <c r="L601" s="298"/>
    </row>
    <row r="602" spans="2:12">
      <c r="B602" s="299"/>
      <c r="C602" s="299"/>
      <c r="D602" s="299"/>
      <c r="E602" s="299"/>
      <c r="G602" s="298"/>
      <c r="H602" s="298"/>
      <c r="I602" s="298"/>
      <c r="J602" s="298"/>
      <c r="K602" s="298"/>
      <c r="L602" s="298"/>
    </row>
    <row r="603" spans="2:12">
      <c r="B603" s="299"/>
      <c r="C603" s="299"/>
      <c r="D603" s="299"/>
      <c r="E603" s="299"/>
      <c r="G603" s="298"/>
      <c r="H603" s="298"/>
      <c r="I603" s="298"/>
      <c r="J603" s="298"/>
      <c r="K603" s="298"/>
      <c r="L603" s="298"/>
    </row>
    <row r="604" spans="2:12">
      <c r="B604" s="299"/>
      <c r="C604" s="299"/>
      <c r="D604" s="299"/>
      <c r="E604" s="299"/>
      <c r="G604" s="298"/>
      <c r="H604" s="298"/>
      <c r="I604" s="298"/>
      <c r="J604" s="298"/>
      <c r="K604" s="298"/>
      <c r="L604" s="298"/>
    </row>
    <row r="605" spans="2:12">
      <c r="B605" s="299"/>
      <c r="C605" s="299"/>
      <c r="D605" s="299"/>
      <c r="E605" s="299"/>
      <c r="G605" s="298"/>
      <c r="H605" s="298"/>
      <c r="I605" s="298"/>
      <c r="J605" s="298"/>
      <c r="K605" s="298"/>
      <c r="L605" s="298"/>
    </row>
    <row r="606" spans="2:12">
      <c r="B606" s="299"/>
      <c r="C606" s="299"/>
      <c r="D606" s="299"/>
      <c r="E606" s="299"/>
      <c r="G606" s="298"/>
      <c r="H606" s="298"/>
      <c r="I606" s="298"/>
      <c r="J606" s="298"/>
      <c r="K606" s="298"/>
      <c r="L606" s="298"/>
    </row>
    <row r="607" spans="2:12">
      <c r="B607" s="299"/>
      <c r="C607" s="299"/>
      <c r="D607" s="299"/>
      <c r="E607" s="299"/>
      <c r="G607" s="298"/>
      <c r="H607" s="298"/>
      <c r="I607" s="298"/>
      <c r="J607" s="298"/>
      <c r="K607" s="298"/>
      <c r="L607" s="298"/>
    </row>
    <row r="608" spans="2:12">
      <c r="B608" s="299"/>
      <c r="C608" s="299"/>
      <c r="D608" s="299"/>
      <c r="E608" s="299"/>
      <c r="G608" s="298"/>
      <c r="H608" s="298"/>
      <c r="I608" s="298"/>
      <c r="J608" s="298"/>
      <c r="K608" s="298"/>
      <c r="L608" s="298"/>
    </row>
    <row r="609" spans="2:12">
      <c r="B609" s="299"/>
      <c r="C609" s="299"/>
      <c r="D609" s="299"/>
      <c r="E609" s="299"/>
      <c r="G609" s="298"/>
      <c r="H609" s="298"/>
      <c r="I609" s="298"/>
      <c r="J609" s="298"/>
      <c r="K609" s="298"/>
      <c r="L609" s="298"/>
    </row>
    <row r="610" spans="2:12">
      <c r="B610" s="299"/>
      <c r="C610" s="299"/>
      <c r="D610" s="299"/>
      <c r="E610" s="299"/>
      <c r="G610" s="298"/>
      <c r="H610" s="298"/>
      <c r="I610" s="298"/>
      <c r="J610" s="298"/>
      <c r="K610" s="298"/>
      <c r="L610" s="298"/>
    </row>
    <row r="611" spans="2:12">
      <c r="B611" s="299"/>
      <c r="C611" s="299"/>
      <c r="D611" s="299"/>
      <c r="E611" s="299"/>
      <c r="G611" s="298"/>
      <c r="H611" s="298"/>
      <c r="I611" s="298"/>
      <c r="J611" s="298"/>
      <c r="K611" s="298"/>
      <c r="L611" s="298"/>
    </row>
    <row r="612" spans="2:12">
      <c r="B612" s="299"/>
      <c r="C612" s="299"/>
      <c r="D612" s="299"/>
      <c r="E612" s="299"/>
      <c r="G612" s="298"/>
      <c r="H612" s="298"/>
      <c r="I612" s="298"/>
      <c r="J612" s="298"/>
      <c r="K612" s="298"/>
      <c r="L612" s="298"/>
    </row>
    <row r="613" spans="2:12">
      <c r="B613" s="299"/>
      <c r="C613" s="299"/>
      <c r="D613" s="299"/>
      <c r="E613" s="299"/>
      <c r="G613" s="298"/>
      <c r="H613" s="298"/>
      <c r="I613" s="298"/>
      <c r="J613" s="298"/>
      <c r="K613" s="298"/>
      <c r="L613" s="298"/>
    </row>
    <row r="614" spans="2:12">
      <c r="B614" s="299"/>
      <c r="C614" s="299"/>
      <c r="D614" s="299"/>
      <c r="E614" s="299"/>
      <c r="G614" s="298"/>
      <c r="H614" s="298"/>
      <c r="I614" s="298"/>
      <c r="J614" s="298"/>
      <c r="K614" s="298"/>
      <c r="L614" s="298"/>
    </row>
    <row r="615" spans="2:12">
      <c r="B615" s="299"/>
      <c r="C615" s="299"/>
      <c r="D615" s="299"/>
      <c r="E615" s="299"/>
      <c r="G615" s="298"/>
      <c r="H615" s="298"/>
      <c r="I615" s="298"/>
      <c r="J615" s="298"/>
      <c r="K615" s="298"/>
      <c r="L615" s="298"/>
    </row>
    <row r="616" spans="2:12">
      <c r="B616" s="299"/>
      <c r="C616" s="299"/>
      <c r="D616" s="299"/>
      <c r="E616" s="299"/>
      <c r="G616" s="298"/>
      <c r="H616" s="298"/>
      <c r="I616" s="298"/>
      <c r="J616" s="298"/>
      <c r="K616" s="298"/>
      <c r="L616" s="298"/>
    </row>
    <row r="617" spans="2:12">
      <c r="B617" s="299"/>
      <c r="C617" s="299"/>
      <c r="D617" s="299"/>
      <c r="E617" s="299"/>
      <c r="G617" s="298"/>
      <c r="H617" s="298"/>
      <c r="I617" s="298"/>
      <c r="J617" s="298"/>
      <c r="K617" s="298"/>
      <c r="L617" s="298"/>
    </row>
    <row r="618" spans="2:12">
      <c r="B618" s="299"/>
      <c r="C618" s="299"/>
      <c r="D618" s="299"/>
      <c r="E618" s="299"/>
      <c r="G618" s="298"/>
      <c r="H618" s="298"/>
      <c r="I618" s="298"/>
      <c r="J618" s="298"/>
      <c r="K618" s="298"/>
      <c r="L618" s="298"/>
    </row>
    <row r="619" spans="2:12">
      <c r="B619" s="299"/>
      <c r="C619" s="299"/>
      <c r="D619" s="299"/>
      <c r="E619" s="299"/>
      <c r="G619" s="298"/>
      <c r="H619" s="298"/>
      <c r="I619" s="298"/>
      <c r="J619" s="298"/>
      <c r="K619" s="298"/>
      <c r="L619" s="298"/>
    </row>
    <row r="620" spans="2:12">
      <c r="B620" s="299"/>
      <c r="C620" s="299"/>
      <c r="D620" s="299"/>
      <c r="E620" s="299"/>
      <c r="G620" s="298"/>
      <c r="H620" s="298"/>
      <c r="I620" s="298"/>
      <c r="J620" s="298"/>
      <c r="K620" s="298"/>
      <c r="L620" s="298"/>
    </row>
    <row r="621" spans="2:12">
      <c r="B621" s="299"/>
      <c r="C621" s="299"/>
      <c r="D621" s="299"/>
      <c r="E621" s="299"/>
      <c r="G621" s="298"/>
      <c r="H621" s="298"/>
      <c r="I621" s="298"/>
      <c r="J621" s="298"/>
      <c r="K621" s="298"/>
      <c r="L621" s="298"/>
    </row>
    <row r="622" spans="2:12">
      <c r="B622" s="299"/>
      <c r="C622" s="299"/>
      <c r="D622" s="299"/>
      <c r="E622" s="299"/>
      <c r="G622" s="298"/>
      <c r="H622" s="298"/>
      <c r="I622" s="298"/>
      <c r="J622" s="298"/>
      <c r="K622" s="298"/>
      <c r="L622" s="298"/>
    </row>
    <row r="623" spans="2:12">
      <c r="B623" s="299"/>
      <c r="C623" s="299"/>
      <c r="D623" s="299"/>
      <c r="E623" s="299"/>
      <c r="G623" s="298"/>
      <c r="H623" s="298"/>
      <c r="I623" s="298"/>
      <c r="J623" s="298"/>
      <c r="K623" s="298"/>
      <c r="L623" s="298"/>
    </row>
    <row r="624" spans="2:12">
      <c r="B624" s="299"/>
      <c r="C624" s="299"/>
      <c r="D624" s="299"/>
      <c r="E624" s="299"/>
      <c r="G624" s="298"/>
      <c r="H624" s="298"/>
      <c r="I624" s="298"/>
      <c r="J624" s="298"/>
      <c r="K624" s="298"/>
      <c r="L624" s="298"/>
    </row>
    <row r="625" spans="2:12">
      <c r="B625" s="299"/>
      <c r="C625" s="299"/>
      <c r="D625" s="299"/>
      <c r="E625" s="299"/>
      <c r="G625" s="298"/>
      <c r="H625" s="298"/>
      <c r="I625" s="298"/>
      <c r="J625" s="298"/>
      <c r="K625" s="298"/>
      <c r="L625" s="298"/>
    </row>
    <row r="626" spans="2:12">
      <c r="B626" s="299"/>
      <c r="C626" s="299"/>
      <c r="D626" s="299"/>
      <c r="E626" s="299"/>
      <c r="G626" s="298"/>
      <c r="H626" s="298"/>
      <c r="I626" s="298"/>
      <c r="J626" s="298"/>
      <c r="K626" s="298"/>
      <c r="L626" s="298"/>
    </row>
    <row r="627" spans="2:12">
      <c r="B627" s="299"/>
      <c r="C627" s="299"/>
      <c r="D627" s="299"/>
      <c r="E627" s="299"/>
      <c r="G627" s="298"/>
      <c r="H627" s="298"/>
      <c r="I627" s="298"/>
      <c r="J627" s="298"/>
      <c r="K627" s="298"/>
      <c r="L627" s="298"/>
    </row>
    <row r="628" spans="2:12">
      <c r="B628" s="299"/>
      <c r="C628" s="299"/>
      <c r="D628" s="299"/>
      <c r="E628" s="299"/>
      <c r="G628" s="298"/>
      <c r="H628" s="298"/>
      <c r="I628" s="298"/>
      <c r="J628" s="298"/>
      <c r="K628" s="298"/>
      <c r="L628" s="298"/>
    </row>
    <row r="629" spans="2:12">
      <c r="B629" s="299"/>
      <c r="C629" s="299"/>
      <c r="D629" s="299"/>
      <c r="E629" s="299"/>
      <c r="G629" s="298"/>
      <c r="H629" s="298"/>
      <c r="I629" s="298"/>
      <c r="J629" s="298"/>
      <c r="K629" s="298"/>
      <c r="L629" s="298"/>
    </row>
    <row r="630" spans="2:12">
      <c r="B630" s="299"/>
      <c r="C630" s="299"/>
      <c r="D630" s="299"/>
      <c r="E630" s="299"/>
      <c r="G630" s="298"/>
      <c r="H630" s="298"/>
      <c r="I630" s="298"/>
      <c r="J630" s="298"/>
      <c r="K630" s="298"/>
      <c r="L630" s="298"/>
    </row>
    <row r="631" spans="2:12">
      <c r="B631" s="299"/>
      <c r="C631" s="299"/>
      <c r="D631" s="299"/>
      <c r="E631" s="299"/>
      <c r="G631" s="298"/>
      <c r="H631" s="298"/>
      <c r="I631" s="298"/>
      <c r="J631" s="298"/>
      <c r="K631" s="298"/>
      <c r="L631" s="298"/>
    </row>
    <row r="632" spans="2:12">
      <c r="B632" s="299"/>
      <c r="C632" s="299"/>
      <c r="D632" s="299"/>
      <c r="E632" s="299"/>
      <c r="G632" s="298"/>
      <c r="H632" s="298"/>
      <c r="I632" s="298"/>
      <c r="J632" s="298"/>
      <c r="K632" s="298"/>
      <c r="L632" s="298"/>
    </row>
    <row r="633" spans="2:12">
      <c r="B633" s="299"/>
      <c r="C633" s="299"/>
      <c r="D633" s="299"/>
      <c r="E633" s="299"/>
      <c r="G633" s="298"/>
      <c r="H633" s="298"/>
      <c r="I633" s="298"/>
      <c r="J633" s="298"/>
      <c r="K633" s="298"/>
      <c r="L633" s="298"/>
    </row>
    <row r="634" spans="2:12">
      <c r="B634" s="299"/>
      <c r="C634" s="299"/>
      <c r="D634" s="299"/>
      <c r="E634" s="299"/>
      <c r="G634" s="298"/>
      <c r="H634" s="298"/>
      <c r="I634" s="298"/>
      <c r="J634" s="298"/>
      <c r="K634" s="298"/>
      <c r="L634" s="298"/>
    </row>
    <row r="635" spans="2:12">
      <c r="B635" s="299"/>
      <c r="C635" s="299"/>
      <c r="D635" s="299"/>
      <c r="E635" s="299"/>
      <c r="G635" s="298"/>
      <c r="H635" s="298"/>
      <c r="I635" s="298"/>
      <c r="J635" s="298"/>
      <c r="K635" s="298"/>
      <c r="L635" s="298"/>
    </row>
    <row r="636" spans="2:12">
      <c r="B636" s="299"/>
      <c r="C636" s="299"/>
      <c r="D636" s="299"/>
      <c r="E636" s="299"/>
      <c r="G636" s="298"/>
      <c r="H636" s="298"/>
      <c r="I636" s="298"/>
      <c r="J636" s="298"/>
      <c r="K636" s="298"/>
      <c r="L636" s="298"/>
    </row>
    <row r="637" spans="2:12">
      <c r="B637" s="299"/>
      <c r="C637" s="299"/>
      <c r="D637" s="299"/>
      <c r="E637" s="299"/>
      <c r="G637" s="298"/>
      <c r="H637" s="298"/>
      <c r="I637" s="298"/>
      <c r="J637" s="298"/>
      <c r="K637" s="298"/>
      <c r="L637" s="298"/>
    </row>
    <row r="638" spans="2:12">
      <c r="B638" s="299"/>
      <c r="C638" s="299"/>
      <c r="D638" s="299"/>
      <c r="E638" s="299"/>
      <c r="G638" s="298"/>
      <c r="H638" s="298"/>
      <c r="I638" s="298"/>
      <c r="J638" s="298"/>
      <c r="K638" s="298"/>
      <c r="L638" s="298"/>
    </row>
    <row r="639" spans="2:12">
      <c r="B639" s="299"/>
      <c r="C639" s="299"/>
      <c r="D639" s="299"/>
      <c r="E639" s="299"/>
      <c r="G639" s="298"/>
      <c r="H639" s="298"/>
      <c r="I639" s="298"/>
      <c r="J639" s="298"/>
      <c r="K639" s="298"/>
      <c r="L639" s="298"/>
    </row>
    <row r="640" spans="2:12">
      <c r="B640" s="299"/>
      <c r="C640" s="299"/>
      <c r="D640" s="299"/>
      <c r="E640" s="299"/>
      <c r="G640" s="298"/>
      <c r="H640" s="298"/>
      <c r="I640" s="298"/>
      <c r="J640" s="298"/>
      <c r="K640" s="298"/>
      <c r="L640" s="298"/>
    </row>
    <row r="641" spans="2:12">
      <c r="B641" s="299"/>
      <c r="C641" s="299"/>
      <c r="D641" s="299"/>
      <c r="E641" s="299"/>
      <c r="G641" s="298"/>
      <c r="H641" s="298"/>
      <c r="I641" s="298"/>
      <c r="J641" s="298"/>
      <c r="K641" s="298"/>
      <c r="L641" s="298"/>
    </row>
    <row r="642" spans="2:12">
      <c r="B642" s="299"/>
      <c r="C642" s="299"/>
      <c r="D642" s="299"/>
      <c r="E642" s="299"/>
      <c r="G642" s="298"/>
      <c r="H642" s="298"/>
      <c r="I642" s="298"/>
      <c r="J642" s="298"/>
      <c r="K642" s="298"/>
      <c r="L642" s="298"/>
    </row>
    <row r="643" spans="2:12">
      <c r="B643" s="299"/>
      <c r="C643" s="299"/>
      <c r="D643" s="299"/>
      <c r="E643" s="299"/>
      <c r="G643" s="298"/>
      <c r="H643" s="298"/>
      <c r="I643" s="298"/>
      <c r="J643" s="298"/>
      <c r="K643" s="298"/>
      <c r="L643" s="298"/>
    </row>
    <row r="644" spans="2:12">
      <c r="B644" s="299"/>
      <c r="C644" s="299"/>
      <c r="D644" s="299"/>
      <c r="E644" s="299"/>
      <c r="G644" s="298"/>
      <c r="H644" s="298"/>
      <c r="I644" s="298"/>
      <c r="J644" s="298"/>
      <c r="K644" s="298"/>
      <c r="L644" s="298"/>
    </row>
    <row r="645" spans="2:12">
      <c r="B645" s="299"/>
      <c r="C645" s="299"/>
      <c r="D645" s="299"/>
      <c r="E645" s="299"/>
      <c r="G645" s="298"/>
      <c r="H645" s="298"/>
      <c r="I645" s="298"/>
      <c r="J645" s="298"/>
      <c r="K645" s="298"/>
      <c r="L645" s="298"/>
    </row>
    <row r="646" spans="2:12">
      <c r="B646" s="299"/>
      <c r="C646" s="299"/>
      <c r="D646" s="299"/>
      <c r="E646" s="299"/>
      <c r="G646" s="298"/>
      <c r="H646" s="298"/>
      <c r="I646" s="298"/>
      <c r="J646" s="298"/>
      <c r="K646" s="298"/>
      <c r="L646" s="298"/>
    </row>
    <row r="647" spans="2:12">
      <c r="B647" s="299"/>
      <c r="C647" s="299"/>
      <c r="D647" s="299"/>
      <c r="E647" s="299"/>
      <c r="G647" s="298"/>
      <c r="H647" s="298"/>
      <c r="I647" s="298"/>
      <c r="J647" s="298"/>
      <c r="K647" s="298"/>
      <c r="L647" s="298"/>
    </row>
    <row r="648" spans="2:12">
      <c r="B648" s="299"/>
      <c r="C648" s="299"/>
      <c r="D648" s="299"/>
      <c r="E648" s="299"/>
      <c r="G648" s="298"/>
      <c r="H648" s="298"/>
      <c r="I648" s="298"/>
      <c r="J648" s="298"/>
      <c r="K648" s="298"/>
      <c r="L648" s="298"/>
    </row>
    <row r="649" spans="2:12">
      <c r="B649" s="299"/>
      <c r="C649" s="299"/>
      <c r="D649" s="299"/>
      <c r="E649" s="299"/>
      <c r="G649" s="298"/>
      <c r="H649" s="298"/>
      <c r="I649" s="298"/>
      <c r="J649" s="298"/>
      <c r="K649" s="298"/>
      <c r="L649" s="298"/>
    </row>
    <row r="650" spans="2:12">
      <c r="B650" s="299"/>
      <c r="C650" s="299"/>
      <c r="D650" s="299"/>
      <c r="E650" s="299"/>
      <c r="G650" s="298"/>
      <c r="H650" s="298"/>
      <c r="I650" s="298"/>
      <c r="J650" s="298"/>
      <c r="K650" s="298"/>
      <c r="L650" s="298"/>
    </row>
    <row r="651" spans="2:12">
      <c r="B651" s="299"/>
      <c r="C651" s="299"/>
      <c r="D651" s="299"/>
      <c r="E651" s="299"/>
      <c r="G651" s="298"/>
      <c r="H651" s="298"/>
      <c r="I651" s="298"/>
      <c r="J651" s="298"/>
      <c r="K651" s="298"/>
      <c r="L651" s="298"/>
    </row>
    <row r="652" spans="2:12">
      <c r="B652" s="299"/>
      <c r="C652" s="299"/>
      <c r="D652" s="299"/>
      <c r="E652" s="299"/>
      <c r="G652" s="298"/>
      <c r="H652" s="298"/>
      <c r="I652" s="298"/>
      <c r="J652" s="298"/>
      <c r="K652" s="298"/>
      <c r="L652" s="298"/>
    </row>
    <row r="653" spans="2:12">
      <c r="B653" s="299"/>
      <c r="C653" s="299"/>
      <c r="D653" s="299"/>
      <c r="E653" s="299"/>
      <c r="G653" s="298"/>
      <c r="H653" s="298"/>
      <c r="I653" s="298"/>
      <c r="J653" s="298"/>
      <c r="K653" s="298"/>
      <c r="L653" s="298"/>
    </row>
    <row r="654" spans="2:12">
      <c r="B654" s="299"/>
      <c r="C654" s="299"/>
      <c r="D654" s="299"/>
      <c r="E654" s="299"/>
      <c r="G654" s="298"/>
      <c r="H654" s="298"/>
      <c r="I654" s="298"/>
      <c r="J654" s="298"/>
      <c r="K654" s="298"/>
      <c r="L654" s="298"/>
    </row>
    <row r="655" spans="2:12">
      <c r="B655" s="299"/>
      <c r="C655" s="299"/>
      <c r="D655" s="299"/>
      <c r="E655" s="299"/>
      <c r="G655" s="298"/>
      <c r="H655" s="298"/>
      <c r="I655" s="298"/>
      <c r="J655" s="298"/>
      <c r="K655" s="298"/>
      <c r="L655" s="298"/>
    </row>
    <row r="656" spans="2:12">
      <c r="B656" s="299"/>
      <c r="C656" s="299"/>
      <c r="D656" s="299"/>
      <c r="E656" s="299"/>
      <c r="G656" s="298"/>
      <c r="H656" s="298"/>
      <c r="I656" s="298"/>
      <c r="J656" s="298"/>
      <c r="K656" s="298"/>
      <c r="L656" s="298"/>
    </row>
    <row r="657" spans="2:12">
      <c r="B657" s="299"/>
      <c r="C657" s="299"/>
      <c r="D657" s="299"/>
      <c r="E657" s="299"/>
      <c r="G657" s="298"/>
      <c r="H657" s="298"/>
      <c r="I657" s="298"/>
      <c r="J657" s="298"/>
      <c r="K657" s="298"/>
      <c r="L657" s="298"/>
    </row>
    <row r="658" spans="2:12">
      <c r="B658" s="299"/>
      <c r="C658" s="299"/>
      <c r="D658" s="299"/>
      <c r="E658" s="299"/>
      <c r="G658" s="298"/>
      <c r="H658" s="298"/>
      <c r="I658" s="298"/>
      <c r="J658" s="298"/>
      <c r="K658" s="298"/>
      <c r="L658" s="298"/>
    </row>
    <row r="659" spans="2:12">
      <c r="B659" s="299"/>
      <c r="C659" s="299"/>
      <c r="D659" s="299"/>
      <c r="E659" s="299"/>
      <c r="G659" s="298"/>
      <c r="H659" s="298"/>
      <c r="I659" s="298"/>
      <c r="J659" s="298"/>
      <c r="K659" s="298"/>
      <c r="L659" s="298"/>
    </row>
    <row r="660" spans="2:12">
      <c r="B660" s="299"/>
      <c r="C660" s="299"/>
      <c r="D660" s="299"/>
      <c r="E660" s="299"/>
      <c r="G660" s="298"/>
      <c r="H660" s="298"/>
      <c r="I660" s="298"/>
      <c r="J660" s="298"/>
      <c r="K660" s="298"/>
      <c r="L660" s="298"/>
    </row>
    <row r="661" spans="2:12">
      <c r="B661" s="299"/>
      <c r="C661" s="299"/>
      <c r="D661" s="299"/>
      <c r="E661" s="299"/>
      <c r="G661" s="298"/>
      <c r="H661" s="298"/>
      <c r="I661" s="298"/>
      <c r="J661" s="298"/>
      <c r="K661" s="298"/>
      <c r="L661" s="298"/>
    </row>
    <row r="662" spans="2:12">
      <c r="B662" s="299"/>
      <c r="C662" s="299"/>
      <c r="D662" s="299"/>
      <c r="E662" s="299"/>
      <c r="G662" s="298"/>
      <c r="H662" s="298"/>
      <c r="I662" s="298"/>
      <c r="J662" s="298"/>
      <c r="K662" s="298"/>
      <c r="L662" s="298"/>
    </row>
    <row r="663" spans="2:12">
      <c r="B663" s="299"/>
      <c r="C663" s="299"/>
      <c r="D663" s="299"/>
      <c r="E663" s="299"/>
      <c r="G663" s="298"/>
      <c r="H663" s="298"/>
      <c r="I663" s="298"/>
      <c r="J663" s="298"/>
      <c r="K663" s="298"/>
      <c r="L663" s="298"/>
    </row>
    <row r="664" spans="2:12">
      <c r="B664" s="299"/>
      <c r="C664" s="299"/>
      <c r="D664" s="299"/>
      <c r="E664" s="299"/>
      <c r="G664" s="298"/>
      <c r="H664" s="298"/>
      <c r="I664" s="298"/>
      <c r="J664" s="298"/>
      <c r="K664" s="298"/>
      <c r="L664" s="298"/>
    </row>
    <row r="665" spans="2:12">
      <c r="B665" s="299"/>
      <c r="C665" s="299"/>
      <c r="D665" s="299"/>
      <c r="E665" s="299"/>
      <c r="G665" s="298"/>
      <c r="H665" s="298"/>
      <c r="I665" s="298"/>
      <c r="J665" s="298"/>
      <c r="K665" s="298"/>
      <c r="L665" s="298"/>
    </row>
    <row r="666" spans="2:12">
      <c r="B666" s="299"/>
      <c r="C666" s="299"/>
      <c r="D666" s="299"/>
      <c r="E666" s="299"/>
      <c r="G666" s="298"/>
      <c r="H666" s="298"/>
      <c r="I666" s="298"/>
      <c r="J666" s="298"/>
      <c r="K666" s="298"/>
      <c r="L666" s="298"/>
    </row>
    <row r="667" spans="2:12">
      <c r="B667" s="299"/>
      <c r="C667" s="299"/>
      <c r="D667" s="299"/>
      <c r="E667" s="299"/>
      <c r="G667" s="298"/>
      <c r="H667" s="298"/>
      <c r="I667" s="298"/>
      <c r="J667" s="298"/>
      <c r="K667" s="298"/>
      <c r="L667" s="298"/>
    </row>
    <row r="668" spans="2:12">
      <c r="B668" s="299"/>
      <c r="C668" s="299"/>
      <c r="D668" s="299"/>
      <c r="E668" s="299"/>
      <c r="G668" s="298"/>
      <c r="H668" s="298"/>
      <c r="I668" s="298"/>
      <c r="J668" s="298"/>
      <c r="K668" s="298"/>
      <c r="L668" s="298"/>
    </row>
    <row r="669" spans="2:12">
      <c r="B669" s="299"/>
      <c r="C669" s="299"/>
      <c r="D669" s="299"/>
      <c r="E669" s="299"/>
      <c r="G669" s="298"/>
      <c r="H669" s="298"/>
      <c r="I669" s="298"/>
      <c r="J669" s="298"/>
      <c r="K669" s="298"/>
      <c r="L669" s="298"/>
    </row>
    <row r="670" spans="2:12">
      <c r="B670" s="299"/>
      <c r="C670" s="299"/>
      <c r="D670" s="299"/>
      <c r="E670" s="299"/>
      <c r="G670" s="298"/>
      <c r="H670" s="298"/>
      <c r="I670" s="298"/>
      <c r="J670" s="298"/>
      <c r="K670" s="298"/>
      <c r="L670" s="298"/>
    </row>
    <row r="671" spans="2:12">
      <c r="B671" s="299"/>
      <c r="C671" s="299"/>
      <c r="D671" s="299"/>
      <c r="E671" s="299"/>
      <c r="G671" s="298"/>
      <c r="H671" s="298"/>
      <c r="I671" s="298"/>
      <c r="J671" s="298"/>
      <c r="K671" s="298"/>
      <c r="L671" s="298"/>
    </row>
    <row r="672" spans="2:12">
      <c r="B672" s="299"/>
      <c r="C672" s="299"/>
      <c r="D672" s="299"/>
      <c r="E672" s="299"/>
      <c r="G672" s="298"/>
      <c r="H672" s="298"/>
      <c r="I672" s="298"/>
      <c r="J672" s="298"/>
      <c r="K672" s="298"/>
      <c r="L672" s="298"/>
    </row>
    <row r="673" spans="2:12">
      <c r="B673" s="299"/>
      <c r="C673" s="299"/>
      <c r="D673" s="299"/>
      <c r="E673" s="299"/>
      <c r="G673" s="298"/>
      <c r="H673" s="298"/>
      <c r="I673" s="298"/>
      <c r="J673" s="298"/>
      <c r="K673" s="298"/>
      <c r="L673" s="298"/>
    </row>
    <row r="674" spans="2:12">
      <c r="B674" s="299"/>
      <c r="C674" s="299"/>
      <c r="D674" s="299"/>
      <c r="E674" s="299"/>
      <c r="G674" s="298"/>
      <c r="H674" s="298"/>
      <c r="I674" s="298"/>
      <c r="J674" s="298"/>
      <c r="K674" s="298"/>
      <c r="L674" s="298"/>
    </row>
    <row r="675" spans="2:12">
      <c r="B675" s="299"/>
      <c r="C675" s="299"/>
      <c r="D675" s="299"/>
      <c r="E675" s="299"/>
      <c r="G675" s="298"/>
      <c r="H675" s="298"/>
      <c r="I675" s="298"/>
      <c r="J675" s="298"/>
      <c r="K675" s="298"/>
      <c r="L675" s="298"/>
    </row>
    <row r="676" spans="2:12">
      <c r="B676" s="299"/>
      <c r="C676" s="299"/>
      <c r="D676" s="299"/>
      <c r="E676" s="299"/>
      <c r="G676" s="298"/>
      <c r="H676" s="298"/>
      <c r="I676" s="298"/>
      <c r="J676" s="298"/>
      <c r="K676" s="298"/>
      <c r="L676" s="298"/>
    </row>
    <row r="677" spans="2:12">
      <c r="B677" s="299"/>
      <c r="C677" s="299"/>
      <c r="D677" s="299"/>
      <c r="E677" s="299"/>
      <c r="G677" s="298"/>
      <c r="H677" s="298"/>
      <c r="I677" s="298"/>
      <c r="J677" s="298"/>
      <c r="K677" s="298"/>
      <c r="L677" s="298"/>
    </row>
    <row r="678" spans="2:12">
      <c r="B678" s="299"/>
      <c r="C678" s="299"/>
      <c r="D678" s="299"/>
      <c r="E678" s="299"/>
      <c r="G678" s="298"/>
      <c r="H678" s="298"/>
      <c r="I678" s="298"/>
      <c r="J678" s="298"/>
      <c r="K678" s="298"/>
      <c r="L678" s="298"/>
    </row>
    <row r="679" spans="2:12">
      <c r="B679" s="299"/>
      <c r="C679" s="299"/>
      <c r="D679" s="299"/>
      <c r="E679" s="299"/>
      <c r="G679" s="298"/>
      <c r="H679" s="298"/>
      <c r="I679" s="298"/>
      <c r="J679" s="298"/>
      <c r="K679" s="298"/>
      <c r="L679" s="298"/>
    </row>
    <row r="680" spans="2:12">
      <c r="B680" s="299"/>
      <c r="C680" s="299"/>
      <c r="D680" s="299"/>
      <c r="E680" s="299"/>
      <c r="G680" s="298"/>
      <c r="H680" s="298"/>
      <c r="I680" s="298"/>
      <c r="J680" s="298"/>
      <c r="K680" s="298"/>
      <c r="L680" s="298"/>
    </row>
    <row r="681" spans="2:12">
      <c r="B681" s="299"/>
      <c r="C681" s="299"/>
      <c r="D681" s="299"/>
      <c r="E681" s="299"/>
      <c r="G681" s="298"/>
      <c r="H681" s="298"/>
      <c r="I681" s="298"/>
      <c r="J681" s="298"/>
      <c r="K681" s="298"/>
      <c r="L681" s="298"/>
    </row>
    <row r="682" spans="2:12">
      <c r="B682" s="299"/>
      <c r="C682" s="299"/>
      <c r="D682" s="299"/>
      <c r="E682" s="299"/>
      <c r="G682" s="298"/>
      <c r="H682" s="298"/>
      <c r="I682" s="298"/>
      <c r="J682" s="298"/>
      <c r="K682" s="298"/>
      <c r="L682" s="298"/>
    </row>
    <row r="683" spans="2:12">
      <c r="B683" s="299"/>
      <c r="C683" s="299"/>
      <c r="D683" s="299"/>
      <c r="E683" s="299"/>
      <c r="G683" s="298"/>
      <c r="H683" s="298"/>
      <c r="I683" s="298"/>
      <c r="J683" s="298"/>
      <c r="K683" s="298"/>
      <c r="L683" s="298"/>
    </row>
    <row r="684" spans="2:12">
      <c r="B684" s="299"/>
      <c r="C684" s="299"/>
      <c r="D684" s="299"/>
      <c r="E684" s="299"/>
      <c r="G684" s="298"/>
      <c r="H684" s="298"/>
      <c r="I684" s="298"/>
      <c r="J684" s="298"/>
      <c r="K684" s="298"/>
      <c r="L684" s="298"/>
    </row>
    <row r="685" spans="2:12">
      <c r="B685" s="299"/>
      <c r="C685" s="299"/>
      <c r="D685" s="299"/>
      <c r="E685" s="299"/>
      <c r="G685" s="298"/>
      <c r="H685" s="298"/>
      <c r="I685" s="298"/>
      <c r="J685" s="298"/>
      <c r="K685" s="298"/>
      <c r="L685" s="298"/>
    </row>
    <row r="686" spans="2:12">
      <c r="B686" s="299"/>
      <c r="C686" s="299"/>
      <c r="D686" s="299"/>
      <c r="E686" s="299"/>
      <c r="G686" s="298"/>
      <c r="H686" s="298"/>
      <c r="I686" s="298"/>
      <c r="J686" s="298"/>
      <c r="K686" s="298"/>
      <c r="L686" s="298"/>
    </row>
    <row r="687" spans="2:12">
      <c r="B687" s="299"/>
      <c r="C687" s="299"/>
      <c r="D687" s="299"/>
      <c r="E687" s="299"/>
      <c r="G687" s="298"/>
      <c r="H687" s="298"/>
      <c r="I687" s="298"/>
      <c r="J687" s="298"/>
      <c r="K687" s="298"/>
      <c r="L687" s="298"/>
    </row>
    <row r="688" spans="2:12">
      <c r="B688" s="299"/>
      <c r="C688" s="299"/>
      <c r="D688" s="299"/>
      <c r="E688" s="299"/>
      <c r="G688" s="298"/>
      <c r="H688" s="298"/>
      <c r="I688" s="298"/>
      <c r="J688" s="298"/>
      <c r="K688" s="298"/>
      <c r="L688" s="298"/>
    </row>
    <row r="689" spans="2:12">
      <c r="B689" s="299"/>
      <c r="C689" s="299"/>
      <c r="D689" s="299"/>
      <c r="E689" s="299"/>
      <c r="G689" s="298"/>
      <c r="H689" s="298"/>
      <c r="I689" s="298"/>
      <c r="J689" s="298"/>
      <c r="K689" s="298"/>
      <c r="L689" s="298"/>
    </row>
    <row r="690" spans="2:12">
      <c r="B690" s="299"/>
      <c r="C690" s="299"/>
      <c r="D690" s="299"/>
      <c r="E690" s="299"/>
      <c r="G690" s="298"/>
      <c r="H690" s="298"/>
      <c r="I690" s="298"/>
      <c r="J690" s="298"/>
      <c r="K690" s="298"/>
      <c r="L690" s="298"/>
    </row>
    <row r="691" spans="2:12">
      <c r="B691" s="299"/>
      <c r="C691" s="299"/>
      <c r="D691" s="299"/>
      <c r="E691" s="299"/>
      <c r="G691" s="298"/>
      <c r="H691" s="298"/>
      <c r="I691" s="298"/>
      <c r="J691" s="298"/>
      <c r="K691" s="298"/>
      <c r="L691" s="298"/>
    </row>
    <row r="692" spans="2:12">
      <c r="B692" s="299"/>
      <c r="C692" s="299"/>
      <c r="D692" s="299"/>
      <c r="E692" s="299"/>
      <c r="G692" s="298"/>
      <c r="H692" s="298"/>
      <c r="I692" s="298"/>
      <c r="J692" s="298"/>
      <c r="K692" s="298"/>
      <c r="L692" s="298"/>
    </row>
    <row r="693" spans="2:12">
      <c r="B693" s="299"/>
      <c r="C693" s="299"/>
      <c r="D693" s="299"/>
      <c r="E693" s="299"/>
      <c r="G693" s="298"/>
      <c r="H693" s="298"/>
      <c r="I693" s="298"/>
      <c r="J693" s="298"/>
      <c r="K693" s="298"/>
      <c r="L693" s="298"/>
    </row>
    <row r="694" spans="2:12">
      <c r="B694" s="299"/>
      <c r="C694" s="299"/>
      <c r="D694" s="299"/>
      <c r="E694" s="299"/>
      <c r="G694" s="298"/>
      <c r="H694" s="298"/>
      <c r="I694" s="298"/>
      <c r="J694" s="298"/>
      <c r="K694" s="298"/>
      <c r="L694" s="298"/>
    </row>
    <row r="695" spans="2:12">
      <c r="B695" s="299"/>
      <c r="C695" s="299"/>
      <c r="D695" s="299"/>
      <c r="E695" s="299"/>
      <c r="G695" s="298"/>
      <c r="H695" s="298"/>
      <c r="I695" s="298"/>
      <c r="J695" s="298"/>
      <c r="K695" s="298"/>
      <c r="L695" s="298"/>
    </row>
    <row r="696" spans="2:12">
      <c r="B696" s="299"/>
      <c r="C696" s="299"/>
      <c r="D696" s="299"/>
      <c r="E696" s="299"/>
      <c r="G696" s="298"/>
      <c r="H696" s="298"/>
      <c r="I696" s="298"/>
      <c r="J696" s="298"/>
      <c r="K696" s="298"/>
      <c r="L696" s="298"/>
    </row>
    <row r="697" spans="2:12">
      <c r="B697" s="299"/>
      <c r="C697" s="299"/>
      <c r="D697" s="299"/>
      <c r="E697" s="299"/>
      <c r="G697" s="298"/>
      <c r="H697" s="298"/>
      <c r="I697" s="298"/>
      <c r="J697" s="298"/>
      <c r="K697" s="298"/>
      <c r="L697" s="298"/>
    </row>
    <row r="698" spans="2:12">
      <c r="B698" s="299"/>
      <c r="C698" s="299"/>
      <c r="D698" s="299"/>
      <c r="E698" s="299"/>
      <c r="G698" s="298"/>
      <c r="H698" s="298"/>
      <c r="I698" s="298"/>
      <c r="J698" s="298"/>
      <c r="K698" s="298"/>
      <c r="L698" s="298"/>
    </row>
    <row r="699" spans="2:12">
      <c r="B699" s="299"/>
      <c r="C699" s="299"/>
      <c r="D699" s="299"/>
      <c r="E699" s="299"/>
      <c r="G699" s="298"/>
      <c r="H699" s="298"/>
      <c r="I699" s="298"/>
      <c r="J699" s="298"/>
      <c r="K699" s="298"/>
      <c r="L699" s="298"/>
    </row>
    <row r="700" spans="2:12">
      <c r="B700" s="299"/>
      <c r="C700" s="299"/>
      <c r="D700" s="299"/>
      <c r="E700" s="299"/>
      <c r="G700" s="298"/>
      <c r="H700" s="298"/>
      <c r="I700" s="298"/>
      <c r="J700" s="298"/>
      <c r="K700" s="298"/>
      <c r="L700" s="298"/>
    </row>
    <row r="701" spans="2:12">
      <c r="B701" s="299"/>
      <c r="C701" s="299"/>
      <c r="D701" s="299"/>
      <c r="E701" s="299"/>
      <c r="G701" s="298"/>
      <c r="H701" s="298"/>
      <c r="I701" s="298"/>
      <c r="J701" s="298"/>
      <c r="K701" s="298"/>
      <c r="L701" s="298"/>
    </row>
    <row r="702" spans="2:12">
      <c r="B702" s="299"/>
      <c r="C702" s="299"/>
      <c r="D702" s="299"/>
      <c r="E702" s="299"/>
      <c r="G702" s="298"/>
      <c r="H702" s="298"/>
      <c r="I702" s="298"/>
      <c r="J702" s="298"/>
      <c r="K702" s="298"/>
      <c r="L702" s="298"/>
    </row>
    <row r="703" spans="2:12">
      <c r="B703" s="299"/>
      <c r="C703" s="299"/>
      <c r="D703" s="299"/>
      <c r="E703" s="299"/>
      <c r="G703" s="298"/>
      <c r="H703" s="298"/>
      <c r="I703" s="298"/>
      <c r="J703" s="298"/>
      <c r="K703" s="298"/>
      <c r="L703" s="298"/>
    </row>
    <row r="704" spans="2:12">
      <c r="B704" s="299"/>
      <c r="C704" s="299"/>
      <c r="D704" s="299"/>
      <c r="E704" s="299"/>
      <c r="G704" s="298"/>
      <c r="H704" s="298"/>
      <c r="I704" s="298"/>
      <c r="J704" s="298"/>
      <c r="K704" s="298"/>
      <c r="L704" s="298"/>
    </row>
    <row r="705" spans="2:12">
      <c r="B705" s="299"/>
      <c r="C705" s="299"/>
      <c r="D705" s="299"/>
      <c r="E705" s="299"/>
      <c r="G705" s="298"/>
      <c r="H705" s="298"/>
      <c r="I705" s="298"/>
      <c r="J705" s="298"/>
      <c r="K705" s="298"/>
      <c r="L705" s="298"/>
    </row>
    <row r="706" spans="2:12">
      <c r="B706" s="299"/>
      <c r="C706" s="299"/>
      <c r="D706" s="299"/>
      <c r="E706" s="299"/>
      <c r="G706" s="298"/>
      <c r="H706" s="298"/>
      <c r="I706" s="298"/>
      <c r="J706" s="298"/>
      <c r="K706" s="298"/>
      <c r="L706" s="298"/>
    </row>
    <row r="707" spans="2:12">
      <c r="B707" s="299"/>
      <c r="C707" s="299"/>
      <c r="D707" s="299"/>
      <c r="E707" s="299"/>
      <c r="G707" s="298"/>
      <c r="H707" s="298"/>
      <c r="I707" s="298"/>
      <c r="J707" s="298"/>
      <c r="K707" s="298"/>
      <c r="L707" s="298"/>
    </row>
    <row r="708" spans="2:12">
      <c r="B708" s="299"/>
      <c r="C708" s="299"/>
      <c r="D708" s="299"/>
      <c r="E708" s="299"/>
      <c r="G708" s="298"/>
      <c r="H708" s="298"/>
      <c r="I708" s="298"/>
      <c r="J708" s="298"/>
      <c r="K708" s="298"/>
      <c r="L708" s="298"/>
    </row>
    <row r="709" spans="2:12">
      <c r="B709" s="299"/>
      <c r="C709" s="299"/>
      <c r="D709" s="299"/>
      <c r="E709" s="299"/>
      <c r="G709" s="298"/>
      <c r="H709" s="298"/>
      <c r="I709" s="298"/>
      <c r="J709" s="298"/>
      <c r="K709" s="298"/>
      <c r="L709" s="298"/>
    </row>
    <row r="710" spans="2:12">
      <c r="B710" s="299"/>
      <c r="C710" s="299"/>
      <c r="D710" s="299"/>
      <c r="E710" s="299"/>
      <c r="G710" s="298"/>
      <c r="H710" s="298"/>
      <c r="I710" s="298"/>
      <c r="J710" s="298"/>
      <c r="K710" s="298"/>
      <c r="L710" s="298"/>
    </row>
    <row r="711" spans="2:12">
      <c r="B711" s="299"/>
      <c r="C711" s="299"/>
      <c r="D711" s="299"/>
      <c r="E711" s="299"/>
      <c r="G711" s="298"/>
      <c r="H711" s="298"/>
      <c r="I711" s="298"/>
      <c r="J711" s="298"/>
      <c r="K711" s="298"/>
      <c r="L711" s="298"/>
    </row>
    <row r="712" spans="2:12">
      <c r="B712" s="299"/>
      <c r="C712" s="299"/>
      <c r="D712" s="299"/>
      <c r="E712" s="299"/>
      <c r="G712" s="298"/>
      <c r="H712" s="298"/>
      <c r="I712" s="298"/>
      <c r="J712" s="298"/>
      <c r="K712" s="298"/>
      <c r="L712" s="298"/>
    </row>
    <row r="713" spans="2:12">
      <c r="B713" s="299"/>
      <c r="C713" s="299"/>
      <c r="D713" s="299"/>
      <c r="E713" s="299"/>
      <c r="G713" s="298"/>
      <c r="H713" s="298"/>
      <c r="I713" s="298"/>
      <c r="J713" s="298"/>
      <c r="K713" s="298"/>
      <c r="L713" s="298"/>
    </row>
    <row r="714" spans="2:12">
      <c r="B714" s="299"/>
      <c r="C714" s="299"/>
      <c r="D714" s="299"/>
      <c r="E714" s="299"/>
      <c r="G714" s="298"/>
      <c r="H714" s="298"/>
      <c r="I714" s="298"/>
      <c r="J714" s="298"/>
      <c r="K714" s="298"/>
      <c r="L714" s="298"/>
    </row>
    <row r="715" spans="2:12">
      <c r="B715" s="299"/>
      <c r="C715" s="299"/>
      <c r="D715" s="299"/>
      <c r="E715" s="299"/>
      <c r="G715" s="298"/>
      <c r="H715" s="298"/>
      <c r="I715" s="298"/>
      <c r="J715" s="298"/>
      <c r="K715" s="298"/>
      <c r="L715" s="298"/>
    </row>
    <row r="716" spans="2:12">
      <c r="B716" s="299"/>
      <c r="C716" s="299"/>
      <c r="D716" s="299"/>
      <c r="E716" s="299"/>
      <c r="G716" s="298"/>
      <c r="H716" s="298"/>
      <c r="I716" s="298"/>
      <c r="J716" s="298"/>
      <c r="K716" s="298"/>
      <c r="L716" s="298"/>
    </row>
    <row r="717" spans="2:12">
      <c r="B717" s="299"/>
      <c r="C717" s="299"/>
      <c r="D717" s="299"/>
      <c r="E717" s="299"/>
      <c r="G717" s="298"/>
      <c r="H717" s="298"/>
      <c r="I717" s="298"/>
      <c r="J717" s="298"/>
      <c r="K717" s="298"/>
      <c r="L717" s="298"/>
    </row>
    <row r="718" spans="2:12">
      <c r="B718" s="299"/>
      <c r="C718" s="299"/>
      <c r="D718" s="299"/>
      <c r="E718" s="299"/>
      <c r="G718" s="298"/>
      <c r="H718" s="298"/>
      <c r="I718" s="298"/>
      <c r="J718" s="298"/>
      <c r="K718" s="298"/>
      <c r="L718" s="298"/>
    </row>
    <row r="719" spans="2:12">
      <c r="B719" s="299"/>
      <c r="C719" s="299"/>
      <c r="D719" s="299"/>
      <c r="E719" s="299"/>
      <c r="G719" s="298"/>
      <c r="H719" s="298"/>
      <c r="I719" s="298"/>
      <c r="J719" s="298"/>
      <c r="K719" s="298"/>
      <c r="L719" s="298"/>
    </row>
    <row r="720" spans="2:12">
      <c r="B720" s="299"/>
      <c r="C720" s="299"/>
      <c r="D720" s="299"/>
      <c r="E720" s="299"/>
      <c r="G720" s="298"/>
      <c r="H720" s="298"/>
      <c r="I720" s="298"/>
      <c r="J720" s="298"/>
      <c r="K720" s="298"/>
      <c r="L720" s="298"/>
    </row>
    <row r="721" spans="2:12">
      <c r="B721" s="299"/>
      <c r="C721" s="299"/>
      <c r="D721" s="299"/>
      <c r="E721" s="299"/>
      <c r="G721" s="298"/>
      <c r="H721" s="298"/>
      <c r="I721" s="298"/>
      <c r="J721" s="298"/>
      <c r="K721" s="298"/>
      <c r="L721" s="298"/>
    </row>
    <row r="722" spans="2:12">
      <c r="B722" s="299"/>
      <c r="C722" s="299"/>
      <c r="D722" s="299"/>
      <c r="E722" s="299"/>
      <c r="G722" s="298"/>
      <c r="H722" s="298"/>
      <c r="I722" s="298"/>
      <c r="J722" s="298"/>
      <c r="K722" s="298"/>
      <c r="L722" s="298"/>
    </row>
    <row r="723" spans="2:12">
      <c r="B723" s="299"/>
      <c r="C723" s="299"/>
      <c r="D723" s="299"/>
      <c r="E723" s="299"/>
      <c r="G723" s="298"/>
      <c r="H723" s="298"/>
      <c r="I723" s="298"/>
      <c r="J723" s="298"/>
      <c r="K723" s="298"/>
      <c r="L723" s="298"/>
    </row>
    <row r="724" spans="2:12">
      <c r="B724" s="299"/>
      <c r="C724" s="299"/>
      <c r="D724" s="299"/>
      <c r="E724" s="299"/>
      <c r="G724" s="298"/>
      <c r="H724" s="298"/>
      <c r="I724" s="298"/>
      <c r="J724" s="298"/>
      <c r="K724" s="298"/>
      <c r="L724" s="298"/>
    </row>
    <row r="725" spans="2:12">
      <c r="B725" s="299"/>
      <c r="C725" s="299"/>
      <c r="D725" s="299"/>
      <c r="E725" s="299"/>
      <c r="G725" s="298"/>
      <c r="H725" s="298"/>
      <c r="I725" s="298"/>
      <c r="J725" s="298"/>
      <c r="K725" s="298"/>
      <c r="L725" s="298"/>
    </row>
    <row r="726" spans="2:12">
      <c r="B726" s="299"/>
      <c r="C726" s="299"/>
      <c r="D726" s="299"/>
      <c r="E726" s="299"/>
      <c r="G726" s="298"/>
      <c r="H726" s="298"/>
      <c r="I726" s="298"/>
      <c r="J726" s="298"/>
      <c r="K726" s="298"/>
      <c r="L726" s="298"/>
    </row>
    <row r="727" spans="2:12">
      <c r="B727" s="299"/>
      <c r="C727" s="299"/>
      <c r="D727" s="299"/>
      <c r="E727" s="299"/>
      <c r="G727" s="298"/>
      <c r="H727" s="298"/>
      <c r="I727" s="298"/>
      <c r="J727" s="298"/>
      <c r="K727" s="298"/>
      <c r="L727" s="298"/>
    </row>
    <row r="728" spans="2:12">
      <c r="B728" s="299"/>
      <c r="C728" s="299"/>
      <c r="D728" s="299"/>
      <c r="E728" s="299"/>
      <c r="G728" s="298"/>
      <c r="H728" s="298"/>
      <c r="I728" s="298"/>
      <c r="J728" s="298"/>
      <c r="K728" s="298"/>
      <c r="L728" s="298"/>
    </row>
    <row r="729" spans="2:12">
      <c r="B729" s="299"/>
      <c r="C729" s="299"/>
      <c r="D729" s="299"/>
      <c r="E729" s="299"/>
      <c r="G729" s="298"/>
      <c r="H729" s="298"/>
      <c r="I729" s="298"/>
      <c r="J729" s="298"/>
      <c r="K729" s="298"/>
      <c r="L729" s="298"/>
    </row>
    <row r="730" spans="2:12">
      <c r="B730" s="299"/>
      <c r="C730" s="299"/>
      <c r="D730" s="299"/>
      <c r="E730" s="299"/>
      <c r="G730" s="298"/>
      <c r="H730" s="298"/>
      <c r="I730" s="298"/>
      <c r="J730" s="298"/>
      <c r="K730" s="298"/>
      <c r="L730" s="298"/>
    </row>
    <row r="731" spans="2:12">
      <c r="B731" s="299"/>
      <c r="C731" s="299"/>
      <c r="D731" s="299"/>
      <c r="E731" s="299"/>
      <c r="G731" s="298"/>
      <c r="H731" s="298"/>
      <c r="I731" s="298"/>
      <c r="J731" s="298"/>
      <c r="K731" s="298"/>
      <c r="L731" s="298"/>
    </row>
    <row r="732" spans="2:12">
      <c r="B732" s="299"/>
      <c r="C732" s="299"/>
      <c r="D732" s="299"/>
      <c r="E732" s="299"/>
      <c r="G732" s="298"/>
      <c r="H732" s="298"/>
      <c r="I732" s="298"/>
      <c r="J732" s="298"/>
      <c r="K732" s="298"/>
      <c r="L732" s="298"/>
    </row>
    <row r="733" spans="2:12">
      <c r="B733" s="299"/>
      <c r="C733" s="299"/>
      <c r="D733" s="299"/>
      <c r="E733" s="299"/>
      <c r="G733" s="298"/>
      <c r="H733" s="298"/>
      <c r="I733" s="298"/>
      <c r="J733" s="298"/>
      <c r="K733" s="298"/>
      <c r="L733" s="298"/>
    </row>
    <row r="734" spans="2:12">
      <c r="B734" s="299"/>
      <c r="C734" s="299"/>
      <c r="D734" s="299"/>
      <c r="E734" s="299"/>
      <c r="G734" s="298"/>
      <c r="H734" s="298"/>
      <c r="I734" s="298"/>
      <c r="J734" s="298"/>
      <c r="K734" s="298"/>
      <c r="L734" s="298"/>
    </row>
    <row r="735" spans="2:12">
      <c r="B735" s="299"/>
      <c r="C735" s="299"/>
      <c r="D735" s="299"/>
      <c r="E735" s="299"/>
      <c r="G735" s="298"/>
      <c r="H735" s="298"/>
      <c r="I735" s="298"/>
      <c r="J735" s="298"/>
      <c r="K735" s="298"/>
      <c r="L735" s="298"/>
    </row>
    <row r="736" spans="2:12">
      <c r="B736" s="299"/>
      <c r="C736" s="299"/>
      <c r="D736" s="299"/>
      <c r="E736" s="299"/>
      <c r="G736" s="298"/>
      <c r="H736" s="298"/>
      <c r="I736" s="298"/>
      <c r="J736" s="298"/>
      <c r="K736" s="298"/>
      <c r="L736" s="298"/>
    </row>
    <row r="737" spans="2:12">
      <c r="B737" s="299"/>
      <c r="C737" s="299"/>
      <c r="D737" s="299"/>
      <c r="E737" s="299"/>
      <c r="G737" s="298"/>
      <c r="H737" s="298"/>
      <c r="I737" s="298"/>
      <c r="J737" s="298"/>
      <c r="K737" s="298"/>
      <c r="L737" s="298"/>
    </row>
    <row r="738" spans="2:12">
      <c r="B738" s="299"/>
      <c r="C738" s="299"/>
      <c r="D738" s="299"/>
      <c r="E738" s="299"/>
      <c r="G738" s="298"/>
      <c r="H738" s="298"/>
      <c r="I738" s="298"/>
      <c r="J738" s="298"/>
      <c r="K738" s="298"/>
      <c r="L738" s="298"/>
    </row>
    <row r="739" spans="2:12">
      <c r="B739" s="299"/>
      <c r="C739" s="299"/>
      <c r="D739" s="299"/>
      <c r="E739" s="299"/>
      <c r="G739" s="298"/>
      <c r="H739" s="298"/>
      <c r="I739" s="298"/>
      <c r="J739" s="298"/>
      <c r="K739" s="298"/>
      <c r="L739" s="298"/>
    </row>
    <row r="740" spans="2:12">
      <c r="B740" s="299"/>
      <c r="C740" s="299"/>
      <c r="D740" s="299"/>
      <c r="E740" s="299"/>
      <c r="G740" s="298"/>
      <c r="H740" s="298"/>
      <c r="I740" s="298"/>
      <c r="J740" s="298"/>
      <c r="K740" s="298"/>
      <c r="L740" s="298"/>
    </row>
    <row r="741" spans="2:12">
      <c r="B741" s="299"/>
      <c r="C741" s="299"/>
      <c r="D741" s="299"/>
      <c r="E741" s="299"/>
      <c r="G741" s="298"/>
      <c r="H741" s="298"/>
      <c r="I741" s="298"/>
      <c r="J741" s="298"/>
      <c r="K741" s="298"/>
      <c r="L741" s="298"/>
    </row>
    <row r="742" spans="2:12">
      <c r="B742" s="299"/>
      <c r="C742" s="299"/>
      <c r="D742" s="299"/>
      <c r="E742" s="299"/>
      <c r="G742" s="298"/>
      <c r="H742" s="298"/>
      <c r="I742" s="298"/>
      <c r="J742" s="298"/>
      <c r="K742" s="298"/>
      <c r="L742" s="298"/>
    </row>
    <row r="743" spans="2:12">
      <c r="B743" s="299"/>
      <c r="C743" s="299"/>
      <c r="D743" s="299"/>
      <c r="E743" s="299"/>
      <c r="G743" s="298"/>
      <c r="H743" s="298"/>
      <c r="I743" s="298"/>
      <c r="J743" s="298"/>
      <c r="K743" s="298"/>
      <c r="L743" s="298"/>
    </row>
    <row r="744" spans="2:12">
      <c r="B744" s="299"/>
      <c r="C744" s="299"/>
      <c r="D744" s="299"/>
      <c r="E744" s="299"/>
      <c r="G744" s="298"/>
      <c r="H744" s="298"/>
      <c r="I744" s="298"/>
      <c r="J744" s="298"/>
      <c r="K744" s="298"/>
      <c r="L744" s="298"/>
    </row>
    <row r="745" spans="2:12">
      <c r="B745" s="299"/>
      <c r="C745" s="299"/>
      <c r="D745" s="299"/>
      <c r="E745" s="299"/>
      <c r="G745" s="298"/>
      <c r="H745" s="298"/>
      <c r="I745" s="298"/>
      <c r="J745" s="298"/>
      <c r="K745" s="298"/>
      <c r="L745" s="298"/>
    </row>
    <row r="746" spans="2:12">
      <c r="B746" s="299"/>
      <c r="C746" s="299"/>
      <c r="D746" s="299"/>
      <c r="E746" s="299"/>
      <c r="G746" s="298"/>
      <c r="H746" s="298"/>
      <c r="I746" s="298"/>
      <c r="J746" s="298"/>
      <c r="K746" s="298"/>
      <c r="L746" s="298"/>
    </row>
    <row r="747" spans="2:12">
      <c r="B747" s="299"/>
      <c r="C747" s="299"/>
      <c r="D747" s="299"/>
      <c r="E747" s="299"/>
      <c r="G747" s="298"/>
      <c r="H747" s="298"/>
      <c r="I747" s="298"/>
      <c r="J747" s="298"/>
      <c r="K747" s="298"/>
      <c r="L747" s="298"/>
    </row>
    <row r="748" spans="2:12">
      <c r="B748" s="299"/>
      <c r="C748" s="299"/>
      <c r="D748" s="299"/>
      <c r="E748" s="299"/>
      <c r="G748" s="298"/>
      <c r="H748" s="298"/>
      <c r="I748" s="298"/>
      <c r="J748" s="298"/>
      <c r="K748" s="298"/>
      <c r="L748" s="298"/>
    </row>
    <row r="749" spans="2:12">
      <c r="B749" s="299"/>
      <c r="C749" s="299"/>
      <c r="D749" s="299"/>
      <c r="E749" s="299"/>
      <c r="G749" s="298"/>
      <c r="H749" s="298"/>
      <c r="I749" s="298"/>
      <c r="J749" s="298"/>
      <c r="K749" s="298"/>
      <c r="L749" s="298"/>
    </row>
    <row r="750" spans="2:12">
      <c r="B750" s="299"/>
      <c r="C750" s="299"/>
      <c r="D750" s="299"/>
      <c r="E750" s="299"/>
      <c r="G750" s="298"/>
      <c r="H750" s="298"/>
      <c r="I750" s="298"/>
      <c r="J750" s="298"/>
      <c r="K750" s="298"/>
      <c r="L750" s="298"/>
    </row>
    <row r="751" spans="2:12">
      <c r="B751" s="299"/>
      <c r="C751" s="299"/>
      <c r="D751" s="299"/>
      <c r="E751" s="299"/>
      <c r="G751" s="298"/>
      <c r="H751" s="298"/>
      <c r="I751" s="298"/>
      <c r="J751" s="298"/>
      <c r="K751" s="298"/>
      <c r="L751" s="298"/>
    </row>
    <row r="752" spans="2:12">
      <c r="B752" s="299"/>
      <c r="C752" s="299"/>
      <c r="D752" s="299"/>
      <c r="E752" s="299"/>
      <c r="G752" s="298"/>
      <c r="H752" s="298"/>
      <c r="I752" s="298"/>
      <c r="J752" s="298"/>
      <c r="K752" s="298"/>
      <c r="L752" s="298"/>
    </row>
    <row r="753" spans="2:12">
      <c r="B753" s="299"/>
      <c r="C753" s="299"/>
      <c r="D753" s="299"/>
      <c r="E753" s="299"/>
      <c r="G753" s="298"/>
      <c r="H753" s="298"/>
      <c r="I753" s="298"/>
      <c r="J753" s="298"/>
      <c r="K753" s="298"/>
      <c r="L753" s="298"/>
    </row>
    <row r="754" spans="2:12">
      <c r="B754" s="299"/>
      <c r="C754" s="299"/>
      <c r="D754" s="299"/>
      <c r="E754" s="299"/>
      <c r="G754" s="298"/>
      <c r="H754" s="298"/>
      <c r="I754" s="298"/>
      <c r="J754" s="298"/>
      <c r="K754" s="298"/>
      <c r="L754" s="298"/>
    </row>
    <row r="755" spans="2:12">
      <c r="B755" s="299"/>
      <c r="C755" s="299"/>
      <c r="D755" s="299"/>
      <c r="E755" s="299"/>
      <c r="G755" s="298"/>
      <c r="H755" s="298"/>
      <c r="I755" s="298"/>
      <c r="J755" s="298"/>
      <c r="K755" s="298"/>
      <c r="L755" s="298"/>
    </row>
    <row r="756" spans="2:12">
      <c r="B756" s="299"/>
      <c r="C756" s="299"/>
      <c r="D756" s="299"/>
      <c r="E756" s="299"/>
      <c r="G756" s="298"/>
      <c r="H756" s="298"/>
      <c r="I756" s="298"/>
      <c r="J756" s="298"/>
      <c r="K756" s="298"/>
      <c r="L756" s="298"/>
    </row>
    <row r="757" spans="2:12">
      <c r="B757" s="299"/>
      <c r="C757" s="299"/>
      <c r="D757" s="299"/>
      <c r="E757" s="299"/>
      <c r="G757" s="298"/>
      <c r="H757" s="298"/>
      <c r="I757" s="298"/>
      <c r="J757" s="298"/>
      <c r="K757" s="298"/>
      <c r="L757" s="298"/>
    </row>
    <row r="758" spans="2:12">
      <c r="B758" s="299"/>
      <c r="C758" s="299"/>
      <c r="D758" s="299"/>
      <c r="E758" s="299"/>
      <c r="G758" s="298"/>
      <c r="H758" s="298"/>
      <c r="I758" s="298"/>
      <c r="J758" s="298"/>
      <c r="K758" s="298"/>
      <c r="L758" s="298"/>
    </row>
    <row r="759" spans="2:12">
      <c r="B759" s="299"/>
      <c r="C759" s="299"/>
      <c r="D759" s="299"/>
      <c r="E759" s="299"/>
      <c r="G759" s="298"/>
      <c r="H759" s="298"/>
      <c r="I759" s="298"/>
      <c r="J759" s="298"/>
      <c r="K759" s="298"/>
      <c r="L759" s="298"/>
    </row>
    <row r="760" spans="2:12">
      <c r="B760" s="299"/>
      <c r="C760" s="299"/>
      <c r="D760" s="299"/>
      <c r="E760" s="299"/>
      <c r="G760" s="298"/>
      <c r="H760" s="298"/>
      <c r="I760" s="298"/>
      <c r="J760" s="298"/>
      <c r="K760" s="298"/>
      <c r="L760" s="298"/>
    </row>
    <row r="761" spans="2:12">
      <c r="B761" s="299"/>
      <c r="C761" s="299"/>
      <c r="D761" s="299"/>
      <c r="E761" s="299"/>
      <c r="G761" s="298"/>
      <c r="H761" s="298"/>
      <c r="I761" s="298"/>
      <c r="J761" s="298"/>
      <c r="K761" s="298"/>
      <c r="L761" s="298"/>
    </row>
    <row r="762" spans="2:12">
      <c r="B762" s="299"/>
      <c r="C762" s="299"/>
      <c r="D762" s="299"/>
      <c r="E762" s="299"/>
      <c r="G762" s="298"/>
      <c r="H762" s="298"/>
      <c r="I762" s="298"/>
      <c r="J762" s="298"/>
      <c r="K762" s="298"/>
      <c r="L762" s="298"/>
    </row>
    <row r="763" spans="2:12">
      <c r="B763" s="299"/>
      <c r="C763" s="299"/>
      <c r="D763" s="299"/>
      <c r="E763" s="299"/>
      <c r="G763" s="298"/>
      <c r="H763" s="298"/>
      <c r="I763" s="298"/>
      <c r="J763" s="298"/>
      <c r="K763" s="298"/>
      <c r="L763" s="298"/>
    </row>
    <row r="764" spans="2:12">
      <c r="B764" s="299"/>
      <c r="C764" s="299"/>
      <c r="D764" s="299"/>
      <c r="E764" s="299"/>
      <c r="G764" s="298"/>
      <c r="H764" s="298"/>
      <c r="I764" s="298"/>
      <c r="J764" s="298"/>
      <c r="K764" s="298"/>
      <c r="L764" s="298"/>
    </row>
    <row r="765" spans="2:12">
      <c r="B765" s="299"/>
      <c r="C765" s="299"/>
      <c r="D765" s="299"/>
      <c r="E765" s="299"/>
      <c r="G765" s="298"/>
      <c r="H765" s="298"/>
      <c r="I765" s="298"/>
      <c r="J765" s="298"/>
      <c r="K765" s="298"/>
      <c r="L765" s="298"/>
    </row>
    <row r="766" spans="2:12">
      <c r="B766" s="299"/>
      <c r="C766" s="299"/>
      <c r="D766" s="299"/>
      <c r="E766" s="299"/>
      <c r="G766" s="298"/>
      <c r="H766" s="298"/>
      <c r="I766" s="298"/>
      <c r="J766" s="298"/>
      <c r="K766" s="298"/>
      <c r="L766" s="298"/>
    </row>
    <row r="767" spans="2:12">
      <c r="B767" s="299"/>
      <c r="C767" s="299"/>
      <c r="D767" s="299"/>
      <c r="E767" s="299"/>
      <c r="G767" s="298"/>
      <c r="H767" s="298"/>
      <c r="I767" s="298"/>
      <c r="J767" s="298"/>
      <c r="K767" s="298"/>
      <c r="L767" s="298"/>
    </row>
    <row r="768" spans="2:12">
      <c r="B768" s="299"/>
      <c r="C768" s="299"/>
      <c r="D768" s="299"/>
      <c r="E768" s="299"/>
      <c r="G768" s="298"/>
      <c r="H768" s="298"/>
      <c r="I768" s="298"/>
      <c r="J768" s="298"/>
      <c r="K768" s="298"/>
      <c r="L768" s="298"/>
    </row>
    <row r="769" spans="2:12">
      <c r="B769" s="299"/>
      <c r="C769" s="299"/>
      <c r="D769" s="299"/>
      <c r="E769" s="299"/>
      <c r="G769" s="298"/>
      <c r="H769" s="298"/>
      <c r="I769" s="298"/>
      <c r="J769" s="298"/>
      <c r="K769" s="298"/>
      <c r="L769" s="298"/>
    </row>
    <row r="770" spans="2:12">
      <c r="B770" s="299"/>
      <c r="C770" s="299"/>
      <c r="D770" s="299"/>
      <c r="E770" s="299"/>
      <c r="G770" s="298"/>
      <c r="H770" s="298"/>
      <c r="I770" s="298"/>
      <c r="J770" s="298"/>
      <c r="K770" s="298"/>
      <c r="L770" s="298"/>
    </row>
    <row r="771" spans="2:12">
      <c r="B771" s="299"/>
      <c r="C771" s="299"/>
      <c r="D771" s="299"/>
      <c r="E771" s="299"/>
      <c r="G771" s="298"/>
      <c r="H771" s="298"/>
      <c r="I771" s="298"/>
      <c r="J771" s="298"/>
      <c r="K771" s="298"/>
      <c r="L771" s="298"/>
    </row>
    <row r="772" spans="2:12">
      <c r="B772" s="299"/>
      <c r="C772" s="299"/>
      <c r="D772" s="299"/>
      <c r="E772" s="299"/>
      <c r="G772" s="298"/>
      <c r="H772" s="298"/>
      <c r="I772" s="298"/>
      <c r="J772" s="298"/>
      <c r="K772" s="298"/>
      <c r="L772" s="298"/>
    </row>
    <row r="773" spans="2:12">
      <c r="B773" s="299"/>
      <c r="C773" s="299"/>
      <c r="D773" s="299"/>
      <c r="E773" s="299"/>
      <c r="G773" s="298"/>
      <c r="H773" s="298"/>
      <c r="I773" s="298"/>
      <c r="J773" s="298"/>
      <c r="K773" s="298"/>
      <c r="L773" s="298"/>
    </row>
    <row r="774" spans="2:12">
      <c r="B774" s="299"/>
      <c r="C774" s="299"/>
      <c r="D774" s="299"/>
      <c r="E774" s="299"/>
      <c r="G774" s="298"/>
      <c r="H774" s="298"/>
      <c r="I774" s="298"/>
      <c r="J774" s="298"/>
      <c r="K774" s="298"/>
      <c r="L774" s="298"/>
    </row>
    <row r="775" spans="2:12">
      <c r="B775" s="299"/>
      <c r="C775" s="299"/>
      <c r="D775" s="299"/>
      <c r="E775" s="299"/>
      <c r="G775" s="298"/>
      <c r="H775" s="298"/>
      <c r="I775" s="298"/>
      <c r="J775" s="298"/>
      <c r="K775" s="298"/>
      <c r="L775" s="298"/>
    </row>
    <row r="776" spans="2:12">
      <c r="B776" s="299"/>
      <c r="C776" s="299"/>
      <c r="D776" s="299"/>
      <c r="E776" s="299"/>
      <c r="G776" s="298"/>
      <c r="H776" s="298"/>
      <c r="I776" s="298"/>
      <c r="J776" s="298"/>
      <c r="K776" s="298"/>
      <c r="L776" s="298"/>
    </row>
    <row r="777" spans="2:12">
      <c r="B777" s="299"/>
      <c r="C777" s="299"/>
      <c r="D777" s="299"/>
      <c r="E777" s="299"/>
      <c r="G777" s="298"/>
      <c r="H777" s="298"/>
      <c r="I777" s="298"/>
      <c r="J777" s="298"/>
      <c r="K777" s="298"/>
      <c r="L777" s="298"/>
    </row>
    <row r="778" spans="2:12">
      <c r="B778" s="299"/>
      <c r="C778" s="299"/>
      <c r="D778" s="299"/>
      <c r="E778" s="299"/>
      <c r="G778" s="298"/>
      <c r="H778" s="298"/>
      <c r="I778" s="298"/>
      <c r="J778" s="298"/>
      <c r="K778" s="298"/>
      <c r="L778" s="298"/>
    </row>
    <row r="779" spans="2:12">
      <c r="B779" s="299"/>
      <c r="C779" s="299"/>
      <c r="D779" s="299"/>
      <c r="E779" s="299"/>
      <c r="G779" s="298"/>
      <c r="H779" s="298"/>
      <c r="I779" s="298"/>
      <c r="J779" s="298"/>
      <c r="K779" s="298"/>
      <c r="L779" s="298"/>
    </row>
    <row r="780" spans="2:12">
      <c r="B780" s="299"/>
      <c r="C780" s="299"/>
      <c r="D780" s="299"/>
      <c r="E780" s="299"/>
      <c r="G780" s="298"/>
      <c r="H780" s="298"/>
      <c r="I780" s="298"/>
      <c r="J780" s="298"/>
      <c r="K780" s="298"/>
      <c r="L780" s="298"/>
    </row>
    <row r="781" spans="2:12">
      <c r="B781" s="299"/>
      <c r="C781" s="299"/>
      <c r="D781" s="299"/>
      <c r="E781" s="299"/>
      <c r="G781" s="298"/>
      <c r="H781" s="298"/>
      <c r="I781" s="298"/>
      <c r="J781" s="298"/>
      <c r="K781" s="298"/>
      <c r="L781" s="298"/>
    </row>
    <row r="782" spans="2:12">
      <c r="B782" s="299"/>
      <c r="C782" s="299"/>
      <c r="D782" s="299"/>
      <c r="E782" s="299"/>
      <c r="G782" s="298"/>
      <c r="H782" s="298"/>
      <c r="I782" s="298"/>
      <c r="J782" s="298"/>
      <c r="K782" s="298"/>
      <c r="L782" s="298"/>
    </row>
    <row r="783" spans="2:12">
      <c r="B783" s="299"/>
      <c r="C783" s="299"/>
      <c r="D783" s="299"/>
      <c r="E783" s="299"/>
      <c r="G783" s="298"/>
      <c r="H783" s="298"/>
      <c r="I783" s="298"/>
      <c r="J783" s="298"/>
      <c r="K783" s="298"/>
      <c r="L783" s="298"/>
    </row>
    <row r="784" spans="2:12">
      <c r="B784" s="299"/>
      <c r="C784" s="299"/>
      <c r="D784" s="299"/>
      <c r="E784" s="299"/>
      <c r="G784" s="298"/>
      <c r="H784" s="298"/>
      <c r="I784" s="298"/>
      <c r="J784" s="298"/>
      <c r="K784" s="298"/>
      <c r="L784" s="298"/>
    </row>
    <row r="785" spans="2:12">
      <c r="B785" s="299"/>
      <c r="C785" s="299"/>
      <c r="D785" s="299"/>
      <c r="E785" s="299"/>
      <c r="G785" s="298"/>
      <c r="H785" s="298"/>
      <c r="I785" s="298"/>
      <c r="J785" s="298"/>
      <c r="K785" s="298"/>
      <c r="L785" s="298"/>
    </row>
    <row r="786" spans="2:12">
      <c r="B786" s="299"/>
      <c r="C786" s="299"/>
      <c r="D786" s="299"/>
      <c r="E786" s="299"/>
      <c r="G786" s="298"/>
      <c r="H786" s="298"/>
      <c r="I786" s="298"/>
      <c r="J786" s="298"/>
      <c r="K786" s="298"/>
      <c r="L786" s="298"/>
    </row>
    <row r="787" spans="2:12">
      <c r="B787" s="299"/>
      <c r="C787" s="299"/>
      <c r="D787" s="299"/>
      <c r="E787" s="299"/>
      <c r="G787" s="298"/>
      <c r="H787" s="298"/>
      <c r="I787" s="298"/>
      <c r="J787" s="298"/>
      <c r="K787" s="298"/>
      <c r="L787" s="298"/>
    </row>
    <row r="788" spans="2:12">
      <c r="B788" s="299"/>
      <c r="C788" s="299"/>
      <c r="D788" s="299"/>
      <c r="E788" s="299"/>
      <c r="G788" s="298"/>
      <c r="H788" s="298"/>
      <c r="I788" s="298"/>
      <c r="J788" s="298"/>
      <c r="K788" s="298"/>
      <c r="L788" s="298"/>
    </row>
    <row r="789" spans="2:12">
      <c r="B789" s="299"/>
      <c r="C789" s="299"/>
      <c r="D789" s="299"/>
      <c r="E789" s="299"/>
      <c r="G789" s="298"/>
      <c r="H789" s="298"/>
      <c r="I789" s="298"/>
      <c r="J789" s="298"/>
      <c r="K789" s="298"/>
      <c r="L789" s="298"/>
    </row>
    <row r="790" spans="2:12">
      <c r="B790" s="299"/>
      <c r="C790" s="299"/>
      <c r="D790" s="299"/>
      <c r="E790" s="299"/>
      <c r="G790" s="298"/>
      <c r="H790" s="298"/>
      <c r="I790" s="298"/>
      <c r="J790" s="298"/>
      <c r="K790" s="298"/>
      <c r="L790" s="298"/>
    </row>
    <row r="791" spans="2:12">
      <c r="B791" s="299"/>
      <c r="C791" s="299"/>
      <c r="D791" s="299"/>
      <c r="E791" s="299"/>
      <c r="G791" s="298"/>
      <c r="H791" s="298"/>
      <c r="I791" s="298"/>
      <c r="J791" s="298"/>
      <c r="K791" s="298"/>
      <c r="L791" s="298"/>
    </row>
    <row r="792" spans="2:12">
      <c r="B792" s="299"/>
      <c r="C792" s="299"/>
      <c r="D792" s="299"/>
      <c r="E792" s="299"/>
      <c r="G792" s="298"/>
      <c r="H792" s="298"/>
      <c r="I792" s="298"/>
      <c r="J792" s="298"/>
      <c r="K792" s="298"/>
      <c r="L792" s="298"/>
    </row>
    <row r="793" spans="2:12">
      <c r="B793" s="299"/>
      <c r="C793" s="299"/>
      <c r="D793" s="299"/>
      <c r="E793" s="299"/>
      <c r="G793" s="298"/>
      <c r="H793" s="298"/>
      <c r="I793" s="298"/>
      <c r="J793" s="298"/>
      <c r="K793" s="298"/>
      <c r="L793" s="298"/>
    </row>
    <row r="794" spans="2:12">
      <c r="B794" s="299"/>
      <c r="C794" s="299"/>
      <c r="D794" s="299"/>
      <c r="E794" s="299"/>
      <c r="G794" s="298"/>
      <c r="H794" s="298"/>
      <c r="I794" s="298"/>
      <c r="J794" s="298"/>
      <c r="K794" s="298"/>
      <c r="L794" s="298"/>
    </row>
    <row r="795" spans="2:12">
      <c r="B795" s="299"/>
      <c r="C795" s="299"/>
      <c r="D795" s="299"/>
      <c r="E795" s="299"/>
      <c r="G795" s="298"/>
      <c r="H795" s="298"/>
      <c r="I795" s="298"/>
      <c r="J795" s="298"/>
      <c r="K795" s="298"/>
      <c r="L795" s="298"/>
    </row>
    <row r="796" spans="2:12">
      <c r="B796" s="299"/>
      <c r="C796" s="299"/>
      <c r="D796" s="299"/>
      <c r="E796" s="299"/>
      <c r="G796" s="298"/>
      <c r="H796" s="298"/>
      <c r="I796" s="298"/>
      <c r="J796" s="298"/>
      <c r="K796" s="298"/>
      <c r="L796" s="298"/>
    </row>
    <row r="797" spans="2:12">
      <c r="B797" s="299"/>
      <c r="C797" s="299"/>
      <c r="D797" s="299"/>
      <c r="E797" s="299"/>
      <c r="G797" s="298"/>
      <c r="H797" s="298"/>
      <c r="I797" s="298"/>
      <c r="J797" s="298"/>
      <c r="K797" s="298"/>
      <c r="L797" s="298"/>
    </row>
    <row r="798" spans="2:12">
      <c r="B798" s="299"/>
      <c r="C798" s="299"/>
      <c r="D798" s="299"/>
      <c r="E798" s="299"/>
      <c r="G798" s="298"/>
      <c r="H798" s="298"/>
      <c r="I798" s="298"/>
      <c r="J798" s="298"/>
      <c r="K798" s="298"/>
      <c r="L798" s="298"/>
    </row>
    <row r="799" spans="2:12">
      <c r="B799" s="299"/>
      <c r="C799" s="299"/>
      <c r="D799" s="299"/>
      <c r="E799" s="299"/>
      <c r="G799" s="298"/>
      <c r="H799" s="298"/>
      <c r="I799" s="298"/>
      <c r="J799" s="298"/>
      <c r="K799" s="298"/>
      <c r="L799" s="298"/>
    </row>
    <row r="800" spans="2:12">
      <c r="B800" s="299"/>
      <c r="C800" s="299"/>
      <c r="D800" s="299"/>
      <c r="E800" s="299"/>
      <c r="G800" s="298"/>
      <c r="H800" s="298"/>
      <c r="I800" s="298"/>
      <c r="J800" s="298"/>
      <c r="K800" s="298"/>
      <c r="L800" s="298"/>
    </row>
    <row r="801" spans="2:12">
      <c r="B801" s="299"/>
      <c r="C801" s="299"/>
      <c r="D801" s="299"/>
      <c r="E801" s="299"/>
      <c r="G801" s="298"/>
      <c r="H801" s="298"/>
      <c r="I801" s="298"/>
      <c r="J801" s="298"/>
      <c r="K801" s="298"/>
      <c r="L801" s="298"/>
    </row>
    <row r="802" spans="2:12">
      <c r="B802" s="299"/>
      <c r="C802" s="299"/>
      <c r="D802" s="299"/>
      <c r="E802" s="299"/>
      <c r="G802" s="298"/>
      <c r="H802" s="298"/>
      <c r="I802" s="298"/>
      <c r="J802" s="298"/>
      <c r="K802" s="298"/>
      <c r="L802" s="298"/>
    </row>
    <row r="803" spans="2:12">
      <c r="B803" s="299"/>
      <c r="C803" s="299"/>
      <c r="D803" s="299"/>
      <c r="E803" s="299"/>
      <c r="G803" s="298"/>
      <c r="H803" s="298"/>
      <c r="I803" s="298"/>
      <c r="J803" s="298"/>
      <c r="K803" s="298"/>
      <c r="L803" s="298"/>
    </row>
    <row r="804" spans="2:12">
      <c r="B804" s="299"/>
      <c r="C804" s="299"/>
      <c r="D804" s="299"/>
      <c r="E804" s="299"/>
      <c r="G804" s="298"/>
      <c r="H804" s="298"/>
      <c r="I804" s="298"/>
      <c r="J804" s="298"/>
      <c r="K804" s="298"/>
      <c r="L804" s="298"/>
    </row>
    <row r="805" spans="2:12">
      <c r="B805" s="299"/>
      <c r="C805" s="299"/>
      <c r="D805" s="299"/>
      <c r="E805" s="299"/>
      <c r="G805" s="298"/>
      <c r="H805" s="298"/>
      <c r="I805" s="298"/>
      <c r="J805" s="298"/>
      <c r="K805" s="298"/>
      <c r="L805" s="298"/>
    </row>
    <row r="806" spans="2:12">
      <c r="B806" s="299"/>
      <c r="C806" s="299"/>
      <c r="D806" s="299"/>
      <c r="E806" s="299"/>
      <c r="G806" s="298"/>
      <c r="H806" s="298"/>
      <c r="I806" s="298"/>
      <c r="J806" s="298"/>
      <c r="K806" s="298"/>
      <c r="L806" s="298"/>
    </row>
    <row r="807" spans="2:12">
      <c r="B807" s="299"/>
      <c r="C807" s="299"/>
      <c r="D807" s="299"/>
      <c r="E807" s="299"/>
      <c r="G807" s="298"/>
      <c r="H807" s="298"/>
      <c r="I807" s="298"/>
      <c r="J807" s="298"/>
      <c r="K807" s="298"/>
      <c r="L807" s="298"/>
    </row>
    <row r="808" spans="2:12">
      <c r="B808" s="299"/>
      <c r="C808" s="299"/>
      <c r="D808" s="299"/>
      <c r="E808" s="299"/>
      <c r="G808" s="298"/>
      <c r="H808" s="298"/>
      <c r="I808" s="298"/>
      <c r="J808" s="298"/>
      <c r="K808" s="298"/>
      <c r="L808" s="298"/>
    </row>
    <row r="809" spans="2:12">
      <c r="B809" s="299"/>
      <c r="C809" s="299"/>
      <c r="D809" s="299"/>
      <c r="E809" s="299"/>
      <c r="G809" s="298"/>
      <c r="H809" s="298"/>
      <c r="I809" s="298"/>
      <c r="J809" s="298"/>
      <c r="K809" s="298"/>
      <c r="L809" s="298"/>
    </row>
    <row r="810" spans="2:12">
      <c r="B810" s="299"/>
      <c r="C810" s="299"/>
      <c r="D810" s="299"/>
      <c r="E810" s="299"/>
      <c r="G810" s="298"/>
      <c r="H810" s="298"/>
      <c r="I810" s="298"/>
      <c r="J810" s="298"/>
      <c r="K810" s="298"/>
      <c r="L810" s="298"/>
    </row>
    <row r="811" spans="2:12">
      <c r="B811" s="299"/>
      <c r="C811" s="299"/>
      <c r="D811" s="299"/>
      <c r="E811" s="299"/>
      <c r="G811" s="298"/>
      <c r="H811" s="298"/>
      <c r="I811" s="298"/>
      <c r="J811" s="298"/>
      <c r="K811" s="298"/>
      <c r="L811" s="298"/>
    </row>
    <row r="812" spans="2:12">
      <c r="B812" s="299"/>
      <c r="C812" s="299"/>
      <c r="D812" s="299"/>
      <c r="E812" s="299"/>
      <c r="G812" s="298"/>
      <c r="H812" s="298"/>
      <c r="I812" s="298"/>
      <c r="J812" s="298"/>
      <c r="K812" s="298"/>
      <c r="L812" s="298"/>
    </row>
    <row r="813" spans="2:12">
      <c r="B813" s="299"/>
      <c r="C813" s="299"/>
      <c r="D813" s="299"/>
      <c r="E813" s="299"/>
      <c r="G813" s="298"/>
      <c r="H813" s="298"/>
      <c r="I813" s="298"/>
      <c r="J813" s="298"/>
      <c r="K813" s="298"/>
      <c r="L813" s="298"/>
    </row>
    <row r="814" spans="2:12">
      <c r="B814" s="299"/>
      <c r="C814" s="299"/>
      <c r="D814" s="299"/>
      <c r="E814" s="299"/>
      <c r="G814" s="298"/>
      <c r="H814" s="298"/>
      <c r="I814" s="298"/>
      <c r="J814" s="298"/>
      <c r="K814" s="298"/>
      <c r="L814" s="298"/>
    </row>
    <row r="815" spans="2:12">
      <c r="B815" s="299"/>
      <c r="C815" s="299"/>
      <c r="D815" s="299"/>
      <c r="E815" s="299"/>
      <c r="G815" s="298"/>
      <c r="H815" s="298"/>
      <c r="I815" s="298"/>
      <c r="J815" s="298"/>
      <c r="K815" s="298"/>
      <c r="L815" s="298"/>
    </row>
    <row r="816" spans="2:12">
      <c r="B816" s="299"/>
      <c r="C816" s="299"/>
      <c r="D816" s="299"/>
      <c r="E816" s="299"/>
      <c r="G816" s="298"/>
      <c r="H816" s="298"/>
      <c r="I816" s="298"/>
      <c r="J816" s="298"/>
      <c r="K816" s="298"/>
      <c r="L816" s="298"/>
    </row>
    <row r="817" spans="2:12">
      <c r="B817" s="299"/>
      <c r="C817" s="299"/>
      <c r="D817" s="299"/>
      <c r="E817" s="299"/>
      <c r="G817" s="298"/>
      <c r="H817" s="298"/>
      <c r="I817" s="298"/>
      <c r="J817" s="298"/>
      <c r="K817" s="298"/>
      <c r="L817" s="298"/>
    </row>
    <row r="818" spans="2:12">
      <c r="B818" s="299"/>
      <c r="C818" s="299"/>
      <c r="D818" s="299"/>
      <c r="E818" s="299"/>
      <c r="G818" s="298"/>
      <c r="H818" s="298"/>
      <c r="I818" s="298"/>
      <c r="J818" s="298"/>
      <c r="K818" s="298"/>
      <c r="L818" s="298"/>
    </row>
    <row r="819" spans="2:12">
      <c r="B819" s="299"/>
      <c r="C819" s="299"/>
      <c r="D819" s="299"/>
      <c r="E819" s="299"/>
      <c r="G819" s="298"/>
      <c r="H819" s="298"/>
      <c r="I819" s="298"/>
      <c r="J819" s="298"/>
      <c r="K819" s="298"/>
      <c r="L819" s="298"/>
    </row>
    <row r="820" spans="2:12">
      <c r="B820" s="299"/>
      <c r="C820" s="299"/>
      <c r="D820" s="299"/>
      <c r="E820" s="299"/>
      <c r="G820" s="298"/>
      <c r="H820" s="298"/>
      <c r="I820" s="298"/>
      <c r="J820" s="298"/>
      <c r="K820" s="298"/>
      <c r="L820" s="298"/>
    </row>
    <row r="821" spans="2:12">
      <c r="B821" s="299"/>
      <c r="C821" s="299"/>
      <c r="D821" s="299"/>
      <c r="E821" s="299"/>
      <c r="G821" s="298"/>
      <c r="H821" s="298"/>
      <c r="I821" s="298"/>
      <c r="J821" s="298"/>
      <c r="K821" s="298"/>
      <c r="L821" s="298"/>
    </row>
    <row r="822" spans="2:12">
      <c r="B822" s="299"/>
      <c r="C822" s="299"/>
      <c r="D822" s="299"/>
      <c r="E822" s="299"/>
      <c r="G822" s="298"/>
      <c r="H822" s="298"/>
      <c r="I822" s="298"/>
      <c r="J822" s="298"/>
      <c r="K822" s="298"/>
      <c r="L822" s="298"/>
    </row>
    <row r="823" spans="2:12">
      <c r="G823" s="298"/>
      <c r="H823" s="298"/>
      <c r="I823" s="298"/>
      <c r="J823" s="298"/>
      <c r="K823" s="298"/>
      <c r="L823" s="298"/>
    </row>
    <row r="824" spans="2:12">
      <c r="G824" s="298"/>
      <c r="H824" s="298"/>
      <c r="I824" s="298"/>
      <c r="J824" s="298"/>
      <c r="K824" s="298"/>
      <c r="L824" s="298"/>
    </row>
    <row r="825" spans="2:12">
      <c r="G825" s="298"/>
      <c r="H825" s="298"/>
      <c r="I825" s="298"/>
      <c r="J825" s="298"/>
      <c r="K825" s="298"/>
      <c r="L825" s="298"/>
    </row>
    <row r="826" spans="2:12">
      <c r="G826" s="298"/>
      <c r="H826" s="298"/>
      <c r="I826" s="298"/>
      <c r="J826" s="298"/>
      <c r="K826" s="298"/>
      <c r="L826" s="298"/>
    </row>
    <row r="827" spans="2:12">
      <c r="G827" s="298"/>
      <c r="H827" s="298"/>
      <c r="I827" s="298"/>
      <c r="J827" s="298"/>
      <c r="K827" s="298"/>
      <c r="L827" s="298"/>
    </row>
    <row r="828" spans="2:12">
      <c r="G828" s="298"/>
      <c r="H828" s="298"/>
      <c r="I828" s="298"/>
      <c r="J828" s="298"/>
      <c r="K828" s="298"/>
      <c r="L828" s="298"/>
    </row>
    <row r="829" spans="2:12">
      <c r="G829" s="298"/>
      <c r="H829" s="298"/>
      <c r="I829" s="298"/>
      <c r="J829" s="298"/>
      <c r="K829" s="298"/>
      <c r="L829" s="298"/>
    </row>
    <row r="830" spans="2:12">
      <c r="G830" s="298"/>
      <c r="H830" s="298"/>
      <c r="I830" s="298"/>
      <c r="J830" s="298"/>
      <c r="K830" s="298"/>
      <c r="L830" s="298"/>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zoomScaleNormal="100" workbookViewId="0">
      <selection activeCell="C37" sqref="C37"/>
    </sheetView>
  </sheetViews>
  <sheetFormatPr defaultColWidth="8.6640625" defaultRowHeight="14.4"/>
  <cols>
    <col min="1" max="1" width="7.44140625" style="367" customWidth="1"/>
    <col min="2" max="4" width="30.5546875" style="367" customWidth="1"/>
    <col min="5" max="5" width="7.44140625" style="367" customWidth="1"/>
    <col min="6" max="8" width="30.5546875" style="367" customWidth="1"/>
    <col min="9" max="10" width="9" style="367" customWidth="1"/>
    <col min="11" max="11" width="9" style="367" hidden="1" customWidth="1"/>
    <col min="12" max="16384" width="8.6640625" style="367"/>
  </cols>
  <sheetData>
    <row r="1" spans="1:11" ht="15" thickBot="1">
      <c r="A1" s="368">
        <v>1</v>
      </c>
      <c r="B1" s="369" t="s">
        <v>44</v>
      </c>
      <c r="C1" s="370"/>
      <c r="D1" s="371"/>
      <c r="E1" s="368">
        <v>1</v>
      </c>
      <c r="F1" s="369" t="s">
        <v>45</v>
      </c>
      <c r="G1" s="370"/>
      <c r="H1" s="371"/>
      <c r="I1" s="372"/>
      <c r="J1" s="372"/>
      <c r="K1" s="372" t="s">
        <v>46</v>
      </c>
    </row>
    <row r="2" spans="1:11">
      <c r="A2" s="373">
        <v>1.1000000000000001</v>
      </c>
      <c r="B2" s="374" t="s">
        <v>47</v>
      </c>
      <c r="C2" s="374" t="s">
        <v>48</v>
      </c>
      <c r="D2" s="375" t="s">
        <v>49</v>
      </c>
      <c r="E2" s="373">
        <v>1.1000000000000001</v>
      </c>
      <c r="F2" s="374" t="s">
        <v>50</v>
      </c>
      <c r="G2" s="374" t="str">
        <f>C2</f>
        <v>Soil Association Certification Ltd</v>
      </c>
      <c r="H2" s="375"/>
      <c r="I2" s="372"/>
      <c r="J2" s="372"/>
      <c r="K2" s="372" t="s">
        <v>46</v>
      </c>
    </row>
    <row r="3" spans="1:11" ht="24">
      <c r="A3" s="376" t="s">
        <v>51</v>
      </c>
      <c r="B3" s="377" t="s">
        <v>52</v>
      </c>
      <c r="C3" s="378" t="s">
        <v>8</v>
      </c>
      <c r="D3" s="379" t="s">
        <v>53</v>
      </c>
      <c r="E3" s="376" t="s">
        <v>51</v>
      </c>
      <c r="F3" s="377" t="s">
        <v>54</v>
      </c>
      <c r="G3" s="378" t="str">
        <f>C3</f>
        <v>SA-PEFC-FM-014421</v>
      </c>
      <c r="H3" s="379"/>
      <c r="I3" s="372"/>
      <c r="J3" s="372"/>
      <c r="K3" s="372" t="s">
        <v>46</v>
      </c>
    </row>
    <row r="4" spans="1:11">
      <c r="A4" s="376" t="s">
        <v>55</v>
      </c>
      <c r="B4" s="380" t="s">
        <v>56</v>
      </c>
      <c r="C4" s="381" t="s">
        <v>57</v>
      </c>
      <c r="D4" s="379"/>
      <c r="E4" s="376" t="s">
        <v>55</v>
      </c>
      <c r="F4" s="380" t="s">
        <v>58</v>
      </c>
      <c r="G4" s="381" t="s">
        <v>57</v>
      </c>
      <c r="H4" s="379"/>
      <c r="I4" s="372"/>
      <c r="J4" s="372"/>
      <c r="K4" s="372" t="s">
        <v>46</v>
      </c>
    </row>
    <row r="5" spans="1:11" ht="55.2" hidden="1">
      <c r="A5" s="382" t="s">
        <v>59</v>
      </c>
      <c r="B5" s="383" t="s">
        <v>60</v>
      </c>
      <c r="C5" s="17" t="s">
        <v>61</v>
      </c>
      <c r="D5" s="384" t="s">
        <v>62</v>
      </c>
      <c r="E5" s="382" t="s">
        <v>59</v>
      </c>
      <c r="F5" s="383"/>
      <c r="G5" s="17"/>
      <c r="H5" s="384"/>
      <c r="I5" s="153"/>
      <c r="J5" s="153"/>
      <c r="K5" s="153" t="s">
        <v>63</v>
      </c>
    </row>
    <row r="6" spans="1:11" ht="55.2" hidden="1">
      <c r="A6" s="382" t="s">
        <v>64</v>
      </c>
      <c r="B6" s="383" t="s">
        <v>65</v>
      </c>
      <c r="C6" s="17" t="s">
        <v>61</v>
      </c>
      <c r="D6" s="384" t="s">
        <v>62</v>
      </c>
      <c r="E6" s="382" t="s">
        <v>64</v>
      </c>
      <c r="F6" s="383"/>
      <c r="G6" s="17"/>
      <c r="H6" s="384"/>
      <c r="I6" s="153"/>
      <c r="J6" s="153"/>
      <c r="K6" s="153" t="s">
        <v>63</v>
      </c>
    </row>
    <row r="7" spans="1:11" ht="60" hidden="1">
      <c r="A7" s="385" t="s">
        <v>66</v>
      </c>
      <c r="B7" s="386" t="s">
        <v>67</v>
      </c>
      <c r="C7" s="17"/>
      <c r="D7" s="387" t="s">
        <v>68</v>
      </c>
      <c r="E7" s="385" t="s">
        <v>66</v>
      </c>
      <c r="F7" s="386"/>
      <c r="G7" s="17"/>
      <c r="H7" s="387"/>
      <c r="K7" s="367" t="s">
        <v>63</v>
      </c>
    </row>
    <row r="8" spans="1:11">
      <c r="A8" s="388"/>
      <c r="B8" s="426"/>
      <c r="C8" s="389"/>
      <c r="D8" s="390"/>
      <c r="E8" s="388"/>
      <c r="F8" s="426"/>
      <c r="G8" s="389"/>
      <c r="H8" s="390"/>
      <c r="I8" s="372"/>
      <c r="J8" s="372"/>
      <c r="K8" s="372" t="s">
        <v>46</v>
      </c>
    </row>
    <row r="9" spans="1:11" ht="15" thickBot="1">
      <c r="A9" s="373">
        <v>1.2</v>
      </c>
      <c r="B9" s="391" t="s">
        <v>69</v>
      </c>
      <c r="C9" s="391"/>
      <c r="D9" s="392"/>
      <c r="E9" s="373">
        <v>1.2</v>
      </c>
      <c r="F9" s="391" t="s">
        <v>70</v>
      </c>
      <c r="G9" s="391"/>
      <c r="H9" s="392"/>
      <c r="I9" s="372"/>
      <c r="J9" s="372"/>
      <c r="K9" s="372" t="s">
        <v>46</v>
      </c>
    </row>
    <row r="10" spans="1:11" ht="15" thickBot="1">
      <c r="A10" s="393" t="s">
        <v>71</v>
      </c>
      <c r="B10" s="394" t="s">
        <v>72</v>
      </c>
      <c r="C10" s="381" t="s">
        <v>3</v>
      </c>
      <c r="D10" s="395"/>
      <c r="E10" s="393" t="s">
        <v>71</v>
      </c>
      <c r="F10" s="394" t="s">
        <v>73</v>
      </c>
      <c r="G10" s="381" t="s">
        <v>3</v>
      </c>
      <c r="H10" s="395"/>
      <c r="I10" s="372"/>
      <c r="J10" s="372"/>
      <c r="K10" s="372" t="s">
        <v>46</v>
      </c>
    </row>
    <row r="11" spans="1:11" ht="28.2" thickBot="1">
      <c r="A11" s="393" t="s">
        <v>74</v>
      </c>
      <c r="B11" s="394" t="s">
        <v>75</v>
      </c>
      <c r="C11" s="381" t="s">
        <v>76</v>
      </c>
      <c r="D11" s="395"/>
      <c r="E11" s="393" t="s">
        <v>74</v>
      </c>
      <c r="F11" s="394" t="s">
        <v>77</v>
      </c>
      <c r="G11" s="381" t="s">
        <v>76</v>
      </c>
      <c r="H11" s="395"/>
      <c r="I11" s="372"/>
      <c r="J11" s="372"/>
      <c r="K11" s="372" t="s">
        <v>46</v>
      </c>
    </row>
    <row r="12" spans="1:11" ht="15" thickBot="1">
      <c r="A12" s="393" t="s">
        <v>78</v>
      </c>
      <c r="B12" s="389" t="s">
        <v>79</v>
      </c>
      <c r="C12" s="529">
        <v>73414016</v>
      </c>
      <c r="D12" s="395"/>
      <c r="E12" s="393" t="s">
        <v>78</v>
      </c>
      <c r="F12" s="389" t="s">
        <v>80</v>
      </c>
      <c r="G12" s="529">
        <v>73414016</v>
      </c>
      <c r="H12" s="395"/>
      <c r="I12" s="372"/>
      <c r="J12" s="372"/>
      <c r="K12" s="372" t="s">
        <v>46</v>
      </c>
    </row>
    <row r="13" spans="1:11" ht="15" thickBot="1">
      <c r="A13" s="393" t="s">
        <v>81</v>
      </c>
      <c r="B13" s="394" t="s">
        <v>82</v>
      </c>
      <c r="C13" s="381" t="s">
        <v>83</v>
      </c>
      <c r="D13" s="395"/>
      <c r="E13" s="393" t="s">
        <v>81</v>
      </c>
      <c r="F13" s="394" t="s">
        <v>84</v>
      </c>
      <c r="G13" s="381" t="s">
        <v>83</v>
      </c>
      <c r="H13" s="395"/>
      <c r="I13" s="372"/>
      <c r="J13" s="372"/>
      <c r="K13" s="372" t="s">
        <v>46</v>
      </c>
    </row>
    <row r="14" spans="1:11" ht="24.6" thickBot="1">
      <c r="A14" s="393" t="s">
        <v>85</v>
      </c>
      <c r="B14" s="394" t="s">
        <v>86</v>
      </c>
      <c r="C14" s="381" t="s">
        <v>87</v>
      </c>
      <c r="D14" s="396" t="s">
        <v>88</v>
      </c>
      <c r="E14" s="393" t="s">
        <v>85</v>
      </c>
      <c r="F14" s="394" t="s">
        <v>89</v>
      </c>
      <c r="G14" s="381" t="s">
        <v>87</v>
      </c>
      <c r="H14" s="396"/>
      <c r="I14" s="372"/>
      <c r="J14" s="372"/>
      <c r="K14" s="372" t="s">
        <v>46</v>
      </c>
    </row>
    <row r="15" spans="1:11" ht="15" thickBot="1">
      <c r="A15" s="393" t="s">
        <v>90</v>
      </c>
      <c r="B15" s="394" t="s">
        <v>91</v>
      </c>
      <c r="C15" s="381" t="s">
        <v>92</v>
      </c>
      <c r="D15" s="395"/>
      <c r="E15" s="393" t="s">
        <v>90</v>
      </c>
      <c r="F15" s="394" t="s">
        <v>93</v>
      </c>
      <c r="G15" s="381" t="s">
        <v>94</v>
      </c>
      <c r="H15" s="395"/>
      <c r="I15" s="372"/>
      <c r="J15" s="372"/>
      <c r="K15" s="372" t="s">
        <v>46</v>
      </c>
    </row>
    <row r="16" spans="1:11" ht="15" thickBot="1">
      <c r="A16" s="393" t="s">
        <v>95</v>
      </c>
      <c r="B16" s="394" t="s">
        <v>96</v>
      </c>
      <c r="C16" s="529" t="s">
        <v>97</v>
      </c>
      <c r="D16" s="395"/>
      <c r="E16" s="393" t="s">
        <v>95</v>
      </c>
      <c r="F16" s="394" t="s">
        <v>98</v>
      </c>
      <c r="G16" s="381" t="s">
        <v>97</v>
      </c>
      <c r="H16" s="395"/>
      <c r="I16" s="372"/>
      <c r="J16" s="372"/>
      <c r="K16" s="372" t="s">
        <v>46</v>
      </c>
    </row>
    <row r="17" spans="1:11" ht="15" thickBot="1">
      <c r="A17" s="393" t="s">
        <v>99</v>
      </c>
      <c r="B17" s="394" t="s">
        <v>100</v>
      </c>
      <c r="C17" s="381" t="s">
        <v>101</v>
      </c>
      <c r="D17" s="395"/>
      <c r="E17" s="393" t="s">
        <v>99</v>
      </c>
      <c r="F17" s="394" t="s">
        <v>100</v>
      </c>
      <c r="G17" s="381" t="s">
        <v>101</v>
      </c>
      <c r="H17" s="395"/>
      <c r="I17" s="372"/>
      <c r="J17" s="372"/>
      <c r="K17" s="372" t="s">
        <v>46</v>
      </c>
    </row>
    <row r="18" spans="1:11" ht="15" thickBot="1">
      <c r="A18" s="393" t="s">
        <v>102</v>
      </c>
      <c r="B18" s="394" t="s">
        <v>103</v>
      </c>
      <c r="C18" s="381" t="s">
        <v>104</v>
      </c>
      <c r="D18" s="395"/>
      <c r="E18" s="393" t="s">
        <v>102</v>
      </c>
      <c r="F18" s="394" t="s">
        <v>105</v>
      </c>
      <c r="G18" s="381" t="s">
        <v>104</v>
      </c>
      <c r="H18" s="395"/>
      <c r="I18" s="372"/>
      <c r="J18" s="372"/>
      <c r="K18" s="372" t="s">
        <v>46</v>
      </c>
    </row>
    <row r="19" spans="1:11" ht="15" thickBot="1">
      <c r="A19" s="393" t="s">
        <v>106</v>
      </c>
      <c r="B19" s="394" t="s">
        <v>107</v>
      </c>
      <c r="C19" s="381" t="s">
        <v>108</v>
      </c>
      <c r="D19" s="395"/>
      <c r="E19" s="393" t="s">
        <v>106</v>
      </c>
      <c r="F19" s="394" t="s">
        <v>109</v>
      </c>
      <c r="G19" s="381" t="s">
        <v>108</v>
      </c>
      <c r="H19" s="395"/>
      <c r="I19" s="372"/>
      <c r="J19" s="372"/>
      <c r="K19" s="372" t="s">
        <v>46</v>
      </c>
    </row>
    <row r="20" spans="1:11" ht="27.6">
      <c r="A20" s="393" t="s">
        <v>110</v>
      </c>
      <c r="B20" s="389" t="s">
        <v>111</v>
      </c>
      <c r="C20" s="381" t="s">
        <v>112</v>
      </c>
      <c r="D20" s="397" t="s">
        <v>113</v>
      </c>
      <c r="E20" s="393" t="s">
        <v>110</v>
      </c>
      <c r="F20" s="389" t="s">
        <v>114</v>
      </c>
      <c r="G20" s="381" t="s">
        <v>112</v>
      </c>
      <c r="H20" s="397"/>
      <c r="I20" s="372"/>
      <c r="J20" s="372"/>
      <c r="K20" s="372" t="s">
        <v>46</v>
      </c>
    </row>
    <row r="21" spans="1:11" ht="41.4">
      <c r="A21" s="393" t="s">
        <v>115</v>
      </c>
      <c r="B21" s="389" t="s">
        <v>116</v>
      </c>
      <c r="C21" s="381" t="s">
        <v>117</v>
      </c>
      <c r="D21" s="397"/>
      <c r="E21" s="393" t="s">
        <v>115</v>
      </c>
      <c r="F21" s="389" t="s">
        <v>118</v>
      </c>
      <c r="G21" s="381" t="s">
        <v>119</v>
      </c>
      <c r="H21" s="397"/>
      <c r="I21" s="372"/>
      <c r="J21" s="372"/>
      <c r="K21" s="372" t="s">
        <v>46</v>
      </c>
    </row>
    <row r="22" spans="1:11">
      <c r="A22" s="393"/>
      <c r="B22" s="389"/>
      <c r="C22" s="381"/>
      <c r="D22" s="395"/>
      <c r="E22" s="393"/>
      <c r="F22" s="389"/>
      <c r="G22" s="381"/>
      <c r="H22" s="395"/>
      <c r="I22" s="372"/>
      <c r="J22" s="372"/>
      <c r="K22" s="372" t="s">
        <v>46</v>
      </c>
    </row>
    <row r="23" spans="1:11" ht="15" thickBot="1">
      <c r="A23" s="373">
        <v>1.3</v>
      </c>
      <c r="B23" s="398" t="s">
        <v>120</v>
      </c>
      <c r="C23" s="399"/>
      <c r="D23" s="392"/>
      <c r="E23" s="373">
        <v>1.3</v>
      </c>
      <c r="F23" s="398" t="s">
        <v>121</v>
      </c>
      <c r="G23" s="399"/>
      <c r="H23" s="392"/>
      <c r="I23" s="372"/>
      <c r="J23" s="372"/>
      <c r="K23" s="372" t="s">
        <v>46</v>
      </c>
    </row>
    <row r="24" spans="1:11" ht="15" thickBot="1">
      <c r="A24" s="393" t="s">
        <v>122</v>
      </c>
      <c r="B24" s="394" t="s">
        <v>123</v>
      </c>
      <c r="C24" s="372" t="s">
        <v>124</v>
      </c>
      <c r="D24" s="396" t="s">
        <v>125</v>
      </c>
      <c r="E24" s="393" t="s">
        <v>122</v>
      </c>
      <c r="F24" s="394" t="s">
        <v>126</v>
      </c>
      <c r="G24" s="372" t="s">
        <v>127</v>
      </c>
      <c r="H24" s="396"/>
      <c r="I24" s="372"/>
      <c r="J24" s="372"/>
      <c r="K24" s="372" t="s">
        <v>46</v>
      </c>
    </row>
    <row r="25" spans="1:11" ht="24">
      <c r="A25" s="393" t="s">
        <v>128</v>
      </c>
      <c r="B25" s="389" t="s">
        <v>129</v>
      </c>
      <c r="C25" s="372" t="s">
        <v>130</v>
      </c>
      <c r="D25" s="397" t="s">
        <v>131</v>
      </c>
      <c r="E25" s="393" t="s">
        <v>128</v>
      </c>
      <c r="F25" s="389" t="s">
        <v>132</v>
      </c>
      <c r="G25" s="372" t="s">
        <v>133</v>
      </c>
      <c r="H25" s="397"/>
      <c r="I25" s="372"/>
      <c r="J25" s="372"/>
      <c r="K25" s="372" t="s">
        <v>46</v>
      </c>
    </row>
    <row r="26" spans="1:11" ht="60">
      <c r="A26" s="393" t="s">
        <v>134</v>
      </c>
      <c r="B26" s="389" t="s">
        <v>129</v>
      </c>
      <c r="C26" s="372" t="s">
        <v>135</v>
      </c>
      <c r="D26" s="397" t="s">
        <v>136</v>
      </c>
      <c r="E26" s="393" t="s">
        <v>134</v>
      </c>
      <c r="F26" s="389"/>
      <c r="G26" s="372" t="s">
        <v>137</v>
      </c>
      <c r="H26" s="397"/>
      <c r="I26" s="372"/>
      <c r="J26" s="372"/>
      <c r="K26" s="372" t="s">
        <v>63</v>
      </c>
    </row>
    <row r="27" spans="1:11" ht="130.19999999999999" thickBot="1">
      <c r="A27" s="393" t="s">
        <v>138</v>
      </c>
      <c r="B27" s="389" t="s">
        <v>139</v>
      </c>
      <c r="C27" s="400" t="s">
        <v>140</v>
      </c>
      <c r="D27" s="397" t="s">
        <v>141</v>
      </c>
      <c r="E27" s="393" t="s">
        <v>138</v>
      </c>
      <c r="F27" s="389" t="s">
        <v>142</v>
      </c>
      <c r="G27" s="400" t="s">
        <v>143</v>
      </c>
      <c r="H27" s="397"/>
      <c r="I27" s="372"/>
      <c r="J27" s="372"/>
      <c r="K27" s="372" t="s">
        <v>46</v>
      </c>
    </row>
    <row r="28" spans="1:11" ht="15" thickBot="1">
      <c r="A28" s="393" t="s">
        <v>144</v>
      </c>
      <c r="B28" s="394" t="s">
        <v>145</v>
      </c>
      <c r="C28" s="372">
        <v>2</v>
      </c>
      <c r="D28" s="397" t="s">
        <v>146</v>
      </c>
      <c r="E28" s="393" t="s">
        <v>144</v>
      </c>
      <c r="F28" s="394" t="s">
        <v>147</v>
      </c>
      <c r="G28" s="372">
        <v>2</v>
      </c>
      <c r="H28" s="397"/>
      <c r="I28" s="372"/>
      <c r="J28" s="372"/>
      <c r="K28" s="372" t="s">
        <v>46</v>
      </c>
    </row>
    <row r="29" spans="1:11" ht="27.6">
      <c r="A29" s="393" t="s">
        <v>148</v>
      </c>
      <c r="B29" s="389" t="s">
        <v>149</v>
      </c>
      <c r="C29" s="372">
        <v>2</v>
      </c>
      <c r="D29" s="397" t="s">
        <v>150</v>
      </c>
      <c r="E29" s="393" t="s">
        <v>148</v>
      </c>
      <c r="F29" s="389" t="s">
        <v>151</v>
      </c>
      <c r="G29" s="372">
        <v>2</v>
      </c>
      <c r="H29" s="397"/>
      <c r="I29" s="372"/>
      <c r="J29" s="372"/>
      <c r="K29" s="372" t="s">
        <v>46</v>
      </c>
    </row>
    <row r="30" spans="1:11">
      <c r="A30" s="393" t="s">
        <v>152</v>
      </c>
      <c r="B30" s="389" t="s">
        <v>91</v>
      </c>
      <c r="C30" s="372" t="s">
        <v>92</v>
      </c>
      <c r="D30" s="397"/>
      <c r="E30" s="393" t="s">
        <v>152</v>
      </c>
      <c r="F30" s="389" t="s">
        <v>93</v>
      </c>
      <c r="G30" s="372" t="s">
        <v>94</v>
      </c>
      <c r="H30" s="397"/>
      <c r="I30" s="372"/>
      <c r="J30" s="372"/>
      <c r="K30" s="372" t="s">
        <v>46</v>
      </c>
    </row>
    <row r="31" spans="1:11">
      <c r="A31" s="393" t="s">
        <v>153</v>
      </c>
      <c r="B31" s="389" t="s">
        <v>154</v>
      </c>
      <c r="C31" s="372" t="s">
        <v>155</v>
      </c>
      <c r="D31" s="395"/>
      <c r="E31" s="393" t="s">
        <v>153</v>
      </c>
      <c r="F31" s="389" t="s">
        <v>154</v>
      </c>
      <c r="G31" s="372" t="s">
        <v>156</v>
      </c>
      <c r="H31" s="395"/>
      <c r="I31" s="372"/>
      <c r="J31" s="372"/>
      <c r="K31" s="372" t="s">
        <v>46</v>
      </c>
    </row>
    <row r="32" spans="1:11" ht="48">
      <c r="A32" s="393" t="s">
        <v>157</v>
      </c>
      <c r="B32" s="389" t="s">
        <v>158</v>
      </c>
      <c r="C32" s="372" t="s">
        <v>159</v>
      </c>
      <c r="D32" s="397" t="s">
        <v>160</v>
      </c>
      <c r="E32" s="393" t="s">
        <v>157</v>
      </c>
      <c r="F32" s="389" t="s">
        <v>161</v>
      </c>
      <c r="G32" s="372" t="s">
        <v>159</v>
      </c>
      <c r="H32" s="397"/>
      <c r="I32" s="372"/>
      <c r="J32" s="372"/>
      <c r="K32" s="372" t="s">
        <v>46</v>
      </c>
    </row>
    <row r="33" spans="1:11" ht="48">
      <c r="A33" s="393" t="s">
        <v>162</v>
      </c>
      <c r="B33" s="389" t="s">
        <v>163</v>
      </c>
      <c r="C33" s="372" t="s">
        <v>159</v>
      </c>
      <c r="D33" s="397" t="s">
        <v>164</v>
      </c>
      <c r="E33" s="393" t="s">
        <v>162</v>
      </c>
      <c r="F33" s="389" t="s">
        <v>165</v>
      </c>
      <c r="G33" s="372" t="s">
        <v>159</v>
      </c>
      <c r="H33" s="397"/>
      <c r="I33" s="372"/>
      <c r="J33" s="372"/>
      <c r="K33" s="372" t="s">
        <v>46</v>
      </c>
    </row>
    <row r="34" spans="1:11" ht="15" thickBot="1">
      <c r="A34" s="393" t="s">
        <v>166</v>
      </c>
      <c r="B34" s="389" t="s">
        <v>167</v>
      </c>
      <c r="C34" s="381" t="s">
        <v>168</v>
      </c>
      <c r="D34" s="397" t="s">
        <v>169</v>
      </c>
      <c r="E34" s="393" t="s">
        <v>166</v>
      </c>
      <c r="F34" s="389" t="s">
        <v>170</v>
      </c>
      <c r="G34" s="381" t="s">
        <v>171</v>
      </c>
      <c r="H34" s="397"/>
      <c r="I34" s="372"/>
      <c r="J34" s="372"/>
      <c r="K34" s="372" t="s">
        <v>46</v>
      </c>
    </row>
    <row r="35" spans="1:11" ht="15" thickBot="1">
      <c r="A35" s="393" t="s">
        <v>172</v>
      </c>
      <c r="B35" s="394" t="s">
        <v>173</v>
      </c>
      <c r="C35" s="381" t="s">
        <v>174</v>
      </c>
      <c r="D35" s="397" t="s">
        <v>175</v>
      </c>
      <c r="E35" s="393" t="s">
        <v>172</v>
      </c>
      <c r="F35" s="394" t="s">
        <v>176</v>
      </c>
      <c r="G35" s="381"/>
      <c r="H35" s="397"/>
      <c r="I35" s="372"/>
      <c r="J35" s="372"/>
      <c r="K35" s="400" t="s">
        <v>46</v>
      </c>
    </row>
    <row r="36" spans="1:11">
      <c r="A36" s="393"/>
      <c r="B36" s="389"/>
      <c r="C36" s="381"/>
      <c r="D36" s="395"/>
      <c r="E36" s="393"/>
      <c r="F36" s="389"/>
      <c r="G36" s="381"/>
      <c r="H36" s="395"/>
      <c r="I36" s="372"/>
      <c r="J36" s="372"/>
      <c r="K36" s="400" t="s">
        <v>46</v>
      </c>
    </row>
    <row r="37" spans="1:11">
      <c r="A37" s="401" t="s">
        <v>177</v>
      </c>
      <c r="B37" s="402" t="s">
        <v>178</v>
      </c>
      <c r="C37" s="163" t="s">
        <v>179</v>
      </c>
      <c r="D37" s="403"/>
      <c r="E37" s="401" t="s">
        <v>177</v>
      </c>
      <c r="F37" s="402"/>
      <c r="G37" s="163" t="s">
        <v>179</v>
      </c>
      <c r="H37" s="403"/>
      <c r="K37" s="367" t="s">
        <v>63</v>
      </c>
    </row>
    <row r="38" spans="1:11">
      <c r="A38" s="393"/>
      <c r="B38" s="377"/>
      <c r="C38" s="404"/>
      <c r="D38" s="405"/>
      <c r="E38" s="393"/>
      <c r="F38" s="377"/>
      <c r="G38" s="404"/>
      <c r="H38" s="405"/>
      <c r="I38" s="372"/>
      <c r="J38" s="372"/>
      <c r="K38" s="372" t="s">
        <v>46</v>
      </c>
    </row>
    <row r="39" spans="1:11">
      <c r="A39" s="373">
        <v>1.4</v>
      </c>
      <c r="B39" s="398" t="s">
        <v>180</v>
      </c>
      <c r="C39" s="399"/>
      <c r="D39" s="406" t="s">
        <v>181</v>
      </c>
      <c r="E39" s="373">
        <v>1.4</v>
      </c>
      <c r="F39" s="398" t="s">
        <v>182</v>
      </c>
      <c r="G39" s="399"/>
      <c r="H39" s="406"/>
      <c r="I39" s="372"/>
      <c r="J39" s="372"/>
      <c r="K39" s="372" t="s">
        <v>46</v>
      </c>
    </row>
    <row r="40" spans="1:11" ht="36.6" thickBot="1">
      <c r="A40" s="376" t="s">
        <v>183</v>
      </c>
      <c r="B40" s="377" t="s">
        <v>184</v>
      </c>
      <c r="C40" s="378" t="s">
        <v>185</v>
      </c>
      <c r="D40" s="379" t="s">
        <v>186</v>
      </c>
      <c r="E40" s="376" t="s">
        <v>183</v>
      </c>
      <c r="F40" s="377" t="s">
        <v>187</v>
      </c>
      <c r="G40" s="378" t="s">
        <v>188</v>
      </c>
      <c r="H40" s="379"/>
      <c r="I40" s="372"/>
      <c r="J40" s="372"/>
      <c r="K40" s="372" t="s">
        <v>46</v>
      </c>
    </row>
    <row r="41" spans="1:11" ht="36">
      <c r="A41" s="376"/>
      <c r="B41" s="619" t="s">
        <v>189</v>
      </c>
      <c r="C41" s="381" t="s">
        <v>185</v>
      </c>
      <c r="D41" s="396" t="s">
        <v>190</v>
      </c>
      <c r="E41" s="376"/>
      <c r="F41" s="421" t="s">
        <v>191</v>
      </c>
      <c r="G41" s="381" t="s">
        <v>188</v>
      </c>
      <c r="H41" s="396"/>
      <c r="I41" s="372"/>
      <c r="J41" s="372"/>
      <c r="K41" s="372" t="s">
        <v>46</v>
      </c>
    </row>
    <row r="42" spans="1:11" ht="24">
      <c r="A42" s="376"/>
      <c r="B42" s="620"/>
      <c r="C42" s="381" t="s">
        <v>61</v>
      </c>
      <c r="D42" s="397" t="s">
        <v>192</v>
      </c>
      <c r="E42" s="376"/>
      <c r="F42" s="422"/>
      <c r="G42" s="381" t="s">
        <v>61</v>
      </c>
      <c r="H42" s="397"/>
      <c r="I42" s="372"/>
      <c r="J42" s="372"/>
      <c r="K42" s="372" t="s">
        <v>46</v>
      </c>
    </row>
    <row r="43" spans="1:11" ht="15" thickBot="1">
      <c r="A43" s="376"/>
      <c r="B43" s="621"/>
      <c r="C43" s="381" t="s">
        <v>61</v>
      </c>
      <c r="D43" s="407" t="s">
        <v>193</v>
      </c>
      <c r="E43" s="376"/>
      <c r="F43" s="423"/>
      <c r="G43" s="381" t="s">
        <v>61</v>
      </c>
      <c r="H43" s="407"/>
      <c r="I43" s="372"/>
      <c r="J43" s="372"/>
      <c r="K43" s="372" t="s">
        <v>63</v>
      </c>
    </row>
    <row r="44" spans="1:11" ht="24">
      <c r="A44" s="376"/>
      <c r="B44" s="622" t="s">
        <v>194</v>
      </c>
      <c r="C44" s="381" t="s">
        <v>185</v>
      </c>
      <c r="D44" s="396" t="s">
        <v>195</v>
      </c>
      <c r="E44" s="376"/>
      <c r="F44" s="424" t="s">
        <v>196</v>
      </c>
      <c r="G44" s="381" t="s">
        <v>188</v>
      </c>
      <c r="H44" s="396"/>
      <c r="I44" s="372"/>
      <c r="J44" s="372"/>
      <c r="K44" s="372" t="s">
        <v>46</v>
      </c>
    </row>
    <row r="45" spans="1:11" ht="15" thickBot="1">
      <c r="A45" s="376"/>
      <c r="B45" s="623"/>
      <c r="C45" s="381" t="s">
        <v>61</v>
      </c>
      <c r="D45" s="397" t="s">
        <v>197</v>
      </c>
      <c r="E45" s="376"/>
      <c r="F45" s="425"/>
      <c r="G45" s="381" t="s">
        <v>61</v>
      </c>
      <c r="H45" s="397"/>
      <c r="I45" s="372"/>
      <c r="J45" s="372"/>
      <c r="K45" s="372" t="s">
        <v>46</v>
      </c>
    </row>
    <row r="46" spans="1:11" ht="48">
      <c r="A46" s="401"/>
      <c r="B46" s="408" t="s">
        <v>198</v>
      </c>
      <c r="C46" s="17" t="s">
        <v>199</v>
      </c>
      <c r="D46" s="384" t="s">
        <v>200</v>
      </c>
      <c r="E46" s="401"/>
      <c r="F46" s="408" t="s">
        <v>201</v>
      </c>
      <c r="G46" s="17" t="s">
        <v>202</v>
      </c>
      <c r="H46" s="384"/>
      <c r="K46" s="367" t="s">
        <v>63</v>
      </c>
    </row>
    <row r="47" spans="1:11">
      <c r="A47" s="376"/>
      <c r="B47" s="380"/>
      <c r="C47" s="381"/>
      <c r="D47" s="397"/>
      <c r="E47" s="376"/>
      <c r="F47" s="380"/>
      <c r="G47" s="381"/>
      <c r="H47" s="397"/>
      <c r="I47" s="372"/>
      <c r="J47" s="372"/>
      <c r="K47" s="372"/>
    </row>
    <row r="48" spans="1:11" ht="15" thickBot="1">
      <c r="A48" s="376" t="s">
        <v>203</v>
      </c>
      <c r="B48" s="380" t="s">
        <v>204</v>
      </c>
      <c r="C48" s="594">
        <v>4495.76</v>
      </c>
      <c r="D48" s="410"/>
      <c r="E48" s="376" t="s">
        <v>203</v>
      </c>
      <c r="F48" s="380" t="s">
        <v>205</v>
      </c>
      <c r="G48" s="594">
        <f>C48</f>
        <v>4495.76</v>
      </c>
      <c r="H48" s="410"/>
      <c r="I48" s="372"/>
      <c r="J48" s="372"/>
      <c r="K48" s="372" t="s">
        <v>46</v>
      </c>
    </row>
    <row r="49" spans="1:11" ht="28.2" thickBot="1">
      <c r="A49" s="376" t="s">
        <v>206</v>
      </c>
      <c r="B49" s="411" t="s">
        <v>207</v>
      </c>
      <c r="C49" s="381" t="s">
        <v>208</v>
      </c>
      <c r="D49" s="397" t="s">
        <v>209</v>
      </c>
      <c r="E49" s="376" t="s">
        <v>206</v>
      </c>
      <c r="F49" s="411" t="s">
        <v>210</v>
      </c>
      <c r="G49" s="381"/>
      <c r="H49" s="397"/>
      <c r="I49" s="372"/>
      <c r="J49" s="372"/>
      <c r="K49" s="372" t="s">
        <v>46</v>
      </c>
    </row>
    <row r="50" spans="1:11" ht="24">
      <c r="A50" s="376" t="s">
        <v>211</v>
      </c>
      <c r="B50" s="380" t="s">
        <v>212</v>
      </c>
      <c r="C50" s="381" t="s">
        <v>213</v>
      </c>
      <c r="D50" s="396" t="s">
        <v>214</v>
      </c>
      <c r="E50" s="376" t="s">
        <v>211</v>
      </c>
      <c r="F50" s="380" t="s">
        <v>215</v>
      </c>
      <c r="G50" s="381" t="s">
        <v>216</v>
      </c>
      <c r="H50" s="396"/>
      <c r="I50" s="372"/>
      <c r="J50" s="372"/>
      <c r="K50" s="372" t="s">
        <v>46</v>
      </c>
    </row>
    <row r="51" spans="1:11" ht="124.2">
      <c r="A51" s="376"/>
      <c r="B51" s="408" t="s">
        <v>217</v>
      </c>
      <c r="C51" s="409" t="s">
        <v>218</v>
      </c>
      <c r="D51" s="412" t="s">
        <v>219</v>
      </c>
      <c r="E51" s="376"/>
      <c r="F51" s="408" t="s">
        <v>220</v>
      </c>
      <c r="G51" s="409" t="s">
        <v>221</v>
      </c>
      <c r="H51" s="412"/>
      <c r="I51" s="372"/>
      <c r="J51" s="372"/>
      <c r="K51" s="372" t="s">
        <v>63</v>
      </c>
    </row>
    <row r="52" spans="1:11" ht="27.6">
      <c r="A52" s="376" t="s">
        <v>222</v>
      </c>
      <c r="B52" s="380" t="s">
        <v>223</v>
      </c>
      <c r="C52" s="381" t="s">
        <v>224</v>
      </c>
      <c r="D52" s="397" t="s">
        <v>225</v>
      </c>
      <c r="E52" s="376" t="s">
        <v>222</v>
      </c>
      <c r="F52" s="380" t="s">
        <v>226</v>
      </c>
      <c r="G52" s="381" t="s">
        <v>227</v>
      </c>
      <c r="H52" s="397"/>
      <c r="I52" s="372"/>
      <c r="J52" s="372"/>
      <c r="K52" s="372" t="s">
        <v>46</v>
      </c>
    </row>
    <row r="53" spans="1:11">
      <c r="A53" s="376" t="s">
        <v>228</v>
      </c>
      <c r="B53" s="380" t="s">
        <v>229</v>
      </c>
      <c r="C53" s="381" t="s">
        <v>230</v>
      </c>
      <c r="D53" s="397" t="s">
        <v>231</v>
      </c>
      <c r="E53" s="376" t="s">
        <v>228</v>
      </c>
      <c r="F53" s="380" t="s">
        <v>232</v>
      </c>
      <c r="G53" s="381" t="s">
        <v>233</v>
      </c>
      <c r="H53" s="397"/>
      <c r="I53" s="372"/>
      <c r="J53" s="372"/>
      <c r="K53" s="372" t="s">
        <v>46</v>
      </c>
    </row>
    <row r="54" spans="1:11" ht="165.6">
      <c r="A54" s="376" t="s">
        <v>234</v>
      </c>
      <c r="B54" s="380" t="s">
        <v>235</v>
      </c>
      <c r="C54" s="381" t="s">
        <v>236</v>
      </c>
      <c r="D54" s="410"/>
      <c r="E54" s="376" t="s">
        <v>234</v>
      </c>
      <c r="F54" s="380" t="s">
        <v>237</v>
      </c>
      <c r="G54" s="381" t="s">
        <v>238</v>
      </c>
      <c r="H54" s="410"/>
      <c r="I54" s="372"/>
      <c r="J54" s="372"/>
      <c r="K54" s="372" t="s">
        <v>46</v>
      </c>
    </row>
    <row r="55" spans="1:11">
      <c r="A55" s="376"/>
      <c r="B55" s="380" t="s">
        <v>239</v>
      </c>
      <c r="C55" s="381" t="s">
        <v>240</v>
      </c>
      <c r="D55" s="410"/>
      <c r="E55" s="376"/>
      <c r="F55" s="380" t="s">
        <v>241</v>
      </c>
      <c r="G55" s="381" t="s">
        <v>242</v>
      </c>
      <c r="H55" s="410"/>
      <c r="I55" s="372"/>
      <c r="J55" s="372"/>
      <c r="K55" s="372" t="s">
        <v>46</v>
      </c>
    </row>
    <row r="56" spans="1:11" ht="36">
      <c r="A56" s="376" t="s">
        <v>243</v>
      </c>
      <c r="B56" s="380" t="s">
        <v>244</v>
      </c>
      <c r="C56" s="381" t="s">
        <v>245</v>
      </c>
      <c r="D56" s="397" t="s">
        <v>246</v>
      </c>
      <c r="E56" s="376" t="s">
        <v>243</v>
      </c>
      <c r="F56" s="380" t="s">
        <v>247</v>
      </c>
      <c r="G56" s="381" t="s">
        <v>248</v>
      </c>
      <c r="H56" s="397"/>
      <c r="I56" s="372"/>
      <c r="J56" s="372"/>
      <c r="K56" s="372" t="s">
        <v>46</v>
      </c>
    </row>
    <row r="57" spans="1:11" ht="28.2" thickBot="1">
      <c r="A57" s="376" t="s">
        <v>249</v>
      </c>
      <c r="B57" s="380" t="s">
        <v>250</v>
      </c>
      <c r="C57" s="381" t="s">
        <v>251</v>
      </c>
      <c r="D57" s="397" t="s">
        <v>252</v>
      </c>
      <c r="E57" s="376" t="s">
        <v>249</v>
      </c>
      <c r="F57" s="380" t="s">
        <v>253</v>
      </c>
      <c r="G57" s="381" t="s">
        <v>254</v>
      </c>
      <c r="H57" s="397"/>
      <c r="I57" s="372"/>
      <c r="J57" s="372"/>
      <c r="K57" s="372" t="s">
        <v>46</v>
      </c>
    </row>
    <row r="58" spans="1:11" ht="28.2" thickBot="1">
      <c r="A58" s="376" t="s">
        <v>255</v>
      </c>
      <c r="B58" s="411" t="s">
        <v>256</v>
      </c>
      <c r="C58" s="381" t="s">
        <v>257</v>
      </c>
      <c r="D58" s="397" t="s">
        <v>258</v>
      </c>
      <c r="E58" s="376" t="s">
        <v>255</v>
      </c>
      <c r="F58" s="411" t="s">
        <v>259</v>
      </c>
      <c r="G58" s="381" t="s">
        <v>257</v>
      </c>
      <c r="H58" s="397"/>
      <c r="I58" s="372"/>
      <c r="J58" s="372"/>
      <c r="K58" s="372" t="s">
        <v>46</v>
      </c>
    </row>
    <row r="59" spans="1:11">
      <c r="A59" s="376"/>
      <c r="B59" s="427" t="s">
        <v>260</v>
      </c>
      <c r="C59" s="530">
        <v>17</v>
      </c>
      <c r="D59" s="397"/>
      <c r="E59" s="376"/>
      <c r="F59" s="427"/>
      <c r="G59" s="381"/>
      <c r="H59" s="397"/>
      <c r="I59" s="372"/>
      <c r="J59" s="372"/>
      <c r="K59" s="372" t="s">
        <v>46</v>
      </c>
    </row>
    <row r="60" spans="1:11" ht="41.4">
      <c r="A60" s="376" t="s">
        <v>261</v>
      </c>
      <c r="B60" s="380" t="s">
        <v>262</v>
      </c>
      <c r="C60" s="381" t="s">
        <v>263</v>
      </c>
      <c r="D60" s="397" t="s">
        <v>258</v>
      </c>
      <c r="E60" s="376" t="s">
        <v>261</v>
      </c>
      <c r="F60" s="380" t="s">
        <v>264</v>
      </c>
      <c r="G60" s="529">
        <v>10</v>
      </c>
      <c r="H60" s="397"/>
      <c r="I60" s="372"/>
      <c r="J60" s="372"/>
      <c r="K60" s="372" t="s">
        <v>46</v>
      </c>
    </row>
    <row r="61" spans="1:11">
      <c r="A61" s="376"/>
      <c r="B61" s="427" t="s">
        <v>260</v>
      </c>
      <c r="C61" s="381" t="s">
        <v>265</v>
      </c>
      <c r="D61" s="397"/>
      <c r="E61" s="376"/>
      <c r="F61" s="427"/>
      <c r="G61" s="529">
        <v>10</v>
      </c>
      <c r="H61" s="397"/>
      <c r="I61" s="372"/>
      <c r="J61" s="372"/>
      <c r="K61" s="372" t="s">
        <v>46</v>
      </c>
    </row>
    <row r="62" spans="1:11">
      <c r="A62" s="376" t="s">
        <v>266</v>
      </c>
      <c r="B62" s="380" t="s">
        <v>267</v>
      </c>
      <c r="C62" s="381" t="s">
        <v>268</v>
      </c>
      <c r="D62" s="397" t="s">
        <v>269</v>
      </c>
      <c r="E62" s="376" t="s">
        <v>266</v>
      </c>
      <c r="F62" s="380" t="s">
        <v>270</v>
      </c>
      <c r="G62" s="381" t="s">
        <v>271</v>
      </c>
      <c r="H62" s="397"/>
      <c r="I62" s="372"/>
      <c r="J62" s="372"/>
      <c r="K62" s="372" t="s">
        <v>46</v>
      </c>
    </row>
    <row r="63" spans="1:11">
      <c r="A63" s="376"/>
      <c r="B63" s="413"/>
      <c r="C63" s="414"/>
      <c r="D63" s="415"/>
      <c r="E63" s="376"/>
      <c r="F63" s="413"/>
      <c r="G63" s="414"/>
      <c r="H63" s="415"/>
      <c r="I63" s="372"/>
      <c r="J63" s="372"/>
      <c r="K63" s="372" t="s">
        <v>46</v>
      </c>
    </row>
    <row r="64" spans="1:11">
      <c r="A64" s="416" t="s">
        <v>272</v>
      </c>
      <c r="B64" s="417" t="s">
        <v>273</v>
      </c>
      <c r="C64" s="418" t="s">
        <v>274</v>
      </c>
      <c r="D64" s="418" t="s">
        <v>275</v>
      </c>
      <c r="E64" s="416" t="s">
        <v>272</v>
      </c>
      <c r="F64" s="417" t="s">
        <v>276</v>
      </c>
      <c r="G64" s="418" t="s">
        <v>277</v>
      </c>
      <c r="H64" s="418" t="s">
        <v>278</v>
      </c>
      <c r="I64" s="372"/>
      <c r="J64" s="372"/>
      <c r="K64" s="372" t="s">
        <v>46</v>
      </c>
    </row>
    <row r="65" spans="1:11">
      <c r="A65" s="393"/>
      <c r="B65" s="419" t="s">
        <v>279</v>
      </c>
      <c r="C65" s="420">
        <v>1</v>
      </c>
      <c r="D65" s="420">
        <v>640.08000000000004</v>
      </c>
      <c r="E65" s="393"/>
      <c r="F65" s="419" t="s">
        <v>280</v>
      </c>
      <c r="G65" s="420">
        <v>1</v>
      </c>
      <c r="H65" s="428">
        <v>640.08000000000004</v>
      </c>
      <c r="I65" s="372"/>
      <c r="J65" s="372"/>
      <c r="K65" s="372" t="s">
        <v>46</v>
      </c>
    </row>
    <row r="66" spans="1:11">
      <c r="A66" s="393"/>
      <c r="B66" s="419" t="s">
        <v>281</v>
      </c>
      <c r="C66" s="420">
        <v>1</v>
      </c>
      <c r="D66" s="420">
        <v>3855.68</v>
      </c>
      <c r="E66" s="393"/>
      <c r="F66" s="419" t="s">
        <v>281</v>
      </c>
      <c r="G66" s="420">
        <v>1</v>
      </c>
      <c r="H66" s="428">
        <v>3855.68</v>
      </c>
      <c r="I66" s="372"/>
      <c r="J66" s="372"/>
      <c r="K66" s="372" t="s">
        <v>46</v>
      </c>
    </row>
    <row r="67" spans="1:11">
      <c r="A67" s="393"/>
      <c r="B67" s="419" t="s">
        <v>282</v>
      </c>
      <c r="C67" s="420"/>
      <c r="D67" s="420"/>
      <c r="E67" s="393"/>
      <c r="F67" s="419" t="s">
        <v>283</v>
      </c>
      <c r="G67" s="420"/>
      <c r="H67" s="428"/>
      <c r="I67" s="372"/>
      <c r="J67" s="372"/>
      <c r="K67" s="372" t="s">
        <v>46</v>
      </c>
    </row>
    <row r="68" spans="1:11">
      <c r="A68" s="393"/>
      <c r="B68" s="419" t="s">
        <v>284</v>
      </c>
      <c r="C68" s="420">
        <f>SUM(C65:C67)</f>
        <v>2</v>
      </c>
      <c r="D68" s="420">
        <f>SUM(D65:D67)</f>
        <v>4495.76</v>
      </c>
      <c r="E68" s="393"/>
      <c r="F68" s="419" t="s">
        <v>284</v>
      </c>
      <c r="G68" s="420">
        <f>C68</f>
        <v>2</v>
      </c>
      <c r="H68" s="428">
        <f>D68</f>
        <v>4495.76</v>
      </c>
      <c r="I68" s="372"/>
      <c r="J68" s="372"/>
      <c r="K68" s="372" t="s">
        <v>46</v>
      </c>
    </row>
  </sheetData>
  <mergeCells count="2">
    <mergeCell ref="B41:B43"/>
    <mergeCell ref="B44:B45"/>
  </mergeCells>
  <dataValidations count="3">
    <dataValidation type="list" allowBlank="1" showInputMessage="1" showErrorMessage="1" sqref="C34 G34" xr:uid="{75EA360D-3A94-4FBE-9F52-E003A794D7A4}">
      <formula1>$G$34:$G$35</formula1>
    </dataValidation>
    <dataValidation type="list" allowBlank="1" showInputMessage="1" showErrorMessage="1" sqref="C35 G35" xr:uid="{9EF405A8-60A1-49C8-A81D-2EA5536C67AD}">
      <formula1>$G$36:$G$39</formula1>
    </dataValidation>
    <dataValidation type="list" allowBlank="1" showInputMessage="1" showErrorMessage="1" sqref="C49 G49" xr:uid="{7478B7E4-8F6D-4940-8FE9-C9E0C6E06F46}">
      <formula1>$G$62:$G$64</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workbookViewId="0">
      <selection activeCell="B1" sqref="B1"/>
    </sheetView>
  </sheetViews>
  <sheetFormatPr defaultRowHeight="13.8"/>
  <cols>
    <col min="1" max="1" width="4.109375" style="487" customWidth="1"/>
  </cols>
  <sheetData>
    <row r="1" spans="1:13" ht="14.4">
      <c r="A1" s="488" t="s">
        <v>3150</v>
      </c>
      <c r="B1" s="366"/>
      <c r="C1" s="366"/>
      <c r="D1" s="366"/>
      <c r="E1" s="366"/>
      <c r="F1" s="366"/>
      <c r="G1" s="366"/>
      <c r="H1" s="367"/>
      <c r="I1" s="367"/>
      <c r="J1" s="367"/>
      <c r="K1" s="367"/>
      <c r="L1" s="367"/>
      <c r="M1" s="367"/>
    </row>
    <row r="2" spans="1:13" ht="14.4">
      <c r="A2" s="486">
        <v>1</v>
      </c>
      <c r="B2" s="367" t="s">
        <v>3151</v>
      </c>
      <c r="C2" s="367"/>
      <c r="D2" s="367"/>
      <c r="E2" s="367"/>
      <c r="F2" s="367"/>
      <c r="G2" s="367"/>
      <c r="H2" s="367"/>
      <c r="I2" s="367"/>
      <c r="J2" s="367"/>
      <c r="K2" s="367"/>
      <c r="L2" s="367"/>
      <c r="M2" s="367"/>
    </row>
    <row r="3" spans="1:13" ht="14.4">
      <c r="A3" s="486">
        <v>2</v>
      </c>
      <c r="B3" s="367" t="s">
        <v>3152</v>
      </c>
      <c r="C3" s="367"/>
      <c r="D3" s="367"/>
      <c r="E3" s="367"/>
      <c r="F3" s="367"/>
      <c r="G3" s="367"/>
      <c r="H3" s="367"/>
      <c r="I3" s="367"/>
      <c r="J3" s="367"/>
      <c r="K3" s="367"/>
      <c r="L3" s="367"/>
      <c r="M3" s="367"/>
    </row>
    <row r="4" spans="1:13" ht="14.4">
      <c r="A4" s="486">
        <v>3</v>
      </c>
      <c r="B4" s="367" t="s">
        <v>3153</v>
      </c>
      <c r="C4" s="367"/>
      <c r="D4" s="367"/>
      <c r="E4" s="367"/>
      <c r="F4" s="367"/>
      <c r="G4" s="367"/>
      <c r="H4" s="367"/>
      <c r="I4" s="367"/>
      <c r="J4" s="367"/>
      <c r="K4" s="367"/>
      <c r="L4" s="367"/>
      <c r="M4" s="367"/>
    </row>
    <row r="5" spans="1:13" ht="14.4">
      <c r="A5" s="486">
        <v>4</v>
      </c>
      <c r="B5" s="367" t="s">
        <v>3154</v>
      </c>
      <c r="C5" s="367"/>
      <c r="D5" s="367"/>
      <c r="E5" s="367"/>
      <c r="F5" s="367"/>
      <c r="G5" s="367"/>
      <c r="H5" s="367"/>
      <c r="I5" s="367"/>
      <c r="J5" s="367"/>
      <c r="K5" s="367"/>
      <c r="L5" s="367"/>
      <c r="M5" s="367"/>
    </row>
    <row r="6" spans="1:13" ht="14.4">
      <c r="A6" s="486">
        <v>5</v>
      </c>
      <c r="B6" s="367" t="s">
        <v>3155</v>
      </c>
      <c r="C6" s="367"/>
      <c r="D6" s="367"/>
      <c r="E6" s="367"/>
      <c r="F6" s="367"/>
      <c r="G6" s="367"/>
      <c r="H6" s="367"/>
      <c r="I6" s="367"/>
      <c r="J6" s="367"/>
      <c r="K6" s="367"/>
      <c r="L6" s="367"/>
      <c r="M6" s="367"/>
    </row>
    <row r="7" spans="1:13" ht="14.4">
      <c r="A7" s="486">
        <v>6</v>
      </c>
      <c r="B7" s="367" t="s">
        <v>3156</v>
      </c>
      <c r="C7" s="367"/>
      <c r="D7" s="367"/>
      <c r="E7" s="367"/>
      <c r="F7" s="367"/>
      <c r="G7" s="367"/>
      <c r="H7" s="367"/>
      <c r="I7" s="367"/>
      <c r="J7" s="367"/>
      <c r="K7" s="367"/>
      <c r="L7" s="367"/>
      <c r="M7" s="367"/>
    </row>
    <row r="8" spans="1:13" ht="14.4">
      <c r="A8" s="486">
        <v>7</v>
      </c>
      <c r="B8" s="367" t="s">
        <v>3157</v>
      </c>
      <c r="C8" s="367"/>
      <c r="D8" s="367"/>
      <c r="E8" s="367"/>
      <c r="F8" s="367"/>
      <c r="G8" s="367"/>
      <c r="H8" s="367"/>
      <c r="I8" s="367"/>
      <c r="J8" s="367"/>
      <c r="K8" s="367"/>
      <c r="L8" s="367"/>
      <c r="M8" s="367"/>
    </row>
    <row r="9" spans="1:13" ht="14.4">
      <c r="A9" s="486">
        <v>8</v>
      </c>
      <c r="B9" s="367" t="s">
        <v>3158</v>
      </c>
      <c r="C9" s="367"/>
      <c r="D9" s="367"/>
      <c r="E9" s="367"/>
      <c r="F9" s="367"/>
      <c r="G9" s="367"/>
      <c r="H9" s="367"/>
      <c r="I9" s="367"/>
      <c r="J9" s="367"/>
      <c r="K9" s="367"/>
      <c r="L9" s="367"/>
      <c r="M9" s="367"/>
    </row>
    <row r="10" spans="1:13" ht="14.4">
      <c r="A10" s="486">
        <v>9</v>
      </c>
      <c r="B10" s="367" t="s">
        <v>3159</v>
      </c>
      <c r="C10" s="367"/>
      <c r="D10" s="367"/>
      <c r="E10" s="367"/>
      <c r="F10" s="367"/>
      <c r="G10" s="367"/>
      <c r="H10" s="367"/>
      <c r="I10" s="367"/>
      <c r="J10" s="367"/>
      <c r="K10" s="367"/>
      <c r="L10" s="367"/>
      <c r="M10" s="367"/>
    </row>
    <row r="11" spans="1:13" ht="14.4">
      <c r="A11" s="486">
        <v>10</v>
      </c>
      <c r="B11" s="367" t="s">
        <v>3160</v>
      </c>
      <c r="C11" s="367"/>
      <c r="D11" s="367"/>
      <c r="E11" s="367"/>
      <c r="F11" s="367"/>
      <c r="G11" s="367"/>
      <c r="H11" s="367"/>
      <c r="I11" s="367"/>
      <c r="J11" s="367"/>
      <c r="K11" s="367"/>
      <c r="L11" s="367"/>
      <c r="M11" s="367"/>
    </row>
    <row r="12" spans="1:13" ht="14.4">
      <c r="A12" s="486">
        <v>11</v>
      </c>
      <c r="B12" s="367" t="s">
        <v>3161</v>
      </c>
      <c r="C12" s="367"/>
      <c r="D12" s="367"/>
      <c r="E12" s="367"/>
      <c r="F12" s="367"/>
      <c r="G12" s="367"/>
      <c r="H12" s="367"/>
      <c r="I12" s="367"/>
      <c r="J12" s="367"/>
      <c r="K12" s="367"/>
      <c r="L12" s="367"/>
      <c r="M12" s="367"/>
    </row>
    <row r="13" spans="1:13" ht="14.4">
      <c r="A13" s="486">
        <v>12</v>
      </c>
      <c r="B13" s="367" t="s">
        <v>3162</v>
      </c>
      <c r="C13" s="367"/>
      <c r="D13" s="367"/>
      <c r="E13" s="367"/>
      <c r="F13" s="367"/>
      <c r="G13" s="367"/>
      <c r="H13" s="367"/>
      <c r="I13" s="367"/>
      <c r="J13" s="367"/>
      <c r="K13" s="367"/>
      <c r="L13" s="367"/>
      <c r="M13" s="367"/>
    </row>
    <row r="14" spans="1:13" ht="14.4">
      <c r="A14" s="486">
        <v>13</v>
      </c>
      <c r="B14" s="367" t="s">
        <v>3163</v>
      </c>
      <c r="C14" s="367"/>
      <c r="D14" s="367"/>
      <c r="E14" s="367"/>
      <c r="F14" s="367"/>
      <c r="G14" s="367"/>
      <c r="H14" s="367"/>
      <c r="I14" s="367"/>
      <c r="J14" s="367"/>
      <c r="K14" s="367"/>
      <c r="L14" s="367"/>
      <c r="M14" s="367"/>
    </row>
    <row r="15" spans="1:13" ht="14.4">
      <c r="A15" s="486">
        <v>14</v>
      </c>
      <c r="B15" s="367" t="s">
        <v>3164</v>
      </c>
      <c r="C15" s="367"/>
      <c r="D15" s="367"/>
      <c r="E15" s="367"/>
      <c r="F15" s="367"/>
      <c r="G15" s="367"/>
      <c r="H15" s="367"/>
      <c r="I15" s="367"/>
      <c r="J15" s="367"/>
      <c r="K15" s="367"/>
      <c r="L15" s="367"/>
      <c r="M15" s="367"/>
    </row>
    <row r="16" spans="1:13" ht="14.4">
      <c r="A16" s="486">
        <v>15</v>
      </c>
      <c r="B16" s="367" t="s">
        <v>3165</v>
      </c>
      <c r="C16" s="367"/>
      <c r="D16" s="367"/>
      <c r="E16" s="367"/>
      <c r="F16" s="367"/>
      <c r="G16" s="367"/>
      <c r="H16" s="367"/>
      <c r="I16" s="367"/>
      <c r="J16" s="367"/>
      <c r="K16" s="367"/>
      <c r="L16" s="367"/>
      <c r="M16" s="367"/>
    </row>
    <row r="17" spans="1:13" ht="14.4">
      <c r="A17" s="486"/>
      <c r="B17" s="367"/>
      <c r="C17" s="367"/>
      <c r="D17" s="367"/>
      <c r="E17" s="367"/>
      <c r="F17" s="367"/>
      <c r="G17" s="367"/>
      <c r="H17" s="367"/>
      <c r="I17" s="367"/>
      <c r="J17" s="367"/>
      <c r="K17" s="367"/>
      <c r="L17" s="367"/>
      <c r="M17" s="367"/>
    </row>
    <row r="18" spans="1:13" ht="14.4">
      <c r="A18" s="488" t="s">
        <v>3166</v>
      </c>
      <c r="B18" s="366"/>
      <c r="C18" s="366"/>
      <c r="D18" s="366"/>
      <c r="E18" s="366"/>
      <c r="F18" s="366"/>
      <c r="G18" s="366"/>
      <c r="H18" s="367"/>
      <c r="I18" s="367"/>
      <c r="J18" s="367"/>
      <c r="K18" s="367"/>
      <c r="L18" s="367"/>
      <c r="M18" s="367"/>
    </row>
    <row r="19" spans="1:13" ht="14.4">
      <c r="A19" s="486">
        <v>1</v>
      </c>
      <c r="B19" s="367" t="s">
        <v>3167</v>
      </c>
      <c r="C19" s="367"/>
      <c r="D19" s="367"/>
      <c r="E19" s="367"/>
      <c r="F19" s="367"/>
      <c r="G19" s="367"/>
      <c r="H19" s="367"/>
      <c r="I19" s="367"/>
      <c r="J19" s="367"/>
      <c r="K19" s="367"/>
      <c r="L19" s="367"/>
      <c r="M19" s="367"/>
    </row>
    <row r="20" spans="1:13" ht="14.4">
      <c r="A20" s="486">
        <v>2</v>
      </c>
      <c r="B20" s="367" t="s">
        <v>3168</v>
      </c>
      <c r="C20" s="367"/>
      <c r="D20" s="367"/>
      <c r="E20" s="367"/>
      <c r="F20" s="367"/>
      <c r="G20" s="367"/>
      <c r="H20" s="367"/>
      <c r="I20" s="367"/>
      <c r="J20" s="367"/>
      <c r="K20" s="367"/>
      <c r="L20" s="367"/>
      <c r="M20" s="367"/>
    </row>
    <row r="21" spans="1:13" ht="14.4">
      <c r="A21" s="486">
        <v>3</v>
      </c>
      <c r="B21" s="367" t="s">
        <v>3169</v>
      </c>
      <c r="C21" s="367"/>
      <c r="D21" s="367"/>
      <c r="E21" s="367"/>
      <c r="F21" s="367"/>
      <c r="G21" s="367"/>
      <c r="H21" s="367"/>
      <c r="I21" s="367"/>
      <c r="J21" s="367"/>
      <c r="K21" s="367"/>
      <c r="L21" s="367"/>
      <c r="M21" s="367"/>
    </row>
    <row r="22" spans="1:13" ht="14.4">
      <c r="A22" s="486">
        <v>4</v>
      </c>
      <c r="B22" s="367" t="s">
        <v>3170</v>
      </c>
      <c r="C22" s="367"/>
      <c r="D22" s="367"/>
      <c r="E22" s="367"/>
      <c r="F22" s="367"/>
      <c r="G22" s="367"/>
      <c r="H22" s="367"/>
      <c r="I22" s="367"/>
      <c r="J22" s="367"/>
      <c r="K22" s="367"/>
      <c r="L22" s="367"/>
      <c r="M22" s="367"/>
    </row>
    <row r="23" spans="1:13" ht="14.4">
      <c r="A23" s="486">
        <v>5</v>
      </c>
      <c r="B23" s="367" t="s">
        <v>3171</v>
      </c>
      <c r="C23" s="367"/>
      <c r="D23" s="367"/>
      <c r="E23" s="367"/>
      <c r="F23" s="367"/>
      <c r="G23" s="367"/>
      <c r="H23" s="367"/>
      <c r="I23" s="367"/>
      <c r="J23" s="367"/>
      <c r="K23" s="367"/>
      <c r="L23" s="367"/>
      <c r="M23" s="367"/>
    </row>
    <row r="24" spans="1:13" ht="14.4">
      <c r="A24" s="486">
        <v>6</v>
      </c>
      <c r="B24" s="367" t="s">
        <v>3164</v>
      </c>
      <c r="C24" s="367"/>
      <c r="D24" s="367"/>
      <c r="E24" s="367"/>
      <c r="F24" s="367"/>
      <c r="G24" s="367"/>
      <c r="H24" s="367"/>
      <c r="I24" s="367"/>
      <c r="J24" s="367"/>
      <c r="K24" s="367"/>
      <c r="L24" s="367"/>
      <c r="M24" s="3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theme="0" tint="-0.14999847407452621"/>
    <pageSetUpPr fitToPage="1"/>
  </sheetPr>
  <dimension ref="A1:O347"/>
  <sheetViews>
    <sheetView view="pageBreakPreview" zoomScaleNormal="100" zoomScaleSheetLayoutView="100" workbookViewId="0">
      <pane ySplit="5" topLeftCell="A14" activePane="bottomLeft" state="frozen"/>
      <selection activeCell="B20" sqref="B20"/>
      <selection pane="bottomLeft" activeCell="E14" sqref="E14"/>
    </sheetView>
  </sheetViews>
  <sheetFormatPr defaultColWidth="9" defaultRowHeight="14.4"/>
  <cols>
    <col min="1" max="1" width="8" style="242" customWidth="1"/>
    <col min="2" max="2" width="7.109375" style="242" customWidth="1"/>
    <col min="3" max="3" width="46.44140625" style="242" customWidth="1"/>
    <col min="4" max="4" width="9.6640625" style="244" customWidth="1"/>
    <col min="5" max="5" width="48.5546875" style="242" customWidth="1"/>
    <col min="6" max="6" width="50.44140625" style="242" customWidth="1"/>
    <col min="7" max="8" width="24.109375" style="242" customWidth="1"/>
    <col min="9" max="9" width="12.33203125" style="242" customWidth="1"/>
    <col min="10" max="10" width="40.6640625" style="242" customWidth="1"/>
    <col min="11" max="11" width="7.109375" style="242" customWidth="1"/>
    <col min="12" max="12" width="11.33203125" style="242" customWidth="1"/>
    <col min="13" max="13" width="3" style="242" customWidth="1"/>
    <col min="14" max="14" width="9" style="195"/>
    <col min="15" max="15" width="9" style="195" customWidth="1"/>
    <col min="16" max="256" width="9" style="195"/>
    <col min="257" max="257" width="8" style="195" customWidth="1"/>
    <col min="258" max="258" width="7.109375" style="195" customWidth="1"/>
    <col min="259" max="259" width="36.6640625" style="195" customWidth="1"/>
    <col min="260" max="260" width="9.6640625" style="195" customWidth="1"/>
    <col min="261" max="262" width="32" style="195" customWidth="1"/>
    <col min="263" max="264" width="30.6640625" style="195" customWidth="1"/>
    <col min="265" max="265" width="12.33203125" style="195" customWidth="1"/>
    <col min="266" max="266" width="40.6640625" style="195" customWidth="1"/>
    <col min="267" max="267" width="7.109375" style="195" customWidth="1"/>
    <col min="268" max="268" width="11.33203125" style="195" customWidth="1"/>
    <col min="269" max="269" width="3" style="195" customWidth="1"/>
    <col min="270" max="512" width="9" style="195"/>
    <col min="513" max="513" width="8" style="195" customWidth="1"/>
    <col min="514" max="514" width="7.109375" style="195" customWidth="1"/>
    <col min="515" max="515" width="36.6640625" style="195" customWidth="1"/>
    <col min="516" max="516" width="9.6640625" style="195" customWidth="1"/>
    <col min="517" max="518" width="32" style="195" customWidth="1"/>
    <col min="519" max="520" width="30.6640625" style="195" customWidth="1"/>
    <col min="521" max="521" width="12.33203125" style="195" customWidth="1"/>
    <col min="522" max="522" width="40.6640625" style="195" customWidth="1"/>
    <col min="523" max="523" width="7.109375" style="195" customWidth="1"/>
    <col min="524" max="524" width="11.33203125" style="195" customWidth="1"/>
    <col min="525" max="525" width="3" style="195" customWidth="1"/>
    <col min="526" max="768" width="9" style="195"/>
    <col min="769" max="769" width="8" style="195" customWidth="1"/>
    <col min="770" max="770" width="7.109375" style="195" customWidth="1"/>
    <col min="771" max="771" width="36.6640625" style="195" customWidth="1"/>
    <col min="772" max="772" width="9.6640625" style="195" customWidth="1"/>
    <col min="773" max="774" width="32" style="195" customWidth="1"/>
    <col min="775" max="776" width="30.6640625" style="195" customWidth="1"/>
    <col min="777" max="777" width="12.33203125" style="195" customWidth="1"/>
    <col min="778" max="778" width="40.6640625" style="195" customWidth="1"/>
    <col min="779" max="779" width="7.109375" style="195" customWidth="1"/>
    <col min="780" max="780" width="11.33203125" style="195" customWidth="1"/>
    <col min="781" max="781" width="3" style="195" customWidth="1"/>
    <col min="782" max="1024" width="9" style="195"/>
    <col min="1025" max="1025" width="8" style="195" customWidth="1"/>
    <col min="1026" max="1026" width="7.109375" style="195" customWidth="1"/>
    <col min="1027" max="1027" width="36.6640625" style="195" customWidth="1"/>
    <col min="1028" max="1028" width="9.6640625" style="195" customWidth="1"/>
    <col min="1029" max="1030" width="32" style="195" customWidth="1"/>
    <col min="1031" max="1032" width="30.6640625" style="195" customWidth="1"/>
    <col min="1033" max="1033" width="12.33203125" style="195" customWidth="1"/>
    <col min="1034" max="1034" width="40.6640625" style="195" customWidth="1"/>
    <col min="1035" max="1035" width="7.109375" style="195" customWidth="1"/>
    <col min="1036" max="1036" width="11.33203125" style="195" customWidth="1"/>
    <col min="1037" max="1037" width="3" style="195" customWidth="1"/>
    <col min="1038" max="1280" width="9" style="195"/>
    <col min="1281" max="1281" width="8" style="195" customWidth="1"/>
    <col min="1282" max="1282" width="7.109375" style="195" customWidth="1"/>
    <col min="1283" max="1283" width="36.6640625" style="195" customWidth="1"/>
    <col min="1284" max="1284" width="9.6640625" style="195" customWidth="1"/>
    <col min="1285" max="1286" width="32" style="195" customWidth="1"/>
    <col min="1287" max="1288" width="30.6640625" style="195" customWidth="1"/>
    <col min="1289" max="1289" width="12.33203125" style="195" customWidth="1"/>
    <col min="1290" max="1290" width="40.6640625" style="195" customWidth="1"/>
    <col min="1291" max="1291" width="7.109375" style="195" customWidth="1"/>
    <col min="1292" max="1292" width="11.33203125" style="195" customWidth="1"/>
    <col min="1293" max="1293" width="3" style="195" customWidth="1"/>
    <col min="1294" max="1536" width="9" style="195"/>
    <col min="1537" max="1537" width="8" style="195" customWidth="1"/>
    <col min="1538" max="1538" width="7.109375" style="195" customWidth="1"/>
    <col min="1539" max="1539" width="36.6640625" style="195" customWidth="1"/>
    <col min="1540" max="1540" width="9.6640625" style="195" customWidth="1"/>
    <col min="1541" max="1542" width="32" style="195" customWidth="1"/>
    <col min="1543" max="1544" width="30.6640625" style="195" customWidth="1"/>
    <col min="1545" max="1545" width="12.33203125" style="195" customWidth="1"/>
    <col min="1546" max="1546" width="40.6640625" style="195" customWidth="1"/>
    <col min="1547" max="1547" width="7.109375" style="195" customWidth="1"/>
    <col min="1548" max="1548" width="11.33203125" style="195" customWidth="1"/>
    <col min="1549" max="1549" width="3" style="195" customWidth="1"/>
    <col min="1550" max="1792" width="9" style="195"/>
    <col min="1793" max="1793" width="8" style="195" customWidth="1"/>
    <col min="1794" max="1794" width="7.109375" style="195" customWidth="1"/>
    <col min="1795" max="1795" width="36.6640625" style="195" customWidth="1"/>
    <col min="1796" max="1796" width="9.6640625" style="195" customWidth="1"/>
    <col min="1797" max="1798" width="32" style="195" customWidth="1"/>
    <col min="1799" max="1800" width="30.6640625" style="195" customWidth="1"/>
    <col min="1801" max="1801" width="12.33203125" style="195" customWidth="1"/>
    <col min="1802" max="1802" width="40.6640625" style="195" customWidth="1"/>
    <col min="1803" max="1803" width="7.109375" style="195" customWidth="1"/>
    <col min="1804" max="1804" width="11.33203125" style="195" customWidth="1"/>
    <col min="1805" max="1805" width="3" style="195" customWidth="1"/>
    <col min="1806" max="2048" width="9" style="195"/>
    <col min="2049" max="2049" width="8" style="195" customWidth="1"/>
    <col min="2050" max="2050" width="7.109375" style="195" customWidth="1"/>
    <col min="2051" max="2051" width="36.6640625" style="195" customWidth="1"/>
    <col min="2052" max="2052" width="9.6640625" style="195" customWidth="1"/>
    <col min="2053" max="2054" width="32" style="195" customWidth="1"/>
    <col min="2055" max="2056" width="30.6640625" style="195" customWidth="1"/>
    <col min="2057" max="2057" width="12.33203125" style="195" customWidth="1"/>
    <col min="2058" max="2058" width="40.6640625" style="195" customWidth="1"/>
    <col min="2059" max="2059" width="7.109375" style="195" customWidth="1"/>
    <col min="2060" max="2060" width="11.33203125" style="195" customWidth="1"/>
    <col min="2061" max="2061" width="3" style="195" customWidth="1"/>
    <col min="2062" max="2304" width="9" style="195"/>
    <col min="2305" max="2305" width="8" style="195" customWidth="1"/>
    <col min="2306" max="2306" width="7.109375" style="195" customWidth="1"/>
    <col min="2307" max="2307" width="36.6640625" style="195" customWidth="1"/>
    <col min="2308" max="2308" width="9.6640625" style="195" customWidth="1"/>
    <col min="2309" max="2310" width="32" style="195" customWidth="1"/>
    <col min="2311" max="2312" width="30.6640625" style="195" customWidth="1"/>
    <col min="2313" max="2313" width="12.33203125" style="195" customWidth="1"/>
    <col min="2314" max="2314" width="40.6640625" style="195" customWidth="1"/>
    <col min="2315" max="2315" width="7.109375" style="195" customWidth="1"/>
    <col min="2316" max="2316" width="11.33203125" style="195" customWidth="1"/>
    <col min="2317" max="2317" width="3" style="195" customWidth="1"/>
    <col min="2318" max="2560" width="9" style="195"/>
    <col min="2561" max="2561" width="8" style="195" customWidth="1"/>
    <col min="2562" max="2562" width="7.109375" style="195" customWidth="1"/>
    <col min="2563" max="2563" width="36.6640625" style="195" customWidth="1"/>
    <col min="2564" max="2564" width="9.6640625" style="195" customWidth="1"/>
    <col min="2565" max="2566" width="32" style="195" customWidth="1"/>
    <col min="2567" max="2568" width="30.6640625" style="195" customWidth="1"/>
    <col min="2569" max="2569" width="12.33203125" style="195" customWidth="1"/>
    <col min="2570" max="2570" width="40.6640625" style="195" customWidth="1"/>
    <col min="2571" max="2571" width="7.109375" style="195" customWidth="1"/>
    <col min="2572" max="2572" width="11.33203125" style="195" customWidth="1"/>
    <col min="2573" max="2573" width="3" style="195" customWidth="1"/>
    <col min="2574" max="2816" width="9" style="195"/>
    <col min="2817" max="2817" width="8" style="195" customWidth="1"/>
    <col min="2818" max="2818" width="7.109375" style="195" customWidth="1"/>
    <col min="2819" max="2819" width="36.6640625" style="195" customWidth="1"/>
    <col min="2820" max="2820" width="9.6640625" style="195" customWidth="1"/>
    <col min="2821" max="2822" width="32" style="195" customWidth="1"/>
    <col min="2823" max="2824" width="30.6640625" style="195" customWidth="1"/>
    <col min="2825" max="2825" width="12.33203125" style="195" customWidth="1"/>
    <col min="2826" max="2826" width="40.6640625" style="195" customWidth="1"/>
    <col min="2827" max="2827" width="7.109375" style="195" customWidth="1"/>
    <col min="2828" max="2828" width="11.33203125" style="195" customWidth="1"/>
    <col min="2829" max="2829" width="3" style="195" customWidth="1"/>
    <col min="2830" max="3072" width="9" style="195"/>
    <col min="3073" max="3073" width="8" style="195" customWidth="1"/>
    <col min="3074" max="3074" width="7.109375" style="195" customWidth="1"/>
    <col min="3075" max="3075" width="36.6640625" style="195" customWidth="1"/>
    <col min="3076" max="3076" width="9.6640625" style="195" customWidth="1"/>
    <col min="3077" max="3078" width="32" style="195" customWidth="1"/>
    <col min="3079" max="3080" width="30.6640625" style="195" customWidth="1"/>
    <col min="3081" max="3081" width="12.33203125" style="195" customWidth="1"/>
    <col min="3082" max="3082" width="40.6640625" style="195" customWidth="1"/>
    <col min="3083" max="3083" width="7.109375" style="195" customWidth="1"/>
    <col min="3084" max="3084" width="11.33203125" style="195" customWidth="1"/>
    <col min="3085" max="3085" width="3" style="195" customWidth="1"/>
    <col min="3086" max="3328" width="9" style="195"/>
    <col min="3329" max="3329" width="8" style="195" customWidth="1"/>
    <col min="3330" max="3330" width="7.109375" style="195" customWidth="1"/>
    <col min="3331" max="3331" width="36.6640625" style="195" customWidth="1"/>
    <col min="3332" max="3332" width="9.6640625" style="195" customWidth="1"/>
    <col min="3333" max="3334" width="32" style="195" customWidth="1"/>
    <col min="3335" max="3336" width="30.6640625" style="195" customWidth="1"/>
    <col min="3337" max="3337" width="12.33203125" style="195" customWidth="1"/>
    <col min="3338" max="3338" width="40.6640625" style="195" customWidth="1"/>
    <col min="3339" max="3339" width="7.109375" style="195" customWidth="1"/>
    <col min="3340" max="3340" width="11.33203125" style="195" customWidth="1"/>
    <col min="3341" max="3341" width="3" style="195" customWidth="1"/>
    <col min="3342" max="3584" width="9" style="195"/>
    <col min="3585" max="3585" width="8" style="195" customWidth="1"/>
    <col min="3586" max="3586" width="7.109375" style="195" customWidth="1"/>
    <col min="3587" max="3587" width="36.6640625" style="195" customWidth="1"/>
    <col min="3588" max="3588" width="9.6640625" style="195" customWidth="1"/>
    <col min="3589" max="3590" width="32" style="195" customWidth="1"/>
    <col min="3591" max="3592" width="30.6640625" style="195" customWidth="1"/>
    <col min="3593" max="3593" width="12.33203125" style="195" customWidth="1"/>
    <col min="3594" max="3594" width="40.6640625" style="195" customWidth="1"/>
    <col min="3595" max="3595" width="7.109375" style="195" customWidth="1"/>
    <col min="3596" max="3596" width="11.33203125" style="195" customWidth="1"/>
    <col min="3597" max="3597" width="3" style="195" customWidth="1"/>
    <col min="3598" max="3840" width="9" style="195"/>
    <col min="3841" max="3841" width="8" style="195" customWidth="1"/>
    <col min="3842" max="3842" width="7.109375" style="195" customWidth="1"/>
    <col min="3843" max="3843" width="36.6640625" style="195" customWidth="1"/>
    <col min="3844" max="3844" width="9.6640625" style="195" customWidth="1"/>
    <col min="3845" max="3846" width="32" style="195" customWidth="1"/>
    <col min="3847" max="3848" width="30.6640625" style="195" customWidth="1"/>
    <col min="3849" max="3849" width="12.33203125" style="195" customWidth="1"/>
    <col min="3850" max="3850" width="40.6640625" style="195" customWidth="1"/>
    <col min="3851" max="3851" width="7.109375" style="195" customWidth="1"/>
    <col min="3852" max="3852" width="11.33203125" style="195" customWidth="1"/>
    <col min="3853" max="3853" width="3" style="195" customWidth="1"/>
    <col min="3854" max="4096" width="9" style="195"/>
    <col min="4097" max="4097" width="8" style="195" customWidth="1"/>
    <col min="4098" max="4098" width="7.109375" style="195" customWidth="1"/>
    <col min="4099" max="4099" width="36.6640625" style="195" customWidth="1"/>
    <col min="4100" max="4100" width="9.6640625" style="195" customWidth="1"/>
    <col min="4101" max="4102" width="32" style="195" customWidth="1"/>
    <col min="4103" max="4104" width="30.6640625" style="195" customWidth="1"/>
    <col min="4105" max="4105" width="12.33203125" style="195" customWidth="1"/>
    <col min="4106" max="4106" width="40.6640625" style="195" customWidth="1"/>
    <col min="4107" max="4107" width="7.109375" style="195" customWidth="1"/>
    <col min="4108" max="4108" width="11.33203125" style="195" customWidth="1"/>
    <col min="4109" max="4109" width="3" style="195" customWidth="1"/>
    <col min="4110" max="4352" width="9" style="195"/>
    <col min="4353" max="4353" width="8" style="195" customWidth="1"/>
    <col min="4354" max="4354" width="7.109375" style="195" customWidth="1"/>
    <col min="4355" max="4355" width="36.6640625" style="195" customWidth="1"/>
    <col min="4356" max="4356" width="9.6640625" style="195" customWidth="1"/>
    <col min="4357" max="4358" width="32" style="195" customWidth="1"/>
    <col min="4359" max="4360" width="30.6640625" style="195" customWidth="1"/>
    <col min="4361" max="4361" width="12.33203125" style="195" customWidth="1"/>
    <col min="4362" max="4362" width="40.6640625" style="195" customWidth="1"/>
    <col min="4363" max="4363" width="7.109375" style="195" customWidth="1"/>
    <col min="4364" max="4364" width="11.33203125" style="195" customWidth="1"/>
    <col min="4365" max="4365" width="3" style="195" customWidth="1"/>
    <col min="4366" max="4608" width="9" style="195"/>
    <col min="4609" max="4609" width="8" style="195" customWidth="1"/>
    <col min="4610" max="4610" width="7.109375" style="195" customWidth="1"/>
    <col min="4611" max="4611" width="36.6640625" style="195" customWidth="1"/>
    <col min="4612" max="4612" width="9.6640625" style="195" customWidth="1"/>
    <col min="4613" max="4614" width="32" style="195" customWidth="1"/>
    <col min="4615" max="4616" width="30.6640625" style="195" customWidth="1"/>
    <col min="4617" max="4617" width="12.33203125" style="195" customWidth="1"/>
    <col min="4618" max="4618" width="40.6640625" style="195" customWidth="1"/>
    <col min="4619" max="4619" width="7.109375" style="195" customWidth="1"/>
    <col min="4620" max="4620" width="11.33203125" style="195" customWidth="1"/>
    <col min="4621" max="4621" width="3" style="195" customWidth="1"/>
    <col min="4622" max="4864" width="9" style="195"/>
    <col min="4865" max="4865" width="8" style="195" customWidth="1"/>
    <col min="4866" max="4866" width="7.109375" style="195" customWidth="1"/>
    <col min="4867" max="4867" width="36.6640625" style="195" customWidth="1"/>
    <col min="4868" max="4868" width="9.6640625" style="195" customWidth="1"/>
    <col min="4869" max="4870" width="32" style="195" customWidth="1"/>
    <col min="4871" max="4872" width="30.6640625" style="195" customWidth="1"/>
    <col min="4873" max="4873" width="12.33203125" style="195" customWidth="1"/>
    <col min="4874" max="4874" width="40.6640625" style="195" customWidth="1"/>
    <col min="4875" max="4875" width="7.109375" style="195" customWidth="1"/>
    <col min="4876" max="4876" width="11.33203125" style="195" customWidth="1"/>
    <col min="4877" max="4877" width="3" style="195" customWidth="1"/>
    <col min="4878" max="5120" width="9" style="195"/>
    <col min="5121" max="5121" width="8" style="195" customWidth="1"/>
    <col min="5122" max="5122" width="7.109375" style="195" customWidth="1"/>
    <col min="5123" max="5123" width="36.6640625" style="195" customWidth="1"/>
    <col min="5124" max="5124" width="9.6640625" style="195" customWidth="1"/>
    <col min="5125" max="5126" width="32" style="195" customWidth="1"/>
    <col min="5127" max="5128" width="30.6640625" style="195" customWidth="1"/>
    <col min="5129" max="5129" width="12.33203125" style="195" customWidth="1"/>
    <col min="5130" max="5130" width="40.6640625" style="195" customWidth="1"/>
    <col min="5131" max="5131" width="7.109375" style="195" customWidth="1"/>
    <col min="5132" max="5132" width="11.33203125" style="195" customWidth="1"/>
    <col min="5133" max="5133" width="3" style="195" customWidth="1"/>
    <col min="5134" max="5376" width="9" style="195"/>
    <col min="5377" max="5377" width="8" style="195" customWidth="1"/>
    <col min="5378" max="5378" width="7.109375" style="195" customWidth="1"/>
    <col min="5379" max="5379" width="36.6640625" style="195" customWidth="1"/>
    <col min="5380" max="5380" width="9.6640625" style="195" customWidth="1"/>
    <col min="5381" max="5382" width="32" style="195" customWidth="1"/>
    <col min="5383" max="5384" width="30.6640625" style="195" customWidth="1"/>
    <col min="5385" max="5385" width="12.33203125" style="195" customWidth="1"/>
    <col min="5386" max="5386" width="40.6640625" style="195" customWidth="1"/>
    <col min="5387" max="5387" width="7.109375" style="195" customWidth="1"/>
    <col min="5388" max="5388" width="11.33203125" style="195" customWidth="1"/>
    <col min="5389" max="5389" width="3" style="195" customWidth="1"/>
    <col min="5390" max="5632" width="9" style="195"/>
    <col min="5633" max="5633" width="8" style="195" customWidth="1"/>
    <col min="5634" max="5634" width="7.109375" style="195" customWidth="1"/>
    <col min="5635" max="5635" width="36.6640625" style="195" customWidth="1"/>
    <col min="5636" max="5636" width="9.6640625" style="195" customWidth="1"/>
    <col min="5637" max="5638" width="32" style="195" customWidth="1"/>
    <col min="5639" max="5640" width="30.6640625" style="195" customWidth="1"/>
    <col min="5641" max="5641" width="12.33203125" style="195" customWidth="1"/>
    <col min="5642" max="5642" width="40.6640625" style="195" customWidth="1"/>
    <col min="5643" max="5643" width="7.109375" style="195" customWidth="1"/>
    <col min="5644" max="5644" width="11.33203125" style="195" customWidth="1"/>
    <col min="5645" max="5645" width="3" style="195" customWidth="1"/>
    <col min="5646" max="5888" width="9" style="195"/>
    <col min="5889" max="5889" width="8" style="195" customWidth="1"/>
    <col min="5890" max="5890" width="7.109375" style="195" customWidth="1"/>
    <col min="5891" max="5891" width="36.6640625" style="195" customWidth="1"/>
    <col min="5892" max="5892" width="9.6640625" style="195" customWidth="1"/>
    <col min="5893" max="5894" width="32" style="195" customWidth="1"/>
    <col min="5895" max="5896" width="30.6640625" style="195" customWidth="1"/>
    <col min="5897" max="5897" width="12.33203125" style="195" customWidth="1"/>
    <col min="5898" max="5898" width="40.6640625" style="195" customWidth="1"/>
    <col min="5899" max="5899" width="7.109375" style="195" customWidth="1"/>
    <col min="5900" max="5900" width="11.33203125" style="195" customWidth="1"/>
    <col min="5901" max="5901" width="3" style="195" customWidth="1"/>
    <col min="5902" max="6144" width="9" style="195"/>
    <col min="6145" max="6145" width="8" style="195" customWidth="1"/>
    <col min="6146" max="6146" width="7.109375" style="195" customWidth="1"/>
    <col min="6147" max="6147" width="36.6640625" style="195" customWidth="1"/>
    <col min="6148" max="6148" width="9.6640625" style="195" customWidth="1"/>
    <col min="6149" max="6150" width="32" style="195" customWidth="1"/>
    <col min="6151" max="6152" width="30.6640625" style="195" customWidth="1"/>
    <col min="6153" max="6153" width="12.33203125" style="195" customWidth="1"/>
    <col min="6154" max="6154" width="40.6640625" style="195" customWidth="1"/>
    <col min="6155" max="6155" width="7.109375" style="195" customWidth="1"/>
    <col min="6156" max="6156" width="11.33203125" style="195" customWidth="1"/>
    <col min="6157" max="6157" width="3" style="195" customWidth="1"/>
    <col min="6158" max="6400" width="9" style="195"/>
    <col min="6401" max="6401" width="8" style="195" customWidth="1"/>
    <col min="6402" max="6402" width="7.109375" style="195" customWidth="1"/>
    <col min="6403" max="6403" width="36.6640625" style="195" customWidth="1"/>
    <col min="6404" max="6404" width="9.6640625" style="195" customWidth="1"/>
    <col min="6405" max="6406" width="32" style="195" customWidth="1"/>
    <col min="6407" max="6408" width="30.6640625" style="195" customWidth="1"/>
    <col min="6409" max="6409" width="12.33203125" style="195" customWidth="1"/>
    <col min="6410" max="6410" width="40.6640625" style="195" customWidth="1"/>
    <col min="6411" max="6411" width="7.109375" style="195" customWidth="1"/>
    <col min="6412" max="6412" width="11.33203125" style="195" customWidth="1"/>
    <col min="6413" max="6413" width="3" style="195" customWidth="1"/>
    <col min="6414" max="6656" width="9" style="195"/>
    <col min="6657" max="6657" width="8" style="195" customWidth="1"/>
    <col min="6658" max="6658" width="7.109375" style="195" customWidth="1"/>
    <col min="6659" max="6659" width="36.6640625" style="195" customWidth="1"/>
    <col min="6660" max="6660" width="9.6640625" style="195" customWidth="1"/>
    <col min="6661" max="6662" width="32" style="195" customWidth="1"/>
    <col min="6663" max="6664" width="30.6640625" style="195" customWidth="1"/>
    <col min="6665" max="6665" width="12.33203125" style="195" customWidth="1"/>
    <col min="6666" max="6666" width="40.6640625" style="195" customWidth="1"/>
    <col min="6667" max="6667" width="7.109375" style="195" customWidth="1"/>
    <col min="6668" max="6668" width="11.33203125" style="195" customWidth="1"/>
    <col min="6669" max="6669" width="3" style="195" customWidth="1"/>
    <col min="6670" max="6912" width="9" style="195"/>
    <col min="6913" max="6913" width="8" style="195" customWidth="1"/>
    <col min="6914" max="6914" width="7.109375" style="195" customWidth="1"/>
    <col min="6915" max="6915" width="36.6640625" style="195" customWidth="1"/>
    <col min="6916" max="6916" width="9.6640625" style="195" customWidth="1"/>
    <col min="6917" max="6918" width="32" style="195" customWidth="1"/>
    <col min="6919" max="6920" width="30.6640625" style="195" customWidth="1"/>
    <col min="6921" max="6921" width="12.33203125" style="195" customWidth="1"/>
    <col min="6922" max="6922" width="40.6640625" style="195" customWidth="1"/>
    <col min="6923" max="6923" width="7.109375" style="195" customWidth="1"/>
    <col min="6924" max="6924" width="11.33203125" style="195" customWidth="1"/>
    <col min="6925" max="6925" width="3" style="195" customWidth="1"/>
    <col min="6926" max="7168" width="9" style="195"/>
    <col min="7169" max="7169" width="8" style="195" customWidth="1"/>
    <col min="7170" max="7170" width="7.109375" style="195" customWidth="1"/>
    <col min="7171" max="7171" width="36.6640625" style="195" customWidth="1"/>
    <col min="7172" max="7172" width="9.6640625" style="195" customWidth="1"/>
    <col min="7173" max="7174" width="32" style="195" customWidth="1"/>
    <col min="7175" max="7176" width="30.6640625" style="195" customWidth="1"/>
    <col min="7177" max="7177" width="12.33203125" style="195" customWidth="1"/>
    <col min="7178" max="7178" width="40.6640625" style="195" customWidth="1"/>
    <col min="7179" max="7179" width="7.109375" style="195" customWidth="1"/>
    <col min="7180" max="7180" width="11.33203125" style="195" customWidth="1"/>
    <col min="7181" max="7181" width="3" style="195" customWidth="1"/>
    <col min="7182" max="7424" width="9" style="195"/>
    <col min="7425" max="7425" width="8" style="195" customWidth="1"/>
    <col min="7426" max="7426" width="7.109375" style="195" customWidth="1"/>
    <col min="7427" max="7427" width="36.6640625" style="195" customWidth="1"/>
    <col min="7428" max="7428" width="9.6640625" style="195" customWidth="1"/>
    <col min="7429" max="7430" width="32" style="195" customWidth="1"/>
    <col min="7431" max="7432" width="30.6640625" style="195" customWidth="1"/>
    <col min="7433" max="7433" width="12.33203125" style="195" customWidth="1"/>
    <col min="7434" max="7434" width="40.6640625" style="195" customWidth="1"/>
    <col min="7435" max="7435" width="7.109375" style="195" customWidth="1"/>
    <col min="7436" max="7436" width="11.33203125" style="195" customWidth="1"/>
    <col min="7437" max="7437" width="3" style="195" customWidth="1"/>
    <col min="7438" max="7680" width="9" style="195"/>
    <col min="7681" max="7681" width="8" style="195" customWidth="1"/>
    <col min="7682" max="7682" width="7.109375" style="195" customWidth="1"/>
    <col min="7683" max="7683" width="36.6640625" style="195" customWidth="1"/>
    <col min="7684" max="7684" width="9.6640625" style="195" customWidth="1"/>
    <col min="7685" max="7686" width="32" style="195" customWidth="1"/>
    <col min="7687" max="7688" width="30.6640625" style="195" customWidth="1"/>
    <col min="7689" max="7689" width="12.33203125" style="195" customWidth="1"/>
    <col min="7690" max="7690" width="40.6640625" style="195" customWidth="1"/>
    <col min="7691" max="7691" width="7.109375" style="195" customWidth="1"/>
    <col min="7692" max="7692" width="11.33203125" style="195" customWidth="1"/>
    <col min="7693" max="7693" width="3" style="195" customWidth="1"/>
    <col min="7694" max="7936" width="9" style="195"/>
    <col min="7937" max="7937" width="8" style="195" customWidth="1"/>
    <col min="7938" max="7938" width="7.109375" style="195" customWidth="1"/>
    <col min="7939" max="7939" width="36.6640625" style="195" customWidth="1"/>
    <col min="7940" max="7940" width="9.6640625" style="195" customWidth="1"/>
    <col min="7941" max="7942" width="32" style="195" customWidth="1"/>
    <col min="7943" max="7944" width="30.6640625" style="195" customWidth="1"/>
    <col min="7945" max="7945" width="12.33203125" style="195" customWidth="1"/>
    <col min="7946" max="7946" width="40.6640625" style="195" customWidth="1"/>
    <col min="7947" max="7947" width="7.109375" style="195" customWidth="1"/>
    <col min="7948" max="7948" width="11.33203125" style="195" customWidth="1"/>
    <col min="7949" max="7949" width="3" style="195" customWidth="1"/>
    <col min="7950" max="8192" width="9" style="195"/>
    <col min="8193" max="8193" width="8" style="195" customWidth="1"/>
    <col min="8194" max="8194" width="7.109375" style="195" customWidth="1"/>
    <col min="8195" max="8195" width="36.6640625" style="195" customWidth="1"/>
    <col min="8196" max="8196" width="9.6640625" style="195" customWidth="1"/>
    <col min="8197" max="8198" width="32" style="195" customWidth="1"/>
    <col min="8199" max="8200" width="30.6640625" style="195" customWidth="1"/>
    <col min="8201" max="8201" width="12.33203125" style="195" customWidth="1"/>
    <col min="8202" max="8202" width="40.6640625" style="195" customWidth="1"/>
    <col min="8203" max="8203" width="7.109375" style="195" customWidth="1"/>
    <col min="8204" max="8204" width="11.33203125" style="195" customWidth="1"/>
    <col min="8205" max="8205" width="3" style="195" customWidth="1"/>
    <col min="8206" max="8448" width="9" style="195"/>
    <col min="8449" max="8449" width="8" style="195" customWidth="1"/>
    <col min="8450" max="8450" width="7.109375" style="195" customWidth="1"/>
    <col min="8451" max="8451" width="36.6640625" style="195" customWidth="1"/>
    <col min="8452" max="8452" width="9.6640625" style="195" customWidth="1"/>
    <col min="8453" max="8454" width="32" style="195" customWidth="1"/>
    <col min="8455" max="8456" width="30.6640625" style="195" customWidth="1"/>
    <col min="8457" max="8457" width="12.33203125" style="195" customWidth="1"/>
    <col min="8458" max="8458" width="40.6640625" style="195" customWidth="1"/>
    <col min="8459" max="8459" width="7.109375" style="195" customWidth="1"/>
    <col min="8460" max="8460" width="11.33203125" style="195" customWidth="1"/>
    <col min="8461" max="8461" width="3" style="195" customWidth="1"/>
    <col min="8462" max="8704" width="9" style="195"/>
    <col min="8705" max="8705" width="8" style="195" customWidth="1"/>
    <col min="8706" max="8706" width="7.109375" style="195" customWidth="1"/>
    <col min="8707" max="8707" width="36.6640625" style="195" customWidth="1"/>
    <col min="8708" max="8708" width="9.6640625" style="195" customWidth="1"/>
    <col min="8709" max="8710" width="32" style="195" customWidth="1"/>
    <col min="8711" max="8712" width="30.6640625" style="195" customWidth="1"/>
    <col min="8713" max="8713" width="12.33203125" style="195" customWidth="1"/>
    <col min="8714" max="8714" width="40.6640625" style="195" customWidth="1"/>
    <col min="8715" max="8715" width="7.109375" style="195" customWidth="1"/>
    <col min="8716" max="8716" width="11.33203125" style="195" customWidth="1"/>
    <col min="8717" max="8717" width="3" style="195" customWidth="1"/>
    <col min="8718" max="8960" width="9" style="195"/>
    <col min="8961" max="8961" width="8" style="195" customWidth="1"/>
    <col min="8962" max="8962" width="7.109375" style="195" customWidth="1"/>
    <col min="8963" max="8963" width="36.6640625" style="195" customWidth="1"/>
    <col min="8964" max="8964" width="9.6640625" style="195" customWidth="1"/>
    <col min="8965" max="8966" width="32" style="195" customWidth="1"/>
    <col min="8967" max="8968" width="30.6640625" style="195" customWidth="1"/>
    <col min="8969" max="8969" width="12.33203125" style="195" customWidth="1"/>
    <col min="8970" max="8970" width="40.6640625" style="195" customWidth="1"/>
    <col min="8971" max="8971" width="7.109375" style="195" customWidth="1"/>
    <col min="8972" max="8972" width="11.33203125" style="195" customWidth="1"/>
    <col min="8973" max="8973" width="3" style="195" customWidth="1"/>
    <col min="8974" max="9216" width="9" style="195"/>
    <col min="9217" max="9217" width="8" style="195" customWidth="1"/>
    <col min="9218" max="9218" width="7.109375" style="195" customWidth="1"/>
    <col min="9219" max="9219" width="36.6640625" style="195" customWidth="1"/>
    <col min="9220" max="9220" width="9.6640625" style="195" customWidth="1"/>
    <col min="9221" max="9222" width="32" style="195" customWidth="1"/>
    <col min="9223" max="9224" width="30.6640625" style="195" customWidth="1"/>
    <col min="9225" max="9225" width="12.33203125" style="195" customWidth="1"/>
    <col min="9226" max="9226" width="40.6640625" style="195" customWidth="1"/>
    <col min="9227" max="9227" width="7.109375" style="195" customWidth="1"/>
    <col min="9228" max="9228" width="11.33203125" style="195" customWidth="1"/>
    <col min="9229" max="9229" width="3" style="195" customWidth="1"/>
    <col min="9230" max="9472" width="9" style="195"/>
    <col min="9473" max="9473" width="8" style="195" customWidth="1"/>
    <col min="9474" max="9474" width="7.109375" style="195" customWidth="1"/>
    <col min="9475" max="9475" width="36.6640625" style="195" customWidth="1"/>
    <col min="9476" max="9476" width="9.6640625" style="195" customWidth="1"/>
    <col min="9477" max="9478" width="32" style="195" customWidth="1"/>
    <col min="9479" max="9480" width="30.6640625" style="195" customWidth="1"/>
    <col min="9481" max="9481" width="12.33203125" style="195" customWidth="1"/>
    <col min="9482" max="9482" width="40.6640625" style="195" customWidth="1"/>
    <col min="9483" max="9483" width="7.109375" style="195" customWidth="1"/>
    <col min="9484" max="9484" width="11.33203125" style="195" customWidth="1"/>
    <col min="9485" max="9485" width="3" style="195" customWidth="1"/>
    <col min="9486" max="9728" width="9" style="195"/>
    <col min="9729" max="9729" width="8" style="195" customWidth="1"/>
    <col min="9730" max="9730" width="7.109375" style="195" customWidth="1"/>
    <col min="9731" max="9731" width="36.6640625" style="195" customWidth="1"/>
    <col min="9732" max="9732" width="9.6640625" style="195" customWidth="1"/>
    <col min="9733" max="9734" width="32" style="195" customWidth="1"/>
    <col min="9735" max="9736" width="30.6640625" style="195" customWidth="1"/>
    <col min="9737" max="9737" width="12.33203125" style="195" customWidth="1"/>
    <col min="9738" max="9738" width="40.6640625" style="195" customWidth="1"/>
    <col min="9739" max="9739" width="7.109375" style="195" customWidth="1"/>
    <col min="9740" max="9740" width="11.33203125" style="195" customWidth="1"/>
    <col min="9741" max="9741" width="3" style="195" customWidth="1"/>
    <col min="9742" max="9984" width="9" style="195"/>
    <col min="9985" max="9985" width="8" style="195" customWidth="1"/>
    <col min="9986" max="9986" width="7.109375" style="195" customWidth="1"/>
    <col min="9987" max="9987" width="36.6640625" style="195" customWidth="1"/>
    <col min="9988" max="9988" width="9.6640625" style="195" customWidth="1"/>
    <col min="9989" max="9990" width="32" style="195" customWidth="1"/>
    <col min="9991" max="9992" width="30.6640625" style="195" customWidth="1"/>
    <col min="9993" max="9993" width="12.33203125" style="195" customWidth="1"/>
    <col min="9994" max="9994" width="40.6640625" style="195" customWidth="1"/>
    <col min="9995" max="9995" width="7.109375" style="195" customWidth="1"/>
    <col min="9996" max="9996" width="11.33203125" style="195" customWidth="1"/>
    <col min="9997" max="9997" width="3" style="195" customWidth="1"/>
    <col min="9998" max="10240" width="9" style="195"/>
    <col min="10241" max="10241" width="8" style="195" customWidth="1"/>
    <col min="10242" max="10242" width="7.109375" style="195" customWidth="1"/>
    <col min="10243" max="10243" width="36.6640625" style="195" customWidth="1"/>
    <col min="10244" max="10244" width="9.6640625" style="195" customWidth="1"/>
    <col min="10245" max="10246" width="32" style="195" customWidth="1"/>
    <col min="10247" max="10248" width="30.6640625" style="195" customWidth="1"/>
    <col min="10249" max="10249" width="12.33203125" style="195" customWidth="1"/>
    <col min="10250" max="10250" width="40.6640625" style="195" customWidth="1"/>
    <col min="10251" max="10251" width="7.109375" style="195" customWidth="1"/>
    <col min="10252" max="10252" width="11.33203125" style="195" customWidth="1"/>
    <col min="10253" max="10253" width="3" style="195" customWidth="1"/>
    <col min="10254" max="10496" width="9" style="195"/>
    <col min="10497" max="10497" width="8" style="195" customWidth="1"/>
    <col min="10498" max="10498" width="7.109375" style="195" customWidth="1"/>
    <col min="10499" max="10499" width="36.6640625" style="195" customWidth="1"/>
    <col min="10500" max="10500" width="9.6640625" style="195" customWidth="1"/>
    <col min="10501" max="10502" width="32" style="195" customWidth="1"/>
    <col min="10503" max="10504" width="30.6640625" style="195" customWidth="1"/>
    <col min="10505" max="10505" width="12.33203125" style="195" customWidth="1"/>
    <col min="10506" max="10506" width="40.6640625" style="195" customWidth="1"/>
    <col min="10507" max="10507" width="7.109375" style="195" customWidth="1"/>
    <col min="10508" max="10508" width="11.33203125" style="195" customWidth="1"/>
    <col min="10509" max="10509" width="3" style="195" customWidth="1"/>
    <col min="10510" max="10752" width="9" style="195"/>
    <col min="10753" max="10753" width="8" style="195" customWidth="1"/>
    <col min="10754" max="10754" width="7.109375" style="195" customWidth="1"/>
    <col min="10755" max="10755" width="36.6640625" style="195" customWidth="1"/>
    <col min="10756" max="10756" width="9.6640625" style="195" customWidth="1"/>
    <col min="10757" max="10758" width="32" style="195" customWidth="1"/>
    <col min="10759" max="10760" width="30.6640625" style="195" customWidth="1"/>
    <col min="10761" max="10761" width="12.33203125" style="195" customWidth="1"/>
    <col min="10762" max="10762" width="40.6640625" style="195" customWidth="1"/>
    <col min="10763" max="10763" width="7.109375" style="195" customWidth="1"/>
    <col min="10764" max="10764" width="11.33203125" style="195" customWidth="1"/>
    <col min="10765" max="10765" width="3" style="195" customWidth="1"/>
    <col min="10766" max="11008" width="9" style="195"/>
    <col min="11009" max="11009" width="8" style="195" customWidth="1"/>
    <col min="11010" max="11010" width="7.109375" style="195" customWidth="1"/>
    <col min="11011" max="11011" width="36.6640625" style="195" customWidth="1"/>
    <col min="11012" max="11012" width="9.6640625" style="195" customWidth="1"/>
    <col min="11013" max="11014" width="32" style="195" customWidth="1"/>
    <col min="11015" max="11016" width="30.6640625" style="195" customWidth="1"/>
    <col min="11017" max="11017" width="12.33203125" style="195" customWidth="1"/>
    <col min="11018" max="11018" width="40.6640625" style="195" customWidth="1"/>
    <col min="11019" max="11019" width="7.109375" style="195" customWidth="1"/>
    <col min="11020" max="11020" width="11.33203125" style="195" customWidth="1"/>
    <col min="11021" max="11021" width="3" style="195" customWidth="1"/>
    <col min="11022" max="11264" width="9" style="195"/>
    <col min="11265" max="11265" width="8" style="195" customWidth="1"/>
    <col min="11266" max="11266" width="7.109375" style="195" customWidth="1"/>
    <col min="11267" max="11267" width="36.6640625" style="195" customWidth="1"/>
    <col min="11268" max="11268" width="9.6640625" style="195" customWidth="1"/>
    <col min="11269" max="11270" width="32" style="195" customWidth="1"/>
    <col min="11271" max="11272" width="30.6640625" style="195" customWidth="1"/>
    <col min="11273" max="11273" width="12.33203125" style="195" customWidth="1"/>
    <col min="11274" max="11274" width="40.6640625" style="195" customWidth="1"/>
    <col min="11275" max="11275" width="7.109375" style="195" customWidth="1"/>
    <col min="11276" max="11276" width="11.33203125" style="195" customWidth="1"/>
    <col min="11277" max="11277" width="3" style="195" customWidth="1"/>
    <col min="11278" max="11520" width="9" style="195"/>
    <col min="11521" max="11521" width="8" style="195" customWidth="1"/>
    <col min="11522" max="11522" width="7.109375" style="195" customWidth="1"/>
    <col min="11523" max="11523" width="36.6640625" style="195" customWidth="1"/>
    <col min="11524" max="11524" width="9.6640625" style="195" customWidth="1"/>
    <col min="11525" max="11526" width="32" style="195" customWidth="1"/>
    <col min="11527" max="11528" width="30.6640625" style="195" customWidth="1"/>
    <col min="11529" max="11529" width="12.33203125" style="195" customWidth="1"/>
    <col min="11530" max="11530" width="40.6640625" style="195" customWidth="1"/>
    <col min="11531" max="11531" width="7.109375" style="195" customWidth="1"/>
    <col min="11532" max="11532" width="11.33203125" style="195" customWidth="1"/>
    <col min="11533" max="11533" width="3" style="195" customWidth="1"/>
    <col min="11534" max="11776" width="9" style="195"/>
    <col min="11777" max="11777" width="8" style="195" customWidth="1"/>
    <col min="11778" max="11778" width="7.109375" style="195" customWidth="1"/>
    <col min="11779" max="11779" width="36.6640625" style="195" customWidth="1"/>
    <col min="11780" max="11780" width="9.6640625" style="195" customWidth="1"/>
    <col min="11781" max="11782" width="32" style="195" customWidth="1"/>
    <col min="11783" max="11784" width="30.6640625" style="195" customWidth="1"/>
    <col min="11785" max="11785" width="12.33203125" style="195" customWidth="1"/>
    <col min="11786" max="11786" width="40.6640625" style="195" customWidth="1"/>
    <col min="11787" max="11787" width="7.109375" style="195" customWidth="1"/>
    <col min="11788" max="11788" width="11.33203125" style="195" customWidth="1"/>
    <col min="11789" max="11789" width="3" style="195" customWidth="1"/>
    <col min="11790" max="12032" width="9" style="195"/>
    <col min="12033" max="12033" width="8" style="195" customWidth="1"/>
    <col min="12034" max="12034" width="7.109375" style="195" customWidth="1"/>
    <col min="12035" max="12035" width="36.6640625" style="195" customWidth="1"/>
    <col min="12036" max="12036" width="9.6640625" style="195" customWidth="1"/>
    <col min="12037" max="12038" width="32" style="195" customWidth="1"/>
    <col min="12039" max="12040" width="30.6640625" style="195" customWidth="1"/>
    <col min="12041" max="12041" width="12.33203125" style="195" customWidth="1"/>
    <col min="12042" max="12042" width="40.6640625" style="195" customWidth="1"/>
    <col min="12043" max="12043" width="7.109375" style="195" customWidth="1"/>
    <col min="12044" max="12044" width="11.33203125" style="195" customWidth="1"/>
    <col min="12045" max="12045" width="3" style="195" customWidth="1"/>
    <col min="12046" max="12288" width="9" style="195"/>
    <col min="12289" max="12289" width="8" style="195" customWidth="1"/>
    <col min="12290" max="12290" width="7.109375" style="195" customWidth="1"/>
    <col min="12291" max="12291" width="36.6640625" style="195" customWidth="1"/>
    <col min="12292" max="12292" width="9.6640625" style="195" customWidth="1"/>
    <col min="12293" max="12294" width="32" style="195" customWidth="1"/>
    <col min="12295" max="12296" width="30.6640625" style="195" customWidth="1"/>
    <col min="12297" max="12297" width="12.33203125" style="195" customWidth="1"/>
    <col min="12298" max="12298" width="40.6640625" style="195" customWidth="1"/>
    <col min="12299" max="12299" width="7.109375" style="195" customWidth="1"/>
    <col min="12300" max="12300" width="11.33203125" style="195" customWidth="1"/>
    <col min="12301" max="12301" width="3" style="195" customWidth="1"/>
    <col min="12302" max="12544" width="9" style="195"/>
    <col min="12545" max="12545" width="8" style="195" customWidth="1"/>
    <col min="12546" max="12546" width="7.109375" style="195" customWidth="1"/>
    <col min="12547" max="12547" width="36.6640625" style="195" customWidth="1"/>
    <col min="12548" max="12548" width="9.6640625" style="195" customWidth="1"/>
    <col min="12549" max="12550" width="32" style="195" customWidth="1"/>
    <col min="12551" max="12552" width="30.6640625" style="195" customWidth="1"/>
    <col min="12553" max="12553" width="12.33203125" style="195" customWidth="1"/>
    <col min="12554" max="12554" width="40.6640625" style="195" customWidth="1"/>
    <col min="12555" max="12555" width="7.109375" style="195" customWidth="1"/>
    <col min="12556" max="12556" width="11.33203125" style="195" customWidth="1"/>
    <col min="12557" max="12557" width="3" style="195" customWidth="1"/>
    <col min="12558" max="12800" width="9" style="195"/>
    <col min="12801" max="12801" width="8" style="195" customWidth="1"/>
    <col min="12802" max="12802" width="7.109375" style="195" customWidth="1"/>
    <col min="12803" max="12803" width="36.6640625" style="195" customWidth="1"/>
    <col min="12804" max="12804" width="9.6640625" style="195" customWidth="1"/>
    <col min="12805" max="12806" width="32" style="195" customWidth="1"/>
    <col min="12807" max="12808" width="30.6640625" style="195" customWidth="1"/>
    <col min="12809" max="12809" width="12.33203125" style="195" customWidth="1"/>
    <col min="12810" max="12810" width="40.6640625" style="195" customWidth="1"/>
    <col min="12811" max="12811" width="7.109375" style="195" customWidth="1"/>
    <col min="12812" max="12812" width="11.33203125" style="195" customWidth="1"/>
    <col min="12813" max="12813" width="3" style="195" customWidth="1"/>
    <col min="12814" max="13056" width="9" style="195"/>
    <col min="13057" max="13057" width="8" style="195" customWidth="1"/>
    <col min="13058" max="13058" width="7.109375" style="195" customWidth="1"/>
    <col min="13059" max="13059" width="36.6640625" style="195" customWidth="1"/>
    <col min="13060" max="13060" width="9.6640625" style="195" customWidth="1"/>
    <col min="13061" max="13062" width="32" style="195" customWidth="1"/>
    <col min="13063" max="13064" width="30.6640625" style="195" customWidth="1"/>
    <col min="13065" max="13065" width="12.33203125" style="195" customWidth="1"/>
    <col min="13066" max="13066" width="40.6640625" style="195" customWidth="1"/>
    <col min="13067" max="13067" width="7.109375" style="195" customWidth="1"/>
    <col min="13068" max="13068" width="11.33203125" style="195" customWidth="1"/>
    <col min="13069" max="13069" width="3" style="195" customWidth="1"/>
    <col min="13070" max="13312" width="9" style="195"/>
    <col min="13313" max="13313" width="8" style="195" customWidth="1"/>
    <col min="13314" max="13314" width="7.109375" style="195" customWidth="1"/>
    <col min="13315" max="13315" width="36.6640625" style="195" customWidth="1"/>
    <col min="13316" max="13316" width="9.6640625" style="195" customWidth="1"/>
    <col min="13317" max="13318" width="32" style="195" customWidth="1"/>
    <col min="13319" max="13320" width="30.6640625" style="195" customWidth="1"/>
    <col min="13321" max="13321" width="12.33203125" style="195" customWidth="1"/>
    <col min="13322" max="13322" width="40.6640625" style="195" customWidth="1"/>
    <col min="13323" max="13323" width="7.109375" style="195" customWidth="1"/>
    <col min="13324" max="13324" width="11.33203125" style="195" customWidth="1"/>
    <col min="13325" max="13325" width="3" style="195" customWidth="1"/>
    <col min="13326" max="13568" width="9" style="195"/>
    <col min="13569" max="13569" width="8" style="195" customWidth="1"/>
    <col min="13570" max="13570" width="7.109375" style="195" customWidth="1"/>
    <col min="13571" max="13571" width="36.6640625" style="195" customWidth="1"/>
    <col min="13572" max="13572" width="9.6640625" style="195" customWidth="1"/>
    <col min="13573" max="13574" width="32" style="195" customWidth="1"/>
    <col min="13575" max="13576" width="30.6640625" style="195" customWidth="1"/>
    <col min="13577" max="13577" width="12.33203125" style="195" customWidth="1"/>
    <col min="13578" max="13578" width="40.6640625" style="195" customWidth="1"/>
    <col min="13579" max="13579" width="7.109375" style="195" customWidth="1"/>
    <col min="13580" max="13580" width="11.33203125" style="195" customWidth="1"/>
    <col min="13581" max="13581" width="3" style="195" customWidth="1"/>
    <col min="13582" max="13824" width="9" style="195"/>
    <col min="13825" max="13825" width="8" style="195" customWidth="1"/>
    <col min="13826" max="13826" width="7.109375" style="195" customWidth="1"/>
    <col min="13827" max="13827" width="36.6640625" style="195" customWidth="1"/>
    <col min="13828" max="13828" width="9.6640625" style="195" customWidth="1"/>
    <col min="13829" max="13830" width="32" style="195" customWidth="1"/>
    <col min="13831" max="13832" width="30.6640625" style="195" customWidth="1"/>
    <col min="13833" max="13833" width="12.33203125" style="195" customWidth="1"/>
    <col min="13834" max="13834" width="40.6640625" style="195" customWidth="1"/>
    <col min="13835" max="13835" width="7.109375" style="195" customWidth="1"/>
    <col min="13836" max="13836" width="11.33203125" style="195" customWidth="1"/>
    <col min="13837" max="13837" width="3" style="195" customWidth="1"/>
    <col min="13838" max="14080" width="9" style="195"/>
    <col min="14081" max="14081" width="8" style="195" customWidth="1"/>
    <col min="14082" max="14082" width="7.109375" style="195" customWidth="1"/>
    <col min="14083" max="14083" width="36.6640625" style="195" customWidth="1"/>
    <col min="14084" max="14084" width="9.6640625" style="195" customWidth="1"/>
    <col min="14085" max="14086" width="32" style="195" customWidth="1"/>
    <col min="14087" max="14088" width="30.6640625" style="195" customWidth="1"/>
    <col min="14089" max="14089" width="12.33203125" style="195" customWidth="1"/>
    <col min="14090" max="14090" width="40.6640625" style="195" customWidth="1"/>
    <col min="14091" max="14091" width="7.109375" style="195" customWidth="1"/>
    <col min="14092" max="14092" width="11.33203125" style="195" customWidth="1"/>
    <col min="14093" max="14093" width="3" style="195" customWidth="1"/>
    <col min="14094" max="14336" width="9" style="195"/>
    <col min="14337" max="14337" width="8" style="195" customWidth="1"/>
    <col min="14338" max="14338" width="7.109375" style="195" customWidth="1"/>
    <col min="14339" max="14339" width="36.6640625" style="195" customWidth="1"/>
    <col min="14340" max="14340" width="9.6640625" style="195" customWidth="1"/>
    <col min="14341" max="14342" width="32" style="195" customWidth="1"/>
    <col min="14343" max="14344" width="30.6640625" style="195" customWidth="1"/>
    <col min="14345" max="14345" width="12.33203125" style="195" customWidth="1"/>
    <col min="14346" max="14346" width="40.6640625" style="195" customWidth="1"/>
    <col min="14347" max="14347" width="7.109375" style="195" customWidth="1"/>
    <col min="14348" max="14348" width="11.33203125" style="195" customWidth="1"/>
    <col min="14349" max="14349" width="3" style="195" customWidth="1"/>
    <col min="14350" max="14592" width="9" style="195"/>
    <col min="14593" max="14593" width="8" style="195" customWidth="1"/>
    <col min="14594" max="14594" width="7.109375" style="195" customWidth="1"/>
    <col min="14595" max="14595" width="36.6640625" style="195" customWidth="1"/>
    <col min="14596" max="14596" width="9.6640625" style="195" customWidth="1"/>
    <col min="14597" max="14598" width="32" style="195" customWidth="1"/>
    <col min="14599" max="14600" width="30.6640625" style="195" customWidth="1"/>
    <col min="14601" max="14601" width="12.33203125" style="195" customWidth="1"/>
    <col min="14602" max="14602" width="40.6640625" style="195" customWidth="1"/>
    <col min="14603" max="14603" width="7.109375" style="195" customWidth="1"/>
    <col min="14604" max="14604" width="11.33203125" style="195" customWidth="1"/>
    <col min="14605" max="14605" width="3" style="195" customWidth="1"/>
    <col min="14606" max="14848" width="9" style="195"/>
    <col min="14849" max="14849" width="8" style="195" customWidth="1"/>
    <col min="14850" max="14850" width="7.109375" style="195" customWidth="1"/>
    <col min="14851" max="14851" width="36.6640625" style="195" customWidth="1"/>
    <col min="14852" max="14852" width="9.6640625" style="195" customWidth="1"/>
    <col min="14853" max="14854" width="32" style="195" customWidth="1"/>
    <col min="14855" max="14856" width="30.6640625" style="195" customWidth="1"/>
    <col min="14857" max="14857" width="12.33203125" style="195" customWidth="1"/>
    <col min="14858" max="14858" width="40.6640625" style="195" customWidth="1"/>
    <col min="14859" max="14859" width="7.109375" style="195" customWidth="1"/>
    <col min="14860" max="14860" width="11.33203125" style="195" customWidth="1"/>
    <col min="14861" max="14861" width="3" style="195" customWidth="1"/>
    <col min="14862" max="15104" width="9" style="195"/>
    <col min="15105" max="15105" width="8" style="195" customWidth="1"/>
    <col min="15106" max="15106" width="7.109375" style="195" customWidth="1"/>
    <col min="15107" max="15107" width="36.6640625" style="195" customWidth="1"/>
    <col min="15108" max="15108" width="9.6640625" style="195" customWidth="1"/>
    <col min="15109" max="15110" width="32" style="195" customWidth="1"/>
    <col min="15111" max="15112" width="30.6640625" style="195" customWidth="1"/>
    <col min="15113" max="15113" width="12.33203125" style="195" customWidth="1"/>
    <col min="15114" max="15114" width="40.6640625" style="195" customWidth="1"/>
    <col min="15115" max="15115" width="7.109375" style="195" customWidth="1"/>
    <col min="15116" max="15116" width="11.33203125" style="195" customWidth="1"/>
    <col min="15117" max="15117" width="3" style="195" customWidth="1"/>
    <col min="15118" max="15360" width="9" style="195"/>
    <col min="15361" max="15361" width="8" style="195" customWidth="1"/>
    <col min="15362" max="15362" width="7.109375" style="195" customWidth="1"/>
    <col min="15363" max="15363" width="36.6640625" style="195" customWidth="1"/>
    <col min="15364" max="15364" width="9.6640625" style="195" customWidth="1"/>
    <col min="15365" max="15366" width="32" style="195" customWidth="1"/>
    <col min="15367" max="15368" width="30.6640625" style="195" customWidth="1"/>
    <col min="15369" max="15369" width="12.33203125" style="195" customWidth="1"/>
    <col min="15370" max="15370" width="40.6640625" style="195" customWidth="1"/>
    <col min="15371" max="15371" width="7.109375" style="195" customWidth="1"/>
    <col min="15372" max="15372" width="11.33203125" style="195" customWidth="1"/>
    <col min="15373" max="15373" width="3" style="195" customWidth="1"/>
    <col min="15374" max="15616" width="9" style="195"/>
    <col min="15617" max="15617" width="8" style="195" customWidth="1"/>
    <col min="15618" max="15618" width="7.109375" style="195" customWidth="1"/>
    <col min="15619" max="15619" width="36.6640625" style="195" customWidth="1"/>
    <col min="15620" max="15620" width="9.6640625" style="195" customWidth="1"/>
    <col min="15621" max="15622" width="32" style="195" customWidth="1"/>
    <col min="15623" max="15624" width="30.6640625" style="195" customWidth="1"/>
    <col min="15625" max="15625" width="12.33203125" style="195" customWidth="1"/>
    <col min="15626" max="15626" width="40.6640625" style="195" customWidth="1"/>
    <col min="15627" max="15627" width="7.109375" style="195" customWidth="1"/>
    <col min="15628" max="15628" width="11.33203125" style="195" customWidth="1"/>
    <col min="15629" max="15629" width="3" style="195" customWidth="1"/>
    <col min="15630" max="15872" width="9" style="195"/>
    <col min="15873" max="15873" width="8" style="195" customWidth="1"/>
    <col min="15874" max="15874" width="7.109375" style="195" customWidth="1"/>
    <col min="15875" max="15875" width="36.6640625" style="195" customWidth="1"/>
    <col min="15876" max="15876" width="9.6640625" style="195" customWidth="1"/>
    <col min="15877" max="15878" width="32" style="195" customWidth="1"/>
    <col min="15879" max="15880" width="30.6640625" style="195" customWidth="1"/>
    <col min="15881" max="15881" width="12.33203125" style="195" customWidth="1"/>
    <col min="15882" max="15882" width="40.6640625" style="195" customWidth="1"/>
    <col min="15883" max="15883" width="7.109375" style="195" customWidth="1"/>
    <col min="15884" max="15884" width="11.33203125" style="195" customWidth="1"/>
    <col min="15885" max="15885" width="3" style="195" customWidth="1"/>
    <col min="15886" max="16128" width="9" style="195"/>
    <col min="16129" max="16129" width="8" style="195" customWidth="1"/>
    <col min="16130" max="16130" width="7.109375" style="195" customWidth="1"/>
    <col min="16131" max="16131" width="36.6640625" style="195" customWidth="1"/>
    <col min="16132" max="16132" width="9.6640625" style="195" customWidth="1"/>
    <col min="16133" max="16134" width="32" style="195" customWidth="1"/>
    <col min="16135" max="16136" width="30.6640625" style="195" customWidth="1"/>
    <col min="16137" max="16137" width="12.33203125" style="195" customWidth="1"/>
    <col min="16138" max="16138" width="40.6640625" style="195" customWidth="1"/>
    <col min="16139" max="16139" width="7.109375" style="195" customWidth="1"/>
    <col min="16140" max="16140" width="11.33203125" style="195" customWidth="1"/>
    <col min="16141" max="16141" width="3" style="195" customWidth="1"/>
    <col min="16142" max="16384" width="9" style="195"/>
  </cols>
  <sheetData>
    <row r="1" spans="1:15" s="219" customFormat="1" ht="21" hidden="1" customHeight="1">
      <c r="A1" s="624" t="s">
        <v>285</v>
      </c>
      <c r="B1" s="624"/>
      <c r="C1" s="624"/>
      <c r="D1" s="217"/>
      <c r="E1" s="218"/>
      <c r="F1" s="218"/>
      <c r="G1" s="218"/>
      <c r="H1" s="218"/>
      <c r="I1" s="218"/>
      <c r="J1" s="218"/>
      <c r="K1" s="218"/>
      <c r="L1" s="218"/>
      <c r="M1" s="218"/>
      <c r="O1" s="219" t="s">
        <v>286</v>
      </c>
    </row>
    <row r="2" spans="1:15" s="219" customFormat="1" ht="13.5" hidden="1" customHeight="1">
      <c r="A2" s="218"/>
      <c r="B2" s="218"/>
      <c r="C2" s="218"/>
      <c r="D2" s="217"/>
      <c r="E2" s="218"/>
      <c r="F2" s="218"/>
      <c r="G2" s="218"/>
      <c r="H2" s="218"/>
      <c r="I2" s="218"/>
      <c r="J2" s="218"/>
      <c r="K2" s="218"/>
      <c r="L2" s="218"/>
      <c r="M2" s="218"/>
      <c r="O2" s="219" t="s">
        <v>287</v>
      </c>
    </row>
    <row r="3" spans="1:15" s="219" customFormat="1" hidden="1">
      <c r="A3" s="218"/>
      <c r="B3" s="218"/>
      <c r="C3" s="218"/>
      <c r="D3" s="217"/>
      <c r="E3" s="218"/>
      <c r="F3" s="218"/>
      <c r="G3" s="218"/>
      <c r="H3" s="218"/>
      <c r="I3" s="218"/>
      <c r="J3" s="218"/>
      <c r="K3" s="218"/>
      <c r="L3" s="218"/>
      <c r="M3" s="218"/>
      <c r="O3" s="219" t="s">
        <v>288</v>
      </c>
    </row>
    <row r="4" spans="1:15" s="221" customFormat="1" ht="24" customHeight="1">
      <c r="A4" s="220">
        <v>2</v>
      </c>
      <c r="B4" s="221" t="s">
        <v>289</v>
      </c>
      <c r="C4" s="222"/>
      <c r="D4" s="221">
        <f>[1]Cover!D3</f>
        <v>0</v>
      </c>
      <c r="J4" s="223" t="str">
        <f>Cover!D8</f>
        <v>SA-PEFC-FM-014421</v>
      </c>
      <c r="K4" s="222"/>
      <c r="L4" s="224"/>
      <c r="M4" s="222"/>
    </row>
    <row r="5" spans="1:15" ht="45" customHeight="1">
      <c r="A5" s="225" t="s">
        <v>290</v>
      </c>
      <c r="B5" s="225" t="s">
        <v>291</v>
      </c>
      <c r="C5" s="225" t="s">
        <v>292</v>
      </c>
      <c r="D5" s="226" t="s">
        <v>293</v>
      </c>
      <c r="E5" s="225" t="s">
        <v>294</v>
      </c>
      <c r="F5" s="225" t="s">
        <v>295</v>
      </c>
      <c r="G5" s="227" t="s">
        <v>296</v>
      </c>
      <c r="H5" s="227" t="s">
        <v>297</v>
      </c>
      <c r="I5" s="225" t="s">
        <v>298</v>
      </c>
      <c r="J5" s="225" t="s">
        <v>299</v>
      </c>
      <c r="K5" s="225" t="s">
        <v>300</v>
      </c>
      <c r="L5" s="225" t="s">
        <v>301</v>
      </c>
      <c r="M5" s="228"/>
    </row>
    <row r="6" spans="1:15" s="232" customFormat="1" ht="12.9" customHeight="1">
      <c r="A6" s="229" t="s">
        <v>302</v>
      </c>
      <c r="B6" s="230"/>
      <c r="C6" s="230"/>
      <c r="D6" s="230"/>
      <c r="E6" s="230"/>
      <c r="F6" s="230"/>
      <c r="G6" s="230"/>
      <c r="H6" s="230"/>
      <c r="I6" s="230"/>
      <c r="J6" s="230"/>
      <c r="K6" s="230"/>
      <c r="L6" s="230"/>
      <c r="M6" s="231"/>
    </row>
    <row r="7" spans="1:15" s="232" customFormat="1" ht="15" customHeight="1">
      <c r="A7" s="543" t="s">
        <v>303</v>
      </c>
      <c r="B7" s="543" t="s">
        <v>286</v>
      </c>
      <c r="C7" s="544" t="s">
        <v>304</v>
      </c>
      <c r="D7" s="544" t="s">
        <v>305</v>
      </c>
      <c r="E7" s="543" t="s">
        <v>306</v>
      </c>
      <c r="F7" s="543" t="s">
        <v>307</v>
      </c>
      <c r="G7" s="543"/>
      <c r="H7" s="543"/>
      <c r="I7" s="543" t="s">
        <v>308</v>
      </c>
      <c r="J7" s="543" t="s">
        <v>309</v>
      </c>
      <c r="K7" s="543" t="s">
        <v>310</v>
      </c>
      <c r="L7" s="543" t="s">
        <v>27</v>
      </c>
      <c r="M7" s="233"/>
    </row>
    <row r="8" spans="1:15" s="232" customFormat="1" ht="15" customHeight="1">
      <c r="A8" s="543" t="s">
        <v>311</v>
      </c>
      <c r="B8" s="543" t="s">
        <v>287</v>
      </c>
      <c r="C8" s="544" t="s">
        <v>312</v>
      </c>
      <c r="D8" s="544" t="s">
        <v>313</v>
      </c>
      <c r="E8" s="543" t="s">
        <v>314</v>
      </c>
      <c r="F8" s="543" t="s">
        <v>315</v>
      </c>
      <c r="G8" s="543" t="s">
        <v>316</v>
      </c>
      <c r="H8" s="543" t="s">
        <v>317</v>
      </c>
      <c r="I8" s="543" t="s">
        <v>308</v>
      </c>
      <c r="J8" s="543" t="s">
        <v>318</v>
      </c>
      <c r="K8" s="543" t="s">
        <v>310</v>
      </c>
      <c r="L8" s="543" t="s">
        <v>27</v>
      </c>
      <c r="M8" s="233"/>
    </row>
    <row r="9" spans="1:15" s="232" customFormat="1" ht="15" customHeight="1">
      <c r="A9" s="543" t="s">
        <v>319</v>
      </c>
      <c r="B9" s="543" t="s">
        <v>286</v>
      </c>
      <c r="C9" s="544" t="s">
        <v>320</v>
      </c>
      <c r="D9" s="544" t="s">
        <v>321</v>
      </c>
      <c r="E9" s="543" t="s">
        <v>322</v>
      </c>
      <c r="F9" s="543" t="s">
        <v>323</v>
      </c>
      <c r="G9" s="543"/>
      <c r="H9" s="543"/>
      <c r="I9" s="543" t="s">
        <v>308</v>
      </c>
      <c r="J9" s="543" t="s">
        <v>324</v>
      </c>
      <c r="K9" s="543" t="s">
        <v>310</v>
      </c>
      <c r="L9" s="545" t="s">
        <v>27</v>
      </c>
      <c r="M9" s="233"/>
    </row>
    <row r="10" spans="1:15" s="232" customFormat="1" ht="15" customHeight="1">
      <c r="A10" s="234" t="s">
        <v>325</v>
      </c>
      <c r="B10" s="13" t="s">
        <v>286</v>
      </c>
      <c r="C10" s="13" t="s">
        <v>326</v>
      </c>
      <c r="D10" s="14" t="s">
        <v>327</v>
      </c>
      <c r="E10" s="13" t="s">
        <v>328</v>
      </c>
      <c r="F10" s="13" t="s">
        <v>329</v>
      </c>
      <c r="G10" s="13"/>
      <c r="H10" s="13"/>
      <c r="I10" s="13" t="s">
        <v>308</v>
      </c>
      <c r="J10" s="13" t="s">
        <v>330</v>
      </c>
      <c r="K10" s="13" t="s">
        <v>310</v>
      </c>
      <c r="L10" s="235" t="s">
        <v>27</v>
      </c>
      <c r="M10" s="233"/>
    </row>
    <row r="11" spans="1:15" s="232" customFormat="1" ht="15" customHeight="1">
      <c r="A11" s="238" t="s">
        <v>331</v>
      </c>
      <c r="B11" s="239"/>
      <c r="C11" s="239"/>
      <c r="D11" s="239"/>
      <c r="E11" s="239"/>
      <c r="F11" s="239"/>
      <c r="G11" s="239"/>
      <c r="H11" s="239"/>
      <c r="I11" s="239"/>
      <c r="J11" s="239"/>
      <c r="K11" s="239"/>
      <c r="L11" s="240"/>
      <c r="M11" s="233"/>
    </row>
    <row r="12" spans="1:15" s="232" customFormat="1" ht="182.1" customHeight="1">
      <c r="A12" s="13" t="s">
        <v>332</v>
      </c>
      <c r="B12" s="13" t="s">
        <v>286</v>
      </c>
      <c r="C12" s="13" t="s">
        <v>333</v>
      </c>
      <c r="D12" s="14" t="s">
        <v>334</v>
      </c>
      <c r="E12" s="13" t="s">
        <v>335</v>
      </c>
      <c r="F12" s="13" t="s">
        <v>336</v>
      </c>
      <c r="G12" s="13"/>
      <c r="H12" s="13"/>
      <c r="I12" s="13"/>
      <c r="J12" s="13" t="s">
        <v>337</v>
      </c>
      <c r="K12" s="13" t="s">
        <v>338</v>
      </c>
      <c r="L12" s="13" t="s">
        <v>31</v>
      </c>
      <c r="M12" s="17"/>
    </row>
    <row r="13" spans="1:15" s="232" customFormat="1" ht="90.9" customHeight="1">
      <c r="A13" s="13" t="s">
        <v>339</v>
      </c>
      <c r="B13" s="13" t="s">
        <v>286</v>
      </c>
      <c r="C13" s="13" t="s">
        <v>340</v>
      </c>
      <c r="D13" s="14" t="s">
        <v>341</v>
      </c>
      <c r="E13" s="13" t="s">
        <v>342</v>
      </c>
      <c r="F13" s="13" t="s">
        <v>343</v>
      </c>
      <c r="G13" s="13"/>
      <c r="H13" s="13"/>
      <c r="I13" s="13"/>
      <c r="J13" s="13" t="s">
        <v>344</v>
      </c>
      <c r="K13" s="13" t="s">
        <v>338</v>
      </c>
      <c r="L13" s="13" t="s">
        <v>31</v>
      </c>
      <c r="M13" s="17"/>
    </row>
    <row r="14" spans="1:15" s="232" customFormat="1" ht="199.5" customHeight="1">
      <c r="A14" s="13" t="s">
        <v>345</v>
      </c>
      <c r="B14" s="13" t="s">
        <v>287</v>
      </c>
      <c r="C14" s="13" t="s">
        <v>346</v>
      </c>
      <c r="D14" s="14" t="s">
        <v>347</v>
      </c>
      <c r="E14" s="13" t="s">
        <v>348</v>
      </c>
      <c r="F14" s="13" t="s">
        <v>349</v>
      </c>
      <c r="G14" s="13" t="s">
        <v>350</v>
      </c>
      <c r="H14" s="13" t="s">
        <v>351</v>
      </c>
      <c r="I14" s="160" t="s">
        <v>308</v>
      </c>
      <c r="J14" s="13" t="s">
        <v>352</v>
      </c>
      <c r="K14" s="13" t="s">
        <v>353</v>
      </c>
      <c r="L14" s="13"/>
      <c r="M14" s="17"/>
    </row>
    <row r="15" spans="1:15" s="17" customFormat="1" ht="12.9" customHeight="1">
      <c r="A15" s="238" t="s">
        <v>354</v>
      </c>
      <c r="B15" s="239"/>
      <c r="C15" s="239"/>
      <c r="D15" s="239"/>
      <c r="E15" s="239"/>
      <c r="F15" s="239"/>
      <c r="G15" s="239"/>
      <c r="H15" s="239"/>
      <c r="I15" s="239"/>
      <c r="J15" s="239"/>
      <c r="K15" s="239"/>
      <c r="L15" s="240"/>
      <c r="N15" s="232"/>
      <c r="O15" s="232"/>
    </row>
    <row r="16" spans="1:15" s="232" customFormat="1" ht="32.4" customHeight="1">
      <c r="A16" s="162" t="s">
        <v>355</v>
      </c>
      <c r="B16" s="13"/>
      <c r="C16" s="13"/>
      <c r="D16" s="14"/>
      <c r="E16" s="13"/>
      <c r="F16" s="13"/>
      <c r="G16" s="13"/>
      <c r="H16" s="13"/>
      <c r="I16" s="13"/>
      <c r="J16" s="13"/>
      <c r="K16" s="13"/>
      <c r="L16" s="13"/>
      <c r="M16" s="17"/>
    </row>
    <row r="17" spans="1:15" s="17" customFormat="1" ht="12.9" customHeight="1">
      <c r="A17" s="238" t="s">
        <v>356</v>
      </c>
      <c r="B17" s="239"/>
      <c r="C17" s="239"/>
      <c r="D17" s="239"/>
      <c r="E17" s="239"/>
      <c r="F17" s="239"/>
      <c r="G17" s="239"/>
      <c r="H17" s="239"/>
      <c r="I17" s="239"/>
      <c r="J17" s="239"/>
      <c r="K17" s="239"/>
      <c r="L17" s="240"/>
      <c r="N17" s="232"/>
      <c r="O17" s="232"/>
    </row>
    <row r="18" spans="1:15" s="232" customFormat="1" ht="13.8">
      <c r="A18" s="13"/>
      <c r="B18" s="13"/>
      <c r="C18" s="13"/>
      <c r="D18" s="14"/>
      <c r="E18" s="13"/>
      <c r="F18" s="13"/>
      <c r="G18" s="13"/>
      <c r="H18" s="13"/>
      <c r="I18" s="13"/>
      <c r="J18" s="13"/>
      <c r="K18" s="13"/>
      <c r="L18" s="13"/>
      <c r="M18" s="17"/>
    </row>
    <row r="19" spans="1:15" s="232" customFormat="1" ht="13.8">
      <c r="A19" s="13"/>
      <c r="B19" s="13"/>
      <c r="C19" s="13"/>
      <c r="D19" s="14"/>
      <c r="E19" s="13"/>
      <c r="F19" s="13"/>
      <c r="G19" s="13"/>
      <c r="H19" s="13"/>
      <c r="I19" s="13"/>
      <c r="J19" s="13"/>
      <c r="K19" s="13"/>
      <c r="L19" s="13"/>
      <c r="M19" s="17"/>
    </row>
    <row r="20" spans="1:15" s="232" customFormat="1" ht="13.8">
      <c r="A20" s="13"/>
      <c r="B20" s="13"/>
      <c r="C20" s="13"/>
      <c r="D20" s="14"/>
      <c r="E20" s="13"/>
      <c r="F20" s="13"/>
      <c r="G20" s="13"/>
      <c r="H20" s="13"/>
      <c r="I20" s="160"/>
      <c r="J20" s="13"/>
      <c r="K20" s="13"/>
      <c r="L20" s="13"/>
      <c r="M20" s="17"/>
    </row>
    <row r="21" spans="1:15" s="17" customFormat="1" ht="12.9" customHeight="1">
      <c r="A21" s="238" t="s">
        <v>357</v>
      </c>
      <c r="B21" s="239"/>
      <c r="C21" s="239"/>
      <c r="D21" s="239"/>
      <c r="E21" s="239"/>
      <c r="F21" s="239"/>
      <c r="G21" s="239"/>
      <c r="H21" s="239"/>
      <c r="I21" s="239"/>
      <c r="J21" s="239"/>
      <c r="K21" s="239"/>
      <c r="L21" s="240"/>
      <c r="N21" s="232"/>
      <c r="O21" s="232"/>
    </row>
    <row r="22" spans="1:15" s="232" customFormat="1" ht="13.8">
      <c r="A22" s="13"/>
      <c r="B22" s="13"/>
      <c r="C22" s="13"/>
      <c r="D22" s="14"/>
      <c r="E22" s="13"/>
      <c r="F22" s="13"/>
      <c r="G22" s="13"/>
      <c r="H22" s="13"/>
      <c r="I22" s="13"/>
      <c r="J22" s="13"/>
      <c r="K22" s="13"/>
      <c r="L22" s="13"/>
      <c r="M22" s="17"/>
    </row>
    <row r="23" spans="1:15" s="232" customFormat="1" ht="13.8">
      <c r="A23" s="13"/>
      <c r="B23" s="13"/>
      <c r="C23" s="13"/>
      <c r="D23" s="14"/>
      <c r="E23" s="13"/>
      <c r="F23" s="13"/>
      <c r="G23" s="13"/>
      <c r="H23" s="13"/>
      <c r="I23" s="13"/>
      <c r="J23" s="13"/>
      <c r="K23" s="13"/>
      <c r="L23" s="13"/>
      <c r="M23" s="17"/>
    </row>
    <row r="24" spans="1:15" s="232" customFormat="1" ht="13.8">
      <c r="A24" s="13"/>
      <c r="B24" s="13"/>
      <c r="C24" s="13"/>
      <c r="D24" s="14"/>
      <c r="E24" s="13"/>
      <c r="F24" s="13"/>
      <c r="G24" s="13"/>
      <c r="H24" s="13"/>
      <c r="I24" s="160"/>
      <c r="J24" s="13"/>
      <c r="K24" s="13"/>
      <c r="L24" s="13"/>
      <c r="M24" s="17"/>
    </row>
    <row r="25" spans="1:15" s="17" customFormat="1" ht="13.8">
      <c r="B25" s="241"/>
      <c r="D25" s="161"/>
      <c r="N25" s="232"/>
      <c r="O25" s="232"/>
    </row>
    <row r="26" spans="1:15" s="17" customFormat="1" ht="13.8">
      <c r="B26" s="241"/>
      <c r="D26" s="161"/>
      <c r="N26" s="232"/>
      <c r="O26" s="232"/>
    </row>
    <row r="27" spans="1:15" s="17" customFormat="1" ht="13.8">
      <c r="B27" s="241"/>
      <c r="D27" s="161"/>
      <c r="N27" s="232"/>
      <c r="O27" s="232"/>
    </row>
    <row r="28" spans="1:15" s="17" customFormat="1" ht="13.8">
      <c r="B28" s="241"/>
      <c r="D28" s="161"/>
      <c r="N28" s="232"/>
      <c r="O28" s="232"/>
    </row>
    <row r="29" spans="1:15" s="17" customFormat="1" ht="13.8">
      <c r="B29" s="241"/>
      <c r="D29" s="161"/>
      <c r="N29" s="232"/>
      <c r="O29" s="232"/>
    </row>
    <row r="30" spans="1:15" s="17" customFormat="1" ht="13.8">
      <c r="B30" s="241"/>
      <c r="D30" s="161"/>
      <c r="N30" s="232"/>
      <c r="O30" s="232"/>
    </row>
    <row r="31" spans="1:15" s="17" customFormat="1" ht="13.8">
      <c r="B31" s="241"/>
      <c r="D31" s="161"/>
      <c r="N31" s="232"/>
      <c r="O31" s="232"/>
    </row>
    <row r="32" spans="1:15" s="17" customFormat="1" ht="13.8">
      <c r="B32" s="241"/>
      <c r="D32" s="161"/>
      <c r="N32" s="232"/>
      <c r="O32" s="232"/>
    </row>
    <row r="33" spans="2:15" s="17" customFormat="1" ht="13.8">
      <c r="B33" s="241"/>
      <c r="D33" s="161"/>
      <c r="N33" s="232"/>
      <c r="O33" s="232"/>
    </row>
    <row r="34" spans="2:15" s="17" customFormat="1" ht="13.8">
      <c r="B34" s="241"/>
      <c r="D34" s="161"/>
      <c r="N34" s="232"/>
      <c r="O34" s="232"/>
    </row>
    <row r="35" spans="2:15" s="17" customFormat="1" ht="13.8">
      <c r="B35" s="241"/>
      <c r="D35" s="161"/>
      <c r="N35" s="232"/>
      <c r="O35" s="232"/>
    </row>
    <row r="36" spans="2:15" s="17" customFormat="1" ht="13.8">
      <c r="B36" s="241"/>
      <c r="D36" s="161"/>
      <c r="N36" s="232"/>
      <c r="O36" s="232"/>
    </row>
    <row r="37" spans="2:15" s="17" customFormat="1" ht="13.8">
      <c r="B37" s="241"/>
      <c r="D37" s="161"/>
      <c r="N37" s="232"/>
      <c r="O37" s="232"/>
    </row>
    <row r="38" spans="2:15" s="17" customFormat="1" ht="13.8">
      <c r="B38" s="241"/>
      <c r="D38" s="161"/>
      <c r="N38" s="232"/>
      <c r="O38" s="232"/>
    </row>
    <row r="39" spans="2:15" s="242" customFormat="1">
      <c r="B39" s="243"/>
      <c r="D39" s="244"/>
      <c r="N39" s="195"/>
      <c r="O39" s="195"/>
    </row>
    <row r="40" spans="2:15" s="242" customFormat="1">
      <c r="B40" s="243"/>
      <c r="D40" s="244"/>
      <c r="N40" s="195"/>
      <c r="O40" s="195"/>
    </row>
    <row r="41" spans="2:15" s="242" customFormat="1">
      <c r="B41" s="243"/>
      <c r="D41" s="244"/>
      <c r="N41" s="195"/>
      <c r="O41" s="195"/>
    </row>
    <row r="42" spans="2:15" s="242" customFormat="1">
      <c r="B42" s="243"/>
      <c r="D42" s="244"/>
      <c r="N42" s="195"/>
      <c r="O42" s="195"/>
    </row>
    <row r="43" spans="2:15" s="242" customFormat="1">
      <c r="B43" s="243"/>
      <c r="D43" s="244"/>
      <c r="N43" s="195"/>
      <c r="O43" s="195"/>
    </row>
    <row r="44" spans="2:15" s="242" customFormat="1">
      <c r="B44" s="243"/>
      <c r="D44" s="244"/>
      <c r="N44" s="195"/>
      <c r="O44" s="195"/>
    </row>
    <row r="45" spans="2:15">
      <c r="B45" s="243"/>
    </row>
    <row r="46" spans="2:15">
      <c r="B46" s="243"/>
    </row>
    <row r="47" spans="2:15">
      <c r="B47" s="243"/>
    </row>
    <row r="48" spans="2:15">
      <c r="B48" s="243"/>
    </row>
    <row r="49" spans="2:2">
      <c r="B49" s="243"/>
    </row>
    <row r="50" spans="2:2">
      <c r="B50" s="243"/>
    </row>
    <row r="51" spans="2:2">
      <c r="B51" s="243"/>
    </row>
    <row r="52" spans="2:2">
      <c r="B52" s="243"/>
    </row>
    <row r="53" spans="2:2">
      <c r="B53" s="243"/>
    </row>
    <row r="54" spans="2:2">
      <c r="B54" s="243"/>
    </row>
    <row r="55" spans="2:2">
      <c r="B55" s="243"/>
    </row>
    <row r="56" spans="2:2">
      <c r="B56" s="243"/>
    </row>
    <row r="57" spans="2:2">
      <c r="B57" s="243"/>
    </row>
    <row r="58" spans="2:2">
      <c r="B58" s="243"/>
    </row>
    <row r="59" spans="2:2">
      <c r="B59" s="243"/>
    </row>
    <row r="60" spans="2:2">
      <c r="B60" s="243"/>
    </row>
    <row r="61" spans="2:2">
      <c r="B61" s="243"/>
    </row>
    <row r="62" spans="2:2">
      <c r="B62" s="243"/>
    </row>
    <row r="63" spans="2:2">
      <c r="B63" s="243"/>
    </row>
    <row r="64" spans="2:2">
      <c r="B64" s="243"/>
    </row>
    <row r="65" spans="2:2">
      <c r="B65" s="243"/>
    </row>
    <row r="66" spans="2:2">
      <c r="B66" s="243"/>
    </row>
    <row r="67" spans="2:2">
      <c r="B67" s="243"/>
    </row>
    <row r="68" spans="2:2">
      <c r="B68" s="243"/>
    </row>
    <row r="69" spans="2:2">
      <c r="B69" s="243"/>
    </row>
    <row r="70" spans="2:2">
      <c r="B70" s="243"/>
    </row>
    <row r="71" spans="2:2">
      <c r="B71" s="243"/>
    </row>
    <row r="72" spans="2:2">
      <c r="B72" s="243"/>
    </row>
    <row r="73" spans="2:2">
      <c r="B73" s="243"/>
    </row>
    <row r="74" spans="2:2">
      <c r="B74" s="243"/>
    </row>
    <row r="75" spans="2:2">
      <c r="B75" s="243"/>
    </row>
    <row r="76" spans="2:2">
      <c r="B76" s="243"/>
    </row>
    <row r="77" spans="2:2">
      <c r="B77" s="243"/>
    </row>
    <row r="78" spans="2:2">
      <c r="B78" s="243"/>
    </row>
    <row r="79" spans="2:2">
      <c r="B79" s="243"/>
    </row>
    <row r="80" spans="2:2">
      <c r="B80" s="243"/>
    </row>
    <row r="81" spans="2:2">
      <c r="B81" s="243"/>
    </row>
    <row r="82" spans="2:2">
      <c r="B82" s="243"/>
    </row>
    <row r="83" spans="2:2">
      <c r="B83" s="243"/>
    </row>
    <row r="84" spans="2:2">
      <c r="B84" s="243"/>
    </row>
    <row r="85" spans="2:2">
      <c r="B85" s="243"/>
    </row>
    <row r="86" spans="2:2">
      <c r="B86" s="243"/>
    </row>
    <row r="87" spans="2:2">
      <c r="B87" s="243"/>
    </row>
    <row r="88" spans="2:2">
      <c r="B88" s="243"/>
    </row>
    <row r="89" spans="2:2">
      <c r="B89" s="243"/>
    </row>
    <row r="90" spans="2:2">
      <c r="B90" s="243"/>
    </row>
    <row r="91" spans="2:2">
      <c r="B91" s="243"/>
    </row>
    <row r="92" spans="2:2">
      <c r="B92" s="243"/>
    </row>
    <row r="93" spans="2:2">
      <c r="B93" s="243"/>
    </row>
    <row r="94" spans="2:2">
      <c r="B94" s="243"/>
    </row>
    <row r="95" spans="2:2">
      <c r="B95" s="243"/>
    </row>
    <row r="96" spans="2:2">
      <c r="B96" s="243"/>
    </row>
    <row r="97" spans="2:2">
      <c r="B97" s="243"/>
    </row>
    <row r="98" spans="2:2">
      <c r="B98" s="243"/>
    </row>
    <row r="99" spans="2:2">
      <c r="B99" s="243"/>
    </row>
    <row r="100" spans="2:2">
      <c r="B100" s="243"/>
    </row>
    <row r="101" spans="2:2">
      <c r="B101" s="243"/>
    </row>
    <row r="102" spans="2:2">
      <c r="B102" s="243"/>
    </row>
    <row r="103" spans="2:2">
      <c r="B103" s="243"/>
    </row>
    <row r="104" spans="2:2">
      <c r="B104" s="243"/>
    </row>
    <row r="105" spans="2:2">
      <c r="B105" s="243"/>
    </row>
    <row r="106" spans="2:2">
      <c r="B106" s="243"/>
    </row>
    <row r="107" spans="2:2">
      <c r="B107" s="243"/>
    </row>
    <row r="108" spans="2:2">
      <c r="B108" s="243"/>
    </row>
    <row r="109" spans="2:2">
      <c r="B109" s="243"/>
    </row>
    <row r="110" spans="2:2">
      <c r="B110" s="243"/>
    </row>
    <row r="111" spans="2:2">
      <c r="B111" s="243"/>
    </row>
    <row r="112" spans="2:2">
      <c r="B112" s="243"/>
    </row>
    <row r="113" spans="2:15">
      <c r="B113" s="243"/>
    </row>
    <row r="114" spans="2:15">
      <c r="B114" s="243"/>
    </row>
    <row r="115" spans="2:15">
      <c r="B115" s="243"/>
    </row>
    <row r="116" spans="2:15">
      <c r="B116" s="243"/>
    </row>
    <row r="117" spans="2:15">
      <c r="B117" s="243"/>
    </row>
    <row r="118" spans="2:15">
      <c r="B118" s="243"/>
    </row>
    <row r="119" spans="2:15">
      <c r="B119" s="243"/>
    </row>
    <row r="120" spans="2:15">
      <c r="B120" s="243"/>
    </row>
    <row r="121" spans="2:15">
      <c r="B121" s="243"/>
    </row>
    <row r="122" spans="2:15">
      <c r="B122" s="245"/>
    </row>
    <row r="123" spans="2:15">
      <c r="B123" s="246"/>
    </row>
    <row r="124" spans="2:15">
      <c r="B124" s="246"/>
    </row>
    <row r="125" spans="2:15" s="242" customFormat="1">
      <c r="B125" s="246"/>
      <c r="D125" s="244"/>
      <c r="N125" s="195"/>
      <c r="O125" s="195"/>
    </row>
    <row r="126" spans="2:15" s="242" customFormat="1">
      <c r="B126" s="246"/>
      <c r="D126" s="244"/>
      <c r="N126" s="195"/>
      <c r="O126" s="195"/>
    </row>
    <row r="127" spans="2:15" s="242" customFormat="1">
      <c r="B127" s="246"/>
      <c r="D127" s="244"/>
      <c r="N127" s="195"/>
      <c r="O127" s="195"/>
    </row>
    <row r="128" spans="2:15" s="242" customFormat="1">
      <c r="B128" s="246"/>
      <c r="D128" s="244"/>
      <c r="N128" s="195"/>
      <c r="O128" s="195"/>
    </row>
    <row r="129" spans="2:15" s="242" customFormat="1">
      <c r="B129" s="246"/>
      <c r="D129" s="244"/>
      <c r="N129" s="195"/>
      <c r="O129" s="195"/>
    </row>
    <row r="130" spans="2:15" s="242" customFormat="1">
      <c r="B130" s="246"/>
      <c r="D130" s="244"/>
      <c r="N130" s="195"/>
      <c r="O130" s="195"/>
    </row>
    <row r="131" spans="2:15" s="242" customFormat="1">
      <c r="B131" s="246"/>
      <c r="D131" s="244"/>
      <c r="N131" s="195"/>
      <c r="O131" s="195"/>
    </row>
    <row r="132" spans="2:15" s="242" customFormat="1">
      <c r="B132" s="246"/>
      <c r="D132" s="244"/>
      <c r="N132" s="195"/>
      <c r="O132" s="195"/>
    </row>
    <row r="133" spans="2:15" s="242" customFormat="1">
      <c r="B133" s="246"/>
      <c r="D133" s="244"/>
      <c r="N133" s="195"/>
      <c r="O133" s="195"/>
    </row>
    <row r="134" spans="2:15" s="242" customFormat="1">
      <c r="B134" s="246"/>
      <c r="D134" s="244"/>
      <c r="N134" s="195"/>
      <c r="O134" s="195"/>
    </row>
    <row r="135" spans="2:15" s="242" customFormat="1">
      <c r="B135" s="246"/>
      <c r="D135" s="244"/>
      <c r="N135" s="195"/>
      <c r="O135" s="195"/>
    </row>
    <row r="136" spans="2:15" s="242" customFormat="1">
      <c r="B136" s="246"/>
      <c r="D136" s="244"/>
      <c r="N136" s="195"/>
      <c r="O136" s="195"/>
    </row>
    <row r="137" spans="2:15" s="242" customFormat="1">
      <c r="B137" s="246"/>
      <c r="D137" s="244"/>
      <c r="N137" s="195"/>
      <c r="O137" s="195"/>
    </row>
    <row r="138" spans="2:15" s="242" customFormat="1">
      <c r="B138" s="246"/>
      <c r="D138" s="244"/>
      <c r="N138" s="195"/>
      <c r="O138" s="195"/>
    </row>
    <row r="139" spans="2:15" s="242" customFormat="1">
      <c r="B139" s="246"/>
      <c r="D139" s="244"/>
      <c r="N139" s="195"/>
      <c r="O139" s="195"/>
    </row>
    <row r="140" spans="2:15" s="242" customFormat="1">
      <c r="B140" s="246"/>
      <c r="D140" s="244"/>
      <c r="N140" s="195"/>
      <c r="O140" s="195"/>
    </row>
    <row r="141" spans="2:15" s="242" customFormat="1">
      <c r="B141" s="246"/>
      <c r="D141" s="244"/>
      <c r="N141" s="195"/>
      <c r="O141" s="195"/>
    </row>
    <row r="142" spans="2:15" s="242" customFormat="1">
      <c r="B142" s="246"/>
      <c r="D142" s="244"/>
      <c r="N142" s="195"/>
      <c r="O142" s="195"/>
    </row>
    <row r="143" spans="2:15" s="242" customFormat="1">
      <c r="B143" s="246"/>
      <c r="D143" s="244"/>
      <c r="N143" s="195"/>
      <c r="O143" s="195"/>
    </row>
    <row r="144" spans="2:15" s="242" customFormat="1">
      <c r="B144" s="246"/>
      <c r="D144" s="244"/>
      <c r="N144" s="195"/>
      <c r="O144" s="195"/>
    </row>
    <row r="145" spans="2:15" s="242" customFormat="1">
      <c r="B145" s="246"/>
      <c r="D145" s="244"/>
      <c r="N145" s="195"/>
      <c r="O145" s="195"/>
    </row>
    <row r="146" spans="2:15" s="242" customFormat="1">
      <c r="B146" s="246"/>
      <c r="D146" s="244"/>
      <c r="N146" s="195"/>
      <c r="O146" s="195"/>
    </row>
    <row r="147" spans="2:15" s="242" customFormat="1">
      <c r="B147" s="246"/>
      <c r="D147" s="244"/>
      <c r="N147" s="195"/>
      <c r="O147" s="195"/>
    </row>
    <row r="148" spans="2:15" s="242" customFormat="1">
      <c r="B148" s="246"/>
      <c r="D148" s="244"/>
      <c r="N148" s="195"/>
      <c r="O148" s="195"/>
    </row>
    <row r="149" spans="2:15" s="242" customFormat="1">
      <c r="B149" s="246"/>
      <c r="D149" s="244"/>
      <c r="N149" s="195"/>
      <c r="O149" s="195"/>
    </row>
    <row r="150" spans="2:15" s="242" customFormat="1">
      <c r="B150" s="246"/>
      <c r="D150" s="244"/>
      <c r="N150" s="195"/>
      <c r="O150" s="195"/>
    </row>
    <row r="151" spans="2:15" s="242" customFormat="1">
      <c r="B151" s="246"/>
      <c r="D151" s="244"/>
      <c r="N151" s="195"/>
      <c r="O151" s="195"/>
    </row>
    <row r="152" spans="2:15" s="242" customFormat="1">
      <c r="B152" s="246"/>
      <c r="D152" s="244"/>
      <c r="N152" s="195"/>
      <c r="O152" s="195"/>
    </row>
    <row r="153" spans="2:15" s="242" customFormat="1">
      <c r="B153" s="246"/>
      <c r="D153" s="244"/>
      <c r="N153" s="195"/>
      <c r="O153" s="195"/>
    </row>
    <row r="154" spans="2:15" s="242" customFormat="1">
      <c r="B154" s="246"/>
      <c r="D154" s="244"/>
      <c r="N154" s="195"/>
      <c r="O154" s="195"/>
    </row>
    <row r="155" spans="2:15" s="242" customFormat="1">
      <c r="B155" s="246"/>
      <c r="D155" s="244"/>
      <c r="N155" s="195"/>
      <c r="O155" s="195"/>
    </row>
    <row r="156" spans="2:15" s="242" customFormat="1">
      <c r="B156" s="246"/>
      <c r="D156" s="244"/>
      <c r="N156" s="195"/>
      <c r="O156" s="195"/>
    </row>
    <row r="157" spans="2:15" s="242" customFormat="1">
      <c r="B157" s="246"/>
      <c r="D157" s="244"/>
      <c r="N157" s="195"/>
      <c r="O157" s="195"/>
    </row>
    <row r="158" spans="2:15" s="242" customFormat="1">
      <c r="B158" s="246"/>
      <c r="D158" s="244"/>
      <c r="N158" s="195"/>
      <c r="O158" s="195"/>
    </row>
    <row r="159" spans="2:15" s="242" customFormat="1">
      <c r="B159" s="246"/>
      <c r="D159" s="244"/>
      <c r="N159" s="195"/>
      <c r="O159" s="195"/>
    </row>
    <row r="160" spans="2:15" s="242" customFormat="1">
      <c r="B160" s="246"/>
      <c r="D160" s="244"/>
      <c r="N160" s="195"/>
      <c r="O160" s="195"/>
    </row>
    <row r="161" spans="2:15" s="242" customFormat="1">
      <c r="B161" s="246"/>
      <c r="D161" s="244"/>
      <c r="N161" s="195"/>
      <c r="O161" s="195"/>
    </row>
    <row r="162" spans="2:15" s="242" customFormat="1">
      <c r="B162" s="246"/>
      <c r="D162" s="244"/>
      <c r="N162" s="195"/>
      <c r="O162" s="195"/>
    </row>
    <row r="163" spans="2:15" s="242" customFormat="1">
      <c r="B163" s="246"/>
      <c r="D163" s="244"/>
      <c r="N163" s="195"/>
      <c r="O163" s="195"/>
    </row>
    <row r="164" spans="2:15" s="242" customFormat="1">
      <c r="B164" s="246"/>
      <c r="D164" s="244"/>
      <c r="N164" s="195"/>
      <c r="O164" s="195"/>
    </row>
    <row r="165" spans="2:15" s="242" customFormat="1">
      <c r="B165" s="246"/>
      <c r="D165" s="244"/>
      <c r="N165" s="195"/>
      <c r="O165" s="195"/>
    </row>
    <row r="166" spans="2:15" s="242" customFormat="1">
      <c r="B166" s="246"/>
      <c r="D166" s="244"/>
      <c r="N166" s="195"/>
      <c r="O166" s="195"/>
    </row>
    <row r="167" spans="2:15" s="242" customFormat="1">
      <c r="B167" s="246"/>
      <c r="D167" s="244"/>
      <c r="N167" s="195"/>
      <c r="O167" s="195"/>
    </row>
    <row r="168" spans="2:15" s="242" customFormat="1">
      <c r="B168" s="246"/>
      <c r="D168" s="244"/>
      <c r="N168" s="195"/>
      <c r="O168" s="195"/>
    </row>
    <row r="169" spans="2:15" s="242" customFormat="1">
      <c r="B169" s="246"/>
      <c r="D169" s="244"/>
      <c r="N169" s="195"/>
      <c r="O169" s="195"/>
    </row>
    <row r="170" spans="2:15" s="242" customFormat="1">
      <c r="B170" s="246"/>
      <c r="D170" s="244"/>
      <c r="N170" s="195"/>
      <c r="O170" s="195"/>
    </row>
    <row r="171" spans="2:15" s="242" customFormat="1">
      <c r="B171" s="246"/>
      <c r="D171" s="244"/>
      <c r="N171" s="195"/>
      <c r="O171" s="195"/>
    </row>
    <row r="172" spans="2:15" s="242" customFormat="1">
      <c r="B172" s="246"/>
      <c r="D172" s="244"/>
      <c r="N172" s="195"/>
      <c r="O172" s="195"/>
    </row>
    <row r="173" spans="2:15" s="242" customFormat="1">
      <c r="B173" s="246"/>
      <c r="D173" s="244"/>
      <c r="N173" s="195"/>
      <c r="O173" s="195"/>
    </row>
    <row r="174" spans="2:15" s="242" customFormat="1">
      <c r="B174" s="246"/>
      <c r="D174" s="244"/>
      <c r="N174" s="195"/>
      <c r="O174" s="195"/>
    </row>
    <row r="175" spans="2:15" s="242" customFormat="1">
      <c r="B175" s="246"/>
      <c r="D175" s="244"/>
      <c r="N175" s="195"/>
      <c r="O175" s="195"/>
    </row>
    <row r="176" spans="2:15" s="242" customFormat="1">
      <c r="B176" s="246"/>
      <c r="D176" s="244"/>
      <c r="N176" s="195"/>
      <c r="O176" s="195"/>
    </row>
    <row r="177" spans="2:15" s="242" customFormat="1">
      <c r="B177" s="246"/>
      <c r="D177" s="244"/>
      <c r="N177" s="195"/>
      <c r="O177" s="195"/>
    </row>
    <row r="178" spans="2:15" s="242" customFormat="1">
      <c r="B178" s="246"/>
      <c r="D178" s="244"/>
      <c r="N178" s="195"/>
      <c r="O178" s="195"/>
    </row>
    <row r="179" spans="2:15" s="242" customFormat="1">
      <c r="B179" s="246"/>
      <c r="D179" s="244"/>
      <c r="N179" s="195"/>
      <c r="O179" s="195"/>
    </row>
    <row r="180" spans="2:15" s="242" customFormat="1">
      <c r="B180" s="246"/>
      <c r="D180" s="244"/>
      <c r="N180" s="195"/>
      <c r="O180" s="195"/>
    </row>
    <row r="181" spans="2:15" s="242" customFormat="1">
      <c r="B181" s="246"/>
      <c r="D181" s="244"/>
      <c r="N181" s="195"/>
      <c r="O181" s="195"/>
    </row>
    <row r="182" spans="2:15" s="242" customFormat="1">
      <c r="B182" s="246"/>
      <c r="D182" s="244"/>
      <c r="N182" s="195"/>
      <c r="O182" s="195"/>
    </row>
    <row r="183" spans="2:15" s="242" customFormat="1">
      <c r="B183" s="246"/>
      <c r="D183" s="244"/>
      <c r="N183" s="195"/>
      <c r="O183" s="195"/>
    </row>
    <row r="184" spans="2:15" s="242" customFormat="1">
      <c r="B184" s="246"/>
      <c r="D184" s="244"/>
      <c r="N184" s="195"/>
      <c r="O184" s="195"/>
    </row>
    <row r="185" spans="2:15" s="242" customFormat="1">
      <c r="B185" s="246"/>
      <c r="D185" s="244"/>
      <c r="N185" s="195"/>
      <c r="O185" s="195"/>
    </row>
    <row r="186" spans="2:15" s="242" customFormat="1">
      <c r="B186" s="246"/>
      <c r="D186" s="244"/>
      <c r="N186" s="195"/>
      <c r="O186" s="195"/>
    </row>
    <row r="187" spans="2:15" s="242" customFormat="1">
      <c r="B187" s="246"/>
      <c r="D187" s="244"/>
      <c r="N187" s="195"/>
      <c r="O187" s="195"/>
    </row>
    <row r="188" spans="2:15" s="242" customFormat="1">
      <c r="B188" s="246"/>
      <c r="D188" s="244"/>
      <c r="N188" s="195"/>
      <c r="O188" s="195"/>
    </row>
    <row r="189" spans="2:15" s="242" customFormat="1">
      <c r="B189" s="246"/>
      <c r="D189" s="244"/>
      <c r="N189" s="195"/>
      <c r="O189" s="195"/>
    </row>
    <row r="190" spans="2:15" s="242" customFormat="1">
      <c r="B190" s="246"/>
      <c r="D190" s="244"/>
      <c r="N190" s="195"/>
      <c r="O190" s="195"/>
    </row>
    <row r="191" spans="2:15" s="242" customFormat="1">
      <c r="B191" s="246"/>
      <c r="D191" s="244"/>
      <c r="N191" s="195"/>
      <c r="O191" s="195"/>
    </row>
    <row r="192" spans="2:15" s="242" customFormat="1">
      <c r="B192" s="246"/>
      <c r="D192" s="244"/>
      <c r="N192" s="195"/>
      <c r="O192" s="195"/>
    </row>
    <row r="193" spans="2:15" s="242" customFormat="1">
      <c r="B193" s="246"/>
      <c r="D193" s="244"/>
      <c r="N193" s="195"/>
      <c r="O193" s="195"/>
    </row>
    <row r="194" spans="2:15" s="242" customFormat="1">
      <c r="B194" s="246"/>
      <c r="D194" s="244"/>
      <c r="N194" s="195"/>
      <c r="O194" s="195"/>
    </row>
    <row r="195" spans="2:15" s="242" customFormat="1">
      <c r="B195" s="246"/>
      <c r="D195" s="244"/>
      <c r="N195" s="195"/>
      <c r="O195" s="195"/>
    </row>
    <row r="196" spans="2:15" s="242" customFormat="1">
      <c r="B196" s="246"/>
      <c r="D196" s="244"/>
      <c r="N196" s="195"/>
      <c r="O196" s="195"/>
    </row>
    <row r="197" spans="2:15" s="242" customFormat="1">
      <c r="B197" s="246"/>
      <c r="D197" s="244"/>
      <c r="N197" s="195"/>
      <c r="O197" s="195"/>
    </row>
    <row r="198" spans="2:15" s="242" customFormat="1">
      <c r="B198" s="246"/>
      <c r="D198" s="244"/>
      <c r="N198" s="195"/>
      <c r="O198" s="195"/>
    </row>
    <row r="199" spans="2:15" s="242" customFormat="1">
      <c r="B199" s="246"/>
      <c r="D199" s="244"/>
      <c r="N199" s="195"/>
      <c r="O199" s="195"/>
    </row>
    <row r="200" spans="2:15" s="242" customFormat="1">
      <c r="B200" s="246"/>
      <c r="D200" s="244"/>
      <c r="N200" s="195"/>
      <c r="O200" s="195"/>
    </row>
    <row r="201" spans="2:15" s="242" customFormat="1">
      <c r="B201" s="246"/>
      <c r="D201" s="244"/>
      <c r="N201" s="195"/>
      <c r="O201" s="195"/>
    </row>
    <row r="202" spans="2:15" s="242" customFormat="1">
      <c r="B202" s="246"/>
      <c r="D202" s="244"/>
      <c r="N202" s="195"/>
      <c r="O202" s="195"/>
    </row>
    <row r="203" spans="2:15" s="242" customFormat="1">
      <c r="B203" s="246"/>
      <c r="D203" s="244"/>
      <c r="N203" s="195"/>
      <c r="O203" s="195"/>
    </row>
    <row r="204" spans="2:15" s="242" customFormat="1">
      <c r="B204" s="246"/>
      <c r="D204" s="244"/>
      <c r="N204" s="195"/>
      <c r="O204" s="195"/>
    </row>
    <row r="205" spans="2:15" s="242" customFormat="1">
      <c r="B205" s="246"/>
      <c r="D205" s="244"/>
      <c r="N205" s="195"/>
      <c r="O205" s="195"/>
    </row>
    <row r="206" spans="2:15" s="242" customFormat="1">
      <c r="B206" s="246"/>
      <c r="D206" s="244"/>
      <c r="N206" s="195"/>
      <c r="O206" s="195"/>
    </row>
    <row r="207" spans="2:15" s="242" customFormat="1">
      <c r="B207" s="246"/>
      <c r="D207" s="244"/>
      <c r="N207" s="195"/>
      <c r="O207" s="195"/>
    </row>
    <row r="208" spans="2:15" s="242" customFormat="1">
      <c r="B208" s="246"/>
      <c r="D208" s="244"/>
      <c r="N208" s="195"/>
      <c r="O208" s="195"/>
    </row>
    <row r="209" spans="2:15" s="242" customFormat="1">
      <c r="B209" s="246"/>
      <c r="D209" s="244"/>
      <c r="N209" s="195"/>
      <c r="O209" s="195"/>
    </row>
    <row r="210" spans="2:15" s="242" customFormat="1">
      <c r="B210" s="246"/>
      <c r="D210" s="244"/>
      <c r="N210" s="195"/>
      <c r="O210" s="195"/>
    </row>
    <row r="211" spans="2:15" s="242" customFormat="1">
      <c r="B211" s="246"/>
      <c r="D211" s="244"/>
      <c r="N211" s="195"/>
      <c r="O211" s="195"/>
    </row>
    <row r="212" spans="2:15" s="242" customFormat="1">
      <c r="B212" s="246"/>
      <c r="D212" s="244"/>
      <c r="N212" s="195"/>
      <c r="O212" s="195"/>
    </row>
    <row r="213" spans="2:15" s="242" customFormat="1">
      <c r="B213" s="246"/>
      <c r="D213" s="244"/>
      <c r="N213" s="195"/>
      <c r="O213" s="195"/>
    </row>
    <row r="214" spans="2:15" s="242" customFormat="1">
      <c r="B214" s="246"/>
      <c r="D214" s="244"/>
      <c r="N214" s="195"/>
      <c r="O214" s="195"/>
    </row>
    <row r="215" spans="2:15" s="242" customFormat="1">
      <c r="B215" s="246"/>
      <c r="D215" s="244"/>
      <c r="N215" s="195"/>
      <c r="O215" s="195"/>
    </row>
    <row r="216" spans="2:15" s="242" customFormat="1">
      <c r="B216" s="246"/>
      <c r="D216" s="244"/>
      <c r="N216" s="195"/>
      <c r="O216" s="195"/>
    </row>
    <row r="217" spans="2:15" s="242" customFormat="1">
      <c r="B217" s="246"/>
      <c r="D217" s="244"/>
      <c r="N217" s="195"/>
      <c r="O217" s="195"/>
    </row>
    <row r="218" spans="2:15" s="242" customFormat="1">
      <c r="B218" s="246"/>
      <c r="D218" s="244"/>
      <c r="N218" s="195"/>
      <c r="O218" s="195"/>
    </row>
    <row r="219" spans="2:15" s="242" customFormat="1">
      <c r="B219" s="246"/>
      <c r="D219" s="244"/>
      <c r="N219" s="195"/>
      <c r="O219" s="195"/>
    </row>
    <row r="220" spans="2:15" s="242" customFormat="1">
      <c r="B220" s="246"/>
      <c r="D220" s="244"/>
      <c r="N220" s="195"/>
      <c r="O220" s="195"/>
    </row>
    <row r="221" spans="2:15" s="242" customFormat="1">
      <c r="B221" s="246"/>
      <c r="D221" s="244"/>
      <c r="N221" s="195"/>
      <c r="O221" s="195"/>
    </row>
    <row r="222" spans="2:15" s="242" customFormat="1">
      <c r="B222" s="246"/>
      <c r="D222" s="244"/>
      <c r="N222" s="195"/>
      <c r="O222" s="195"/>
    </row>
    <row r="223" spans="2:15" s="242" customFormat="1">
      <c r="B223" s="246"/>
      <c r="D223" s="244"/>
      <c r="N223" s="195"/>
      <c r="O223" s="195"/>
    </row>
    <row r="224" spans="2:15" s="242" customFormat="1">
      <c r="B224" s="246"/>
      <c r="D224" s="244"/>
      <c r="N224" s="195"/>
      <c r="O224" s="195"/>
    </row>
    <row r="225" spans="2:15" s="242" customFormat="1">
      <c r="B225" s="246"/>
      <c r="D225" s="244"/>
      <c r="N225" s="195"/>
      <c r="O225" s="195"/>
    </row>
    <row r="226" spans="2:15" s="242" customFormat="1">
      <c r="B226" s="246"/>
      <c r="D226" s="244"/>
      <c r="N226" s="195"/>
      <c r="O226" s="195"/>
    </row>
    <row r="227" spans="2:15" s="242" customFormat="1">
      <c r="B227" s="246"/>
      <c r="D227" s="244"/>
      <c r="N227" s="195"/>
      <c r="O227" s="195"/>
    </row>
    <row r="228" spans="2:15" s="242" customFormat="1">
      <c r="B228" s="246"/>
      <c r="D228" s="244"/>
      <c r="N228" s="195"/>
      <c r="O228" s="195"/>
    </row>
    <row r="229" spans="2:15" s="242" customFormat="1">
      <c r="B229" s="246"/>
      <c r="D229" s="244"/>
      <c r="N229" s="195"/>
      <c r="O229" s="195"/>
    </row>
    <row r="230" spans="2:15" s="242" customFormat="1">
      <c r="B230" s="246"/>
      <c r="D230" s="244"/>
      <c r="N230" s="195"/>
      <c r="O230" s="195"/>
    </row>
    <row r="231" spans="2:15" s="242" customFormat="1">
      <c r="B231" s="246"/>
      <c r="D231" s="244"/>
      <c r="N231" s="195"/>
      <c r="O231" s="195"/>
    </row>
    <row r="232" spans="2:15" s="242" customFormat="1">
      <c r="B232" s="246"/>
      <c r="D232" s="244"/>
      <c r="N232" s="195"/>
      <c r="O232" s="195"/>
    </row>
    <row r="233" spans="2:15" s="242" customFormat="1">
      <c r="B233" s="246"/>
      <c r="D233" s="244"/>
      <c r="N233" s="195"/>
      <c r="O233" s="195"/>
    </row>
    <row r="234" spans="2:15" s="242" customFormat="1">
      <c r="B234" s="246"/>
      <c r="D234" s="244"/>
      <c r="N234" s="195"/>
      <c r="O234" s="195"/>
    </row>
    <row r="235" spans="2:15" s="242" customFormat="1">
      <c r="B235" s="246"/>
      <c r="D235" s="244"/>
      <c r="N235" s="195"/>
      <c r="O235" s="195"/>
    </row>
    <row r="236" spans="2:15" s="242" customFormat="1">
      <c r="B236" s="246"/>
      <c r="D236" s="244"/>
      <c r="N236" s="195"/>
      <c r="O236" s="195"/>
    </row>
    <row r="237" spans="2:15" s="242" customFormat="1">
      <c r="B237" s="246"/>
      <c r="D237" s="244"/>
      <c r="N237" s="195"/>
      <c r="O237" s="195"/>
    </row>
    <row r="238" spans="2:15" s="242" customFormat="1">
      <c r="B238" s="246"/>
      <c r="D238" s="244"/>
      <c r="N238" s="195"/>
      <c r="O238" s="195"/>
    </row>
    <row r="239" spans="2:15" s="242" customFormat="1">
      <c r="B239" s="246"/>
      <c r="D239" s="244"/>
      <c r="N239" s="195"/>
      <c r="O239" s="195"/>
    </row>
    <row r="240" spans="2:15" s="242" customFormat="1">
      <c r="B240" s="246"/>
      <c r="D240" s="244"/>
      <c r="N240" s="195"/>
      <c r="O240" s="195"/>
    </row>
    <row r="241" spans="2:15" s="242" customFormat="1">
      <c r="B241" s="246"/>
      <c r="D241" s="244"/>
      <c r="N241" s="195"/>
      <c r="O241" s="195"/>
    </row>
    <row r="242" spans="2:15" s="242" customFormat="1">
      <c r="B242" s="246"/>
      <c r="D242" s="244"/>
      <c r="N242" s="195"/>
      <c r="O242" s="195"/>
    </row>
    <row r="243" spans="2:15" s="242" customFormat="1">
      <c r="B243" s="246"/>
      <c r="D243" s="244"/>
      <c r="N243" s="195"/>
      <c r="O243" s="195"/>
    </row>
    <row r="244" spans="2:15" s="242" customFormat="1">
      <c r="B244" s="246"/>
      <c r="D244" s="244"/>
      <c r="N244" s="195"/>
      <c r="O244" s="195"/>
    </row>
    <row r="245" spans="2:15" s="242" customFormat="1">
      <c r="B245" s="246"/>
      <c r="D245" s="244"/>
      <c r="N245" s="195"/>
      <c r="O245" s="195"/>
    </row>
    <row r="246" spans="2:15" s="242" customFormat="1">
      <c r="B246" s="246"/>
      <c r="D246" s="244"/>
      <c r="N246" s="195"/>
      <c r="O246" s="195"/>
    </row>
    <row r="247" spans="2:15" s="242" customFormat="1">
      <c r="B247" s="246"/>
      <c r="D247" s="244"/>
      <c r="N247" s="195"/>
      <c r="O247" s="195"/>
    </row>
    <row r="248" spans="2:15" s="242" customFormat="1">
      <c r="B248" s="246"/>
      <c r="D248" s="244"/>
      <c r="N248" s="195"/>
      <c r="O248" s="195"/>
    </row>
    <row r="249" spans="2:15" s="242" customFormat="1">
      <c r="B249" s="246"/>
      <c r="D249" s="244"/>
      <c r="N249" s="195"/>
      <c r="O249" s="195"/>
    </row>
    <row r="250" spans="2:15" s="242" customFormat="1">
      <c r="B250" s="246"/>
      <c r="D250" s="244"/>
      <c r="N250" s="195"/>
      <c r="O250" s="195"/>
    </row>
    <row r="251" spans="2:15" s="242" customFormat="1">
      <c r="B251" s="246"/>
      <c r="D251" s="244"/>
      <c r="N251" s="195"/>
      <c r="O251" s="195"/>
    </row>
    <row r="252" spans="2:15" s="242" customFormat="1">
      <c r="B252" s="246"/>
      <c r="D252" s="244"/>
      <c r="N252" s="195"/>
      <c r="O252" s="195"/>
    </row>
    <row r="253" spans="2:15" s="242" customFormat="1">
      <c r="B253" s="246"/>
      <c r="D253" s="244"/>
      <c r="N253" s="195"/>
      <c r="O253" s="195"/>
    </row>
    <row r="254" spans="2:15" s="242" customFormat="1">
      <c r="B254" s="246"/>
      <c r="D254" s="244"/>
      <c r="N254" s="195"/>
      <c r="O254" s="195"/>
    </row>
    <row r="255" spans="2:15" s="242" customFormat="1">
      <c r="B255" s="246"/>
      <c r="D255" s="244"/>
      <c r="N255" s="195"/>
      <c r="O255" s="195"/>
    </row>
    <row r="256" spans="2:15" s="242" customFormat="1">
      <c r="B256" s="246"/>
      <c r="D256" s="244"/>
      <c r="N256" s="195"/>
      <c r="O256" s="195"/>
    </row>
    <row r="257" spans="2:15" s="242" customFormat="1">
      <c r="B257" s="246"/>
      <c r="D257" s="244"/>
      <c r="N257" s="195"/>
      <c r="O257" s="195"/>
    </row>
    <row r="258" spans="2:15" s="242" customFormat="1">
      <c r="B258" s="246"/>
      <c r="D258" s="244"/>
      <c r="N258" s="195"/>
      <c r="O258" s="195"/>
    </row>
    <row r="259" spans="2:15" s="242" customFormat="1">
      <c r="B259" s="246"/>
      <c r="D259" s="244"/>
      <c r="N259" s="195"/>
      <c r="O259" s="195"/>
    </row>
    <row r="260" spans="2:15" s="242" customFormat="1">
      <c r="B260" s="246"/>
      <c r="D260" s="244"/>
      <c r="N260" s="195"/>
      <c r="O260" s="195"/>
    </row>
    <row r="261" spans="2:15" s="242" customFormat="1">
      <c r="B261" s="246"/>
      <c r="D261" s="244"/>
      <c r="N261" s="195"/>
      <c r="O261" s="195"/>
    </row>
    <row r="262" spans="2:15" s="242" customFormat="1">
      <c r="B262" s="246"/>
      <c r="D262" s="244"/>
      <c r="N262" s="195"/>
      <c r="O262" s="195"/>
    </row>
    <row r="263" spans="2:15" s="242" customFormat="1">
      <c r="B263" s="246"/>
      <c r="D263" s="244"/>
      <c r="N263" s="195"/>
      <c r="O263" s="195"/>
    </row>
    <row r="264" spans="2:15" s="242" customFormat="1">
      <c r="B264" s="246"/>
      <c r="D264" s="244"/>
      <c r="N264" s="195"/>
      <c r="O264" s="195"/>
    </row>
    <row r="265" spans="2:15" s="242" customFormat="1">
      <c r="B265" s="246"/>
      <c r="D265" s="244"/>
      <c r="N265" s="195"/>
      <c r="O265" s="195"/>
    </row>
    <row r="266" spans="2:15" s="242" customFormat="1">
      <c r="B266" s="246"/>
      <c r="D266" s="244"/>
      <c r="N266" s="195"/>
      <c r="O266" s="195"/>
    </row>
    <row r="267" spans="2:15" s="242" customFormat="1">
      <c r="B267" s="246"/>
      <c r="D267" s="244"/>
      <c r="N267" s="195"/>
      <c r="O267" s="195"/>
    </row>
    <row r="268" spans="2:15" s="242" customFormat="1">
      <c r="B268" s="246"/>
      <c r="D268" s="244"/>
      <c r="N268" s="195"/>
      <c r="O268" s="195"/>
    </row>
    <row r="269" spans="2:15" s="242" customFormat="1">
      <c r="B269" s="246"/>
      <c r="D269" s="244"/>
      <c r="N269" s="195"/>
      <c r="O269" s="195"/>
    </row>
    <row r="270" spans="2:15" s="242" customFormat="1">
      <c r="B270" s="246"/>
      <c r="D270" s="244"/>
      <c r="N270" s="195"/>
      <c r="O270" s="195"/>
    </row>
    <row r="271" spans="2:15" s="242" customFormat="1">
      <c r="B271" s="246"/>
      <c r="D271" s="244"/>
      <c r="N271" s="195"/>
      <c r="O271" s="195"/>
    </row>
    <row r="272" spans="2:15" s="242" customFormat="1">
      <c r="B272" s="246"/>
      <c r="D272" s="244"/>
      <c r="N272" s="195"/>
      <c r="O272" s="195"/>
    </row>
    <row r="273" spans="2:15" s="242" customFormat="1">
      <c r="B273" s="246"/>
      <c r="D273" s="244"/>
      <c r="N273" s="195"/>
      <c r="O273" s="195"/>
    </row>
    <row r="274" spans="2:15" s="242" customFormat="1">
      <c r="B274" s="246"/>
      <c r="D274" s="244"/>
      <c r="N274" s="195"/>
      <c r="O274" s="195"/>
    </row>
    <row r="275" spans="2:15" s="242" customFormat="1">
      <c r="B275" s="246"/>
      <c r="D275" s="244"/>
      <c r="N275" s="195"/>
      <c r="O275" s="195"/>
    </row>
    <row r="276" spans="2:15" s="242" customFormat="1">
      <c r="B276" s="246"/>
      <c r="D276" s="244"/>
      <c r="N276" s="195"/>
      <c r="O276" s="195"/>
    </row>
    <row r="277" spans="2:15" s="242" customFormat="1">
      <c r="B277" s="246"/>
      <c r="D277" s="244"/>
      <c r="N277" s="195"/>
      <c r="O277" s="195"/>
    </row>
    <row r="278" spans="2:15" s="242" customFormat="1">
      <c r="B278" s="246"/>
      <c r="D278" s="244"/>
      <c r="N278" s="195"/>
      <c r="O278" s="195"/>
    </row>
    <row r="279" spans="2:15" s="242" customFormat="1">
      <c r="B279" s="246"/>
      <c r="D279" s="244"/>
      <c r="N279" s="195"/>
      <c r="O279" s="195"/>
    </row>
    <row r="280" spans="2:15" s="242" customFormat="1">
      <c r="B280" s="246"/>
      <c r="D280" s="244"/>
      <c r="N280" s="195"/>
      <c r="O280" s="195"/>
    </row>
    <row r="281" spans="2:15" s="242" customFormat="1">
      <c r="B281" s="246"/>
      <c r="D281" s="244"/>
      <c r="N281" s="195"/>
      <c r="O281" s="195"/>
    </row>
    <row r="282" spans="2:15" s="242" customFormat="1">
      <c r="B282" s="246"/>
      <c r="D282" s="244"/>
      <c r="N282" s="195"/>
      <c r="O282" s="195"/>
    </row>
    <row r="283" spans="2:15" s="242" customFormat="1">
      <c r="B283" s="246"/>
      <c r="D283" s="244"/>
      <c r="N283" s="195"/>
      <c r="O283" s="195"/>
    </row>
    <row r="284" spans="2:15" s="242" customFormat="1">
      <c r="B284" s="246"/>
      <c r="D284" s="244"/>
      <c r="N284" s="195"/>
      <c r="O284" s="195"/>
    </row>
    <row r="285" spans="2:15" s="242" customFormat="1">
      <c r="B285" s="246"/>
      <c r="D285" s="244"/>
      <c r="N285" s="195"/>
      <c r="O285" s="195"/>
    </row>
    <row r="286" spans="2:15" s="242" customFormat="1">
      <c r="B286" s="246"/>
      <c r="D286" s="244"/>
      <c r="N286" s="195"/>
      <c r="O286" s="195"/>
    </row>
    <row r="287" spans="2:15" s="242" customFormat="1">
      <c r="B287" s="246"/>
      <c r="D287" s="244"/>
      <c r="N287" s="195"/>
      <c r="O287" s="195"/>
    </row>
    <row r="288" spans="2:15" s="242" customFormat="1">
      <c r="B288" s="246"/>
      <c r="D288" s="244"/>
      <c r="N288" s="195"/>
      <c r="O288" s="195"/>
    </row>
    <row r="289" spans="2:15" s="242" customFormat="1">
      <c r="B289" s="246"/>
      <c r="D289" s="244"/>
      <c r="N289" s="195"/>
      <c r="O289" s="195"/>
    </row>
    <row r="290" spans="2:15" s="242" customFormat="1">
      <c r="B290" s="246"/>
      <c r="D290" s="244"/>
      <c r="N290" s="195"/>
      <c r="O290" s="195"/>
    </row>
    <row r="291" spans="2:15" s="242" customFormat="1">
      <c r="B291" s="246"/>
      <c r="D291" s="244"/>
      <c r="N291" s="195"/>
      <c r="O291" s="195"/>
    </row>
    <row r="292" spans="2:15" s="242" customFormat="1">
      <c r="B292" s="246"/>
      <c r="D292" s="244"/>
      <c r="N292" s="195"/>
      <c r="O292" s="195"/>
    </row>
    <row r="293" spans="2:15" s="242" customFormat="1">
      <c r="B293" s="246"/>
      <c r="D293" s="244"/>
      <c r="N293" s="195"/>
      <c r="O293" s="195"/>
    </row>
    <row r="294" spans="2:15" s="242" customFormat="1">
      <c r="B294" s="246"/>
      <c r="D294" s="244"/>
      <c r="N294" s="195"/>
      <c r="O294" s="195"/>
    </row>
    <row r="295" spans="2:15" s="242" customFormat="1">
      <c r="B295" s="246"/>
      <c r="D295" s="244"/>
      <c r="N295" s="195"/>
      <c r="O295" s="195"/>
    </row>
    <row r="296" spans="2:15" s="242" customFormat="1">
      <c r="B296" s="246"/>
      <c r="D296" s="244"/>
      <c r="N296" s="195"/>
      <c r="O296" s="195"/>
    </row>
    <row r="297" spans="2:15" s="242" customFormat="1">
      <c r="B297" s="246"/>
      <c r="D297" s="244"/>
      <c r="N297" s="195"/>
      <c r="O297" s="195"/>
    </row>
    <row r="298" spans="2:15" s="242" customFormat="1">
      <c r="B298" s="246"/>
      <c r="D298" s="244"/>
      <c r="N298" s="195"/>
      <c r="O298" s="195"/>
    </row>
    <row r="299" spans="2:15" s="242" customFormat="1">
      <c r="B299" s="246"/>
      <c r="D299" s="244"/>
      <c r="N299" s="195"/>
      <c r="O299" s="195"/>
    </row>
    <row r="300" spans="2:15" s="242" customFormat="1">
      <c r="B300" s="246"/>
      <c r="D300" s="244"/>
      <c r="N300" s="195"/>
      <c r="O300" s="195"/>
    </row>
    <row r="301" spans="2:15" s="242" customFormat="1">
      <c r="B301" s="246"/>
      <c r="D301" s="244"/>
      <c r="N301" s="195"/>
      <c r="O301" s="195"/>
    </row>
    <row r="302" spans="2:15" s="242" customFormat="1">
      <c r="B302" s="246"/>
      <c r="D302" s="244"/>
      <c r="N302" s="195"/>
      <c r="O302" s="195"/>
    </row>
    <row r="303" spans="2:15" s="242" customFormat="1">
      <c r="B303" s="246"/>
      <c r="D303" s="244"/>
      <c r="N303" s="195"/>
      <c r="O303" s="195"/>
    </row>
    <row r="304" spans="2:15" s="242" customFormat="1">
      <c r="B304" s="246"/>
      <c r="D304" s="244"/>
      <c r="N304" s="195"/>
      <c r="O304" s="195"/>
    </row>
    <row r="305" spans="2:15" s="242" customFormat="1">
      <c r="B305" s="246"/>
      <c r="D305" s="244"/>
      <c r="N305" s="195"/>
      <c r="O305" s="195"/>
    </row>
    <row r="306" spans="2:15" s="242" customFormat="1">
      <c r="B306" s="246"/>
      <c r="D306" s="244"/>
      <c r="N306" s="195"/>
      <c r="O306" s="195"/>
    </row>
    <row r="307" spans="2:15" s="242" customFormat="1">
      <c r="B307" s="246"/>
      <c r="D307" s="244"/>
      <c r="N307" s="195"/>
      <c r="O307" s="195"/>
    </row>
    <row r="308" spans="2:15" s="242" customFormat="1">
      <c r="B308" s="246"/>
      <c r="D308" s="244"/>
      <c r="N308" s="195"/>
      <c r="O308" s="195"/>
    </row>
    <row r="309" spans="2:15" s="242" customFormat="1">
      <c r="B309" s="246"/>
      <c r="D309" s="244"/>
      <c r="N309" s="195"/>
      <c r="O309" s="195"/>
    </row>
    <row r="310" spans="2:15" s="242" customFormat="1">
      <c r="B310" s="246"/>
      <c r="D310" s="244"/>
      <c r="N310" s="195"/>
      <c r="O310" s="195"/>
    </row>
    <row r="311" spans="2:15" s="242" customFormat="1">
      <c r="B311" s="246"/>
      <c r="D311" s="244"/>
      <c r="N311" s="195"/>
      <c r="O311" s="195"/>
    </row>
    <row r="312" spans="2:15" s="242" customFormat="1">
      <c r="B312" s="246"/>
      <c r="D312" s="244"/>
      <c r="N312" s="195"/>
      <c r="O312" s="195"/>
    </row>
    <row r="313" spans="2:15" s="242" customFormat="1">
      <c r="B313" s="246"/>
      <c r="D313" s="244"/>
      <c r="N313" s="195"/>
      <c r="O313" s="195"/>
    </row>
    <row r="314" spans="2:15" s="242" customFormat="1">
      <c r="B314" s="246"/>
      <c r="D314" s="244"/>
      <c r="N314" s="195"/>
      <c r="O314" s="195"/>
    </row>
    <row r="315" spans="2:15" s="242" customFormat="1">
      <c r="B315" s="246"/>
      <c r="D315" s="244"/>
      <c r="N315" s="195"/>
      <c r="O315" s="195"/>
    </row>
    <row r="316" spans="2:15" s="242" customFormat="1">
      <c r="B316" s="246"/>
      <c r="D316" s="244"/>
      <c r="N316" s="195"/>
      <c r="O316" s="195"/>
    </row>
    <row r="317" spans="2:15" s="242" customFormat="1">
      <c r="B317" s="246"/>
      <c r="D317" s="244"/>
      <c r="N317" s="195"/>
      <c r="O317" s="195"/>
    </row>
    <row r="318" spans="2:15" s="242" customFormat="1">
      <c r="B318" s="246"/>
      <c r="D318" s="244"/>
      <c r="N318" s="195"/>
      <c r="O318" s="195"/>
    </row>
    <row r="319" spans="2:15" s="242" customFormat="1">
      <c r="B319" s="246"/>
      <c r="D319" s="244"/>
      <c r="N319" s="195"/>
      <c r="O319" s="195"/>
    </row>
    <row r="320" spans="2:15" s="242" customFormat="1">
      <c r="B320" s="246"/>
      <c r="D320" s="244"/>
      <c r="N320" s="195"/>
      <c r="O320" s="195"/>
    </row>
    <row r="321" spans="2:15" s="242" customFormat="1">
      <c r="B321" s="246"/>
      <c r="D321" s="244"/>
      <c r="N321" s="195"/>
      <c r="O321" s="195"/>
    </row>
    <row r="322" spans="2:15" s="242" customFormat="1">
      <c r="B322" s="246"/>
      <c r="D322" s="244"/>
      <c r="N322" s="195"/>
      <c r="O322" s="195"/>
    </row>
    <row r="323" spans="2:15" s="242" customFormat="1">
      <c r="B323" s="246"/>
      <c r="D323" s="244"/>
      <c r="N323" s="195"/>
      <c r="O323" s="195"/>
    </row>
    <row r="324" spans="2:15" s="242" customFormat="1">
      <c r="B324" s="246"/>
      <c r="D324" s="244"/>
      <c r="N324" s="195"/>
      <c r="O324" s="195"/>
    </row>
    <row r="325" spans="2:15" s="242" customFormat="1">
      <c r="B325" s="246"/>
      <c r="D325" s="244"/>
      <c r="N325" s="195"/>
      <c r="O325" s="195"/>
    </row>
    <row r="326" spans="2:15" s="242" customFormat="1">
      <c r="B326" s="246"/>
      <c r="D326" s="244"/>
      <c r="N326" s="195"/>
      <c r="O326" s="195"/>
    </row>
    <row r="327" spans="2:15" s="242" customFormat="1">
      <c r="B327" s="246"/>
      <c r="D327" s="244"/>
      <c r="N327" s="195"/>
      <c r="O327" s="195"/>
    </row>
    <row r="328" spans="2:15" s="242" customFormat="1">
      <c r="B328" s="246"/>
      <c r="D328" s="244"/>
      <c r="N328" s="195"/>
      <c r="O328" s="195"/>
    </row>
    <row r="329" spans="2:15" s="242" customFormat="1">
      <c r="B329" s="246"/>
      <c r="D329" s="244"/>
      <c r="N329" s="195"/>
      <c r="O329" s="195"/>
    </row>
    <row r="330" spans="2:15" s="242" customFormat="1">
      <c r="B330" s="246"/>
      <c r="D330" s="244"/>
      <c r="N330" s="195"/>
      <c r="O330" s="195"/>
    </row>
    <row r="331" spans="2:15" s="242" customFormat="1">
      <c r="B331" s="246"/>
      <c r="D331" s="244"/>
      <c r="N331" s="195"/>
      <c r="O331" s="195"/>
    </row>
    <row r="332" spans="2:15" s="242" customFormat="1">
      <c r="B332" s="246"/>
      <c r="D332" s="244"/>
      <c r="N332" s="195"/>
      <c r="O332" s="195"/>
    </row>
    <row r="333" spans="2:15" s="242" customFormat="1">
      <c r="B333" s="246"/>
      <c r="D333" s="244"/>
      <c r="N333" s="195"/>
      <c r="O333" s="195"/>
    </row>
    <row r="334" spans="2:15" s="242" customFormat="1">
      <c r="B334" s="246"/>
      <c r="D334" s="244"/>
      <c r="N334" s="195"/>
      <c r="O334" s="195"/>
    </row>
    <row r="335" spans="2:15" s="242" customFormat="1">
      <c r="B335" s="246"/>
      <c r="D335" s="244"/>
      <c r="N335" s="195"/>
      <c r="O335" s="195"/>
    </row>
    <row r="336" spans="2:15" s="242" customFormat="1">
      <c r="B336" s="246"/>
      <c r="D336" s="244"/>
      <c r="N336" s="195"/>
      <c r="O336" s="195"/>
    </row>
    <row r="337" spans="2:15" s="242" customFormat="1">
      <c r="B337" s="246"/>
      <c r="D337" s="244"/>
      <c r="N337" s="195"/>
      <c r="O337" s="195"/>
    </row>
    <row r="338" spans="2:15" s="242" customFormat="1">
      <c r="B338" s="246"/>
      <c r="D338" s="244"/>
      <c r="N338" s="195"/>
      <c r="O338" s="195"/>
    </row>
    <row r="339" spans="2:15" s="242" customFormat="1">
      <c r="B339" s="246"/>
      <c r="D339" s="244"/>
      <c r="N339" s="195"/>
      <c r="O339" s="195"/>
    </row>
    <row r="340" spans="2:15" s="242" customFormat="1">
      <c r="B340" s="246"/>
      <c r="D340" s="244"/>
      <c r="N340" s="195"/>
      <c r="O340" s="195"/>
    </row>
    <row r="341" spans="2:15" s="242" customFormat="1">
      <c r="B341" s="246"/>
      <c r="D341" s="244"/>
      <c r="N341" s="195"/>
      <c r="O341" s="195"/>
    </row>
    <row r="342" spans="2:15" s="242" customFormat="1">
      <c r="B342" s="246"/>
      <c r="D342" s="244"/>
      <c r="N342" s="195"/>
      <c r="O342" s="195"/>
    </row>
    <row r="343" spans="2:15" s="242" customFormat="1">
      <c r="B343" s="246"/>
      <c r="D343" s="244"/>
      <c r="N343" s="195"/>
      <c r="O343" s="195"/>
    </row>
    <row r="344" spans="2:15" s="242" customFormat="1">
      <c r="B344" s="246"/>
      <c r="D344" s="244"/>
      <c r="N344" s="195"/>
      <c r="O344" s="195"/>
    </row>
    <row r="345" spans="2:15" s="242" customFormat="1">
      <c r="B345" s="246"/>
      <c r="D345" s="244"/>
      <c r="N345" s="195"/>
      <c r="O345" s="195"/>
    </row>
    <row r="346" spans="2:15" s="242" customFormat="1">
      <c r="B346" s="246"/>
      <c r="D346" s="244"/>
      <c r="N346" s="195"/>
      <c r="O346" s="195"/>
    </row>
    <row r="347" spans="2:15" s="242" customFormat="1">
      <c r="B347" s="246"/>
      <c r="D347" s="244"/>
      <c r="N347" s="195"/>
      <c r="O347" s="195"/>
    </row>
  </sheetData>
  <mergeCells count="1">
    <mergeCell ref="A1:C1"/>
  </mergeCells>
  <conditionalFormatting sqref="A10:L24 A25:A297 C25:L297 B25:B347">
    <cfRule type="expression" dxfId="5" priority="7" stopIfTrue="1">
      <formula>ISNUMBER(SEARCH("Closed",$K10))</formula>
    </cfRule>
    <cfRule type="expression" dxfId="4" priority="8" stopIfTrue="1">
      <formula>IF($B10="Minor", TRUE, FALSE)</formula>
    </cfRule>
    <cfRule type="expression" dxfId="3" priority="9" stopIfTrue="1">
      <formula>IF(OR($B10="Major",$B10="Pre-Condition"), TRUE, FALSE)</formula>
    </cfRule>
  </conditionalFormatting>
  <conditionalFormatting sqref="B7:B9">
    <cfRule type="expression" dxfId="2" priority="4" stopIfTrue="1">
      <formula>ISNUMBER(SEARCH("Closed",$K7))</formula>
    </cfRule>
    <cfRule type="expression" dxfId="1" priority="5" stopIfTrue="1">
      <formula>IF($B7="Minor", TRUE, FALSE)</formula>
    </cfRule>
    <cfRule type="expression" dxfId="0" priority="6" stopIfTrue="1">
      <formula>IF(OR($B7="Major",$B7="Pre-Condition"), TRUE, FALSE)</formula>
    </cfRule>
  </conditionalFormatting>
  <dataValidations count="1">
    <dataValidation type="list" allowBlank="1" showInputMessage="1" showErrorMessage="1" sqref="B7:B10 IX7:IX10 ST7:ST10 ACP7:ACP10 AML7:AML10 AWH7:AWH10 BGD7:BGD10 BPZ7:BPZ10 BZV7:BZV10 CJR7:CJR10 CTN7:CTN10 DDJ7:DDJ10 DNF7:DNF10 DXB7:DXB10 EGX7:EGX10 EQT7:EQT10 FAP7:FAP10 FKL7:FKL10 FUH7:FUH10 GED7:GED10 GNZ7:GNZ10 GXV7:GXV10 HHR7:HHR10 HRN7:HRN10 IBJ7:IBJ10 ILF7:ILF10 IVB7:IVB10 JEX7:JEX10 JOT7:JOT10 JYP7:JYP10 KIL7:KIL10 KSH7:KSH10 LCD7:LCD10 LLZ7:LLZ10 LVV7:LVV10 MFR7:MFR10 MPN7:MPN10 MZJ7:MZJ10 NJF7:NJF10 NTB7:NTB10 OCX7:OCX10 OMT7:OMT10 OWP7:OWP10 PGL7:PGL10 PQH7:PQH10 QAD7:QAD10 QJZ7:QJZ10 QTV7:QTV10 RDR7:RDR10 RNN7:RNN10 RXJ7:RXJ10 SHF7:SHF10 SRB7:SRB10 TAX7:TAX10 TKT7:TKT10 TUP7:TUP10 UEL7:UEL10 UOH7:UOH10 UYD7:UYD10 VHZ7:VHZ10 VRV7:VRV10 WBR7:WBR10 WLN7:WLN10 WVJ7:WVJ10 B65542:B65544 IX65542:IX65544 ST65542:ST65544 ACP65542:ACP65544 AML65542:AML65544 AWH65542:AWH65544 BGD65542:BGD65544 BPZ65542:BPZ65544 BZV65542:BZV65544 CJR65542:CJR65544 CTN65542:CTN65544 DDJ65542:DDJ65544 DNF65542:DNF65544 DXB65542:DXB65544 EGX65542:EGX65544 EQT65542:EQT65544 FAP65542:FAP65544 FKL65542:FKL65544 FUH65542:FUH65544 GED65542:GED65544 GNZ65542:GNZ65544 GXV65542:GXV65544 HHR65542:HHR65544 HRN65542:HRN65544 IBJ65542:IBJ65544 ILF65542:ILF65544 IVB65542:IVB65544 JEX65542:JEX65544 JOT65542:JOT65544 JYP65542:JYP65544 KIL65542:KIL65544 KSH65542:KSH65544 LCD65542:LCD65544 LLZ65542:LLZ65544 LVV65542:LVV65544 MFR65542:MFR65544 MPN65542:MPN65544 MZJ65542:MZJ65544 NJF65542:NJF65544 NTB65542:NTB65544 OCX65542:OCX65544 OMT65542:OMT65544 OWP65542:OWP65544 PGL65542:PGL65544 PQH65542:PQH65544 QAD65542:QAD65544 QJZ65542:QJZ65544 QTV65542:QTV65544 RDR65542:RDR65544 RNN65542:RNN65544 RXJ65542:RXJ65544 SHF65542:SHF65544 SRB65542:SRB65544 TAX65542:TAX65544 TKT65542:TKT65544 TUP65542:TUP65544 UEL65542:UEL65544 UOH65542:UOH65544 UYD65542:UYD65544 VHZ65542:VHZ65544 VRV65542:VRV65544 WBR65542:WBR65544 WLN65542:WLN65544 WVJ65542:WVJ65544 B131078:B131080 IX131078:IX131080 ST131078:ST131080 ACP131078:ACP131080 AML131078:AML131080 AWH131078:AWH131080 BGD131078:BGD131080 BPZ131078:BPZ131080 BZV131078:BZV131080 CJR131078:CJR131080 CTN131078:CTN131080 DDJ131078:DDJ131080 DNF131078:DNF131080 DXB131078:DXB131080 EGX131078:EGX131080 EQT131078:EQT131080 FAP131078:FAP131080 FKL131078:FKL131080 FUH131078:FUH131080 GED131078:GED131080 GNZ131078:GNZ131080 GXV131078:GXV131080 HHR131078:HHR131080 HRN131078:HRN131080 IBJ131078:IBJ131080 ILF131078:ILF131080 IVB131078:IVB131080 JEX131078:JEX131080 JOT131078:JOT131080 JYP131078:JYP131080 KIL131078:KIL131080 KSH131078:KSH131080 LCD131078:LCD131080 LLZ131078:LLZ131080 LVV131078:LVV131080 MFR131078:MFR131080 MPN131078:MPN131080 MZJ131078:MZJ131080 NJF131078:NJF131080 NTB131078:NTB131080 OCX131078:OCX131080 OMT131078:OMT131080 OWP131078:OWP131080 PGL131078:PGL131080 PQH131078:PQH131080 QAD131078:QAD131080 QJZ131078:QJZ131080 QTV131078:QTV131080 RDR131078:RDR131080 RNN131078:RNN131080 RXJ131078:RXJ131080 SHF131078:SHF131080 SRB131078:SRB131080 TAX131078:TAX131080 TKT131078:TKT131080 TUP131078:TUP131080 UEL131078:UEL131080 UOH131078:UOH131080 UYD131078:UYD131080 VHZ131078:VHZ131080 VRV131078:VRV131080 WBR131078:WBR131080 WLN131078:WLN131080 WVJ131078:WVJ131080 B196614:B196616 IX196614:IX196616 ST196614:ST196616 ACP196614:ACP196616 AML196614:AML196616 AWH196614:AWH196616 BGD196614:BGD196616 BPZ196614:BPZ196616 BZV196614:BZV196616 CJR196614:CJR196616 CTN196614:CTN196616 DDJ196614:DDJ196616 DNF196614:DNF196616 DXB196614:DXB196616 EGX196614:EGX196616 EQT196614:EQT196616 FAP196614:FAP196616 FKL196614:FKL196616 FUH196614:FUH196616 GED196614:GED196616 GNZ196614:GNZ196616 GXV196614:GXV196616 HHR196614:HHR196616 HRN196614:HRN196616 IBJ196614:IBJ196616 ILF196614:ILF196616 IVB196614:IVB196616 JEX196614:JEX196616 JOT196614:JOT196616 JYP196614:JYP196616 KIL196614:KIL196616 KSH196614:KSH196616 LCD196614:LCD196616 LLZ196614:LLZ196616 LVV196614:LVV196616 MFR196614:MFR196616 MPN196614:MPN196616 MZJ196614:MZJ196616 NJF196614:NJF196616 NTB196614:NTB196616 OCX196614:OCX196616 OMT196614:OMT196616 OWP196614:OWP196616 PGL196614:PGL196616 PQH196614:PQH196616 QAD196614:QAD196616 QJZ196614:QJZ196616 QTV196614:QTV196616 RDR196614:RDR196616 RNN196614:RNN196616 RXJ196614:RXJ196616 SHF196614:SHF196616 SRB196614:SRB196616 TAX196614:TAX196616 TKT196614:TKT196616 TUP196614:TUP196616 UEL196614:UEL196616 UOH196614:UOH196616 UYD196614:UYD196616 VHZ196614:VHZ196616 VRV196614:VRV196616 WBR196614:WBR196616 WLN196614:WLN196616 WVJ196614:WVJ196616 B262150:B262152 IX262150:IX262152 ST262150:ST262152 ACP262150:ACP262152 AML262150:AML262152 AWH262150:AWH262152 BGD262150:BGD262152 BPZ262150:BPZ262152 BZV262150:BZV262152 CJR262150:CJR262152 CTN262150:CTN262152 DDJ262150:DDJ262152 DNF262150:DNF262152 DXB262150:DXB262152 EGX262150:EGX262152 EQT262150:EQT262152 FAP262150:FAP262152 FKL262150:FKL262152 FUH262150:FUH262152 GED262150:GED262152 GNZ262150:GNZ262152 GXV262150:GXV262152 HHR262150:HHR262152 HRN262150:HRN262152 IBJ262150:IBJ262152 ILF262150:ILF262152 IVB262150:IVB262152 JEX262150:JEX262152 JOT262150:JOT262152 JYP262150:JYP262152 KIL262150:KIL262152 KSH262150:KSH262152 LCD262150:LCD262152 LLZ262150:LLZ262152 LVV262150:LVV262152 MFR262150:MFR262152 MPN262150:MPN262152 MZJ262150:MZJ262152 NJF262150:NJF262152 NTB262150:NTB262152 OCX262150:OCX262152 OMT262150:OMT262152 OWP262150:OWP262152 PGL262150:PGL262152 PQH262150:PQH262152 QAD262150:QAD262152 QJZ262150:QJZ262152 QTV262150:QTV262152 RDR262150:RDR262152 RNN262150:RNN262152 RXJ262150:RXJ262152 SHF262150:SHF262152 SRB262150:SRB262152 TAX262150:TAX262152 TKT262150:TKT262152 TUP262150:TUP262152 UEL262150:UEL262152 UOH262150:UOH262152 UYD262150:UYD262152 VHZ262150:VHZ262152 VRV262150:VRV262152 WBR262150:WBR262152 WLN262150:WLN262152 WVJ262150:WVJ262152 B327686:B327688 IX327686:IX327688 ST327686:ST327688 ACP327686:ACP327688 AML327686:AML327688 AWH327686:AWH327688 BGD327686:BGD327688 BPZ327686:BPZ327688 BZV327686:BZV327688 CJR327686:CJR327688 CTN327686:CTN327688 DDJ327686:DDJ327688 DNF327686:DNF327688 DXB327686:DXB327688 EGX327686:EGX327688 EQT327686:EQT327688 FAP327686:FAP327688 FKL327686:FKL327688 FUH327686:FUH327688 GED327686:GED327688 GNZ327686:GNZ327688 GXV327686:GXV327688 HHR327686:HHR327688 HRN327686:HRN327688 IBJ327686:IBJ327688 ILF327686:ILF327688 IVB327686:IVB327688 JEX327686:JEX327688 JOT327686:JOT327688 JYP327686:JYP327688 KIL327686:KIL327688 KSH327686:KSH327688 LCD327686:LCD327688 LLZ327686:LLZ327688 LVV327686:LVV327688 MFR327686:MFR327688 MPN327686:MPN327688 MZJ327686:MZJ327688 NJF327686:NJF327688 NTB327686:NTB327688 OCX327686:OCX327688 OMT327686:OMT327688 OWP327686:OWP327688 PGL327686:PGL327688 PQH327686:PQH327688 QAD327686:QAD327688 QJZ327686:QJZ327688 QTV327686:QTV327688 RDR327686:RDR327688 RNN327686:RNN327688 RXJ327686:RXJ327688 SHF327686:SHF327688 SRB327686:SRB327688 TAX327686:TAX327688 TKT327686:TKT327688 TUP327686:TUP327688 UEL327686:UEL327688 UOH327686:UOH327688 UYD327686:UYD327688 VHZ327686:VHZ327688 VRV327686:VRV327688 WBR327686:WBR327688 WLN327686:WLN327688 WVJ327686:WVJ327688 B393222:B393224 IX393222:IX393224 ST393222:ST393224 ACP393222:ACP393224 AML393222:AML393224 AWH393222:AWH393224 BGD393222:BGD393224 BPZ393222:BPZ393224 BZV393222:BZV393224 CJR393222:CJR393224 CTN393222:CTN393224 DDJ393222:DDJ393224 DNF393222:DNF393224 DXB393222:DXB393224 EGX393222:EGX393224 EQT393222:EQT393224 FAP393222:FAP393224 FKL393222:FKL393224 FUH393222:FUH393224 GED393222:GED393224 GNZ393222:GNZ393224 GXV393222:GXV393224 HHR393222:HHR393224 HRN393222:HRN393224 IBJ393222:IBJ393224 ILF393222:ILF393224 IVB393222:IVB393224 JEX393222:JEX393224 JOT393222:JOT393224 JYP393222:JYP393224 KIL393222:KIL393224 KSH393222:KSH393224 LCD393222:LCD393224 LLZ393222:LLZ393224 LVV393222:LVV393224 MFR393222:MFR393224 MPN393222:MPN393224 MZJ393222:MZJ393224 NJF393222:NJF393224 NTB393222:NTB393224 OCX393222:OCX393224 OMT393222:OMT393224 OWP393222:OWP393224 PGL393222:PGL393224 PQH393222:PQH393224 QAD393222:QAD393224 QJZ393222:QJZ393224 QTV393222:QTV393224 RDR393222:RDR393224 RNN393222:RNN393224 RXJ393222:RXJ393224 SHF393222:SHF393224 SRB393222:SRB393224 TAX393222:TAX393224 TKT393222:TKT393224 TUP393222:TUP393224 UEL393222:UEL393224 UOH393222:UOH393224 UYD393222:UYD393224 VHZ393222:VHZ393224 VRV393222:VRV393224 WBR393222:WBR393224 WLN393222:WLN393224 WVJ393222:WVJ393224 B458758:B458760 IX458758:IX458760 ST458758:ST458760 ACP458758:ACP458760 AML458758:AML458760 AWH458758:AWH458760 BGD458758:BGD458760 BPZ458758:BPZ458760 BZV458758:BZV458760 CJR458758:CJR458760 CTN458758:CTN458760 DDJ458758:DDJ458760 DNF458758:DNF458760 DXB458758:DXB458760 EGX458758:EGX458760 EQT458758:EQT458760 FAP458758:FAP458760 FKL458758:FKL458760 FUH458758:FUH458760 GED458758:GED458760 GNZ458758:GNZ458760 GXV458758:GXV458760 HHR458758:HHR458760 HRN458758:HRN458760 IBJ458758:IBJ458760 ILF458758:ILF458760 IVB458758:IVB458760 JEX458758:JEX458760 JOT458758:JOT458760 JYP458758:JYP458760 KIL458758:KIL458760 KSH458758:KSH458760 LCD458758:LCD458760 LLZ458758:LLZ458760 LVV458758:LVV458760 MFR458758:MFR458760 MPN458758:MPN458760 MZJ458758:MZJ458760 NJF458758:NJF458760 NTB458758:NTB458760 OCX458758:OCX458760 OMT458758:OMT458760 OWP458758:OWP458760 PGL458758:PGL458760 PQH458758:PQH458760 QAD458758:QAD458760 QJZ458758:QJZ458760 QTV458758:QTV458760 RDR458758:RDR458760 RNN458758:RNN458760 RXJ458758:RXJ458760 SHF458758:SHF458760 SRB458758:SRB458760 TAX458758:TAX458760 TKT458758:TKT458760 TUP458758:TUP458760 UEL458758:UEL458760 UOH458758:UOH458760 UYD458758:UYD458760 VHZ458758:VHZ458760 VRV458758:VRV458760 WBR458758:WBR458760 WLN458758:WLN458760 WVJ458758:WVJ458760 B524294:B524296 IX524294:IX524296 ST524294:ST524296 ACP524294:ACP524296 AML524294:AML524296 AWH524294:AWH524296 BGD524294:BGD524296 BPZ524294:BPZ524296 BZV524294:BZV524296 CJR524294:CJR524296 CTN524294:CTN524296 DDJ524294:DDJ524296 DNF524294:DNF524296 DXB524294:DXB524296 EGX524294:EGX524296 EQT524294:EQT524296 FAP524294:FAP524296 FKL524294:FKL524296 FUH524294:FUH524296 GED524294:GED524296 GNZ524294:GNZ524296 GXV524294:GXV524296 HHR524294:HHR524296 HRN524294:HRN524296 IBJ524294:IBJ524296 ILF524294:ILF524296 IVB524294:IVB524296 JEX524294:JEX524296 JOT524294:JOT524296 JYP524294:JYP524296 KIL524294:KIL524296 KSH524294:KSH524296 LCD524294:LCD524296 LLZ524294:LLZ524296 LVV524294:LVV524296 MFR524294:MFR524296 MPN524294:MPN524296 MZJ524294:MZJ524296 NJF524294:NJF524296 NTB524294:NTB524296 OCX524294:OCX524296 OMT524294:OMT524296 OWP524294:OWP524296 PGL524294:PGL524296 PQH524294:PQH524296 QAD524294:QAD524296 QJZ524294:QJZ524296 QTV524294:QTV524296 RDR524294:RDR524296 RNN524294:RNN524296 RXJ524294:RXJ524296 SHF524294:SHF524296 SRB524294:SRB524296 TAX524294:TAX524296 TKT524294:TKT524296 TUP524294:TUP524296 UEL524294:UEL524296 UOH524294:UOH524296 UYD524294:UYD524296 VHZ524294:VHZ524296 VRV524294:VRV524296 WBR524294:WBR524296 WLN524294:WLN524296 WVJ524294:WVJ524296 B589830:B589832 IX589830:IX589832 ST589830:ST589832 ACP589830:ACP589832 AML589830:AML589832 AWH589830:AWH589832 BGD589830:BGD589832 BPZ589830:BPZ589832 BZV589830:BZV589832 CJR589830:CJR589832 CTN589830:CTN589832 DDJ589830:DDJ589832 DNF589830:DNF589832 DXB589830:DXB589832 EGX589830:EGX589832 EQT589830:EQT589832 FAP589830:FAP589832 FKL589830:FKL589832 FUH589830:FUH589832 GED589830:GED589832 GNZ589830:GNZ589832 GXV589830:GXV589832 HHR589830:HHR589832 HRN589830:HRN589832 IBJ589830:IBJ589832 ILF589830:ILF589832 IVB589830:IVB589832 JEX589830:JEX589832 JOT589830:JOT589832 JYP589830:JYP589832 KIL589830:KIL589832 KSH589830:KSH589832 LCD589830:LCD589832 LLZ589830:LLZ589832 LVV589830:LVV589832 MFR589830:MFR589832 MPN589830:MPN589832 MZJ589830:MZJ589832 NJF589830:NJF589832 NTB589830:NTB589832 OCX589830:OCX589832 OMT589830:OMT589832 OWP589830:OWP589832 PGL589830:PGL589832 PQH589830:PQH589832 QAD589830:QAD589832 QJZ589830:QJZ589832 QTV589830:QTV589832 RDR589830:RDR589832 RNN589830:RNN589832 RXJ589830:RXJ589832 SHF589830:SHF589832 SRB589830:SRB589832 TAX589830:TAX589832 TKT589830:TKT589832 TUP589830:TUP589832 UEL589830:UEL589832 UOH589830:UOH589832 UYD589830:UYD589832 VHZ589830:VHZ589832 VRV589830:VRV589832 WBR589830:WBR589832 WLN589830:WLN589832 WVJ589830:WVJ589832 B655366:B655368 IX655366:IX655368 ST655366:ST655368 ACP655366:ACP655368 AML655366:AML655368 AWH655366:AWH655368 BGD655366:BGD655368 BPZ655366:BPZ655368 BZV655366:BZV655368 CJR655366:CJR655368 CTN655366:CTN655368 DDJ655366:DDJ655368 DNF655366:DNF655368 DXB655366:DXB655368 EGX655366:EGX655368 EQT655366:EQT655368 FAP655366:FAP655368 FKL655366:FKL655368 FUH655366:FUH655368 GED655366:GED655368 GNZ655366:GNZ655368 GXV655366:GXV655368 HHR655366:HHR655368 HRN655366:HRN655368 IBJ655366:IBJ655368 ILF655366:ILF655368 IVB655366:IVB655368 JEX655366:JEX655368 JOT655366:JOT655368 JYP655366:JYP655368 KIL655366:KIL655368 KSH655366:KSH655368 LCD655366:LCD655368 LLZ655366:LLZ655368 LVV655366:LVV655368 MFR655366:MFR655368 MPN655366:MPN655368 MZJ655366:MZJ655368 NJF655366:NJF655368 NTB655366:NTB655368 OCX655366:OCX655368 OMT655366:OMT655368 OWP655366:OWP655368 PGL655366:PGL655368 PQH655366:PQH655368 QAD655366:QAD655368 QJZ655366:QJZ655368 QTV655366:QTV655368 RDR655366:RDR655368 RNN655366:RNN655368 RXJ655366:RXJ655368 SHF655366:SHF655368 SRB655366:SRB655368 TAX655366:TAX655368 TKT655366:TKT655368 TUP655366:TUP655368 UEL655366:UEL655368 UOH655366:UOH655368 UYD655366:UYD655368 VHZ655366:VHZ655368 VRV655366:VRV655368 WBR655366:WBR655368 WLN655366:WLN655368 WVJ655366:WVJ655368 B720902:B720904 IX720902:IX720904 ST720902:ST720904 ACP720902:ACP720904 AML720902:AML720904 AWH720902:AWH720904 BGD720902:BGD720904 BPZ720902:BPZ720904 BZV720902:BZV720904 CJR720902:CJR720904 CTN720902:CTN720904 DDJ720902:DDJ720904 DNF720902:DNF720904 DXB720902:DXB720904 EGX720902:EGX720904 EQT720902:EQT720904 FAP720902:FAP720904 FKL720902:FKL720904 FUH720902:FUH720904 GED720902:GED720904 GNZ720902:GNZ720904 GXV720902:GXV720904 HHR720902:HHR720904 HRN720902:HRN720904 IBJ720902:IBJ720904 ILF720902:ILF720904 IVB720902:IVB720904 JEX720902:JEX720904 JOT720902:JOT720904 JYP720902:JYP720904 KIL720902:KIL720904 KSH720902:KSH720904 LCD720902:LCD720904 LLZ720902:LLZ720904 LVV720902:LVV720904 MFR720902:MFR720904 MPN720902:MPN720904 MZJ720902:MZJ720904 NJF720902:NJF720904 NTB720902:NTB720904 OCX720902:OCX720904 OMT720902:OMT720904 OWP720902:OWP720904 PGL720902:PGL720904 PQH720902:PQH720904 QAD720902:QAD720904 QJZ720902:QJZ720904 QTV720902:QTV720904 RDR720902:RDR720904 RNN720902:RNN720904 RXJ720902:RXJ720904 SHF720902:SHF720904 SRB720902:SRB720904 TAX720902:TAX720904 TKT720902:TKT720904 TUP720902:TUP720904 UEL720902:UEL720904 UOH720902:UOH720904 UYD720902:UYD720904 VHZ720902:VHZ720904 VRV720902:VRV720904 WBR720902:WBR720904 WLN720902:WLN720904 WVJ720902:WVJ720904 B786438:B786440 IX786438:IX786440 ST786438:ST786440 ACP786438:ACP786440 AML786438:AML786440 AWH786438:AWH786440 BGD786438:BGD786440 BPZ786438:BPZ786440 BZV786438:BZV786440 CJR786438:CJR786440 CTN786438:CTN786440 DDJ786438:DDJ786440 DNF786438:DNF786440 DXB786438:DXB786440 EGX786438:EGX786440 EQT786438:EQT786440 FAP786438:FAP786440 FKL786438:FKL786440 FUH786438:FUH786440 GED786438:GED786440 GNZ786438:GNZ786440 GXV786438:GXV786440 HHR786438:HHR786440 HRN786438:HRN786440 IBJ786438:IBJ786440 ILF786438:ILF786440 IVB786438:IVB786440 JEX786438:JEX786440 JOT786438:JOT786440 JYP786438:JYP786440 KIL786438:KIL786440 KSH786438:KSH786440 LCD786438:LCD786440 LLZ786438:LLZ786440 LVV786438:LVV786440 MFR786438:MFR786440 MPN786438:MPN786440 MZJ786438:MZJ786440 NJF786438:NJF786440 NTB786438:NTB786440 OCX786438:OCX786440 OMT786438:OMT786440 OWP786438:OWP786440 PGL786438:PGL786440 PQH786438:PQH786440 QAD786438:QAD786440 QJZ786438:QJZ786440 QTV786438:QTV786440 RDR786438:RDR786440 RNN786438:RNN786440 RXJ786438:RXJ786440 SHF786438:SHF786440 SRB786438:SRB786440 TAX786438:TAX786440 TKT786438:TKT786440 TUP786438:TUP786440 UEL786438:UEL786440 UOH786438:UOH786440 UYD786438:UYD786440 VHZ786438:VHZ786440 VRV786438:VRV786440 WBR786438:WBR786440 WLN786438:WLN786440 WVJ786438:WVJ786440 B851974:B851976 IX851974:IX851976 ST851974:ST851976 ACP851974:ACP851976 AML851974:AML851976 AWH851974:AWH851976 BGD851974:BGD851976 BPZ851974:BPZ851976 BZV851974:BZV851976 CJR851974:CJR851976 CTN851974:CTN851976 DDJ851974:DDJ851976 DNF851974:DNF851976 DXB851974:DXB851976 EGX851974:EGX851976 EQT851974:EQT851976 FAP851974:FAP851976 FKL851974:FKL851976 FUH851974:FUH851976 GED851974:GED851976 GNZ851974:GNZ851976 GXV851974:GXV851976 HHR851974:HHR851976 HRN851974:HRN851976 IBJ851974:IBJ851976 ILF851974:ILF851976 IVB851974:IVB851976 JEX851974:JEX851976 JOT851974:JOT851976 JYP851974:JYP851976 KIL851974:KIL851976 KSH851974:KSH851976 LCD851974:LCD851976 LLZ851974:LLZ851976 LVV851974:LVV851976 MFR851974:MFR851976 MPN851974:MPN851976 MZJ851974:MZJ851976 NJF851974:NJF851976 NTB851974:NTB851976 OCX851974:OCX851976 OMT851974:OMT851976 OWP851974:OWP851976 PGL851974:PGL851976 PQH851974:PQH851976 QAD851974:QAD851976 QJZ851974:QJZ851976 QTV851974:QTV851976 RDR851974:RDR851976 RNN851974:RNN851976 RXJ851974:RXJ851976 SHF851974:SHF851976 SRB851974:SRB851976 TAX851974:TAX851976 TKT851974:TKT851976 TUP851974:TUP851976 UEL851974:UEL851976 UOH851974:UOH851976 UYD851974:UYD851976 VHZ851974:VHZ851976 VRV851974:VRV851976 WBR851974:WBR851976 WLN851974:WLN851976 WVJ851974:WVJ851976 B917510:B917512 IX917510:IX917512 ST917510:ST917512 ACP917510:ACP917512 AML917510:AML917512 AWH917510:AWH917512 BGD917510:BGD917512 BPZ917510:BPZ917512 BZV917510:BZV917512 CJR917510:CJR917512 CTN917510:CTN917512 DDJ917510:DDJ917512 DNF917510:DNF917512 DXB917510:DXB917512 EGX917510:EGX917512 EQT917510:EQT917512 FAP917510:FAP917512 FKL917510:FKL917512 FUH917510:FUH917512 GED917510:GED917512 GNZ917510:GNZ917512 GXV917510:GXV917512 HHR917510:HHR917512 HRN917510:HRN917512 IBJ917510:IBJ917512 ILF917510:ILF917512 IVB917510:IVB917512 JEX917510:JEX917512 JOT917510:JOT917512 JYP917510:JYP917512 KIL917510:KIL917512 KSH917510:KSH917512 LCD917510:LCD917512 LLZ917510:LLZ917512 LVV917510:LVV917512 MFR917510:MFR917512 MPN917510:MPN917512 MZJ917510:MZJ917512 NJF917510:NJF917512 NTB917510:NTB917512 OCX917510:OCX917512 OMT917510:OMT917512 OWP917510:OWP917512 PGL917510:PGL917512 PQH917510:PQH917512 QAD917510:QAD917512 QJZ917510:QJZ917512 QTV917510:QTV917512 RDR917510:RDR917512 RNN917510:RNN917512 RXJ917510:RXJ917512 SHF917510:SHF917512 SRB917510:SRB917512 TAX917510:TAX917512 TKT917510:TKT917512 TUP917510:TUP917512 UEL917510:UEL917512 UOH917510:UOH917512 UYD917510:UYD917512 VHZ917510:VHZ917512 VRV917510:VRV917512 WBR917510:WBR917512 WLN917510:WLN917512 WVJ917510:WVJ917512 B983046:B983048 IX983046:IX983048 ST983046:ST983048 ACP983046:ACP983048 AML983046:AML983048 AWH983046:AWH983048 BGD983046:BGD983048 BPZ983046:BPZ983048 BZV983046:BZV983048 CJR983046:CJR983048 CTN983046:CTN983048 DDJ983046:DDJ983048 DNF983046:DNF983048 DXB983046:DXB983048 EGX983046:EGX983048 EQT983046:EQT983048 FAP983046:FAP983048 FKL983046:FKL983048 FUH983046:FUH983048 GED983046:GED983048 GNZ983046:GNZ983048 GXV983046:GXV983048 HHR983046:HHR983048 HRN983046:HRN983048 IBJ983046:IBJ983048 ILF983046:ILF983048 IVB983046:IVB983048 JEX983046:JEX983048 JOT983046:JOT983048 JYP983046:JYP983048 KIL983046:KIL983048 KSH983046:KSH983048 LCD983046:LCD983048 LLZ983046:LLZ983048 LVV983046:LVV983048 MFR983046:MFR983048 MPN983046:MPN983048 MZJ983046:MZJ983048 NJF983046:NJF983048 NTB983046:NTB983048 OCX983046:OCX983048 OMT983046:OMT983048 OWP983046:OWP983048 PGL983046:PGL983048 PQH983046:PQH983048 QAD983046:QAD983048 QJZ983046:QJZ983048 QTV983046:QTV983048 RDR983046:RDR983048 RNN983046:RNN983048 RXJ983046:RXJ983048 SHF983046:SHF983048 SRB983046:SRB983048 TAX983046:TAX983048 TKT983046:TKT983048 TUP983046:TUP983048 UEL983046:UEL983048 UOH983046:UOH983048 UYD983046:UYD983048 VHZ983046:VHZ983048 VRV983046:VRV983048 WBR983046:WBR983048 WLN983046:WLN983048 WVJ983046:WVJ983048 WVJ983062:WVJ983387 B65546:B65548 IX65546:IX65548 ST65546:ST65548 ACP65546:ACP65548 AML65546:AML65548 AWH65546:AWH65548 BGD65546:BGD65548 BPZ65546:BPZ65548 BZV65546:BZV65548 CJR65546:CJR65548 CTN65546:CTN65548 DDJ65546:DDJ65548 DNF65546:DNF65548 DXB65546:DXB65548 EGX65546:EGX65548 EQT65546:EQT65548 FAP65546:FAP65548 FKL65546:FKL65548 FUH65546:FUH65548 GED65546:GED65548 GNZ65546:GNZ65548 GXV65546:GXV65548 HHR65546:HHR65548 HRN65546:HRN65548 IBJ65546:IBJ65548 ILF65546:ILF65548 IVB65546:IVB65548 JEX65546:JEX65548 JOT65546:JOT65548 JYP65546:JYP65548 KIL65546:KIL65548 KSH65546:KSH65548 LCD65546:LCD65548 LLZ65546:LLZ65548 LVV65546:LVV65548 MFR65546:MFR65548 MPN65546:MPN65548 MZJ65546:MZJ65548 NJF65546:NJF65548 NTB65546:NTB65548 OCX65546:OCX65548 OMT65546:OMT65548 OWP65546:OWP65548 PGL65546:PGL65548 PQH65546:PQH65548 QAD65546:QAD65548 QJZ65546:QJZ65548 QTV65546:QTV65548 RDR65546:RDR65548 RNN65546:RNN65548 RXJ65546:RXJ65548 SHF65546:SHF65548 SRB65546:SRB65548 TAX65546:TAX65548 TKT65546:TKT65548 TUP65546:TUP65548 UEL65546:UEL65548 UOH65546:UOH65548 UYD65546:UYD65548 VHZ65546:VHZ65548 VRV65546:VRV65548 WBR65546:WBR65548 WLN65546:WLN65548 WVJ65546:WVJ65548 B131082:B131084 IX131082:IX131084 ST131082:ST131084 ACP131082:ACP131084 AML131082:AML131084 AWH131082:AWH131084 BGD131082:BGD131084 BPZ131082:BPZ131084 BZV131082:BZV131084 CJR131082:CJR131084 CTN131082:CTN131084 DDJ131082:DDJ131084 DNF131082:DNF131084 DXB131082:DXB131084 EGX131082:EGX131084 EQT131082:EQT131084 FAP131082:FAP131084 FKL131082:FKL131084 FUH131082:FUH131084 GED131082:GED131084 GNZ131082:GNZ131084 GXV131082:GXV131084 HHR131082:HHR131084 HRN131082:HRN131084 IBJ131082:IBJ131084 ILF131082:ILF131084 IVB131082:IVB131084 JEX131082:JEX131084 JOT131082:JOT131084 JYP131082:JYP131084 KIL131082:KIL131084 KSH131082:KSH131084 LCD131082:LCD131084 LLZ131082:LLZ131084 LVV131082:LVV131084 MFR131082:MFR131084 MPN131082:MPN131084 MZJ131082:MZJ131084 NJF131082:NJF131084 NTB131082:NTB131084 OCX131082:OCX131084 OMT131082:OMT131084 OWP131082:OWP131084 PGL131082:PGL131084 PQH131082:PQH131084 QAD131082:QAD131084 QJZ131082:QJZ131084 QTV131082:QTV131084 RDR131082:RDR131084 RNN131082:RNN131084 RXJ131082:RXJ131084 SHF131082:SHF131084 SRB131082:SRB131084 TAX131082:TAX131084 TKT131082:TKT131084 TUP131082:TUP131084 UEL131082:UEL131084 UOH131082:UOH131084 UYD131082:UYD131084 VHZ131082:VHZ131084 VRV131082:VRV131084 WBR131082:WBR131084 WLN131082:WLN131084 WVJ131082:WVJ131084 B196618:B196620 IX196618:IX196620 ST196618:ST196620 ACP196618:ACP196620 AML196618:AML196620 AWH196618:AWH196620 BGD196618:BGD196620 BPZ196618:BPZ196620 BZV196618:BZV196620 CJR196618:CJR196620 CTN196618:CTN196620 DDJ196618:DDJ196620 DNF196618:DNF196620 DXB196618:DXB196620 EGX196618:EGX196620 EQT196618:EQT196620 FAP196618:FAP196620 FKL196618:FKL196620 FUH196618:FUH196620 GED196618:GED196620 GNZ196618:GNZ196620 GXV196618:GXV196620 HHR196618:HHR196620 HRN196618:HRN196620 IBJ196618:IBJ196620 ILF196618:ILF196620 IVB196618:IVB196620 JEX196618:JEX196620 JOT196618:JOT196620 JYP196618:JYP196620 KIL196618:KIL196620 KSH196618:KSH196620 LCD196618:LCD196620 LLZ196618:LLZ196620 LVV196618:LVV196620 MFR196618:MFR196620 MPN196618:MPN196620 MZJ196618:MZJ196620 NJF196618:NJF196620 NTB196618:NTB196620 OCX196618:OCX196620 OMT196618:OMT196620 OWP196618:OWP196620 PGL196618:PGL196620 PQH196618:PQH196620 QAD196618:QAD196620 QJZ196618:QJZ196620 QTV196618:QTV196620 RDR196618:RDR196620 RNN196618:RNN196620 RXJ196618:RXJ196620 SHF196618:SHF196620 SRB196618:SRB196620 TAX196618:TAX196620 TKT196618:TKT196620 TUP196618:TUP196620 UEL196618:UEL196620 UOH196618:UOH196620 UYD196618:UYD196620 VHZ196618:VHZ196620 VRV196618:VRV196620 WBR196618:WBR196620 WLN196618:WLN196620 WVJ196618:WVJ196620 B262154:B262156 IX262154:IX262156 ST262154:ST262156 ACP262154:ACP262156 AML262154:AML262156 AWH262154:AWH262156 BGD262154:BGD262156 BPZ262154:BPZ262156 BZV262154:BZV262156 CJR262154:CJR262156 CTN262154:CTN262156 DDJ262154:DDJ262156 DNF262154:DNF262156 DXB262154:DXB262156 EGX262154:EGX262156 EQT262154:EQT262156 FAP262154:FAP262156 FKL262154:FKL262156 FUH262154:FUH262156 GED262154:GED262156 GNZ262154:GNZ262156 GXV262154:GXV262156 HHR262154:HHR262156 HRN262154:HRN262156 IBJ262154:IBJ262156 ILF262154:ILF262156 IVB262154:IVB262156 JEX262154:JEX262156 JOT262154:JOT262156 JYP262154:JYP262156 KIL262154:KIL262156 KSH262154:KSH262156 LCD262154:LCD262156 LLZ262154:LLZ262156 LVV262154:LVV262156 MFR262154:MFR262156 MPN262154:MPN262156 MZJ262154:MZJ262156 NJF262154:NJF262156 NTB262154:NTB262156 OCX262154:OCX262156 OMT262154:OMT262156 OWP262154:OWP262156 PGL262154:PGL262156 PQH262154:PQH262156 QAD262154:QAD262156 QJZ262154:QJZ262156 QTV262154:QTV262156 RDR262154:RDR262156 RNN262154:RNN262156 RXJ262154:RXJ262156 SHF262154:SHF262156 SRB262154:SRB262156 TAX262154:TAX262156 TKT262154:TKT262156 TUP262154:TUP262156 UEL262154:UEL262156 UOH262154:UOH262156 UYD262154:UYD262156 VHZ262154:VHZ262156 VRV262154:VRV262156 WBR262154:WBR262156 WLN262154:WLN262156 WVJ262154:WVJ262156 B327690:B327692 IX327690:IX327692 ST327690:ST327692 ACP327690:ACP327692 AML327690:AML327692 AWH327690:AWH327692 BGD327690:BGD327692 BPZ327690:BPZ327692 BZV327690:BZV327692 CJR327690:CJR327692 CTN327690:CTN327692 DDJ327690:DDJ327692 DNF327690:DNF327692 DXB327690:DXB327692 EGX327690:EGX327692 EQT327690:EQT327692 FAP327690:FAP327692 FKL327690:FKL327692 FUH327690:FUH327692 GED327690:GED327692 GNZ327690:GNZ327692 GXV327690:GXV327692 HHR327690:HHR327692 HRN327690:HRN327692 IBJ327690:IBJ327692 ILF327690:ILF327692 IVB327690:IVB327692 JEX327690:JEX327692 JOT327690:JOT327692 JYP327690:JYP327692 KIL327690:KIL327692 KSH327690:KSH327692 LCD327690:LCD327692 LLZ327690:LLZ327692 LVV327690:LVV327692 MFR327690:MFR327692 MPN327690:MPN327692 MZJ327690:MZJ327692 NJF327690:NJF327692 NTB327690:NTB327692 OCX327690:OCX327692 OMT327690:OMT327692 OWP327690:OWP327692 PGL327690:PGL327692 PQH327690:PQH327692 QAD327690:QAD327692 QJZ327690:QJZ327692 QTV327690:QTV327692 RDR327690:RDR327692 RNN327690:RNN327692 RXJ327690:RXJ327692 SHF327690:SHF327692 SRB327690:SRB327692 TAX327690:TAX327692 TKT327690:TKT327692 TUP327690:TUP327692 UEL327690:UEL327692 UOH327690:UOH327692 UYD327690:UYD327692 VHZ327690:VHZ327692 VRV327690:VRV327692 WBR327690:WBR327692 WLN327690:WLN327692 WVJ327690:WVJ327692 B393226:B393228 IX393226:IX393228 ST393226:ST393228 ACP393226:ACP393228 AML393226:AML393228 AWH393226:AWH393228 BGD393226:BGD393228 BPZ393226:BPZ393228 BZV393226:BZV393228 CJR393226:CJR393228 CTN393226:CTN393228 DDJ393226:DDJ393228 DNF393226:DNF393228 DXB393226:DXB393228 EGX393226:EGX393228 EQT393226:EQT393228 FAP393226:FAP393228 FKL393226:FKL393228 FUH393226:FUH393228 GED393226:GED393228 GNZ393226:GNZ393228 GXV393226:GXV393228 HHR393226:HHR393228 HRN393226:HRN393228 IBJ393226:IBJ393228 ILF393226:ILF393228 IVB393226:IVB393228 JEX393226:JEX393228 JOT393226:JOT393228 JYP393226:JYP393228 KIL393226:KIL393228 KSH393226:KSH393228 LCD393226:LCD393228 LLZ393226:LLZ393228 LVV393226:LVV393228 MFR393226:MFR393228 MPN393226:MPN393228 MZJ393226:MZJ393228 NJF393226:NJF393228 NTB393226:NTB393228 OCX393226:OCX393228 OMT393226:OMT393228 OWP393226:OWP393228 PGL393226:PGL393228 PQH393226:PQH393228 QAD393226:QAD393228 QJZ393226:QJZ393228 QTV393226:QTV393228 RDR393226:RDR393228 RNN393226:RNN393228 RXJ393226:RXJ393228 SHF393226:SHF393228 SRB393226:SRB393228 TAX393226:TAX393228 TKT393226:TKT393228 TUP393226:TUP393228 UEL393226:UEL393228 UOH393226:UOH393228 UYD393226:UYD393228 VHZ393226:VHZ393228 VRV393226:VRV393228 WBR393226:WBR393228 WLN393226:WLN393228 WVJ393226:WVJ393228 B458762:B458764 IX458762:IX458764 ST458762:ST458764 ACP458762:ACP458764 AML458762:AML458764 AWH458762:AWH458764 BGD458762:BGD458764 BPZ458762:BPZ458764 BZV458762:BZV458764 CJR458762:CJR458764 CTN458762:CTN458764 DDJ458762:DDJ458764 DNF458762:DNF458764 DXB458762:DXB458764 EGX458762:EGX458764 EQT458762:EQT458764 FAP458762:FAP458764 FKL458762:FKL458764 FUH458762:FUH458764 GED458762:GED458764 GNZ458762:GNZ458764 GXV458762:GXV458764 HHR458762:HHR458764 HRN458762:HRN458764 IBJ458762:IBJ458764 ILF458762:ILF458764 IVB458762:IVB458764 JEX458762:JEX458764 JOT458762:JOT458764 JYP458762:JYP458764 KIL458762:KIL458764 KSH458762:KSH458764 LCD458762:LCD458764 LLZ458762:LLZ458764 LVV458762:LVV458764 MFR458762:MFR458764 MPN458762:MPN458764 MZJ458762:MZJ458764 NJF458762:NJF458764 NTB458762:NTB458764 OCX458762:OCX458764 OMT458762:OMT458764 OWP458762:OWP458764 PGL458762:PGL458764 PQH458762:PQH458764 QAD458762:QAD458764 QJZ458762:QJZ458764 QTV458762:QTV458764 RDR458762:RDR458764 RNN458762:RNN458764 RXJ458762:RXJ458764 SHF458762:SHF458764 SRB458762:SRB458764 TAX458762:TAX458764 TKT458762:TKT458764 TUP458762:TUP458764 UEL458762:UEL458764 UOH458762:UOH458764 UYD458762:UYD458764 VHZ458762:VHZ458764 VRV458762:VRV458764 WBR458762:WBR458764 WLN458762:WLN458764 WVJ458762:WVJ458764 B524298:B524300 IX524298:IX524300 ST524298:ST524300 ACP524298:ACP524300 AML524298:AML524300 AWH524298:AWH524300 BGD524298:BGD524300 BPZ524298:BPZ524300 BZV524298:BZV524300 CJR524298:CJR524300 CTN524298:CTN524300 DDJ524298:DDJ524300 DNF524298:DNF524300 DXB524298:DXB524300 EGX524298:EGX524300 EQT524298:EQT524300 FAP524298:FAP524300 FKL524298:FKL524300 FUH524298:FUH524300 GED524298:GED524300 GNZ524298:GNZ524300 GXV524298:GXV524300 HHR524298:HHR524300 HRN524298:HRN524300 IBJ524298:IBJ524300 ILF524298:ILF524300 IVB524298:IVB524300 JEX524298:JEX524300 JOT524298:JOT524300 JYP524298:JYP524300 KIL524298:KIL524300 KSH524298:KSH524300 LCD524298:LCD524300 LLZ524298:LLZ524300 LVV524298:LVV524300 MFR524298:MFR524300 MPN524298:MPN524300 MZJ524298:MZJ524300 NJF524298:NJF524300 NTB524298:NTB524300 OCX524298:OCX524300 OMT524298:OMT524300 OWP524298:OWP524300 PGL524298:PGL524300 PQH524298:PQH524300 QAD524298:QAD524300 QJZ524298:QJZ524300 QTV524298:QTV524300 RDR524298:RDR524300 RNN524298:RNN524300 RXJ524298:RXJ524300 SHF524298:SHF524300 SRB524298:SRB524300 TAX524298:TAX524300 TKT524298:TKT524300 TUP524298:TUP524300 UEL524298:UEL524300 UOH524298:UOH524300 UYD524298:UYD524300 VHZ524298:VHZ524300 VRV524298:VRV524300 WBR524298:WBR524300 WLN524298:WLN524300 WVJ524298:WVJ524300 B589834:B589836 IX589834:IX589836 ST589834:ST589836 ACP589834:ACP589836 AML589834:AML589836 AWH589834:AWH589836 BGD589834:BGD589836 BPZ589834:BPZ589836 BZV589834:BZV589836 CJR589834:CJR589836 CTN589834:CTN589836 DDJ589834:DDJ589836 DNF589834:DNF589836 DXB589834:DXB589836 EGX589834:EGX589836 EQT589834:EQT589836 FAP589834:FAP589836 FKL589834:FKL589836 FUH589834:FUH589836 GED589834:GED589836 GNZ589834:GNZ589836 GXV589834:GXV589836 HHR589834:HHR589836 HRN589834:HRN589836 IBJ589834:IBJ589836 ILF589834:ILF589836 IVB589834:IVB589836 JEX589834:JEX589836 JOT589834:JOT589836 JYP589834:JYP589836 KIL589834:KIL589836 KSH589834:KSH589836 LCD589834:LCD589836 LLZ589834:LLZ589836 LVV589834:LVV589836 MFR589834:MFR589836 MPN589834:MPN589836 MZJ589834:MZJ589836 NJF589834:NJF589836 NTB589834:NTB589836 OCX589834:OCX589836 OMT589834:OMT589836 OWP589834:OWP589836 PGL589834:PGL589836 PQH589834:PQH589836 QAD589834:QAD589836 QJZ589834:QJZ589836 QTV589834:QTV589836 RDR589834:RDR589836 RNN589834:RNN589836 RXJ589834:RXJ589836 SHF589834:SHF589836 SRB589834:SRB589836 TAX589834:TAX589836 TKT589834:TKT589836 TUP589834:TUP589836 UEL589834:UEL589836 UOH589834:UOH589836 UYD589834:UYD589836 VHZ589834:VHZ589836 VRV589834:VRV589836 WBR589834:WBR589836 WLN589834:WLN589836 WVJ589834:WVJ589836 B655370:B655372 IX655370:IX655372 ST655370:ST655372 ACP655370:ACP655372 AML655370:AML655372 AWH655370:AWH655372 BGD655370:BGD655372 BPZ655370:BPZ655372 BZV655370:BZV655372 CJR655370:CJR655372 CTN655370:CTN655372 DDJ655370:DDJ655372 DNF655370:DNF655372 DXB655370:DXB655372 EGX655370:EGX655372 EQT655370:EQT655372 FAP655370:FAP655372 FKL655370:FKL655372 FUH655370:FUH655372 GED655370:GED655372 GNZ655370:GNZ655372 GXV655370:GXV655372 HHR655370:HHR655372 HRN655370:HRN655372 IBJ655370:IBJ655372 ILF655370:ILF655372 IVB655370:IVB655372 JEX655370:JEX655372 JOT655370:JOT655372 JYP655370:JYP655372 KIL655370:KIL655372 KSH655370:KSH655372 LCD655370:LCD655372 LLZ655370:LLZ655372 LVV655370:LVV655372 MFR655370:MFR655372 MPN655370:MPN655372 MZJ655370:MZJ655372 NJF655370:NJF655372 NTB655370:NTB655372 OCX655370:OCX655372 OMT655370:OMT655372 OWP655370:OWP655372 PGL655370:PGL655372 PQH655370:PQH655372 QAD655370:QAD655372 QJZ655370:QJZ655372 QTV655370:QTV655372 RDR655370:RDR655372 RNN655370:RNN655372 RXJ655370:RXJ655372 SHF655370:SHF655372 SRB655370:SRB655372 TAX655370:TAX655372 TKT655370:TKT655372 TUP655370:TUP655372 UEL655370:UEL655372 UOH655370:UOH655372 UYD655370:UYD655372 VHZ655370:VHZ655372 VRV655370:VRV655372 WBR655370:WBR655372 WLN655370:WLN655372 WVJ655370:WVJ655372 B720906:B720908 IX720906:IX720908 ST720906:ST720908 ACP720906:ACP720908 AML720906:AML720908 AWH720906:AWH720908 BGD720906:BGD720908 BPZ720906:BPZ720908 BZV720906:BZV720908 CJR720906:CJR720908 CTN720906:CTN720908 DDJ720906:DDJ720908 DNF720906:DNF720908 DXB720906:DXB720908 EGX720906:EGX720908 EQT720906:EQT720908 FAP720906:FAP720908 FKL720906:FKL720908 FUH720906:FUH720908 GED720906:GED720908 GNZ720906:GNZ720908 GXV720906:GXV720908 HHR720906:HHR720908 HRN720906:HRN720908 IBJ720906:IBJ720908 ILF720906:ILF720908 IVB720906:IVB720908 JEX720906:JEX720908 JOT720906:JOT720908 JYP720906:JYP720908 KIL720906:KIL720908 KSH720906:KSH720908 LCD720906:LCD720908 LLZ720906:LLZ720908 LVV720906:LVV720908 MFR720906:MFR720908 MPN720906:MPN720908 MZJ720906:MZJ720908 NJF720906:NJF720908 NTB720906:NTB720908 OCX720906:OCX720908 OMT720906:OMT720908 OWP720906:OWP720908 PGL720906:PGL720908 PQH720906:PQH720908 QAD720906:QAD720908 QJZ720906:QJZ720908 QTV720906:QTV720908 RDR720906:RDR720908 RNN720906:RNN720908 RXJ720906:RXJ720908 SHF720906:SHF720908 SRB720906:SRB720908 TAX720906:TAX720908 TKT720906:TKT720908 TUP720906:TUP720908 UEL720906:UEL720908 UOH720906:UOH720908 UYD720906:UYD720908 VHZ720906:VHZ720908 VRV720906:VRV720908 WBR720906:WBR720908 WLN720906:WLN720908 WVJ720906:WVJ720908 B786442:B786444 IX786442:IX786444 ST786442:ST786444 ACP786442:ACP786444 AML786442:AML786444 AWH786442:AWH786444 BGD786442:BGD786444 BPZ786442:BPZ786444 BZV786442:BZV786444 CJR786442:CJR786444 CTN786442:CTN786444 DDJ786442:DDJ786444 DNF786442:DNF786444 DXB786442:DXB786444 EGX786442:EGX786444 EQT786442:EQT786444 FAP786442:FAP786444 FKL786442:FKL786444 FUH786442:FUH786444 GED786442:GED786444 GNZ786442:GNZ786444 GXV786442:GXV786444 HHR786442:HHR786444 HRN786442:HRN786444 IBJ786442:IBJ786444 ILF786442:ILF786444 IVB786442:IVB786444 JEX786442:JEX786444 JOT786442:JOT786444 JYP786442:JYP786444 KIL786442:KIL786444 KSH786442:KSH786444 LCD786442:LCD786444 LLZ786442:LLZ786444 LVV786442:LVV786444 MFR786442:MFR786444 MPN786442:MPN786444 MZJ786442:MZJ786444 NJF786442:NJF786444 NTB786442:NTB786444 OCX786442:OCX786444 OMT786442:OMT786444 OWP786442:OWP786444 PGL786442:PGL786444 PQH786442:PQH786444 QAD786442:QAD786444 QJZ786442:QJZ786444 QTV786442:QTV786444 RDR786442:RDR786444 RNN786442:RNN786444 RXJ786442:RXJ786444 SHF786442:SHF786444 SRB786442:SRB786444 TAX786442:TAX786444 TKT786442:TKT786444 TUP786442:TUP786444 UEL786442:UEL786444 UOH786442:UOH786444 UYD786442:UYD786444 VHZ786442:VHZ786444 VRV786442:VRV786444 WBR786442:WBR786444 WLN786442:WLN786444 WVJ786442:WVJ786444 B851978:B851980 IX851978:IX851980 ST851978:ST851980 ACP851978:ACP851980 AML851978:AML851980 AWH851978:AWH851980 BGD851978:BGD851980 BPZ851978:BPZ851980 BZV851978:BZV851980 CJR851978:CJR851980 CTN851978:CTN851980 DDJ851978:DDJ851980 DNF851978:DNF851980 DXB851978:DXB851980 EGX851978:EGX851980 EQT851978:EQT851980 FAP851978:FAP851980 FKL851978:FKL851980 FUH851978:FUH851980 GED851978:GED851980 GNZ851978:GNZ851980 GXV851978:GXV851980 HHR851978:HHR851980 HRN851978:HRN851980 IBJ851978:IBJ851980 ILF851978:ILF851980 IVB851978:IVB851980 JEX851978:JEX851980 JOT851978:JOT851980 JYP851978:JYP851980 KIL851978:KIL851980 KSH851978:KSH851980 LCD851978:LCD851980 LLZ851978:LLZ851980 LVV851978:LVV851980 MFR851978:MFR851980 MPN851978:MPN851980 MZJ851978:MZJ851980 NJF851978:NJF851980 NTB851978:NTB851980 OCX851978:OCX851980 OMT851978:OMT851980 OWP851978:OWP851980 PGL851978:PGL851980 PQH851978:PQH851980 QAD851978:QAD851980 QJZ851978:QJZ851980 QTV851978:QTV851980 RDR851978:RDR851980 RNN851978:RNN851980 RXJ851978:RXJ851980 SHF851978:SHF851980 SRB851978:SRB851980 TAX851978:TAX851980 TKT851978:TKT851980 TUP851978:TUP851980 UEL851978:UEL851980 UOH851978:UOH851980 UYD851978:UYD851980 VHZ851978:VHZ851980 VRV851978:VRV851980 WBR851978:WBR851980 WLN851978:WLN851980 WVJ851978:WVJ851980 B917514:B917516 IX917514:IX917516 ST917514:ST917516 ACP917514:ACP917516 AML917514:AML917516 AWH917514:AWH917516 BGD917514:BGD917516 BPZ917514:BPZ917516 BZV917514:BZV917516 CJR917514:CJR917516 CTN917514:CTN917516 DDJ917514:DDJ917516 DNF917514:DNF917516 DXB917514:DXB917516 EGX917514:EGX917516 EQT917514:EQT917516 FAP917514:FAP917516 FKL917514:FKL917516 FUH917514:FUH917516 GED917514:GED917516 GNZ917514:GNZ917516 GXV917514:GXV917516 HHR917514:HHR917516 HRN917514:HRN917516 IBJ917514:IBJ917516 ILF917514:ILF917516 IVB917514:IVB917516 JEX917514:JEX917516 JOT917514:JOT917516 JYP917514:JYP917516 KIL917514:KIL917516 KSH917514:KSH917516 LCD917514:LCD917516 LLZ917514:LLZ917516 LVV917514:LVV917516 MFR917514:MFR917516 MPN917514:MPN917516 MZJ917514:MZJ917516 NJF917514:NJF917516 NTB917514:NTB917516 OCX917514:OCX917516 OMT917514:OMT917516 OWP917514:OWP917516 PGL917514:PGL917516 PQH917514:PQH917516 QAD917514:QAD917516 QJZ917514:QJZ917516 QTV917514:QTV917516 RDR917514:RDR917516 RNN917514:RNN917516 RXJ917514:RXJ917516 SHF917514:SHF917516 SRB917514:SRB917516 TAX917514:TAX917516 TKT917514:TKT917516 TUP917514:TUP917516 UEL917514:UEL917516 UOH917514:UOH917516 UYD917514:UYD917516 VHZ917514:VHZ917516 VRV917514:VRV917516 WBR917514:WBR917516 WLN917514:WLN917516 WVJ917514:WVJ917516 B983050:B983052 IX983050:IX983052 ST983050:ST983052 ACP983050:ACP983052 AML983050:AML983052 AWH983050:AWH983052 BGD983050:BGD983052 BPZ983050:BPZ983052 BZV983050:BZV983052 CJR983050:CJR983052 CTN983050:CTN983052 DDJ983050:DDJ983052 DNF983050:DNF983052 DXB983050:DXB983052 EGX983050:EGX983052 EQT983050:EQT983052 FAP983050:FAP983052 FKL983050:FKL983052 FUH983050:FUH983052 GED983050:GED983052 GNZ983050:GNZ983052 GXV983050:GXV983052 HHR983050:HHR983052 HRN983050:HRN983052 IBJ983050:IBJ983052 ILF983050:ILF983052 IVB983050:IVB983052 JEX983050:JEX983052 JOT983050:JOT983052 JYP983050:JYP983052 KIL983050:KIL983052 KSH983050:KSH983052 LCD983050:LCD983052 LLZ983050:LLZ983052 LVV983050:LVV983052 MFR983050:MFR983052 MPN983050:MPN983052 MZJ983050:MZJ983052 NJF983050:NJF983052 NTB983050:NTB983052 OCX983050:OCX983052 OMT983050:OMT983052 OWP983050:OWP983052 PGL983050:PGL983052 PQH983050:PQH983052 QAD983050:QAD983052 QJZ983050:QJZ983052 QTV983050:QTV983052 RDR983050:RDR983052 RNN983050:RNN983052 RXJ983050:RXJ983052 SHF983050:SHF983052 SRB983050:SRB983052 TAX983050:TAX983052 TKT983050:TKT983052 TUP983050:TUP983052 UEL983050:UEL983052 UOH983050:UOH983052 UYD983050:UYD983052 VHZ983050:VHZ983052 VRV983050:VRV983052 WBR983050:WBR983052 WLN983050:WLN983052 WVJ983050:WVJ983052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0:B65552 IX65550:IX65552 ST65550:ST65552 ACP65550:ACP65552 AML65550:AML65552 AWH65550:AWH65552 BGD65550:BGD65552 BPZ65550:BPZ65552 BZV65550:BZV65552 CJR65550:CJR65552 CTN65550:CTN65552 DDJ65550:DDJ65552 DNF65550:DNF65552 DXB65550:DXB65552 EGX65550:EGX65552 EQT65550:EQT65552 FAP65550:FAP65552 FKL65550:FKL65552 FUH65550:FUH65552 GED65550:GED65552 GNZ65550:GNZ65552 GXV65550:GXV65552 HHR65550:HHR65552 HRN65550:HRN65552 IBJ65550:IBJ65552 ILF65550:ILF65552 IVB65550:IVB65552 JEX65550:JEX65552 JOT65550:JOT65552 JYP65550:JYP65552 KIL65550:KIL65552 KSH65550:KSH65552 LCD65550:LCD65552 LLZ65550:LLZ65552 LVV65550:LVV65552 MFR65550:MFR65552 MPN65550:MPN65552 MZJ65550:MZJ65552 NJF65550:NJF65552 NTB65550:NTB65552 OCX65550:OCX65552 OMT65550:OMT65552 OWP65550:OWP65552 PGL65550:PGL65552 PQH65550:PQH65552 QAD65550:QAD65552 QJZ65550:QJZ65552 QTV65550:QTV65552 RDR65550:RDR65552 RNN65550:RNN65552 RXJ65550:RXJ65552 SHF65550:SHF65552 SRB65550:SRB65552 TAX65550:TAX65552 TKT65550:TKT65552 TUP65550:TUP65552 UEL65550:UEL65552 UOH65550:UOH65552 UYD65550:UYD65552 VHZ65550:VHZ65552 VRV65550:VRV65552 WBR65550:WBR65552 WLN65550:WLN65552 WVJ65550:WVJ65552 B131086:B131088 IX131086:IX131088 ST131086:ST131088 ACP131086:ACP131088 AML131086:AML131088 AWH131086:AWH131088 BGD131086:BGD131088 BPZ131086:BPZ131088 BZV131086:BZV131088 CJR131086:CJR131088 CTN131086:CTN131088 DDJ131086:DDJ131088 DNF131086:DNF131088 DXB131086:DXB131088 EGX131086:EGX131088 EQT131086:EQT131088 FAP131086:FAP131088 FKL131086:FKL131088 FUH131086:FUH131088 GED131086:GED131088 GNZ131086:GNZ131088 GXV131086:GXV131088 HHR131086:HHR131088 HRN131086:HRN131088 IBJ131086:IBJ131088 ILF131086:ILF131088 IVB131086:IVB131088 JEX131086:JEX131088 JOT131086:JOT131088 JYP131086:JYP131088 KIL131086:KIL131088 KSH131086:KSH131088 LCD131086:LCD131088 LLZ131086:LLZ131088 LVV131086:LVV131088 MFR131086:MFR131088 MPN131086:MPN131088 MZJ131086:MZJ131088 NJF131086:NJF131088 NTB131086:NTB131088 OCX131086:OCX131088 OMT131086:OMT131088 OWP131086:OWP131088 PGL131086:PGL131088 PQH131086:PQH131088 QAD131086:QAD131088 QJZ131086:QJZ131088 QTV131086:QTV131088 RDR131086:RDR131088 RNN131086:RNN131088 RXJ131086:RXJ131088 SHF131086:SHF131088 SRB131086:SRB131088 TAX131086:TAX131088 TKT131086:TKT131088 TUP131086:TUP131088 UEL131086:UEL131088 UOH131086:UOH131088 UYD131086:UYD131088 VHZ131086:VHZ131088 VRV131086:VRV131088 WBR131086:WBR131088 WLN131086:WLN131088 WVJ131086:WVJ131088 B196622:B196624 IX196622:IX196624 ST196622:ST196624 ACP196622:ACP196624 AML196622:AML196624 AWH196622:AWH196624 BGD196622:BGD196624 BPZ196622:BPZ196624 BZV196622:BZV196624 CJR196622:CJR196624 CTN196622:CTN196624 DDJ196622:DDJ196624 DNF196622:DNF196624 DXB196622:DXB196624 EGX196622:EGX196624 EQT196622:EQT196624 FAP196622:FAP196624 FKL196622:FKL196624 FUH196622:FUH196624 GED196622:GED196624 GNZ196622:GNZ196624 GXV196622:GXV196624 HHR196622:HHR196624 HRN196622:HRN196624 IBJ196622:IBJ196624 ILF196622:ILF196624 IVB196622:IVB196624 JEX196622:JEX196624 JOT196622:JOT196624 JYP196622:JYP196624 KIL196622:KIL196624 KSH196622:KSH196624 LCD196622:LCD196624 LLZ196622:LLZ196624 LVV196622:LVV196624 MFR196622:MFR196624 MPN196622:MPN196624 MZJ196622:MZJ196624 NJF196622:NJF196624 NTB196622:NTB196624 OCX196622:OCX196624 OMT196622:OMT196624 OWP196622:OWP196624 PGL196622:PGL196624 PQH196622:PQH196624 QAD196622:QAD196624 QJZ196622:QJZ196624 QTV196622:QTV196624 RDR196622:RDR196624 RNN196622:RNN196624 RXJ196622:RXJ196624 SHF196622:SHF196624 SRB196622:SRB196624 TAX196622:TAX196624 TKT196622:TKT196624 TUP196622:TUP196624 UEL196622:UEL196624 UOH196622:UOH196624 UYD196622:UYD196624 VHZ196622:VHZ196624 VRV196622:VRV196624 WBR196622:WBR196624 WLN196622:WLN196624 WVJ196622:WVJ196624 B262158:B262160 IX262158:IX262160 ST262158:ST262160 ACP262158:ACP262160 AML262158:AML262160 AWH262158:AWH262160 BGD262158:BGD262160 BPZ262158:BPZ262160 BZV262158:BZV262160 CJR262158:CJR262160 CTN262158:CTN262160 DDJ262158:DDJ262160 DNF262158:DNF262160 DXB262158:DXB262160 EGX262158:EGX262160 EQT262158:EQT262160 FAP262158:FAP262160 FKL262158:FKL262160 FUH262158:FUH262160 GED262158:GED262160 GNZ262158:GNZ262160 GXV262158:GXV262160 HHR262158:HHR262160 HRN262158:HRN262160 IBJ262158:IBJ262160 ILF262158:ILF262160 IVB262158:IVB262160 JEX262158:JEX262160 JOT262158:JOT262160 JYP262158:JYP262160 KIL262158:KIL262160 KSH262158:KSH262160 LCD262158:LCD262160 LLZ262158:LLZ262160 LVV262158:LVV262160 MFR262158:MFR262160 MPN262158:MPN262160 MZJ262158:MZJ262160 NJF262158:NJF262160 NTB262158:NTB262160 OCX262158:OCX262160 OMT262158:OMT262160 OWP262158:OWP262160 PGL262158:PGL262160 PQH262158:PQH262160 QAD262158:QAD262160 QJZ262158:QJZ262160 QTV262158:QTV262160 RDR262158:RDR262160 RNN262158:RNN262160 RXJ262158:RXJ262160 SHF262158:SHF262160 SRB262158:SRB262160 TAX262158:TAX262160 TKT262158:TKT262160 TUP262158:TUP262160 UEL262158:UEL262160 UOH262158:UOH262160 UYD262158:UYD262160 VHZ262158:VHZ262160 VRV262158:VRV262160 WBR262158:WBR262160 WLN262158:WLN262160 WVJ262158:WVJ262160 B327694:B327696 IX327694:IX327696 ST327694:ST327696 ACP327694:ACP327696 AML327694:AML327696 AWH327694:AWH327696 BGD327694:BGD327696 BPZ327694:BPZ327696 BZV327694:BZV327696 CJR327694:CJR327696 CTN327694:CTN327696 DDJ327694:DDJ327696 DNF327694:DNF327696 DXB327694:DXB327696 EGX327694:EGX327696 EQT327694:EQT327696 FAP327694:FAP327696 FKL327694:FKL327696 FUH327694:FUH327696 GED327694:GED327696 GNZ327694:GNZ327696 GXV327694:GXV327696 HHR327694:HHR327696 HRN327694:HRN327696 IBJ327694:IBJ327696 ILF327694:ILF327696 IVB327694:IVB327696 JEX327694:JEX327696 JOT327694:JOT327696 JYP327694:JYP327696 KIL327694:KIL327696 KSH327694:KSH327696 LCD327694:LCD327696 LLZ327694:LLZ327696 LVV327694:LVV327696 MFR327694:MFR327696 MPN327694:MPN327696 MZJ327694:MZJ327696 NJF327694:NJF327696 NTB327694:NTB327696 OCX327694:OCX327696 OMT327694:OMT327696 OWP327694:OWP327696 PGL327694:PGL327696 PQH327694:PQH327696 QAD327694:QAD327696 QJZ327694:QJZ327696 QTV327694:QTV327696 RDR327694:RDR327696 RNN327694:RNN327696 RXJ327694:RXJ327696 SHF327694:SHF327696 SRB327694:SRB327696 TAX327694:TAX327696 TKT327694:TKT327696 TUP327694:TUP327696 UEL327694:UEL327696 UOH327694:UOH327696 UYD327694:UYD327696 VHZ327694:VHZ327696 VRV327694:VRV327696 WBR327694:WBR327696 WLN327694:WLN327696 WVJ327694:WVJ327696 B393230:B393232 IX393230:IX393232 ST393230:ST393232 ACP393230:ACP393232 AML393230:AML393232 AWH393230:AWH393232 BGD393230:BGD393232 BPZ393230:BPZ393232 BZV393230:BZV393232 CJR393230:CJR393232 CTN393230:CTN393232 DDJ393230:DDJ393232 DNF393230:DNF393232 DXB393230:DXB393232 EGX393230:EGX393232 EQT393230:EQT393232 FAP393230:FAP393232 FKL393230:FKL393232 FUH393230:FUH393232 GED393230:GED393232 GNZ393230:GNZ393232 GXV393230:GXV393232 HHR393230:HHR393232 HRN393230:HRN393232 IBJ393230:IBJ393232 ILF393230:ILF393232 IVB393230:IVB393232 JEX393230:JEX393232 JOT393230:JOT393232 JYP393230:JYP393232 KIL393230:KIL393232 KSH393230:KSH393232 LCD393230:LCD393232 LLZ393230:LLZ393232 LVV393230:LVV393232 MFR393230:MFR393232 MPN393230:MPN393232 MZJ393230:MZJ393232 NJF393230:NJF393232 NTB393230:NTB393232 OCX393230:OCX393232 OMT393230:OMT393232 OWP393230:OWP393232 PGL393230:PGL393232 PQH393230:PQH393232 QAD393230:QAD393232 QJZ393230:QJZ393232 QTV393230:QTV393232 RDR393230:RDR393232 RNN393230:RNN393232 RXJ393230:RXJ393232 SHF393230:SHF393232 SRB393230:SRB393232 TAX393230:TAX393232 TKT393230:TKT393232 TUP393230:TUP393232 UEL393230:UEL393232 UOH393230:UOH393232 UYD393230:UYD393232 VHZ393230:VHZ393232 VRV393230:VRV393232 WBR393230:WBR393232 WLN393230:WLN393232 WVJ393230:WVJ393232 B458766:B458768 IX458766:IX458768 ST458766:ST458768 ACP458766:ACP458768 AML458766:AML458768 AWH458766:AWH458768 BGD458766:BGD458768 BPZ458766:BPZ458768 BZV458766:BZV458768 CJR458766:CJR458768 CTN458766:CTN458768 DDJ458766:DDJ458768 DNF458766:DNF458768 DXB458766:DXB458768 EGX458766:EGX458768 EQT458766:EQT458768 FAP458766:FAP458768 FKL458766:FKL458768 FUH458766:FUH458768 GED458766:GED458768 GNZ458766:GNZ458768 GXV458766:GXV458768 HHR458766:HHR458768 HRN458766:HRN458768 IBJ458766:IBJ458768 ILF458766:ILF458768 IVB458766:IVB458768 JEX458766:JEX458768 JOT458766:JOT458768 JYP458766:JYP458768 KIL458766:KIL458768 KSH458766:KSH458768 LCD458766:LCD458768 LLZ458766:LLZ458768 LVV458766:LVV458768 MFR458766:MFR458768 MPN458766:MPN458768 MZJ458766:MZJ458768 NJF458766:NJF458768 NTB458766:NTB458768 OCX458766:OCX458768 OMT458766:OMT458768 OWP458766:OWP458768 PGL458766:PGL458768 PQH458766:PQH458768 QAD458766:QAD458768 QJZ458766:QJZ458768 QTV458766:QTV458768 RDR458766:RDR458768 RNN458766:RNN458768 RXJ458766:RXJ458768 SHF458766:SHF458768 SRB458766:SRB458768 TAX458766:TAX458768 TKT458766:TKT458768 TUP458766:TUP458768 UEL458766:UEL458768 UOH458766:UOH458768 UYD458766:UYD458768 VHZ458766:VHZ458768 VRV458766:VRV458768 WBR458766:WBR458768 WLN458766:WLN458768 WVJ458766:WVJ458768 B524302:B524304 IX524302:IX524304 ST524302:ST524304 ACP524302:ACP524304 AML524302:AML524304 AWH524302:AWH524304 BGD524302:BGD524304 BPZ524302:BPZ524304 BZV524302:BZV524304 CJR524302:CJR524304 CTN524302:CTN524304 DDJ524302:DDJ524304 DNF524302:DNF524304 DXB524302:DXB524304 EGX524302:EGX524304 EQT524302:EQT524304 FAP524302:FAP524304 FKL524302:FKL524304 FUH524302:FUH524304 GED524302:GED524304 GNZ524302:GNZ524304 GXV524302:GXV524304 HHR524302:HHR524304 HRN524302:HRN524304 IBJ524302:IBJ524304 ILF524302:ILF524304 IVB524302:IVB524304 JEX524302:JEX524304 JOT524302:JOT524304 JYP524302:JYP524304 KIL524302:KIL524304 KSH524302:KSH524304 LCD524302:LCD524304 LLZ524302:LLZ524304 LVV524302:LVV524304 MFR524302:MFR524304 MPN524302:MPN524304 MZJ524302:MZJ524304 NJF524302:NJF524304 NTB524302:NTB524304 OCX524302:OCX524304 OMT524302:OMT524304 OWP524302:OWP524304 PGL524302:PGL524304 PQH524302:PQH524304 QAD524302:QAD524304 QJZ524302:QJZ524304 QTV524302:QTV524304 RDR524302:RDR524304 RNN524302:RNN524304 RXJ524302:RXJ524304 SHF524302:SHF524304 SRB524302:SRB524304 TAX524302:TAX524304 TKT524302:TKT524304 TUP524302:TUP524304 UEL524302:UEL524304 UOH524302:UOH524304 UYD524302:UYD524304 VHZ524302:VHZ524304 VRV524302:VRV524304 WBR524302:WBR524304 WLN524302:WLN524304 WVJ524302:WVJ524304 B589838:B589840 IX589838:IX589840 ST589838:ST589840 ACP589838:ACP589840 AML589838:AML589840 AWH589838:AWH589840 BGD589838:BGD589840 BPZ589838:BPZ589840 BZV589838:BZV589840 CJR589838:CJR589840 CTN589838:CTN589840 DDJ589838:DDJ589840 DNF589838:DNF589840 DXB589838:DXB589840 EGX589838:EGX589840 EQT589838:EQT589840 FAP589838:FAP589840 FKL589838:FKL589840 FUH589838:FUH589840 GED589838:GED589840 GNZ589838:GNZ589840 GXV589838:GXV589840 HHR589838:HHR589840 HRN589838:HRN589840 IBJ589838:IBJ589840 ILF589838:ILF589840 IVB589838:IVB589840 JEX589838:JEX589840 JOT589838:JOT589840 JYP589838:JYP589840 KIL589838:KIL589840 KSH589838:KSH589840 LCD589838:LCD589840 LLZ589838:LLZ589840 LVV589838:LVV589840 MFR589838:MFR589840 MPN589838:MPN589840 MZJ589838:MZJ589840 NJF589838:NJF589840 NTB589838:NTB589840 OCX589838:OCX589840 OMT589838:OMT589840 OWP589838:OWP589840 PGL589838:PGL589840 PQH589838:PQH589840 QAD589838:QAD589840 QJZ589838:QJZ589840 QTV589838:QTV589840 RDR589838:RDR589840 RNN589838:RNN589840 RXJ589838:RXJ589840 SHF589838:SHF589840 SRB589838:SRB589840 TAX589838:TAX589840 TKT589838:TKT589840 TUP589838:TUP589840 UEL589838:UEL589840 UOH589838:UOH589840 UYD589838:UYD589840 VHZ589838:VHZ589840 VRV589838:VRV589840 WBR589838:WBR589840 WLN589838:WLN589840 WVJ589838:WVJ589840 B655374:B655376 IX655374:IX655376 ST655374:ST655376 ACP655374:ACP655376 AML655374:AML655376 AWH655374:AWH655376 BGD655374:BGD655376 BPZ655374:BPZ655376 BZV655374:BZV655376 CJR655374:CJR655376 CTN655374:CTN655376 DDJ655374:DDJ655376 DNF655374:DNF655376 DXB655374:DXB655376 EGX655374:EGX655376 EQT655374:EQT655376 FAP655374:FAP655376 FKL655374:FKL655376 FUH655374:FUH655376 GED655374:GED655376 GNZ655374:GNZ655376 GXV655374:GXV655376 HHR655374:HHR655376 HRN655374:HRN655376 IBJ655374:IBJ655376 ILF655374:ILF655376 IVB655374:IVB655376 JEX655374:JEX655376 JOT655374:JOT655376 JYP655374:JYP655376 KIL655374:KIL655376 KSH655374:KSH655376 LCD655374:LCD655376 LLZ655374:LLZ655376 LVV655374:LVV655376 MFR655374:MFR655376 MPN655374:MPN655376 MZJ655374:MZJ655376 NJF655374:NJF655376 NTB655374:NTB655376 OCX655374:OCX655376 OMT655374:OMT655376 OWP655374:OWP655376 PGL655374:PGL655376 PQH655374:PQH655376 QAD655374:QAD655376 QJZ655374:QJZ655376 QTV655374:QTV655376 RDR655374:RDR655376 RNN655374:RNN655376 RXJ655374:RXJ655376 SHF655374:SHF655376 SRB655374:SRB655376 TAX655374:TAX655376 TKT655374:TKT655376 TUP655374:TUP655376 UEL655374:UEL655376 UOH655374:UOH655376 UYD655374:UYD655376 VHZ655374:VHZ655376 VRV655374:VRV655376 WBR655374:WBR655376 WLN655374:WLN655376 WVJ655374:WVJ655376 B720910:B720912 IX720910:IX720912 ST720910:ST720912 ACP720910:ACP720912 AML720910:AML720912 AWH720910:AWH720912 BGD720910:BGD720912 BPZ720910:BPZ720912 BZV720910:BZV720912 CJR720910:CJR720912 CTN720910:CTN720912 DDJ720910:DDJ720912 DNF720910:DNF720912 DXB720910:DXB720912 EGX720910:EGX720912 EQT720910:EQT720912 FAP720910:FAP720912 FKL720910:FKL720912 FUH720910:FUH720912 GED720910:GED720912 GNZ720910:GNZ720912 GXV720910:GXV720912 HHR720910:HHR720912 HRN720910:HRN720912 IBJ720910:IBJ720912 ILF720910:ILF720912 IVB720910:IVB720912 JEX720910:JEX720912 JOT720910:JOT720912 JYP720910:JYP720912 KIL720910:KIL720912 KSH720910:KSH720912 LCD720910:LCD720912 LLZ720910:LLZ720912 LVV720910:LVV720912 MFR720910:MFR720912 MPN720910:MPN720912 MZJ720910:MZJ720912 NJF720910:NJF720912 NTB720910:NTB720912 OCX720910:OCX720912 OMT720910:OMT720912 OWP720910:OWP720912 PGL720910:PGL720912 PQH720910:PQH720912 QAD720910:QAD720912 QJZ720910:QJZ720912 QTV720910:QTV720912 RDR720910:RDR720912 RNN720910:RNN720912 RXJ720910:RXJ720912 SHF720910:SHF720912 SRB720910:SRB720912 TAX720910:TAX720912 TKT720910:TKT720912 TUP720910:TUP720912 UEL720910:UEL720912 UOH720910:UOH720912 UYD720910:UYD720912 VHZ720910:VHZ720912 VRV720910:VRV720912 WBR720910:WBR720912 WLN720910:WLN720912 WVJ720910:WVJ720912 B786446:B786448 IX786446:IX786448 ST786446:ST786448 ACP786446:ACP786448 AML786446:AML786448 AWH786446:AWH786448 BGD786446:BGD786448 BPZ786446:BPZ786448 BZV786446:BZV786448 CJR786446:CJR786448 CTN786446:CTN786448 DDJ786446:DDJ786448 DNF786446:DNF786448 DXB786446:DXB786448 EGX786446:EGX786448 EQT786446:EQT786448 FAP786446:FAP786448 FKL786446:FKL786448 FUH786446:FUH786448 GED786446:GED786448 GNZ786446:GNZ786448 GXV786446:GXV786448 HHR786446:HHR786448 HRN786446:HRN786448 IBJ786446:IBJ786448 ILF786446:ILF786448 IVB786446:IVB786448 JEX786446:JEX786448 JOT786446:JOT786448 JYP786446:JYP786448 KIL786446:KIL786448 KSH786446:KSH786448 LCD786446:LCD786448 LLZ786446:LLZ786448 LVV786446:LVV786448 MFR786446:MFR786448 MPN786446:MPN786448 MZJ786446:MZJ786448 NJF786446:NJF786448 NTB786446:NTB786448 OCX786446:OCX786448 OMT786446:OMT786448 OWP786446:OWP786448 PGL786446:PGL786448 PQH786446:PQH786448 QAD786446:QAD786448 QJZ786446:QJZ786448 QTV786446:QTV786448 RDR786446:RDR786448 RNN786446:RNN786448 RXJ786446:RXJ786448 SHF786446:SHF786448 SRB786446:SRB786448 TAX786446:TAX786448 TKT786446:TKT786448 TUP786446:TUP786448 UEL786446:UEL786448 UOH786446:UOH786448 UYD786446:UYD786448 VHZ786446:VHZ786448 VRV786446:VRV786448 WBR786446:WBR786448 WLN786446:WLN786448 WVJ786446:WVJ786448 B851982:B851984 IX851982:IX851984 ST851982:ST851984 ACP851982:ACP851984 AML851982:AML851984 AWH851982:AWH851984 BGD851982:BGD851984 BPZ851982:BPZ851984 BZV851982:BZV851984 CJR851982:CJR851984 CTN851982:CTN851984 DDJ851982:DDJ851984 DNF851982:DNF851984 DXB851982:DXB851984 EGX851982:EGX851984 EQT851982:EQT851984 FAP851982:FAP851984 FKL851982:FKL851984 FUH851982:FUH851984 GED851982:GED851984 GNZ851982:GNZ851984 GXV851982:GXV851984 HHR851982:HHR851984 HRN851982:HRN851984 IBJ851982:IBJ851984 ILF851982:ILF851984 IVB851982:IVB851984 JEX851982:JEX851984 JOT851982:JOT851984 JYP851982:JYP851984 KIL851982:KIL851984 KSH851982:KSH851984 LCD851982:LCD851984 LLZ851982:LLZ851984 LVV851982:LVV851984 MFR851982:MFR851984 MPN851982:MPN851984 MZJ851982:MZJ851984 NJF851982:NJF851984 NTB851982:NTB851984 OCX851982:OCX851984 OMT851982:OMT851984 OWP851982:OWP851984 PGL851982:PGL851984 PQH851982:PQH851984 QAD851982:QAD851984 QJZ851982:QJZ851984 QTV851982:QTV851984 RDR851982:RDR851984 RNN851982:RNN851984 RXJ851982:RXJ851984 SHF851982:SHF851984 SRB851982:SRB851984 TAX851982:TAX851984 TKT851982:TKT851984 TUP851982:TUP851984 UEL851982:UEL851984 UOH851982:UOH851984 UYD851982:UYD851984 VHZ851982:VHZ851984 VRV851982:VRV851984 WBR851982:WBR851984 WLN851982:WLN851984 WVJ851982:WVJ851984 B917518:B917520 IX917518:IX917520 ST917518:ST917520 ACP917518:ACP917520 AML917518:AML917520 AWH917518:AWH917520 BGD917518:BGD917520 BPZ917518:BPZ917520 BZV917518:BZV917520 CJR917518:CJR917520 CTN917518:CTN917520 DDJ917518:DDJ917520 DNF917518:DNF917520 DXB917518:DXB917520 EGX917518:EGX917520 EQT917518:EQT917520 FAP917518:FAP917520 FKL917518:FKL917520 FUH917518:FUH917520 GED917518:GED917520 GNZ917518:GNZ917520 GXV917518:GXV917520 HHR917518:HHR917520 HRN917518:HRN917520 IBJ917518:IBJ917520 ILF917518:ILF917520 IVB917518:IVB917520 JEX917518:JEX917520 JOT917518:JOT917520 JYP917518:JYP917520 KIL917518:KIL917520 KSH917518:KSH917520 LCD917518:LCD917520 LLZ917518:LLZ917520 LVV917518:LVV917520 MFR917518:MFR917520 MPN917518:MPN917520 MZJ917518:MZJ917520 NJF917518:NJF917520 NTB917518:NTB917520 OCX917518:OCX917520 OMT917518:OMT917520 OWP917518:OWP917520 PGL917518:PGL917520 PQH917518:PQH917520 QAD917518:QAD917520 QJZ917518:QJZ917520 QTV917518:QTV917520 RDR917518:RDR917520 RNN917518:RNN917520 RXJ917518:RXJ917520 SHF917518:SHF917520 SRB917518:SRB917520 TAX917518:TAX917520 TKT917518:TKT917520 TUP917518:TUP917520 UEL917518:UEL917520 UOH917518:UOH917520 UYD917518:UYD917520 VHZ917518:VHZ917520 VRV917518:VRV917520 WBR917518:WBR917520 WLN917518:WLN917520 WVJ917518:WVJ917520 B983054:B983056 IX983054:IX983056 ST983054:ST983056 ACP983054:ACP983056 AML983054:AML983056 AWH983054:AWH983056 BGD983054:BGD983056 BPZ983054:BPZ983056 BZV983054:BZV983056 CJR983054:CJR983056 CTN983054:CTN983056 DDJ983054:DDJ983056 DNF983054:DNF983056 DXB983054:DXB983056 EGX983054:EGX983056 EQT983054:EQT983056 FAP983054:FAP983056 FKL983054:FKL983056 FUH983054:FUH983056 GED983054:GED983056 GNZ983054:GNZ983056 GXV983054:GXV983056 HHR983054:HHR983056 HRN983054:HRN983056 IBJ983054:IBJ983056 ILF983054:ILF983056 IVB983054:IVB983056 JEX983054:JEX983056 JOT983054:JOT983056 JYP983054:JYP983056 KIL983054:KIL983056 KSH983054:KSH983056 LCD983054:LCD983056 LLZ983054:LLZ983056 LVV983054:LVV983056 MFR983054:MFR983056 MPN983054:MPN983056 MZJ983054:MZJ983056 NJF983054:NJF983056 NTB983054:NTB983056 OCX983054:OCX983056 OMT983054:OMT983056 OWP983054:OWP983056 PGL983054:PGL983056 PQH983054:PQH983056 QAD983054:QAD983056 QJZ983054:QJZ983056 QTV983054:QTV983056 RDR983054:RDR983056 RNN983054:RNN983056 RXJ983054:RXJ983056 SHF983054:SHF983056 SRB983054:SRB983056 TAX983054:TAX983056 TKT983054:TKT983056 TUP983054:TUP983056 UEL983054:UEL983056 UOH983054:UOH983056 UYD983054:UYD983056 VHZ983054:VHZ983056 VRV983054:VRV983056 WBR983054:WBR983056 WLN983054:WLN983056 WVJ983054:WVJ983056 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B22:B347 IX22:IX347 ST22:ST347 ACP22:ACP347 AML22:AML347 AWH22:AWH347 BGD22:BGD347 BPZ22:BPZ347 BZV22:BZV347 CJR22:CJR347 CTN22:CTN347 DDJ22:DDJ347 DNF22:DNF347 DXB22:DXB347 EGX22:EGX347 EQT22:EQT347 FAP22:FAP347 FKL22:FKL347 FUH22:FUH347 GED22:GED347 GNZ22:GNZ347 GXV22:GXV347 HHR22:HHR347 HRN22:HRN347 IBJ22:IBJ347 ILF22:ILF347 IVB22:IVB347 JEX22:JEX347 JOT22:JOT347 JYP22:JYP347 KIL22:KIL347 KSH22:KSH347 LCD22:LCD347 LLZ22:LLZ347 LVV22:LVV347 MFR22:MFR347 MPN22:MPN347 MZJ22:MZJ347 NJF22:NJF347 NTB22:NTB347 OCX22:OCX347 OMT22:OMT347 OWP22:OWP347 PGL22:PGL347 PQH22:PQH347 QAD22:QAD347 QJZ22:QJZ347 QTV22:QTV347 RDR22:RDR347 RNN22:RNN347 RXJ22:RXJ347 SHF22:SHF347 SRB22:SRB347 TAX22:TAX347 TKT22:TKT347 TUP22:TUP347 UEL22:UEL347 UOH22:UOH347 UYD22:UYD347 VHZ22:VHZ347 VRV22:VRV347 WBR22:WBR347 WLN22:WLN347 WVJ22:WVJ347 B65558:B65883 IX65558:IX65883 ST65558:ST65883 ACP65558:ACP65883 AML65558:AML65883 AWH65558:AWH65883 BGD65558:BGD65883 BPZ65558:BPZ65883 BZV65558:BZV65883 CJR65558:CJR65883 CTN65558:CTN65883 DDJ65558:DDJ65883 DNF65558:DNF65883 DXB65558:DXB65883 EGX65558:EGX65883 EQT65558:EQT65883 FAP65558:FAP65883 FKL65558:FKL65883 FUH65558:FUH65883 GED65558:GED65883 GNZ65558:GNZ65883 GXV65558:GXV65883 HHR65558:HHR65883 HRN65558:HRN65883 IBJ65558:IBJ65883 ILF65558:ILF65883 IVB65558:IVB65883 JEX65558:JEX65883 JOT65558:JOT65883 JYP65558:JYP65883 KIL65558:KIL65883 KSH65558:KSH65883 LCD65558:LCD65883 LLZ65558:LLZ65883 LVV65558:LVV65883 MFR65558:MFR65883 MPN65558:MPN65883 MZJ65558:MZJ65883 NJF65558:NJF65883 NTB65558:NTB65883 OCX65558:OCX65883 OMT65558:OMT65883 OWP65558:OWP65883 PGL65558:PGL65883 PQH65558:PQH65883 QAD65558:QAD65883 QJZ65558:QJZ65883 QTV65558:QTV65883 RDR65558:RDR65883 RNN65558:RNN65883 RXJ65558:RXJ65883 SHF65558:SHF65883 SRB65558:SRB65883 TAX65558:TAX65883 TKT65558:TKT65883 TUP65558:TUP65883 UEL65558:UEL65883 UOH65558:UOH65883 UYD65558:UYD65883 VHZ65558:VHZ65883 VRV65558:VRV65883 WBR65558:WBR65883 WLN65558:WLN65883 WVJ65558:WVJ65883 B131094:B131419 IX131094:IX131419 ST131094:ST131419 ACP131094:ACP131419 AML131094:AML131419 AWH131094:AWH131419 BGD131094:BGD131419 BPZ131094:BPZ131419 BZV131094:BZV131419 CJR131094:CJR131419 CTN131094:CTN131419 DDJ131094:DDJ131419 DNF131094:DNF131419 DXB131094:DXB131419 EGX131094:EGX131419 EQT131094:EQT131419 FAP131094:FAP131419 FKL131094:FKL131419 FUH131094:FUH131419 GED131094:GED131419 GNZ131094:GNZ131419 GXV131094:GXV131419 HHR131094:HHR131419 HRN131094:HRN131419 IBJ131094:IBJ131419 ILF131094:ILF131419 IVB131094:IVB131419 JEX131094:JEX131419 JOT131094:JOT131419 JYP131094:JYP131419 KIL131094:KIL131419 KSH131094:KSH131419 LCD131094:LCD131419 LLZ131094:LLZ131419 LVV131094:LVV131419 MFR131094:MFR131419 MPN131094:MPN131419 MZJ131094:MZJ131419 NJF131094:NJF131419 NTB131094:NTB131419 OCX131094:OCX131419 OMT131094:OMT131419 OWP131094:OWP131419 PGL131094:PGL131419 PQH131094:PQH131419 QAD131094:QAD131419 QJZ131094:QJZ131419 QTV131094:QTV131419 RDR131094:RDR131419 RNN131094:RNN131419 RXJ131094:RXJ131419 SHF131094:SHF131419 SRB131094:SRB131419 TAX131094:TAX131419 TKT131094:TKT131419 TUP131094:TUP131419 UEL131094:UEL131419 UOH131094:UOH131419 UYD131094:UYD131419 VHZ131094:VHZ131419 VRV131094:VRV131419 WBR131094:WBR131419 WLN131094:WLN131419 WVJ131094:WVJ131419 B196630:B196955 IX196630:IX196955 ST196630:ST196955 ACP196630:ACP196955 AML196630:AML196955 AWH196630:AWH196955 BGD196630:BGD196955 BPZ196630:BPZ196955 BZV196630:BZV196955 CJR196630:CJR196955 CTN196630:CTN196955 DDJ196630:DDJ196955 DNF196630:DNF196955 DXB196630:DXB196955 EGX196630:EGX196955 EQT196630:EQT196955 FAP196630:FAP196955 FKL196630:FKL196955 FUH196630:FUH196955 GED196630:GED196955 GNZ196630:GNZ196955 GXV196630:GXV196955 HHR196630:HHR196955 HRN196630:HRN196955 IBJ196630:IBJ196955 ILF196630:ILF196955 IVB196630:IVB196955 JEX196630:JEX196955 JOT196630:JOT196955 JYP196630:JYP196955 KIL196630:KIL196955 KSH196630:KSH196955 LCD196630:LCD196955 LLZ196630:LLZ196955 LVV196630:LVV196955 MFR196630:MFR196955 MPN196630:MPN196955 MZJ196630:MZJ196955 NJF196630:NJF196955 NTB196630:NTB196955 OCX196630:OCX196955 OMT196630:OMT196955 OWP196630:OWP196955 PGL196630:PGL196955 PQH196630:PQH196955 QAD196630:QAD196955 QJZ196630:QJZ196955 QTV196630:QTV196955 RDR196630:RDR196955 RNN196630:RNN196955 RXJ196630:RXJ196955 SHF196630:SHF196955 SRB196630:SRB196955 TAX196630:TAX196955 TKT196630:TKT196955 TUP196630:TUP196955 UEL196630:UEL196955 UOH196630:UOH196955 UYD196630:UYD196955 VHZ196630:VHZ196955 VRV196630:VRV196955 WBR196630:WBR196955 WLN196630:WLN196955 WVJ196630:WVJ196955 B262166:B262491 IX262166:IX262491 ST262166:ST262491 ACP262166:ACP262491 AML262166:AML262491 AWH262166:AWH262491 BGD262166:BGD262491 BPZ262166:BPZ262491 BZV262166:BZV262491 CJR262166:CJR262491 CTN262166:CTN262491 DDJ262166:DDJ262491 DNF262166:DNF262491 DXB262166:DXB262491 EGX262166:EGX262491 EQT262166:EQT262491 FAP262166:FAP262491 FKL262166:FKL262491 FUH262166:FUH262491 GED262166:GED262491 GNZ262166:GNZ262491 GXV262166:GXV262491 HHR262166:HHR262491 HRN262166:HRN262491 IBJ262166:IBJ262491 ILF262166:ILF262491 IVB262166:IVB262491 JEX262166:JEX262491 JOT262166:JOT262491 JYP262166:JYP262491 KIL262166:KIL262491 KSH262166:KSH262491 LCD262166:LCD262491 LLZ262166:LLZ262491 LVV262166:LVV262491 MFR262166:MFR262491 MPN262166:MPN262491 MZJ262166:MZJ262491 NJF262166:NJF262491 NTB262166:NTB262491 OCX262166:OCX262491 OMT262166:OMT262491 OWP262166:OWP262491 PGL262166:PGL262491 PQH262166:PQH262491 QAD262166:QAD262491 QJZ262166:QJZ262491 QTV262166:QTV262491 RDR262166:RDR262491 RNN262166:RNN262491 RXJ262166:RXJ262491 SHF262166:SHF262491 SRB262166:SRB262491 TAX262166:TAX262491 TKT262166:TKT262491 TUP262166:TUP262491 UEL262166:UEL262491 UOH262166:UOH262491 UYD262166:UYD262491 VHZ262166:VHZ262491 VRV262166:VRV262491 WBR262166:WBR262491 WLN262166:WLN262491 WVJ262166:WVJ262491 B327702:B328027 IX327702:IX328027 ST327702:ST328027 ACP327702:ACP328027 AML327702:AML328027 AWH327702:AWH328027 BGD327702:BGD328027 BPZ327702:BPZ328027 BZV327702:BZV328027 CJR327702:CJR328027 CTN327702:CTN328027 DDJ327702:DDJ328027 DNF327702:DNF328027 DXB327702:DXB328027 EGX327702:EGX328027 EQT327702:EQT328027 FAP327702:FAP328027 FKL327702:FKL328027 FUH327702:FUH328027 GED327702:GED328027 GNZ327702:GNZ328027 GXV327702:GXV328027 HHR327702:HHR328027 HRN327702:HRN328027 IBJ327702:IBJ328027 ILF327702:ILF328027 IVB327702:IVB328027 JEX327702:JEX328027 JOT327702:JOT328027 JYP327702:JYP328027 KIL327702:KIL328027 KSH327702:KSH328027 LCD327702:LCD328027 LLZ327702:LLZ328027 LVV327702:LVV328027 MFR327702:MFR328027 MPN327702:MPN328027 MZJ327702:MZJ328027 NJF327702:NJF328027 NTB327702:NTB328027 OCX327702:OCX328027 OMT327702:OMT328027 OWP327702:OWP328027 PGL327702:PGL328027 PQH327702:PQH328027 QAD327702:QAD328027 QJZ327702:QJZ328027 QTV327702:QTV328027 RDR327702:RDR328027 RNN327702:RNN328027 RXJ327702:RXJ328027 SHF327702:SHF328027 SRB327702:SRB328027 TAX327702:TAX328027 TKT327702:TKT328027 TUP327702:TUP328027 UEL327702:UEL328027 UOH327702:UOH328027 UYD327702:UYD328027 VHZ327702:VHZ328027 VRV327702:VRV328027 WBR327702:WBR328027 WLN327702:WLN328027 WVJ327702:WVJ328027 B393238:B393563 IX393238:IX393563 ST393238:ST393563 ACP393238:ACP393563 AML393238:AML393563 AWH393238:AWH393563 BGD393238:BGD393563 BPZ393238:BPZ393563 BZV393238:BZV393563 CJR393238:CJR393563 CTN393238:CTN393563 DDJ393238:DDJ393563 DNF393238:DNF393563 DXB393238:DXB393563 EGX393238:EGX393563 EQT393238:EQT393563 FAP393238:FAP393563 FKL393238:FKL393563 FUH393238:FUH393563 GED393238:GED393563 GNZ393238:GNZ393563 GXV393238:GXV393563 HHR393238:HHR393563 HRN393238:HRN393563 IBJ393238:IBJ393563 ILF393238:ILF393563 IVB393238:IVB393563 JEX393238:JEX393563 JOT393238:JOT393563 JYP393238:JYP393563 KIL393238:KIL393563 KSH393238:KSH393563 LCD393238:LCD393563 LLZ393238:LLZ393563 LVV393238:LVV393563 MFR393238:MFR393563 MPN393238:MPN393563 MZJ393238:MZJ393563 NJF393238:NJF393563 NTB393238:NTB393563 OCX393238:OCX393563 OMT393238:OMT393563 OWP393238:OWP393563 PGL393238:PGL393563 PQH393238:PQH393563 QAD393238:QAD393563 QJZ393238:QJZ393563 QTV393238:QTV393563 RDR393238:RDR393563 RNN393238:RNN393563 RXJ393238:RXJ393563 SHF393238:SHF393563 SRB393238:SRB393563 TAX393238:TAX393563 TKT393238:TKT393563 TUP393238:TUP393563 UEL393238:UEL393563 UOH393238:UOH393563 UYD393238:UYD393563 VHZ393238:VHZ393563 VRV393238:VRV393563 WBR393238:WBR393563 WLN393238:WLN393563 WVJ393238:WVJ393563 B458774:B459099 IX458774:IX459099 ST458774:ST459099 ACP458774:ACP459099 AML458774:AML459099 AWH458774:AWH459099 BGD458774:BGD459099 BPZ458774:BPZ459099 BZV458774:BZV459099 CJR458774:CJR459099 CTN458774:CTN459099 DDJ458774:DDJ459099 DNF458774:DNF459099 DXB458774:DXB459099 EGX458774:EGX459099 EQT458774:EQT459099 FAP458774:FAP459099 FKL458774:FKL459099 FUH458774:FUH459099 GED458774:GED459099 GNZ458774:GNZ459099 GXV458774:GXV459099 HHR458774:HHR459099 HRN458774:HRN459099 IBJ458774:IBJ459099 ILF458774:ILF459099 IVB458774:IVB459099 JEX458774:JEX459099 JOT458774:JOT459099 JYP458774:JYP459099 KIL458774:KIL459099 KSH458774:KSH459099 LCD458774:LCD459099 LLZ458774:LLZ459099 LVV458774:LVV459099 MFR458774:MFR459099 MPN458774:MPN459099 MZJ458774:MZJ459099 NJF458774:NJF459099 NTB458774:NTB459099 OCX458774:OCX459099 OMT458774:OMT459099 OWP458774:OWP459099 PGL458774:PGL459099 PQH458774:PQH459099 QAD458774:QAD459099 QJZ458774:QJZ459099 QTV458774:QTV459099 RDR458774:RDR459099 RNN458774:RNN459099 RXJ458774:RXJ459099 SHF458774:SHF459099 SRB458774:SRB459099 TAX458774:TAX459099 TKT458774:TKT459099 TUP458774:TUP459099 UEL458774:UEL459099 UOH458774:UOH459099 UYD458774:UYD459099 VHZ458774:VHZ459099 VRV458774:VRV459099 WBR458774:WBR459099 WLN458774:WLN459099 WVJ458774:WVJ459099 B524310:B524635 IX524310:IX524635 ST524310:ST524635 ACP524310:ACP524635 AML524310:AML524635 AWH524310:AWH524635 BGD524310:BGD524635 BPZ524310:BPZ524635 BZV524310:BZV524635 CJR524310:CJR524635 CTN524310:CTN524635 DDJ524310:DDJ524635 DNF524310:DNF524635 DXB524310:DXB524635 EGX524310:EGX524635 EQT524310:EQT524635 FAP524310:FAP524635 FKL524310:FKL524635 FUH524310:FUH524635 GED524310:GED524635 GNZ524310:GNZ524635 GXV524310:GXV524635 HHR524310:HHR524635 HRN524310:HRN524635 IBJ524310:IBJ524635 ILF524310:ILF524635 IVB524310:IVB524635 JEX524310:JEX524635 JOT524310:JOT524635 JYP524310:JYP524635 KIL524310:KIL524635 KSH524310:KSH524635 LCD524310:LCD524635 LLZ524310:LLZ524635 LVV524310:LVV524635 MFR524310:MFR524635 MPN524310:MPN524635 MZJ524310:MZJ524635 NJF524310:NJF524635 NTB524310:NTB524635 OCX524310:OCX524635 OMT524310:OMT524635 OWP524310:OWP524635 PGL524310:PGL524635 PQH524310:PQH524635 QAD524310:QAD524635 QJZ524310:QJZ524635 QTV524310:QTV524635 RDR524310:RDR524635 RNN524310:RNN524635 RXJ524310:RXJ524635 SHF524310:SHF524635 SRB524310:SRB524635 TAX524310:TAX524635 TKT524310:TKT524635 TUP524310:TUP524635 UEL524310:UEL524635 UOH524310:UOH524635 UYD524310:UYD524635 VHZ524310:VHZ524635 VRV524310:VRV524635 WBR524310:WBR524635 WLN524310:WLN524635 WVJ524310:WVJ524635 B589846:B590171 IX589846:IX590171 ST589846:ST590171 ACP589846:ACP590171 AML589846:AML590171 AWH589846:AWH590171 BGD589846:BGD590171 BPZ589846:BPZ590171 BZV589846:BZV590171 CJR589846:CJR590171 CTN589846:CTN590171 DDJ589846:DDJ590171 DNF589846:DNF590171 DXB589846:DXB590171 EGX589846:EGX590171 EQT589846:EQT590171 FAP589846:FAP590171 FKL589846:FKL590171 FUH589846:FUH590171 GED589846:GED590171 GNZ589846:GNZ590171 GXV589846:GXV590171 HHR589846:HHR590171 HRN589846:HRN590171 IBJ589846:IBJ590171 ILF589846:ILF590171 IVB589846:IVB590171 JEX589846:JEX590171 JOT589846:JOT590171 JYP589846:JYP590171 KIL589846:KIL590171 KSH589846:KSH590171 LCD589846:LCD590171 LLZ589846:LLZ590171 LVV589846:LVV590171 MFR589846:MFR590171 MPN589846:MPN590171 MZJ589846:MZJ590171 NJF589846:NJF590171 NTB589846:NTB590171 OCX589846:OCX590171 OMT589846:OMT590171 OWP589846:OWP590171 PGL589846:PGL590171 PQH589846:PQH590171 QAD589846:QAD590171 QJZ589846:QJZ590171 QTV589846:QTV590171 RDR589846:RDR590171 RNN589846:RNN590171 RXJ589846:RXJ590171 SHF589846:SHF590171 SRB589846:SRB590171 TAX589846:TAX590171 TKT589846:TKT590171 TUP589846:TUP590171 UEL589846:UEL590171 UOH589846:UOH590171 UYD589846:UYD590171 VHZ589846:VHZ590171 VRV589846:VRV590171 WBR589846:WBR590171 WLN589846:WLN590171 WVJ589846:WVJ590171 B655382:B655707 IX655382:IX655707 ST655382:ST655707 ACP655382:ACP655707 AML655382:AML655707 AWH655382:AWH655707 BGD655382:BGD655707 BPZ655382:BPZ655707 BZV655382:BZV655707 CJR655382:CJR655707 CTN655382:CTN655707 DDJ655382:DDJ655707 DNF655382:DNF655707 DXB655382:DXB655707 EGX655382:EGX655707 EQT655382:EQT655707 FAP655382:FAP655707 FKL655382:FKL655707 FUH655382:FUH655707 GED655382:GED655707 GNZ655382:GNZ655707 GXV655382:GXV655707 HHR655382:HHR655707 HRN655382:HRN655707 IBJ655382:IBJ655707 ILF655382:ILF655707 IVB655382:IVB655707 JEX655382:JEX655707 JOT655382:JOT655707 JYP655382:JYP655707 KIL655382:KIL655707 KSH655382:KSH655707 LCD655382:LCD655707 LLZ655382:LLZ655707 LVV655382:LVV655707 MFR655382:MFR655707 MPN655382:MPN655707 MZJ655382:MZJ655707 NJF655382:NJF655707 NTB655382:NTB655707 OCX655382:OCX655707 OMT655382:OMT655707 OWP655382:OWP655707 PGL655382:PGL655707 PQH655382:PQH655707 QAD655382:QAD655707 QJZ655382:QJZ655707 QTV655382:QTV655707 RDR655382:RDR655707 RNN655382:RNN655707 RXJ655382:RXJ655707 SHF655382:SHF655707 SRB655382:SRB655707 TAX655382:TAX655707 TKT655382:TKT655707 TUP655382:TUP655707 UEL655382:UEL655707 UOH655382:UOH655707 UYD655382:UYD655707 VHZ655382:VHZ655707 VRV655382:VRV655707 WBR655382:WBR655707 WLN655382:WLN655707 WVJ655382:WVJ655707 B720918:B721243 IX720918:IX721243 ST720918:ST721243 ACP720918:ACP721243 AML720918:AML721243 AWH720918:AWH721243 BGD720918:BGD721243 BPZ720918:BPZ721243 BZV720918:BZV721243 CJR720918:CJR721243 CTN720918:CTN721243 DDJ720918:DDJ721243 DNF720918:DNF721243 DXB720918:DXB721243 EGX720918:EGX721243 EQT720918:EQT721243 FAP720918:FAP721243 FKL720918:FKL721243 FUH720918:FUH721243 GED720918:GED721243 GNZ720918:GNZ721243 GXV720918:GXV721243 HHR720918:HHR721243 HRN720918:HRN721243 IBJ720918:IBJ721243 ILF720918:ILF721243 IVB720918:IVB721243 JEX720918:JEX721243 JOT720918:JOT721243 JYP720918:JYP721243 KIL720918:KIL721243 KSH720918:KSH721243 LCD720918:LCD721243 LLZ720918:LLZ721243 LVV720918:LVV721243 MFR720918:MFR721243 MPN720918:MPN721243 MZJ720918:MZJ721243 NJF720918:NJF721243 NTB720918:NTB721243 OCX720918:OCX721243 OMT720918:OMT721243 OWP720918:OWP721243 PGL720918:PGL721243 PQH720918:PQH721243 QAD720918:QAD721243 QJZ720918:QJZ721243 QTV720918:QTV721243 RDR720918:RDR721243 RNN720918:RNN721243 RXJ720918:RXJ721243 SHF720918:SHF721243 SRB720918:SRB721243 TAX720918:TAX721243 TKT720918:TKT721243 TUP720918:TUP721243 UEL720918:UEL721243 UOH720918:UOH721243 UYD720918:UYD721243 VHZ720918:VHZ721243 VRV720918:VRV721243 WBR720918:WBR721243 WLN720918:WLN721243 WVJ720918:WVJ721243 B786454:B786779 IX786454:IX786779 ST786454:ST786779 ACP786454:ACP786779 AML786454:AML786779 AWH786454:AWH786779 BGD786454:BGD786779 BPZ786454:BPZ786779 BZV786454:BZV786779 CJR786454:CJR786779 CTN786454:CTN786779 DDJ786454:DDJ786779 DNF786454:DNF786779 DXB786454:DXB786779 EGX786454:EGX786779 EQT786454:EQT786779 FAP786454:FAP786779 FKL786454:FKL786779 FUH786454:FUH786779 GED786454:GED786779 GNZ786454:GNZ786779 GXV786454:GXV786779 HHR786454:HHR786779 HRN786454:HRN786779 IBJ786454:IBJ786779 ILF786454:ILF786779 IVB786454:IVB786779 JEX786454:JEX786779 JOT786454:JOT786779 JYP786454:JYP786779 KIL786454:KIL786779 KSH786454:KSH786779 LCD786454:LCD786779 LLZ786454:LLZ786779 LVV786454:LVV786779 MFR786454:MFR786779 MPN786454:MPN786779 MZJ786454:MZJ786779 NJF786454:NJF786779 NTB786454:NTB786779 OCX786454:OCX786779 OMT786454:OMT786779 OWP786454:OWP786779 PGL786454:PGL786779 PQH786454:PQH786779 QAD786454:QAD786779 QJZ786454:QJZ786779 QTV786454:QTV786779 RDR786454:RDR786779 RNN786454:RNN786779 RXJ786454:RXJ786779 SHF786454:SHF786779 SRB786454:SRB786779 TAX786454:TAX786779 TKT786454:TKT786779 TUP786454:TUP786779 UEL786454:UEL786779 UOH786454:UOH786779 UYD786454:UYD786779 VHZ786454:VHZ786779 VRV786454:VRV786779 WBR786454:WBR786779 WLN786454:WLN786779 WVJ786454:WVJ786779 B851990:B852315 IX851990:IX852315 ST851990:ST852315 ACP851990:ACP852315 AML851990:AML852315 AWH851990:AWH852315 BGD851990:BGD852315 BPZ851990:BPZ852315 BZV851990:BZV852315 CJR851990:CJR852315 CTN851990:CTN852315 DDJ851990:DDJ852315 DNF851990:DNF852315 DXB851990:DXB852315 EGX851990:EGX852315 EQT851990:EQT852315 FAP851990:FAP852315 FKL851990:FKL852315 FUH851990:FUH852315 GED851990:GED852315 GNZ851990:GNZ852315 GXV851990:GXV852315 HHR851990:HHR852315 HRN851990:HRN852315 IBJ851990:IBJ852315 ILF851990:ILF852315 IVB851990:IVB852315 JEX851990:JEX852315 JOT851990:JOT852315 JYP851990:JYP852315 KIL851990:KIL852315 KSH851990:KSH852315 LCD851990:LCD852315 LLZ851990:LLZ852315 LVV851990:LVV852315 MFR851990:MFR852315 MPN851990:MPN852315 MZJ851990:MZJ852315 NJF851990:NJF852315 NTB851990:NTB852315 OCX851990:OCX852315 OMT851990:OMT852315 OWP851990:OWP852315 PGL851990:PGL852315 PQH851990:PQH852315 QAD851990:QAD852315 QJZ851990:QJZ852315 QTV851990:QTV852315 RDR851990:RDR852315 RNN851990:RNN852315 RXJ851990:RXJ852315 SHF851990:SHF852315 SRB851990:SRB852315 TAX851990:TAX852315 TKT851990:TKT852315 TUP851990:TUP852315 UEL851990:UEL852315 UOH851990:UOH852315 UYD851990:UYD852315 VHZ851990:VHZ852315 VRV851990:VRV852315 WBR851990:WBR852315 WLN851990:WLN852315 WVJ851990:WVJ852315 B917526:B917851 IX917526:IX917851 ST917526:ST917851 ACP917526:ACP917851 AML917526:AML917851 AWH917526:AWH917851 BGD917526:BGD917851 BPZ917526:BPZ917851 BZV917526:BZV917851 CJR917526:CJR917851 CTN917526:CTN917851 DDJ917526:DDJ917851 DNF917526:DNF917851 DXB917526:DXB917851 EGX917526:EGX917851 EQT917526:EQT917851 FAP917526:FAP917851 FKL917526:FKL917851 FUH917526:FUH917851 GED917526:GED917851 GNZ917526:GNZ917851 GXV917526:GXV917851 HHR917526:HHR917851 HRN917526:HRN917851 IBJ917526:IBJ917851 ILF917526:ILF917851 IVB917526:IVB917851 JEX917526:JEX917851 JOT917526:JOT917851 JYP917526:JYP917851 KIL917526:KIL917851 KSH917526:KSH917851 LCD917526:LCD917851 LLZ917526:LLZ917851 LVV917526:LVV917851 MFR917526:MFR917851 MPN917526:MPN917851 MZJ917526:MZJ917851 NJF917526:NJF917851 NTB917526:NTB917851 OCX917526:OCX917851 OMT917526:OMT917851 OWP917526:OWP917851 PGL917526:PGL917851 PQH917526:PQH917851 QAD917526:QAD917851 QJZ917526:QJZ917851 QTV917526:QTV917851 RDR917526:RDR917851 RNN917526:RNN917851 RXJ917526:RXJ917851 SHF917526:SHF917851 SRB917526:SRB917851 TAX917526:TAX917851 TKT917526:TKT917851 TUP917526:TUP917851 UEL917526:UEL917851 UOH917526:UOH917851 UYD917526:UYD917851 VHZ917526:VHZ917851 VRV917526:VRV917851 WBR917526:WBR917851 WLN917526:WLN917851 WVJ917526:WVJ917851 B983062:B983387 IX983062:IX983387 ST983062:ST983387 ACP983062:ACP983387 AML983062:AML983387 AWH983062:AWH983387 BGD983062:BGD983387 BPZ983062:BPZ983387 BZV983062:BZV983387 CJR983062:CJR983387 CTN983062:CTN983387 DDJ983062:DDJ983387 DNF983062:DNF983387 DXB983062:DXB983387 EGX983062:EGX983387 EQT983062:EQT983387 FAP983062:FAP983387 FKL983062:FKL983387 FUH983062:FUH983387 GED983062:GED983387 GNZ983062:GNZ983387 GXV983062:GXV983387 HHR983062:HHR983387 HRN983062:HRN983387 IBJ983062:IBJ983387 ILF983062:ILF983387 IVB983062:IVB983387 JEX983062:JEX983387 JOT983062:JOT983387 JYP983062:JYP983387 KIL983062:KIL983387 KSH983062:KSH983387 LCD983062:LCD983387 LLZ983062:LLZ983387 LVV983062:LVV983387 MFR983062:MFR983387 MPN983062:MPN983387 MZJ983062:MZJ983387 NJF983062:NJF983387 NTB983062:NTB983387 OCX983062:OCX983387 OMT983062:OMT983387 OWP983062:OWP983387 PGL983062:PGL983387 PQH983062:PQH983387 QAD983062:QAD983387 QJZ983062:QJZ983387 QTV983062:QTV983387 RDR983062:RDR983387 RNN983062:RNN983387 RXJ983062:RXJ983387 SHF983062:SHF983387 SRB983062:SRB983387 TAX983062:TAX983387 TKT983062:TKT983387 TUP983062:TUP983387 UEL983062:UEL983387 UOH983062:UOH983387 UYD983062:UYD983387 VHZ983062:VHZ983387 VRV983062:VRV983387 WBR983062:WBR983387 WLN983062:WLN983387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12:IX14 B12:B14" xr:uid="{0DDFC060-9E15-41D2-9A79-9AF6BDD0CE44}">
      <formula1>$O$1:$O$3</formula1>
    </dataValidation>
  </dataValidations>
  <pageMargins left="0.74803149606299213" right="0.74803149606299213" top="0.98425196850393704" bottom="0.98425196850393704" header="0.51181102362204722" footer="0.51181102362204722"/>
  <pageSetup paperSize="9" scale="45" orientation="landscape" horizontalDpi="4294967294"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BA76-1BBF-4394-A19A-0308E079B51A}">
  <sheetPr>
    <tabColor theme="0" tint="-0.14999847407452621"/>
  </sheetPr>
  <dimension ref="A1:D85"/>
  <sheetViews>
    <sheetView view="pageBreakPreview" zoomScaleNormal="75" zoomScaleSheetLayoutView="100" workbookViewId="0">
      <selection activeCell="B6" sqref="B6"/>
    </sheetView>
  </sheetViews>
  <sheetFormatPr defaultColWidth="9" defaultRowHeight="14.4"/>
  <cols>
    <col min="1" max="1" width="8.109375" style="495" customWidth="1"/>
    <col min="2" max="2" width="78.88671875" style="512" customWidth="1"/>
    <col min="3" max="3" width="8.109375" style="495" customWidth="1"/>
    <col min="4" max="4" width="78.88671875" style="512" customWidth="1"/>
    <col min="5" max="256" width="9" style="492"/>
    <col min="257" max="257" width="8.109375" style="492" customWidth="1"/>
    <col min="258" max="258" width="78.88671875" style="492" customWidth="1"/>
    <col min="259" max="259" width="8.109375" style="492" customWidth="1"/>
    <col min="260" max="260" width="78.88671875" style="492" customWidth="1"/>
    <col min="261" max="512" width="9" style="492"/>
    <col min="513" max="513" width="8.109375" style="492" customWidth="1"/>
    <col min="514" max="514" width="78.88671875" style="492" customWidth="1"/>
    <col min="515" max="515" width="8.109375" style="492" customWidth="1"/>
    <col min="516" max="516" width="78.88671875" style="492" customWidth="1"/>
    <col min="517" max="768" width="9" style="492"/>
    <col min="769" max="769" width="8.109375" style="492" customWidth="1"/>
    <col min="770" max="770" width="78.88671875" style="492" customWidth="1"/>
    <col min="771" max="771" width="8.109375" style="492" customWidth="1"/>
    <col min="772" max="772" width="78.88671875" style="492" customWidth="1"/>
    <col min="773" max="1024" width="9" style="492"/>
    <col min="1025" max="1025" width="8.109375" style="492" customWidth="1"/>
    <col min="1026" max="1026" width="78.88671875" style="492" customWidth="1"/>
    <col min="1027" max="1027" width="8.109375" style="492" customWidth="1"/>
    <col min="1028" max="1028" width="78.88671875" style="492" customWidth="1"/>
    <col min="1029" max="1280" width="9" style="492"/>
    <col min="1281" max="1281" width="8.109375" style="492" customWidth="1"/>
    <col min="1282" max="1282" width="78.88671875" style="492" customWidth="1"/>
    <col min="1283" max="1283" width="8.109375" style="492" customWidth="1"/>
    <col min="1284" max="1284" width="78.88671875" style="492" customWidth="1"/>
    <col min="1285" max="1536" width="9" style="492"/>
    <col min="1537" max="1537" width="8.109375" style="492" customWidth="1"/>
    <col min="1538" max="1538" width="78.88671875" style="492" customWidth="1"/>
    <col min="1539" max="1539" width="8.109375" style="492" customWidth="1"/>
    <col min="1540" max="1540" width="78.88671875" style="492" customWidth="1"/>
    <col min="1541" max="1792" width="9" style="492"/>
    <col min="1793" max="1793" width="8.109375" style="492" customWidth="1"/>
    <col min="1794" max="1794" width="78.88671875" style="492" customWidth="1"/>
    <col min="1795" max="1795" width="8.109375" style="492" customWidth="1"/>
    <col min="1796" max="1796" width="78.88671875" style="492" customWidth="1"/>
    <col min="1797" max="2048" width="9" style="492"/>
    <col min="2049" max="2049" width="8.109375" style="492" customWidth="1"/>
    <col min="2050" max="2050" width="78.88671875" style="492" customWidth="1"/>
    <col min="2051" max="2051" width="8.109375" style="492" customWidth="1"/>
    <col min="2052" max="2052" width="78.88671875" style="492" customWidth="1"/>
    <col min="2053" max="2304" width="9" style="492"/>
    <col min="2305" max="2305" width="8.109375" style="492" customWidth="1"/>
    <col min="2306" max="2306" width="78.88671875" style="492" customWidth="1"/>
    <col min="2307" max="2307" width="8.109375" style="492" customWidth="1"/>
    <col min="2308" max="2308" width="78.88671875" style="492" customWidth="1"/>
    <col min="2309" max="2560" width="9" style="492"/>
    <col min="2561" max="2561" width="8.109375" style="492" customWidth="1"/>
    <col min="2562" max="2562" width="78.88671875" style="492" customWidth="1"/>
    <col min="2563" max="2563" width="8.109375" style="492" customWidth="1"/>
    <col min="2564" max="2564" width="78.88671875" style="492" customWidth="1"/>
    <col min="2565" max="2816" width="9" style="492"/>
    <col min="2817" max="2817" width="8.109375" style="492" customWidth="1"/>
    <col min="2818" max="2818" width="78.88671875" style="492" customWidth="1"/>
    <col min="2819" max="2819" width="8.109375" style="492" customWidth="1"/>
    <col min="2820" max="2820" width="78.88671875" style="492" customWidth="1"/>
    <col min="2821" max="3072" width="9" style="492"/>
    <col min="3073" max="3073" width="8.109375" style="492" customWidth="1"/>
    <col min="3074" max="3074" width="78.88671875" style="492" customWidth="1"/>
    <col min="3075" max="3075" width="8.109375" style="492" customWidth="1"/>
    <col min="3076" max="3076" width="78.88671875" style="492" customWidth="1"/>
    <col min="3077" max="3328" width="9" style="492"/>
    <col min="3329" max="3329" width="8.109375" style="492" customWidth="1"/>
    <col min="3330" max="3330" width="78.88671875" style="492" customWidth="1"/>
    <col min="3331" max="3331" width="8.109375" style="492" customWidth="1"/>
    <col min="3332" max="3332" width="78.88671875" style="492" customWidth="1"/>
    <col min="3333" max="3584" width="9" style="492"/>
    <col min="3585" max="3585" width="8.109375" style="492" customWidth="1"/>
    <col min="3586" max="3586" width="78.88671875" style="492" customWidth="1"/>
    <col min="3587" max="3587" width="8.109375" style="492" customWidth="1"/>
    <col min="3588" max="3588" width="78.88671875" style="492" customWidth="1"/>
    <col min="3589" max="3840" width="9" style="492"/>
    <col min="3841" max="3841" width="8.109375" style="492" customWidth="1"/>
    <col min="3842" max="3842" width="78.88671875" style="492" customWidth="1"/>
    <col min="3843" max="3843" width="8.109375" style="492" customWidth="1"/>
    <col min="3844" max="3844" width="78.88671875" style="492" customWidth="1"/>
    <col min="3845" max="4096" width="9" style="492"/>
    <col min="4097" max="4097" width="8.109375" style="492" customWidth="1"/>
    <col min="4098" max="4098" width="78.88671875" style="492" customWidth="1"/>
    <col min="4099" max="4099" width="8.109375" style="492" customWidth="1"/>
    <col min="4100" max="4100" width="78.88671875" style="492" customWidth="1"/>
    <col min="4101" max="4352" width="9" style="492"/>
    <col min="4353" max="4353" width="8.109375" style="492" customWidth="1"/>
    <col min="4354" max="4354" width="78.88671875" style="492" customWidth="1"/>
    <col min="4355" max="4355" width="8.109375" style="492" customWidth="1"/>
    <col min="4356" max="4356" width="78.88671875" style="492" customWidth="1"/>
    <col min="4357" max="4608" width="9" style="492"/>
    <col min="4609" max="4609" width="8.109375" style="492" customWidth="1"/>
    <col min="4610" max="4610" width="78.88671875" style="492" customWidth="1"/>
    <col min="4611" max="4611" width="8.109375" style="492" customWidth="1"/>
    <col min="4612" max="4612" width="78.88671875" style="492" customWidth="1"/>
    <col min="4613" max="4864" width="9" style="492"/>
    <col min="4865" max="4865" width="8.109375" style="492" customWidth="1"/>
    <col min="4866" max="4866" width="78.88671875" style="492" customWidth="1"/>
    <col min="4867" max="4867" width="8.109375" style="492" customWidth="1"/>
    <col min="4868" max="4868" width="78.88671875" style="492" customWidth="1"/>
    <col min="4869" max="5120" width="9" style="492"/>
    <col min="5121" max="5121" width="8.109375" style="492" customWidth="1"/>
    <col min="5122" max="5122" width="78.88671875" style="492" customWidth="1"/>
    <col min="5123" max="5123" width="8.109375" style="492" customWidth="1"/>
    <col min="5124" max="5124" width="78.88671875" style="492" customWidth="1"/>
    <col min="5125" max="5376" width="9" style="492"/>
    <col min="5377" max="5377" width="8.109375" style="492" customWidth="1"/>
    <col min="5378" max="5378" width="78.88671875" style="492" customWidth="1"/>
    <col min="5379" max="5379" width="8.109375" style="492" customWidth="1"/>
    <col min="5380" max="5380" width="78.88671875" style="492" customWidth="1"/>
    <col min="5381" max="5632" width="9" style="492"/>
    <col min="5633" max="5633" width="8.109375" style="492" customWidth="1"/>
    <col min="5634" max="5634" width="78.88671875" style="492" customWidth="1"/>
    <col min="5635" max="5635" width="8.109375" style="492" customWidth="1"/>
    <col min="5636" max="5636" width="78.88671875" style="492" customWidth="1"/>
    <col min="5637" max="5888" width="9" style="492"/>
    <col min="5889" max="5889" width="8.109375" style="492" customWidth="1"/>
    <col min="5890" max="5890" width="78.88671875" style="492" customWidth="1"/>
    <col min="5891" max="5891" width="8.109375" style="492" customWidth="1"/>
    <col min="5892" max="5892" width="78.88671875" style="492" customWidth="1"/>
    <col min="5893" max="6144" width="9" style="492"/>
    <col min="6145" max="6145" width="8.109375" style="492" customWidth="1"/>
    <col min="6146" max="6146" width="78.88671875" style="492" customWidth="1"/>
    <col min="6147" max="6147" width="8.109375" style="492" customWidth="1"/>
    <col min="6148" max="6148" width="78.88671875" style="492" customWidth="1"/>
    <col min="6149" max="6400" width="9" style="492"/>
    <col min="6401" max="6401" width="8.109375" style="492" customWidth="1"/>
    <col min="6402" max="6402" width="78.88671875" style="492" customWidth="1"/>
    <col min="6403" max="6403" width="8.109375" style="492" customWidth="1"/>
    <col min="6404" max="6404" width="78.88671875" style="492" customWidth="1"/>
    <col min="6405" max="6656" width="9" style="492"/>
    <col min="6657" max="6657" width="8.109375" style="492" customWidth="1"/>
    <col min="6658" max="6658" width="78.88671875" style="492" customWidth="1"/>
    <col min="6659" max="6659" width="8.109375" style="492" customWidth="1"/>
    <col min="6660" max="6660" width="78.88671875" style="492" customWidth="1"/>
    <col min="6661" max="6912" width="9" style="492"/>
    <col min="6913" max="6913" width="8.109375" style="492" customWidth="1"/>
    <col min="6914" max="6914" width="78.88671875" style="492" customWidth="1"/>
    <col min="6915" max="6915" width="8.109375" style="492" customWidth="1"/>
    <col min="6916" max="6916" width="78.88671875" style="492" customWidth="1"/>
    <col min="6917" max="7168" width="9" style="492"/>
    <col min="7169" max="7169" width="8.109375" style="492" customWidth="1"/>
    <col min="7170" max="7170" width="78.88671875" style="492" customWidth="1"/>
    <col min="7171" max="7171" width="8.109375" style="492" customWidth="1"/>
    <col min="7172" max="7172" width="78.88671875" style="492" customWidth="1"/>
    <col min="7173" max="7424" width="9" style="492"/>
    <col min="7425" max="7425" width="8.109375" style="492" customWidth="1"/>
    <col min="7426" max="7426" width="78.88671875" style="492" customWidth="1"/>
    <col min="7427" max="7427" width="8.109375" style="492" customWidth="1"/>
    <col min="7428" max="7428" width="78.88671875" style="492" customWidth="1"/>
    <col min="7429" max="7680" width="9" style="492"/>
    <col min="7681" max="7681" width="8.109375" style="492" customWidth="1"/>
    <col min="7682" max="7682" width="78.88671875" style="492" customWidth="1"/>
    <col min="7683" max="7683" width="8.109375" style="492" customWidth="1"/>
    <col min="7684" max="7684" width="78.88671875" style="492" customWidth="1"/>
    <col min="7685" max="7936" width="9" style="492"/>
    <col min="7937" max="7937" width="8.109375" style="492" customWidth="1"/>
    <col min="7938" max="7938" width="78.88671875" style="492" customWidth="1"/>
    <col min="7939" max="7939" width="8.109375" style="492" customWidth="1"/>
    <col min="7940" max="7940" width="78.88671875" style="492" customWidth="1"/>
    <col min="7941" max="8192" width="9" style="492"/>
    <col min="8193" max="8193" width="8.109375" style="492" customWidth="1"/>
    <col min="8194" max="8194" width="78.88671875" style="492" customWidth="1"/>
    <col min="8195" max="8195" width="8.109375" style="492" customWidth="1"/>
    <col min="8196" max="8196" width="78.88671875" style="492" customWidth="1"/>
    <col min="8197" max="8448" width="9" style="492"/>
    <col min="8449" max="8449" width="8.109375" style="492" customWidth="1"/>
    <col min="8450" max="8450" width="78.88671875" style="492" customWidth="1"/>
    <col min="8451" max="8451" width="8.109375" style="492" customWidth="1"/>
    <col min="8452" max="8452" width="78.88671875" style="492" customWidth="1"/>
    <col min="8453" max="8704" width="9" style="492"/>
    <col min="8705" max="8705" width="8.109375" style="492" customWidth="1"/>
    <col min="8706" max="8706" width="78.88671875" style="492" customWidth="1"/>
    <col min="8707" max="8707" width="8.109375" style="492" customWidth="1"/>
    <col min="8708" max="8708" width="78.88671875" style="492" customWidth="1"/>
    <col min="8709" max="8960" width="9" style="492"/>
    <col min="8961" max="8961" width="8.109375" style="492" customWidth="1"/>
    <col min="8962" max="8962" width="78.88671875" style="492" customWidth="1"/>
    <col min="8963" max="8963" width="8.109375" style="492" customWidth="1"/>
    <col min="8964" max="8964" width="78.88671875" style="492" customWidth="1"/>
    <col min="8965" max="9216" width="9" style="492"/>
    <col min="9217" max="9217" width="8.109375" style="492" customWidth="1"/>
    <col min="9218" max="9218" width="78.88671875" style="492" customWidth="1"/>
    <col min="9219" max="9219" width="8.109375" style="492" customWidth="1"/>
    <col min="9220" max="9220" width="78.88671875" style="492" customWidth="1"/>
    <col min="9221" max="9472" width="9" style="492"/>
    <col min="9473" max="9473" width="8.109375" style="492" customWidth="1"/>
    <col min="9474" max="9474" width="78.88671875" style="492" customWidth="1"/>
    <col min="9475" max="9475" width="8.109375" style="492" customWidth="1"/>
    <col min="9476" max="9476" width="78.88671875" style="492" customWidth="1"/>
    <col min="9477" max="9728" width="9" style="492"/>
    <col min="9729" max="9729" width="8.109375" style="492" customWidth="1"/>
    <col min="9730" max="9730" width="78.88671875" style="492" customWidth="1"/>
    <col min="9731" max="9731" width="8.109375" style="492" customWidth="1"/>
    <col min="9732" max="9732" width="78.88671875" style="492" customWidth="1"/>
    <col min="9733" max="9984" width="9" style="492"/>
    <col min="9985" max="9985" width="8.109375" style="492" customWidth="1"/>
    <col min="9986" max="9986" width="78.88671875" style="492" customWidth="1"/>
    <col min="9987" max="9987" width="8.109375" style="492" customWidth="1"/>
    <col min="9988" max="9988" width="78.88671875" style="492" customWidth="1"/>
    <col min="9989" max="10240" width="9" style="492"/>
    <col min="10241" max="10241" width="8.109375" style="492" customWidth="1"/>
    <col min="10242" max="10242" width="78.88671875" style="492" customWidth="1"/>
    <col min="10243" max="10243" width="8.109375" style="492" customWidth="1"/>
    <col min="10244" max="10244" width="78.88671875" style="492" customWidth="1"/>
    <col min="10245" max="10496" width="9" style="492"/>
    <col min="10497" max="10497" width="8.109375" style="492" customWidth="1"/>
    <col min="10498" max="10498" width="78.88671875" style="492" customWidth="1"/>
    <col min="10499" max="10499" width="8.109375" style="492" customWidth="1"/>
    <col min="10500" max="10500" width="78.88671875" style="492" customWidth="1"/>
    <col min="10501" max="10752" width="9" style="492"/>
    <col min="10753" max="10753" width="8.109375" style="492" customWidth="1"/>
    <col min="10754" max="10754" width="78.88671875" style="492" customWidth="1"/>
    <col min="10755" max="10755" width="8.109375" style="492" customWidth="1"/>
    <col min="10756" max="10756" width="78.88671875" style="492" customWidth="1"/>
    <col min="10757" max="11008" width="9" style="492"/>
    <col min="11009" max="11009" width="8.109375" style="492" customWidth="1"/>
    <col min="11010" max="11010" width="78.88671875" style="492" customWidth="1"/>
    <col min="11011" max="11011" width="8.109375" style="492" customWidth="1"/>
    <col min="11012" max="11012" width="78.88671875" style="492" customWidth="1"/>
    <col min="11013" max="11264" width="9" style="492"/>
    <col min="11265" max="11265" width="8.109375" style="492" customWidth="1"/>
    <col min="11266" max="11266" width="78.88671875" style="492" customWidth="1"/>
    <col min="11267" max="11267" width="8.109375" style="492" customWidth="1"/>
    <col min="11268" max="11268" width="78.88671875" style="492" customWidth="1"/>
    <col min="11269" max="11520" width="9" style="492"/>
    <col min="11521" max="11521" width="8.109375" style="492" customWidth="1"/>
    <col min="11522" max="11522" width="78.88671875" style="492" customWidth="1"/>
    <col min="11523" max="11523" width="8.109375" style="492" customWidth="1"/>
    <col min="11524" max="11524" width="78.88671875" style="492" customWidth="1"/>
    <col min="11525" max="11776" width="9" style="492"/>
    <col min="11777" max="11777" width="8.109375" style="492" customWidth="1"/>
    <col min="11778" max="11778" width="78.88671875" style="492" customWidth="1"/>
    <col min="11779" max="11779" width="8.109375" style="492" customWidth="1"/>
    <col min="11780" max="11780" width="78.88671875" style="492" customWidth="1"/>
    <col min="11781" max="12032" width="9" style="492"/>
    <col min="12033" max="12033" width="8.109375" style="492" customWidth="1"/>
    <col min="12034" max="12034" width="78.88671875" style="492" customWidth="1"/>
    <col min="12035" max="12035" width="8.109375" style="492" customWidth="1"/>
    <col min="12036" max="12036" width="78.88671875" style="492" customWidth="1"/>
    <col min="12037" max="12288" width="9" style="492"/>
    <col min="12289" max="12289" width="8.109375" style="492" customWidth="1"/>
    <col min="12290" max="12290" width="78.88671875" style="492" customWidth="1"/>
    <col min="12291" max="12291" width="8.109375" style="492" customWidth="1"/>
    <col min="12292" max="12292" width="78.88671875" style="492" customWidth="1"/>
    <col min="12293" max="12544" width="9" style="492"/>
    <col min="12545" max="12545" width="8.109375" style="492" customWidth="1"/>
    <col min="12546" max="12546" width="78.88671875" style="492" customWidth="1"/>
    <col min="12547" max="12547" width="8.109375" style="492" customWidth="1"/>
    <col min="12548" max="12548" width="78.88671875" style="492" customWidth="1"/>
    <col min="12549" max="12800" width="9" style="492"/>
    <col min="12801" max="12801" width="8.109375" style="492" customWidth="1"/>
    <col min="12802" max="12802" width="78.88671875" style="492" customWidth="1"/>
    <col min="12803" max="12803" width="8.109375" style="492" customWidth="1"/>
    <col min="12804" max="12804" width="78.88671875" style="492" customWidth="1"/>
    <col min="12805" max="13056" width="9" style="492"/>
    <col min="13057" max="13057" width="8.109375" style="492" customWidth="1"/>
    <col min="13058" max="13058" width="78.88671875" style="492" customWidth="1"/>
    <col min="13059" max="13059" width="8.109375" style="492" customWidth="1"/>
    <col min="13060" max="13060" width="78.88671875" style="492" customWidth="1"/>
    <col min="13061" max="13312" width="9" style="492"/>
    <col min="13313" max="13313" width="8.109375" style="492" customWidth="1"/>
    <col min="13314" max="13314" width="78.88671875" style="492" customWidth="1"/>
    <col min="13315" max="13315" width="8.109375" style="492" customWidth="1"/>
    <col min="13316" max="13316" width="78.88671875" style="492" customWidth="1"/>
    <col min="13317" max="13568" width="9" style="492"/>
    <col min="13569" max="13569" width="8.109375" style="492" customWidth="1"/>
    <col min="13570" max="13570" width="78.88671875" style="492" customWidth="1"/>
    <col min="13571" max="13571" width="8.109375" style="492" customWidth="1"/>
    <col min="13572" max="13572" width="78.88671875" style="492" customWidth="1"/>
    <col min="13573" max="13824" width="9" style="492"/>
    <col min="13825" max="13825" width="8.109375" style="492" customWidth="1"/>
    <col min="13826" max="13826" width="78.88671875" style="492" customWidth="1"/>
    <col min="13827" max="13827" width="8.109375" style="492" customWidth="1"/>
    <col min="13828" max="13828" width="78.88671875" style="492" customWidth="1"/>
    <col min="13829" max="14080" width="9" style="492"/>
    <col min="14081" max="14081" width="8.109375" style="492" customWidth="1"/>
    <col min="14082" max="14082" width="78.88671875" style="492" customWidth="1"/>
    <col min="14083" max="14083" width="8.109375" style="492" customWidth="1"/>
    <col min="14084" max="14084" width="78.88671875" style="492" customWidth="1"/>
    <col min="14085" max="14336" width="9" style="492"/>
    <col min="14337" max="14337" width="8.109375" style="492" customWidth="1"/>
    <col min="14338" max="14338" width="78.88671875" style="492" customWidth="1"/>
    <col min="14339" max="14339" width="8.109375" style="492" customWidth="1"/>
    <col min="14340" max="14340" width="78.88671875" style="492" customWidth="1"/>
    <col min="14341" max="14592" width="9" style="492"/>
    <col min="14593" max="14593" width="8.109375" style="492" customWidth="1"/>
    <col min="14594" max="14594" width="78.88671875" style="492" customWidth="1"/>
    <col min="14595" max="14595" width="8.109375" style="492" customWidth="1"/>
    <col min="14596" max="14596" width="78.88671875" style="492" customWidth="1"/>
    <col min="14597" max="14848" width="9" style="492"/>
    <col min="14849" max="14849" width="8.109375" style="492" customWidth="1"/>
    <col min="14850" max="14850" width="78.88671875" style="492" customWidth="1"/>
    <col min="14851" max="14851" width="8.109375" style="492" customWidth="1"/>
    <col min="14852" max="14852" width="78.88671875" style="492" customWidth="1"/>
    <col min="14853" max="15104" width="9" style="492"/>
    <col min="15105" max="15105" width="8.109375" style="492" customWidth="1"/>
    <col min="15106" max="15106" width="78.88671875" style="492" customWidth="1"/>
    <col min="15107" max="15107" width="8.109375" style="492" customWidth="1"/>
    <col min="15108" max="15108" width="78.88671875" style="492" customWidth="1"/>
    <col min="15109" max="15360" width="9" style="492"/>
    <col min="15361" max="15361" width="8.109375" style="492" customWidth="1"/>
    <col min="15362" max="15362" width="78.88671875" style="492" customWidth="1"/>
    <col min="15363" max="15363" width="8.109375" style="492" customWidth="1"/>
    <col min="15364" max="15364" width="78.88671875" style="492" customWidth="1"/>
    <col min="15365" max="15616" width="9" style="492"/>
    <col min="15617" max="15617" width="8.109375" style="492" customWidth="1"/>
    <col min="15618" max="15618" width="78.88671875" style="492" customWidth="1"/>
    <col min="15619" max="15619" width="8.109375" style="492" customWidth="1"/>
    <col min="15620" max="15620" width="78.88671875" style="492" customWidth="1"/>
    <col min="15621" max="15872" width="9" style="492"/>
    <col min="15873" max="15873" width="8.109375" style="492" customWidth="1"/>
    <col min="15874" max="15874" width="78.88671875" style="492" customWidth="1"/>
    <col min="15875" max="15875" width="8.109375" style="492" customWidth="1"/>
    <col min="15876" max="15876" width="78.88671875" style="492" customWidth="1"/>
    <col min="15877" max="16128" width="9" style="492"/>
    <col min="16129" max="16129" width="8.109375" style="492" customWidth="1"/>
    <col min="16130" max="16130" width="78.88671875" style="492" customWidth="1"/>
    <col min="16131" max="16131" width="8.109375" style="492" customWidth="1"/>
    <col min="16132" max="16132" width="78.88671875" style="492" customWidth="1"/>
    <col min="16133" max="16384" width="9" style="492"/>
  </cols>
  <sheetData>
    <row r="1" spans="1:4">
      <c r="A1" s="490">
        <v>3</v>
      </c>
      <c r="B1" s="491" t="s">
        <v>358</v>
      </c>
      <c r="C1" s="490">
        <v>3</v>
      </c>
      <c r="D1" s="491" t="s">
        <v>359</v>
      </c>
    </row>
    <row r="2" spans="1:4">
      <c r="A2" s="493">
        <v>3.1</v>
      </c>
      <c r="B2" s="494" t="s">
        <v>360</v>
      </c>
      <c r="C2" s="493">
        <v>3.1</v>
      </c>
      <c r="D2" s="494" t="s">
        <v>361</v>
      </c>
    </row>
    <row r="3" spans="1:4">
      <c r="B3" s="496" t="s">
        <v>362</v>
      </c>
      <c r="D3" s="496" t="s">
        <v>363</v>
      </c>
    </row>
    <row r="4" spans="1:4">
      <c r="B4" s="497" t="s">
        <v>19</v>
      </c>
      <c r="D4" s="497" t="s">
        <v>19</v>
      </c>
    </row>
    <row r="5" spans="1:4">
      <c r="B5" s="496" t="s">
        <v>364</v>
      </c>
      <c r="D5" s="496" t="s">
        <v>365</v>
      </c>
    </row>
    <row r="6" spans="1:4">
      <c r="B6" s="498" t="s">
        <v>366</v>
      </c>
      <c r="D6" s="498" t="str">
        <f>B6</f>
        <v>07-08.12.2023</v>
      </c>
    </row>
    <row r="7" spans="1:4">
      <c r="B7" s="496" t="s">
        <v>367</v>
      </c>
      <c r="D7" s="496" t="s">
        <v>368</v>
      </c>
    </row>
    <row r="8" spans="1:4">
      <c r="B8" s="497" t="s">
        <v>369</v>
      </c>
      <c r="D8" s="497" t="s">
        <v>370</v>
      </c>
    </row>
    <row r="9" spans="1:4">
      <c r="B9" s="497" t="s">
        <v>371</v>
      </c>
      <c r="D9" s="497" t="s">
        <v>372</v>
      </c>
    </row>
    <row r="10" spans="1:4">
      <c r="B10" s="497" t="s">
        <v>373</v>
      </c>
      <c r="D10" s="497" t="s">
        <v>374</v>
      </c>
    </row>
    <row r="11" spans="1:4">
      <c r="B11" s="497" t="s">
        <v>375</v>
      </c>
      <c r="D11" s="497" t="s">
        <v>376</v>
      </c>
    </row>
    <row r="12" spans="1:4">
      <c r="B12" s="497" t="s">
        <v>377</v>
      </c>
      <c r="D12" s="497" t="s">
        <v>378</v>
      </c>
    </row>
    <row r="13" spans="1:4">
      <c r="B13" s="499"/>
      <c r="D13" s="499"/>
    </row>
    <row r="14" spans="1:4">
      <c r="B14" s="496" t="s">
        <v>379</v>
      </c>
      <c r="D14" s="496" t="s">
        <v>380</v>
      </c>
    </row>
    <row r="15" spans="1:4" ht="28.8">
      <c r="B15" s="497" t="s">
        <v>381</v>
      </c>
      <c r="D15" s="497" t="s">
        <v>382</v>
      </c>
    </row>
    <row r="16" spans="1:4">
      <c r="B16" s="499"/>
      <c r="D16" s="499"/>
    </row>
    <row r="17" spans="1:4">
      <c r="A17" s="500" t="s">
        <v>383</v>
      </c>
      <c r="B17" s="492" t="s">
        <v>384</v>
      </c>
      <c r="C17" s="500" t="s">
        <v>383</v>
      </c>
      <c r="D17" s="492" t="s">
        <v>385</v>
      </c>
    </row>
    <row r="18" spans="1:4">
      <c r="A18" s="500"/>
      <c r="B18" s="492"/>
      <c r="C18" s="500"/>
      <c r="D18" s="492"/>
    </row>
    <row r="19" spans="1:4">
      <c r="A19" s="500" t="s">
        <v>386</v>
      </c>
      <c r="B19" s="492" t="s">
        <v>387</v>
      </c>
      <c r="C19" s="500" t="s">
        <v>386</v>
      </c>
      <c r="D19" s="492" t="s">
        <v>388</v>
      </c>
    </row>
    <row r="20" spans="1:4">
      <c r="B20" s="497"/>
      <c r="D20" s="497"/>
    </row>
    <row r="21" spans="1:4">
      <c r="A21" s="493">
        <v>3.2</v>
      </c>
      <c r="B21" s="501" t="s">
        <v>389</v>
      </c>
      <c r="C21" s="493">
        <v>3.2</v>
      </c>
      <c r="D21" s="501" t="s">
        <v>390</v>
      </c>
    </row>
    <row r="22" spans="1:4">
      <c r="B22" s="497" t="s">
        <v>391</v>
      </c>
      <c r="D22" s="497" t="s">
        <v>392</v>
      </c>
    </row>
    <row r="23" spans="1:4" ht="96" customHeight="1">
      <c r="B23" s="497" t="s">
        <v>393</v>
      </c>
      <c r="D23" s="497" t="s">
        <v>394</v>
      </c>
    </row>
    <row r="24" spans="1:4" ht="108.6" customHeight="1">
      <c r="B24" s="497" t="s">
        <v>395</v>
      </c>
      <c r="D24" s="497" t="s">
        <v>396</v>
      </c>
    </row>
    <row r="25" spans="1:4" s="504" customFormat="1">
      <c r="A25" s="502"/>
      <c r="B25" s="503" t="s">
        <v>397</v>
      </c>
      <c r="C25" s="502"/>
      <c r="D25" s="503" t="s">
        <v>398</v>
      </c>
    </row>
    <row r="26" spans="1:4">
      <c r="B26" s="497"/>
      <c r="D26" s="497"/>
    </row>
    <row r="27" spans="1:4">
      <c r="A27" s="500" t="s">
        <v>399</v>
      </c>
      <c r="B27" s="496" t="s">
        <v>400</v>
      </c>
      <c r="C27" s="500" t="s">
        <v>399</v>
      </c>
      <c r="D27" s="496" t="s">
        <v>401</v>
      </c>
    </row>
    <row r="28" spans="1:4">
      <c r="A28" s="500"/>
      <c r="B28" s="497" t="s">
        <v>28</v>
      </c>
      <c r="C28" s="500"/>
      <c r="D28" s="497" t="str">
        <f>B28</f>
        <v>Anja Brogaard</v>
      </c>
    </row>
    <row r="29" spans="1:4">
      <c r="B29" s="497"/>
      <c r="D29" s="497"/>
    </row>
    <row r="30" spans="1:4" s="505" customFormat="1">
      <c r="A30" s="493">
        <v>3.3</v>
      </c>
      <c r="B30" s="501" t="s">
        <v>402</v>
      </c>
      <c r="C30" s="493">
        <v>3.3</v>
      </c>
      <c r="D30" s="501" t="s">
        <v>403</v>
      </c>
    </row>
    <row r="31" spans="1:4" s="505" customFormat="1" ht="28.8">
      <c r="A31" s="506"/>
      <c r="B31" s="497" t="s">
        <v>404</v>
      </c>
      <c r="C31" s="506"/>
      <c r="D31" s="497" t="s">
        <v>405</v>
      </c>
    </row>
    <row r="32" spans="1:4" s="505" customFormat="1">
      <c r="A32" s="506"/>
      <c r="B32" s="507" t="s">
        <v>406</v>
      </c>
      <c r="C32" s="506"/>
      <c r="D32" s="497" t="s">
        <v>407</v>
      </c>
    </row>
    <row r="33" spans="1:4" s="505" customFormat="1">
      <c r="A33" s="506"/>
      <c r="B33" s="507"/>
      <c r="C33" s="506"/>
      <c r="D33" s="497"/>
    </row>
    <row r="34" spans="1:4" s="505" customFormat="1" ht="28.8">
      <c r="A34" s="506"/>
      <c r="B34" s="497" t="s">
        <v>408</v>
      </c>
      <c r="C34" s="506"/>
      <c r="D34" s="497" t="s">
        <v>409</v>
      </c>
    </row>
    <row r="35" spans="1:4" s="505" customFormat="1">
      <c r="A35" s="506"/>
      <c r="B35" s="508"/>
      <c r="C35" s="506"/>
      <c r="D35" s="509"/>
    </row>
    <row r="36" spans="1:4">
      <c r="A36" s="493">
        <v>3.4</v>
      </c>
      <c r="B36" s="501" t="s">
        <v>410</v>
      </c>
      <c r="C36" s="493">
        <v>3.4</v>
      </c>
      <c r="D36" s="501" t="s">
        <v>411</v>
      </c>
    </row>
    <row r="37" spans="1:4">
      <c r="B37" s="497" t="s">
        <v>412</v>
      </c>
      <c r="D37" s="497" t="s">
        <v>413</v>
      </c>
    </row>
    <row r="38" spans="1:4">
      <c r="B38" s="497"/>
      <c r="D38" s="497"/>
    </row>
    <row r="39" spans="1:4">
      <c r="A39" s="493">
        <v>3.5</v>
      </c>
      <c r="B39" s="501" t="s">
        <v>414</v>
      </c>
      <c r="C39" s="493">
        <v>3.5</v>
      </c>
      <c r="D39" s="501" t="s">
        <v>415</v>
      </c>
    </row>
    <row r="40" spans="1:4" ht="99" customHeight="1">
      <c r="B40" s="510" t="s">
        <v>416</v>
      </c>
      <c r="D40" s="510" t="s">
        <v>417</v>
      </c>
    </row>
    <row r="41" spans="1:4">
      <c r="B41" s="497"/>
      <c r="D41" s="497"/>
    </row>
    <row r="42" spans="1:4">
      <c r="A42" s="493">
        <v>3.6</v>
      </c>
      <c r="B42" s="501" t="s">
        <v>418</v>
      </c>
      <c r="C42" s="493">
        <v>3.6</v>
      </c>
      <c r="D42" s="501" t="s">
        <v>419</v>
      </c>
    </row>
    <row r="43" spans="1:4">
      <c r="B43" s="497" t="s">
        <v>420</v>
      </c>
      <c r="D43" s="497" t="s">
        <v>421</v>
      </c>
    </row>
    <row r="44" spans="1:4" ht="57.6">
      <c r="B44" s="497" t="s">
        <v>422</v>
      </c>
      <c r="D44" s="497" t="s">
        <v>423</v>
      </c>
    </row>
    <row r="45" spans="1:4" ht="72">
      <c r="B45" s="497" t="s">
        <v>424</v>
      </c>
      <c r="D45" s="497" t="s">
        <v>425</v>
      </c>
    </row>
    <row r="46" spans="1:4" ht="61.5" customHeight="1">
      <c r="B46" s="497" t="s">
        <v>426</v>
      </c>
      <c r="D46" s="497" t="s">
        <v>427</v>
      </c>
    </row>
    <row r="47" spans="1:4" ht="43.2">
      <c r="B47" s="497" t="s">
        <v>428</v>
      </c>
      <c r="D47" s="497" t="s">
        <v>429</v>
      </c>
    </row>
    <row r="48" spans="1:4">
      <c r="B48" s="497"/>
      <c r="D48" s="497"/>
    </row>
    <row r="49" spans="1:4">
      <c r="A49" s="493">
        <v>3.7</v>
      </c>
      <c r="B49" s="501" t="s">
        <v>430</v>
      </c>
      <c r="C49" s="493">
        <v>3.7</v>
      </c>
      <c r="D49" s="501" t="s">
        <v>430</v>
      </c>
    </row>
    <row r="50" spans="1:4" ht="165.9" customHeight="1">
      <c r="A50" s="500" t="s">
        <v>431</v>
      </c>
      <c r="B50" s="497" t="s">
        <v>432</v>
      </c>
      <c r="C50" s="500" t="s">
        <v>431</v>
      </c>
      <c r="D50" s="503" t="s">
        <v>432</v>
      </c>
    </row>
    <row r="51" spans="1:4" ht="43.2">
      <c r="A51" s="500" t="s">
        <v>433</v>
      </c>
      <c r="B51" s="497" t="s">
        <v>434</v>
      </c>
      <c r="C51" s="500" t="s">
        <v>433</v>
      </c>
      <c r="D51" s="503" t="s">
        <v>434</v>
      </c>
    </row>
    <row r="52" spans="1:4">
      <c r="A52" s="500"/>
      <c r="B52" s="511"/>
      <c r="C52" s="500"/>
      <c r="D52" s="511"/>
    </row>
    <row r="53" spans="1:4" s="514" customFormat="1" ht="43.2">
      <c r="A53" s="495"/>
      <c r="B53" s="512" t="s">
        <v>435</v>
      </c>
      <c r="C53" s="495"/>
      <c r="D53" s="513" t="s">
        <v>436</v>
      </c>
    </row>
    <row r="54" spans="1:4" ht="46.5" customHeight="1">
      <c r="A54" s="515" t="s">
        <v>437</v>
      </c>
      <c r="B54" s="497" t="s">
        <v>438</v>
      </c>
      <c r="C54" s="515"/>
      <c r="D54" s="497" t="s">
        <v>439</v>
      </c>
    </row>
    <row r="55" spans="1:4">
      <c r="A55" s="515"/>
      <c r="B55" s="516"/>
      <c r="C55" s="515"/>
      <c r="D55" s="516"/>
    </row>
    <row r="56" spans="1:4">
      <c r="A56" s="500" t="s">
        <v>431</v>
      </c>
      <c r="B56" s="496" t="s">
        <v>440</v>
      </c>
      <c r="C56" s="500" t="s">
        <v>431</v>
      </c>
      <c r="D56" s="496" t="s">
        <v>441</v>
      </c>
    </row>
    <row r="57" spans="1:4">
      <c r="B57" s="497" t="s">
        <v>117</v>
      </c>
      <c r="D57" s="497" t="s">
        <v>119</v>
      </c>
    </row>
    <row r="58" spans="1:4">
      <c r="B58" s="497"/>
      <c r="D58" s="497"/>
    </row>
    <row r="59" spans="1:4">
      <c r="A59" s="493">
        <v>3.8</v>
      </c>
      <c r="B59" s="501" t="s">
        <v>442</v>
      </c>
      <c r="C59" s="493">
        <v>3.8</v>
      </c>
      <c r="D59" s="501" t="s">
        <v>443</v>
      </c>
    </row>
    <row r="60" spans="1:4">
      <c r="A60" s="500" t="s">
        <v>444</v>
      </c>
      <c r="B60" s="496" t="s">
        <v>445</v>
      </c>
      <c r="C60" s="500" t="s">
        <v>444</v>
      </c>
      <c r="D60" s="517" t="s">
        <v>446</v>
      </c>
    </row>
    <row r="61" spans="1:4">
      <c r="B61" s="497" t="s">
        <v>447</v>
      </c>
      <c r="D61" s="518" t="s">
        <v>448</v>
      </c>
    </row>
    <row r="62" spans="1:4">
      <c r="B62" s="497" t="s">
        <v>449</v>
      </c>
      <c r="D62" s="518" t="s">
        <v>450</v>
      </c>
    </row>
    <row r="63" spans="1:4">
      <c r="B63" s="497" t="s">
        <v>451</v>
      </c>
      <c r="D63" s="518" t="s">
        <v>452</v>
      </c>
    </row>
    <row r="64" spans="1:4">
      <c r="B64" s="497" t="s">
        <v>453</v>
      </c>
      <c r="D64" s="518" t="s">
        <v>454</v>
      </c>
    </row>
    <row r="65" spans="1:4">
      <c r="B65" s="497" t="s">
        <v>455</v>
      </c>
      <c r="D65" s="518" t="s">
        <v>456</v>
      </c>
    </row>
    <row r="66" spans="1:4">
      <c r="B66" s="516"/>
      <c r="D66" s="516"/>
    </row>
    <row r="67" spans="1:4" ht="28.8" hidden="1">
      <c r="A67" s="519" t="s">
        <v>457</v>
      </c>
      <c r="B67" s="520" t="s">
        <v>458</v>
      </c>
      <c r="C67" s="519" t="s">
        <v>457</v>
      </c>
      <c r="D67" s="520" t="s">
        <v>458</v>
      </c>
    </row>
    <row r="68" spans="1:4" hidden="1">
      <c r="A68" s="521"/>
      <c r="B68" s="522" t="s">
        <v>61</v>
      </c>
      <c r="C68" s="521"/>
      <c r="D68" s="522" t="s">
        <v>61</v>
      </c>
    </row>
    <row r="69" spans="1:4" hidden="1">
      <c r="A69" s="523"/>
      <c r="B69" s="522"/>
      <c r="C69" s="523"/>
      <c r="D69" s="522"/>
    </row>
    <row r="70" spans="1:4" hidden="1">
      <c r="A70" s="523"/>
      <c r="B70" s="522"/>
      <c r="C70" s="523"/>
      <c r="D70" s="522"/>
    </row>
    <row r="71" spans="1:4">
      <c r="A71" s="523"/>
      <c r="B71" s="524"/>
      <c r="C71" s="523"/>
      <c r="D71" s="524"/>
    </row>
    <row r="72" spans="1:4">
      <c r="A72" s="493">
        <v>3.9</v>
      </c>
      <c r="B72" s="501" t="s">
        <v>459</v>
      </c>
      <c r="C72" s="493">
        <v>3.9</v>
      </c>
      <c r="D72" s="501" t="s">
        <v>460</v>
      </c>
    </row>
    <row r="73" spans="1:4" ht="113.4" customHeight="1">
      <c r="B73" s="512" t="s">
        <v>461</v>
      </c>
      <c r="D73" s="525" t="s">
        <v>462</v>
      </c>
    </row>
    <row r="74" spans="1:4">
      <c r="B74" s="497"/>
      <c r="D74" s="497"/>
    </row>
    <row r="75" spans="1:4">
      <c r="B75" s="497"/>
      <c r="D75" s="497"/>
    </row>
    <row r="76" spans="1:4">
      <c r="A76" s="526">
        <v>3.1</v>
      </c>
      <c r="B76" s="501" t="s">
        <v>463</v>
      </c>
      <c r="C76" s="526">
        <v>3.1</v>
      </c>
      <c r="D76" s="501" t="s">
        <v>464</v>
      </c>
    </row>
    <row r="77" spans="1:4" ht="28.8">
      <c r="A77" s="500"/>
      <c r="B77" s="497" t="s">
        <v>465</v>
      </c>
      <c r="C77" s="500"/>
      <c r="D77" s="497" t="s">
        <v>466</v>
      </c>
    </row>
    <row r="78" spans="1:4">
      <c r="A78" s="500" t="s">
        <v>467</v>
      </c>
      <c r="B78" s="496" t="s">
        <v>468</v>
      </c>
      <c r="C78" s="500" t="s">
        <v>467</v>
      </c>
      <c r="D78" s="496" t="s">
        <v>469</v>
      </c>
    </row>
    <row r="79" spans="1:4">
      <c r="A79" s="515"/>
      <c r="B79" s="497" t="s">
        <v>117</v>
      </c>
      <c r="C79" s="515"/>
      <c r="D79" s="497" t="s">
        <v>470</v>
      </c>
    </row>
    <row r="80" spans="1:4">
      <c r="A80" s="515"/>
      <c r="B80" s="497"/>
      <c r="C80" s="515"/>
      <c r="D80" s="497"/>
    </row>
    <row r="81" spans="1:4">
      <c r="B81" s="497"/>
      <c r="D81" s="497"/>
    </row>
    <row r="82" spans="1:4">
      <c r="A82" s="526">
        <v>3.11</v>
      </c>
      <c r="B82" s="527" t="s">
        <v>471</v>
      </c>
      <c r="C82" s="526">
        <v>3.11</v>
      </c>
      <c r="D82" s="527" t="s">
        <v>472</v>
      </c>
    </row>
    <row r="83" spans="1:4" ht="148.5" customHeight="1">
      <c r="A83" s="500"/>
      <c r="B83" s="512" t="s">
        <v>473</v>
      </c>
      <c r="C83" s="500"/>
      <c r="D83" s="512" t="s">
        <v>474</v>
      </c>
    </row>
    <row r="84" spans="1:4" ht="39.6" customHeight="1">
      <c r="A84" s="500"/>
      <c r="B84" s="512" t="s">
        <v>475</v>
      </c>
      <c r="C84" s="500"/>
      <c r="D84" s="512" t="s">
        <v>476</v>
      </c>
    </row>
    <row r="85" spans="1:4" ht="72" hidden="1">
      <c r="A85" s="515"/>
      <c r="B85" s="528" t="s">
        <v>477</v>
      </c>
      <c r="C85" s="515"/>
      <c r="D85" s="528" t="s">
        <v>477</v>
      </c>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31"/>
  <sheetViews>
    <sheetView view="pageBreakPreview" zoomScaleNormal="100" zoomScaleSheetLayoutView="100" workbookViewId="0">
      <selection activeCell="A13" sqref="A13"/>
    </sheetView>
  </sheetViews>
  <sheetFormatPr defaultColWidth="9.109375" defaultRowHeight="13.8"/>
  <cols>
    <col min="1" max="1" width="6.88671875" style="253" customWidth="1"/>
    <col min="2" max="2" width="76" style="263" customWidth="1"/>
    <col min="3" max="3" width="6.88671875" style="253" customWidth="1"/>
    <col min="4" max="4" width="76" style="263" customWidth="1"/>
    <col min="5" max="256" width="9.109375" style="205"/>
    <col min="257" max="257" width="6.88671875" style="205" customWidth="1"/>
    <col min="258" max="258" width="76" style="205" customWidth="1"/>
    <col min="259" max="259" width="6.88671875" style="205" customWidth="1"/>
    <col min="260" max="260" width="76" style="205" customWidth="1"/>
    <col min="261" max="512" width="9.109375" style="205"/>
    <col min="513" max="513" width="6.88671875" style="205" customWidth="1"/>
    <col min="514" max="514" width="76" style="205" customWidth="1"/>
    <col min="515" max="515" width="6.88671875" style="205" customWidth="1"/>
    <col min="516" max="516" width="76" style="205" customWidth="1"/>
    <col min="517" max="768" width="9.109375" style="205"/>
    <col min="769" max="769" width="6.88671875" style="205" customWidth="1"/>
    <col min="770" max="770" width="76" style="205" customWidth="1"/>
    <col min="771" max="771" width="6.88671875" style="205" customWidth="1"/>
    <col min="772" max="772" width="76" style="205" customWidth="1"/>
    <col min="773" max="1024" width="9.109375" style="205"/>
    <col min="1025" max="1025" width="6.88671875" style="205" customWidth="1"/>
    <col min="1026" max="1026" width="76" style="205" customWidth="1"/>
    <col min="1027" max="1027" width="6.88671875" style="205" customWidth="1"/>
    <col min="1028" max="1028" width="76" style="205" customWidth="1"/>
    <col min="1029" max="1280" width="9.109375" style="205"/>
    <col min="1281" max="1281" width="6.88671875" style="205" customWidth="1"/>
    <col min="1282" max="1282" width="76" style="205" customWidth="1"/>
    <col min="1283" max="1283" width="6.88671875" style="205" customWidth="1"/>
    <col min="1284" max="1284" width="76" style="205" customWidth="1"/>
    <col min="1285" max="1536" width="9.109375" style="205"/>
    <col min="1537" max="1537" width="6.88671875" style="205" customWidth="1"/>
    <col min="1538" max="1538" width="76" style="205" customWidth="1"/>
    <col min="1539" max="1539" width="6.88671875" style="205" customWidth="1"/>
    <col min="1540" max="1540" width="76" style="205" customWidth="1"/>
    <col min="1541" max="1792" width="9.109375" style="205"/>
    <col min="1793" max="1793" width="6.88671875" style="205" customWidth="1"/>
    <col min="1794" max="1794" width="76" style="205" customWidth="1"/>
    <col min="1795" max="1795" width="6.88671875" style="205" customWidth="1"/>
    <col min="1796" max="1796" width="76" style="205" customWidth="1"/>
    <col min="1797" max="2048" width="9.109375" style="205"/>
    <col min="2049" max="2049" width="6.88671875" style="205" customWidth="1"/>
    <col min="2050" max="2050" width="76" style="205" customWidth="1"/>
    <col min="2051" max="2051" width="6.88671875" style="205" customWidth="1"/>
    <col min="2052" max="2052" width="76" style="205" customWidth="1"/>
    <col min="2053" max="2304" width="9.109375" style="205"/>
    <col min="2305" max="2305" width="6.88671875" style="205" customWidth="1"/>
    <col min="2306" max="2306" width="76" style="205" customWidth="1"/>
    <col min="2307" max="2307" width="6.88671875" style="205" customWidth="1"/>
    <col min="2308" max="2308" width="76" style="205" customWidth="1"/>
    <col min="2309" max="2560" width="9.109375" style="205"/>
    <col min="2561" max="2561" width="6.88671875" style="205" customWidth="1"/>
    <col min="2562" max="2562" width="76" style="205" customWidth="1"/>
    <col min="2563" max="2563" width="6.88671875" style="205" customWidth="1"/>
    <col min="2564" max="2564" width="76" style="205" customWidth="1"/>
    <col min="2565" max="2816" width="9.109375" style="205"/>
    <col min="2817" max="2817" width="6.88671875" style="205" customWidth="1"/>
    <col min="2818" max="2818" width="76" style="205" customWidth="1"/>
    <col min="2819" max="2819" width="6.88671875" style="205" customWidth="1"/>
    <col min="2820" max="2820" width="76" style="205" customWidth="1"/>
    <col min="2821" max="3072" width="9.109375" style="205"/>
    <col min="3073" max="3073" width="6.88671875" style="205" customWidth="1"/>
    <col min="3074" max="3074" width="76" style="205" customWidth="1"/>
    <col min="3075" max="3075" width="6.88671875" style="205" customWidth="1"/>
    <col min="3076" max="3076" width="76" style="205" customWidth="1"/>
    <col min="3077" max="3328" width="9.109375" style="205"/>
    <col min="3329" max="3329" width="6.88671875" style="205" customWidth="1"/>
    <col min="3330" max="3330" width="76" style="205" customWidth="1"/>
    <col min="3331" max="3331" width="6.88671875" style="205" customWidth="1"/>
    <col min="3332" max="3332" width="76" style="205" customWidth="1"/>
    <col min="3333" max="3584" width="9.109375" style="205"/>
    <col min="3585" max="3585" width="6.88671875" style="205" customWidth="1"/>
    <col min="3586" max="3586" width="76" style="205" customWidth="1"/>
    <col min="3587" max="3587" width="6.88671875" style="205" customWidth="1"/>
    <col min="3588" max="3588" width="76" style="205" customWidth="1"/>
    <col min="3589" max="3840" width="9.109375" style="205"/>
    <col min="3841" max="3841" width="6.88671875" style="205" customWidth="1"/>
    <col min="3842" max="3842" width="76" style="205" customWidth="1"/>
    <col min="3843" max="3843" width="6.88671875" style="205" customWidth="1"/>
    <col min="3844" max="3844" width="76" style="205" customWidth="1"/>
    <col min="3845" max="4096" width="9.109375" style="205"/>
    <col min="4097" max="4097" width="6.88671875" style="205" customWidth="1"/>
    <col min="4098" max="4098" width="76" style="205" customWidth="1"/>
    <col min="4099" max="4099" width="6.88671875" style="205" customWidth="1"/>
    <col min="4100" max="4100" width="76" style="205" customWidth="1"/>
    <col min="4101" max="4352" width="9.109375" style="205"/>
    <col min="4353" max="4353" width="6.88671875" style="205" customWidth="1"/>
    <col min="4354" max="4354" width="76" style="205" customWidth="1"/>
    <col min="4355" max="4355" width="6.88671875" style="205" customWidth="1"/>
    <col min="4356" max="4356" width="76" style="205" customWidth="1"/>
    <col min="4357" max="4608" width="9.109375" style="205"/>
    <col min="4609" max="4609" width="6.88671875" style="205" customWidth="1"/>
    <col min="4610" max="4610" width="76" style="205" customWidth="1"/>
    <col min="4611" max="4611" width="6.88671875" style="205" customWidth="1"/>
    <col min="4612" max="4612" width="76" style="205" customWidth="1"/>
    <col min="4613" max="4864" width="9.109375" style="205"/>
    <col min="4865" max="4865" width="6.88671875" style="205" customWidth="1"/>
    <col min="4866" max="4866" width="76" style="205" customWidth="1"/>
    <col min="4867" max="4867" width="6.88671875" style="205" customWidth="1"/>
    <col min="4868" max="4868" width="76" style="205" customWidth="1"/>
    <col min="4869" max="5120" width="9.109375" style="205"/>
    <col min="5121" max="5121" width="6.88671875" style="205" customWidth="1"/>
    <col min="5122" max="5122" width="76" style="205" customWidth="1"/>
    <col min="5123" max="5123" width="6.88671875" style="205" customWidth="1"/>
    <col min="5124" max="5124" width="76" style="205" customWidth="1"/>
    <col min="5125" max="5376" width="9.109375" style="205"/>
    <col min="5377" max="5377" width="6.88671875" style="205" customWidth="1"/>
    <col min="5378" max="5378" width="76" style="205" customWidth="1"/>
    <col min="5379" max="5379" width="6.88671875" style="205" customWidth="1"/>
    <col min="5380" max="5380" width="76" style="205" customWidth="1"/>
    <col min="5381" max="5632" width="9.109375" style="205"/>
    <col min="5633" max="5633" width="6.88671875" style="205" customWidth="1"/>
    <col min="5634" max="5634" width="76" style="205" customWidth="1"/>
    <col min="5635" max="5635" width="6.88671875" style="205" customWidth="1"/>
    <col min="5636" max="5636" width="76" style="205" customWidth="1"/>
    <col min="5637" max="5888" width="9.109375" style="205"/>
    <col min="5889" max="5889" width="6.88671875" style="205" customWidth="1"/>
    <col min="5890" max="5890" width="76" style="205" customWidth="1"/>
    <col min="5891" max="5891" width="6.88671875" style="205" customWidth="1"/>
    <col min="5892" max="5892" width="76" style="205" customWidth="1"/>
    <col min="5893" max="6144" width="9.109375" style="205"/>
    <col min="6145" max="6145" width="6.88671875" style="205" customWidth="1"/>
    <col min="6146" max="6146" width="76" style="205" customWidth="1"/>
    <col min="6147" max="6147" width="6.88671875" style="205" customWidth="1"/>
    <col min="6148" max="6148" width="76" style="205" customWidth="1"/>
    <col min="6149" max="6400" width="9.109375" style="205"/>
    <col min="6401" max="6401" width="6.88671875" style="205" customWidth="1"/>
    <col min="6402" max="6402" width="76" style="205" customWidth="1"/>
    <col min="6403" max="6403" width="6.88671875" style="205" customWidth="1"/>
    <col min="6404" max="6404" width="76" style="205" customWidth="1"/>
    <col min="6405" max="6656" width="9.109375" style="205"/>
    <col min="6657" max="6657" width="6.88671875" style="205" customWidth="1"/>
    <col min="6658" max="6658" width="76" style="205" customWidth="1"/>
    <col min="6659" max="6659" width="6.88671875" style="205" customWidth="1"/>
    <col min="6660" max="6660" width="76" style="205" customWidth="1"/>
    <col min="6661" max="6912" width="9.109375" style="205"/>
    <col min="6913" max="6913" width="6.88671875" style="205" customWidth="1"/>
    <col min="6914" max="6914" width="76" style="205" customWidth="1"/>
    <col min="6915" max="6915" width="6.88671875" style="205" customWidth="1"/>
    <col min="6916" max="6916" width="76" style="205" customWidth="1"/>
    <col min="6917" max="7168" width="9.109375" style="205"/>
    <col min="7169" max="7169" width="6.88671875" style="205" customWidth="1"/>
    <col min="7170" max="7170" width="76" style="205" customWidth="1"/>
    <col min="7171" max="7171" width="6.88671875" style="205" customWidth="1"/>
    <col min="7172" max="7172" width="76" style="205" customWidth="1"/>
    <col min="7173" max="7424" width="9.109375" style="205"/>
    <col min="7425" max="7425" width="6.88671875" style="205" customWidth="1"/>
    <col min="7426" max="7426" width="76" style="205" customWidth="1"/>
    <col min="7427" max="7427" width="6.88671875" style="205" customWidth="1"/>
    <col min="7428" max="7428" width="76" style="205" customWidth="1"/>
    <col min="7429" max="7680" width="9.109375" style="205"/>
    <col min="7681" max="7681" width="6.88671875" style="205" customWidth="1"/>
    <col min="7682" max="7682" width="76" style="205" customWidth="1"/>
    <col min="7683" max="7683" width="6.88671875" style="205" customWidth="1"/>
    <col min="7684" max="7684" width="76" style="205" customWidth="1"/>
    <col min="7685" max="7936" width="9.109375" style="205"/>
    <col min="7937" max="7937" width="6.88671875" style="205" customWidth="1"/>
    <col min="7938" max="7938" width="76" style="205" customWidth="1"/>
    <col min="7939" max="7939" width="6.88671875" style="205" customWidth="1"/>
    <col min="7940" max="7940" width="76" style="205" customWidth="1"/>
    <col min="7941" max="8192" width="9.109375" style="205"/>
    <col min="8193" max="8193" width="6.88671875" style="205" customWidth="1"/>
    <col min="8194" max="8194" width="76" style="205" customWidth="1"/>
    <col min="8195" max="8195" width="6.88671875" style="205" customWidth="1"/>
    <col min="8196" max="8196" width="76" style="205" customWidth="1"/>
    <col min="8197" max="8448" width="9.109375" style="205"/>
    <col min="8449" max="8449" width="6.88671875" style="205" customWidth="1"/>
    <col min="8450" max="8450" width="76" style="205" customWidth="1"/>
    <col min="8451" max="8451" width="6.88671875" style="205" customWidth="1"/>
    <col min="8452" max="8452" width="76" style="205" customWidth="1"/>
    <col min="8453" max="8704" width="9.109375" style="205"/>
    <col min="8705" max="8705" width="6.88671875" style="205" customWidth="1"/>
    <col min="8706" max="8706" width="76" style="205" customWidth="1"/>
    <col min="8707" max="8707" width="6.88671875" style="205" customWidth="1"/>
    <col min="8708" max="8708" width="76" style="205" customWidth="1"/>
    <col min="8709" max="8960" width="9.109375" style="205"/>
    <col min="8961" max="8961" width="6.88671875" style="205" customWidth="1"/>
    <col min="8962" max="8962" width="76" style="205" customWidth="1"/>
    <col min="8963" max="8963" width="6.88671875" style="205" customWidth="1"/>
    <col min="8964" max="8964" width="76" style="205" customWidth="1"/>
    <col min="8965" max="9216" width="9.109375" style="205"/>
    <col min="9217" max="9217" width="6.88671875" style="205" customWidth="1"/>
    <col min="9218" max="9218" width="76" style="205" customWidth="1"/>
    <col min="9219" max="9219" width="6.88671875" style="205" customWidth="1"/>
    <col min="9220" max="9220" width="76" style="205" customWidth="1"/>
    <col min="9221" max="9472" width="9.109375" style="205"/>
    <col min="9473" max="9473" width="6.88671875" style="205" customWidth="1"/>
    <col min="9474" max="9474" width="76" style="205" customWidth="1"/>
    <col min="9475" max="9475" width="6.88671875" style="205" customWidth="1"/>
    <col min="9476" max="9476" width="76" style="205" customWidth="1"/>
    <col min="9477" max="9728" width="9.109375" style="205"/>
    <col min="9729" max="9729" width="6.88671875" style="205" customWidth="1"/>
    <col min="9730" max="9730" width="76" style="205" customWidth="1"/>
    <col min="9731" max="9731" width="6.88671875" style="205" customWidth="1"/>
    <col min="9732" max="9732" width="76" style="205" customWidth="1"/>
    <col min="9733" max="9984" width="9.109375" style="205"/>
    <col min="9985" max="9985" width="6.88671875" style="205" customWidth="1"/>
    <col min="9986" max="9986" width="76" style="205" customWidth="1"/>
    <col min="9987" max="9987" width="6.88671875" style="205" customWidth="1"/>
    <col min="9988" max="9988" width="76" style="205" customWidth="1"/>
    <col min="9989" max="10240" width="9.109375" style="205"/>
    <col min="10241" max="10241" width="6.88671875" style="205" customWidth="1"/>
    <col min="10242" max="10242" width="76" style="205" customWidth="1"/>
    <col min="10243" max="10243" width="6.88671875" style="205" customWidth="1"/>
    <col min="10244" max="10244" width="76" style="205" customWidth="1"/>
    <col min="10245" max="10496" width="9.109375" style="205"/>
    <col min="10497" max="10497" width="6.88671875" style="205" customWidth="1"/>
    <col min="10498" max="10498" width="76" style="205" customWidth="1"/>
    <col min="10499" max="10499" width="6.88671875" style="205" customWidth="1"/>
    <col min="10500" max="10500" width="76" style="205" customWidth="1"/>
    <col min="10501" max="10752" width="9.109375" style="205"/>
    <col min="10753" max="10753" width="6.88671875" style="205" customWidth="1"/>
    <col min="10754" max="10754" width="76" style="205" customWidth="1"/>
    <col min="10755" max="10755" width="6.88671875" style="205" customWidth="1"/>
    <col min="10756" max="10756" width="76" style="205" customWidth="1"/>
    <col min="10757" max="11008" width="9.109375" style="205"/>
    <col min="11009" max="11009" width="6.88671875" style="205" customWidth="1"/>
    <col min="11010" max="11010" width="76" style="205" customWidth="1"/>
    <col min="11011" max="11011" width="6.88671875" style="205" customWidth="1"/>
    <col min="11012" max="11012" width="76" style="205" customWidth="1"/>
    <col min="11013" max="11264" width="9.109375" style="205"/>
    <col min="11265" max="11265" width="6.88671875" style="205" customWidth="1"/>
    <col min="11266" max="11266" width="76" style="205" customWidth="1"/>
    <col min="11267" max="11267" width="6.88671875" style="205" customWidth="1"/>
    <col min="11268" max="11268" width="76" style="205" customWidth="1"/>
    <col min="11269" max="11520" width="9.109375" style="205"/>
    <col min="11521" max="11521" width="6.88671875" style="205" customWidth="1"/>
    <col min="11522" max="11522" width="76" style="205" customWidth="1"/>
    <col min="11523" max="11523" width="6.88671875" style="205" customWidth="1"/>
    <col min="11524" max="11524" width="76" style="205" customWidth="1"/>
    <col min="11525" max="11776" width="9.109375" style="205"/>
    <col min="11777" max="11777" width="6.88671875" style="205" customWidth="1"/>
    <col min="11778" max="11778" width="76" style="205" customWidth="1"/>
    <col min="11779" max="11779" width="6.88671875" style="205" customWidth="1"/>
    <col min="11780" max="11780" width="76" style="205" customWidth="1"/>
    <col min="11781" max="12032" width="9.109375" style="205"/>
    <col min="12033" max="12033" width="6.88671875" style="205" customWidth="1"/>
    <col min="12034" max="12034" width="76" style="205" customWidth="1"/>
    <col min="12035" max="12035" width="6.88671875" style="205" customWidth="1"/>
    <col min="12036" max="12036" width="76" style="205" customWidth="1"/>
    <col min="12037" max="12288" width="9.109375" style="205"/>
    <col min="12289" max="12289" width="6.88671875" style="205" customWidth="1"/>
    <col min="12290" max="12290" width="76" style="205" customWidth="1"/>
    <col min="12291" max="12291" width="6.88671875" style="205" customWidth="1"/>
    <col min="12292" max="12292" width="76" style="205" customWidth="1"/>
    <col min="12293" max="12544" width="9.109375" style="205"/>
    <col min="12545" max="12545" width="6.88671875" style="205" customWidth="1"/>
    <col min="12546" max="12546" width="76" style="205" customWidth="1"/>
    <col min="12547" max="12547" width="6.88671875" style="205" customWidth="1"/>
    <col min="12548" max="12548" width="76" style="205" customWidth="1"/>
    <col min="12549" max="12800" width="9.109375" style="205"/>
    <col min="12801" max="12801" width="6.88671875" style="205" customWidth="1"/>
    <col min="12802" max="12802" width="76" style="205" customWidth="1"/>
    <col min="12803" max="12803" width="6.88671875" style="205" customWidth="1"/>
    <col min="12804" max="12804" width="76" style="205" customWidth="1"/>
    <col min="12805" max="13056" width="9.109375" style="205"/>
    <col min="13057" max="13057" width="6.88671875" style="205" customWidth="1"/>
    <col min="13058" max="13058" width="76" style="205" customWidth="1"/>
    <col min="13059" max="13059" width="6.88671875" style="205" customWidth="1"/>
    <col min="13060" max="13060" width="76" style="205" customWidth="1"/>
    <col min="13061" max="13312" width="9.109375" style="205"/>
    <col min="13313" max="13313" width="6.88671875" style="205" customWidth="1"/>
    <col min="13314" max="13314" width="76" style="205" customWidth="1"/>
    <col min="13315" max="13315" width="6.88671875" style="205" customWidth="1"/>
    <col min="13316" max="13316" width="76" style="205" customWidth="1"/>
    <col min="13317" max="13568" width="9.109375" style="205"/>
    <col min="13569" max="13569" width="6.88671875" style="205" customWidth="1"/>
    <col min="13570" max="13570" width="76" style="205" customWidth="1"/>
    <col min="13571" max="13571" width="6.88671875" style="205" customWidth="1"/>
    <col min="13572" max="13572" width="76" style="205" customWidth="1"/>
    <col min="13573" max="13824" width="9.109375" style="205"/>
    <col min="13825" max="13825" width="6.88671875" style="205" customWidth="1"/>
    <col min="13826" max="13826" width="76" style="205" customWidth="1"/>
    <col min="13827" max="13827" width="6.88671875" style="205" customWidth="1"/>
    <col min="13828" max="13828" width="76" style="205" customWidth="1"/>
    <col min="13829" max="14080" width="9.109375" style="205"/>
    <col min="14081" max="14081" width="6.88671875" style="205" customWidth="1"/>
    <col min="14082" max="14082" width="76" style="205" customWidth="1"/>
    <col min="14083" max="14083" width="6.88671875" style="205" customWidth="1"/>
    <col min="14084" max="14084" width="76" style="205" customWidth="1"/>
    <col min="14085" max="14336" width="9.109375" style="205"/>
    <col min="14337" max="14337" width="6.88671875" style="205" customWidth="1"/>
    <col min="14338" max="14338" width="76" style="205" customWidth="1"/>
    <col min="14339" max="14339" width="6.88671875" style="205" customWidth="1"/>
    <col min="14340" max="14340" width="76" style="205" customWidth="1"/>
    <col min="14341" max="14592" width="9.109375" style="205"/>
    <col min="14593" max="14593" width="6.88671875" style="205" customWidth="1"/>
    <col min="14594" max="14594" width="76" style="205" customWidth="1"/>
    <col min="14595" max="14595" width="6.88671875" style="205" customWidth="1"/>
    <col min="14596" max="14596" width="76" style="205" customWidth="1"/>
    <col min="14597" max="14848" width="9.109375" style="205"/>
    <col min="14849" max="14849" width="6.88671875" style="205" customWidth="1"/>
    <col min="14850" max="14850" width="76" style="205" customWidth="1"/>
    <col min="14851" max="14851" width="6.88671875" style="205" customWidth="1"/>
    <col min="14852" max="14852" width="76" style="205" customWidth="1"/>
    <col min="14853" max="15104" width="9.109375" style="205"/>
    <col min="15105" max="15105" width="6.88671875" style="205" customWidth="1"/>
    <col min="15106" max="15106" width="76" style="205" customWidth="1"/>
    <col min="15107" max="15107" width="6.88671875" style="205" customWidth="1"/>
    <col min="15108" max="15108" width="76" style="205" customWidth="1"/>
    <col min="15109" max="15360" width="9.109375" style="205"/>
    <col min="15361" max="15361" width="6.88671875" style="205" customWidth="1"/>
    <col min="15362" max="15362" width="76" style="205" customWidth="1"/>
    <col min="15363" max="15363" width="6.88671875" style="205" customWidth="1"/>
    <col min="15364" max="15364" width="76" style="205" customWidth="1"/>
    <col min="15365" max="15616" width="9.109375" style="205"/>
    <col min="15617" max="15617" width="6.88671875" style="205" customWidth="1"/>
    <col min="15618" max="15618" width="76" style="205" customWidth="1"/>
    <col min="15619" max="15619" width="6.88671875" style="205" customWidth="1"/>
    <col min="15620" max="15620" width="76" style="205" customWidth="1"/>
    <col min="15621" max="15872" width="9.109375" style="205"/>
    <col min="15873" max="15873" width="6.88671875" style="205" customWidth="1"/>
    <col min="15874" max="15874" width="76" style="205" customWidth="1"/>
    <col min="15875" max="15875" width="6.88671875" style="205" customWidth="1"/>
    <col min="15876" max="15876" width="76" style="205" customWidth="1"/>
    <col min="15877" max="16128" width="9.109375" style="205"/>
    <col min="16129" max="16129" width="6.88671875" style="205" customWidth="1"/>
    <col min="16130" max="16130" width="76" style="205" customWidth="1"/>
    <col min="16131" max="16131" width="6.88671875" style="205" customWidth="1"/>
    <col min="16132" max="16132" width="76" style="205" customWidth="1"/>
    <col min="16133" max="16384" width="9.109375" style="205"/>
  </cols>
  <sheetData>
    <row r="1" spans="1:4">
      <c r="A1" s="247">
        <v>5</v>
      </c>
      <c r="B1" s="248" t="s">
        <v>478</v>
      </c>
      <c r="C1" s="247">
        <v>5</v>
      </c>
      <c r="D1" s="248" t="s">
        <v>479</v>
      </c>
    </row>
    <row r="2" spans="1:4" ht="38.4" customHeight="1">
      <c r="A2" s="249">
        <v>5.3</v>
      </c>
      <c r="B2" s="254" t="s">
        <v>480</v>
      </c>
      <c r="C2" s="249">
        <v>5.3</v>
      </c>
      <c r="D2" s="254" t="s">
        <v>481</v>
      </c>
    </row>
    <row r="3" spans="1:4">
      <c r="A3" s="257" t="s">
        <v>482</v>
      </c>
      <c r="B3" s="251" t="s">
        <v>483</v>
      </c>
      <c r="C3" s="257" t="s">
        <v>482</v>
      </c>
      <c r="D3" s="251" t="s">
        <v>484</v>
      </c>
    </row>
    <row r="4" spans="1:4" ht="35.1" customHeight="1">
      <c r="B4" s="531" t="s">
        <v>485</v>
      </c>
      <c r="D4" s="531" t="s">
        <v>486</v>
      </c>
    </row>
    <row r="5" spans="1:4" ht="55.2">
      <c r="B5" s="532" t="s">
        <v>487</v>
      </c>
      <c r="D5" s="532" t="s">
        <v>488</v>
      </c>
    </row>
    <row r="6" spans="1:4" ht="27.6">
      <c r="B6" s="532" t="s">
        <v>489</v>
      </c>
      <c r="D6" s="532"/>
    </row>
    <row r="7" spans="1:4">
      <c r="B7" s="532"/>
      <c r="D7" s="532"/>
    </row>
    <row r="8" spans="1:4">
      <c r="A8" s="257" t="s">
        <v>490</v>
      </c>
      <c r="B8" s="533" t="s">
        <v>491</v>
      </c>
      <c r="C8" s="257" t="s">
        <v>490</v>
      </c>
      <c r="D8" s="533" t="s">
        <v>492</v>
      </c>
    </row>
    <row r="9" spans="1:4" ht="41.4">
      <c r="B9" s="532" t="s">
        <v>493</v>
      </c>
      <c r="D9" s="532" t="s">
        <v>494</v>
      </c>
    </row>
    <row r="10" spans="1:4">
      <c r="A10" s="250"/>
      <c r="B10" s="258"/>
      <c r="C10" s="250"/>
      <c r="D10" s="258"/>
    </row>
    <row r="11" spans="1:4">
      <c r="A11" s="250"/>
      <c r="B11" s="258"/>
      <c r="C11" s="250"/>
      <c r="D11" s="258"/>
    </row>
    <row r="12" spans="1:4">
      <c r="B12" s="252"/>
      <c r="D12" s="252"/>
    </row>
    <row r="13" spans="1:4" ht="45" hidden="1" customHeight="1">
      <c r="A13" s="259">
        <v>5.4</v>
      </c>
      <c r="B13" s="260" t="s">
        <v>495</v>
      </c>
      <c r="C13" s="259">
        <v>5.4</v>
      </c>
      <c r="D13" s="260"/>
    </row>
    <row r="14" spans="1:4" ht="41.4" hidden="1">
      <c r="A14" s="257" t="s">
        <v>496</v>
      </c>
      <c r="B14" s="261" t="s">
        <v>497</v>
      </c>
      <c r="C14" s="257" t="s">
        <v>496</v>
      </c>
      <c r="D14" s="261"/>
    </row>
    <row r="15" spans="1:4" hidden="1">
      <c r="B15" s="255" t="s">
        <v>498</v>
      </c>
      <c r="D15" s="255"/>
    </row>
    <row r="16" spans="1:4" hidden="1">
      <c r="B16" s="262"/>
      <c r="D16" s="262"/>
    </row>
    <row r="17" spans="1:4" hidden="1">
      <c r="B17" s="252"/>
      <c r="D17" s="252"/>
    </row>
    <row r="18" spans="1:4" hidden="1">
      <c r="A18" s="257" t="s">
        <v>499</v>
      </c>
      <c r="B18" s="251" t="s">
        <v>483</v>
      </c>
      <c r="C18" s="257" t="s">
        <v>499</v>
      </c>
      <c r="D18" s="251"/>
    </row>
    <row r="19" spans="1:4" hidden="1">
      <c r="B19" s="255" t="s">
        <v>485</v>
      </c>
      <c r="D19" s="255"/>
    </row>
    <row r="20" spans="1:4" ht="27.6" hidden="1">
      <c r="B20" s="256" t="s">
        <v>487</v>
      </c>
      <c r="D20" s="256"/>
    </row>
    <row r="21" spans="1:4" hidden="1">
      <c r="A21" s="250"/>
      <c r="B21" s="258"/>
      <c r="C21" s="250"/>
      <c r="D21" s="258"/>
    </row>
    <row r="22" spans="1:4" hidden="1">
      <c r="A22" s="250"/>
      <c r="B22" s="258"/>
      <c r="C22" s="250"/>
      <c r="D22" s="258"/>
    </row>
    <row r="23" spans="1:4" hidden="1">
      <c r="B23" s="252"/>
      <c r="D23" s="252"/>
    </row>
    <row r="24" spans="1:4" ht="33" hidden="1" customHeight="1">
      <c r="A24" s="259" t="s">
        <v>500</v>
      </c>
      <c r="B24" s="260" t="s">
        <v>501</v>
      </c>
      <c r="C24" s="259" t="s">
        <v>500</v>
      </c>
      <c r="D24" s="260"/>
    </row>
    <row r="25" spans="1:4" hidden="1">
      <c r="A25" s="257" t="s">
        <v>502</v>
      </c>
      <c r="B25" s="251" t="s">
        <v>503</v>
      </c>
      <c r="C25" s="257" t="s">
        <v>502</v>
      </c>
      <c r="D25" s="251"/>
    </row>
    <row r="26" spans="1:4" hidden="1">
      <c r="B26" s="255" t="s">
        <v>485</v>
      </c>
      <c r="D26" s="255"/>
    </row>
    <row r="27" spans="1:4" hidden="1">
      <c r="B27" s="256"/>
      <c r="D27" s="256"/>
    </row>
    <row r="28" spans="1:4" hidden="1">
      <c r="B28" s="252"/>
      <c r="D28" s="252"/>
    </row>
    <row r="29" spans="1:4" hidden="1">
      <c r="B29" s="252"/>
      <c r="D29" s="252"/>
    </row>
    <row r="30" spans="1:4" hidden="1">
      <c r="A30" s="250"/>
      <c r="B30" s="258"/>
      <c r="C30" s="250"/>
      <c r="D30" s="258"/>
    </row>
    <row r="31" spans="1:4" hidden="1">
      <c r="B31" s="252"/>
      <c r="D31" s="252"/>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1833-D0B0-4D2F-AC2A-A2E7577FECC1}">
  <dimension ref="A1:D73"/>
  <sheetViews>
    <sheetView view="pageBreakPreview" topLeftCell="B16" zoomScaleNormal="100" zoomScaleSheetLayoutView="100" workbookViewId="0">
      <selection activeCell="B9" sqref="B9"/>
    </sheetView>
  </sheetViews>
  <sheetFormatPr defaultColWidth="9" defaultRowHeight="13.8"/>
  <cols>
    <col min="1" max="1" width="6.33203125" style="453" customWidth="1"/>
    <col min="2" max="2" width="80.44140625" style="233" customWidth="1"/>
    <col min="3" max="3" width="6.33203125" style="453" customWidth="1"/>
    <col min="4" max="4" width="80.44140625" style="233" customWidth="1"/>
    <col min="5" max="256" width="9" style="232"/>
    <col min="257" max="257" width="6.33203125" style="232" customWidth="1"/>
    <col min="258" max="258" width="80.44140625" style="232" customWidth="1"/>
    <col min="259" max="259" width="6.33203125" style="232" customWidth="1"/>
    <col min="260" max="260" width="80.44140625" style="232" customWidth="1"/>
    <col min="261" max="512" width="9" style="232"/>
    <col min="513" max="513" width="6.33203125" style="232" customWidth="1"/>
    <col min="514" max="514" width="80.44140625" style="232" customWidth="1"/>
    <col min="515" max="515" width="6.33203125" style="232" customWidth="1"/>
    <col min="516" max="516" width="80.44140625" style="232" customWidth="1"/>
    <col min="517" max="768" width="9" style="232"/>
    <col min="769" max="769" width="6.33203125" style="232" customWidth="1"/>
    <col min="770" max="770" width="80.44140625" style="232" customWidth="1"/>
    <col min="771" max="771" width="6.33203125" style="232" customWidth="1"/>
    <col min="772" max="772" width="80.44140625" style="232" customWidth="1"/>
    <col min="773" max="1024" width="9" style="232"/>
    <col min="1025" max="1025" width="6.33203125" style="232" customWidth="1"/>
    <col min="1026" max="1026" width="80.44140625" style="232" customWidth="1"/>
    <col min="1027" max="1027" width="6.33203125" style="232" customWidth="1"/>
    <col min="1028" max="1028" width="80.44140625" style="232" customWidth="1"/>
    <col min="1029" max="1280" width="9" style="232"/>
    <col min="1281" max="1281" width="6.33203125" style="232" customWidth="1"/>
    <col min="1282" max="1282" width="80.44140625" style="232" customWidth="1"/>
    <col min="1283" max="1283" width="6.33203125" style="232" customWidth="1"/>
    <col min="1284" max="1284" width="80.44140625" style="232" customWidth="1"/>
    <col min="1285" max="1536" width="9" style="232"/>
    <col min="1537" max="1537" width="6.33203125" style="232" customWidth="1"/>
    <col min="1538" max="1538" width="80.44140625" style="232" customWidth="1"/>
    <col min="1539" max="1539" width="6.33203125" style="232" customWidth="1"/>
    <col min="1540" max="1540" width="80.44140625" style="232" customWidth="1"/>
    <col min="1541" max="1792" width="9" style="232"/>
    <col min="1793" max="1793" width="6.33203125" style="232" customWidth="1"/>
    <col min="1794" max="1794" width="80.44140625" style="232" customWidth="1"/>
    <col min="1795" max="1795" width="6.33203125" style="232" customWidth="1"/>
    <col min="1796" max="1796" width="80.44140625" style="232" customWidth="1"/>
    <col min="1797" max="2048" width="9" style="232"/>
    <col min="2049" max="2049" width="6.33203125" style="232" customWidth="1"/>
    <col min="2050" max="2050" width="80.44140625" style="232" customWidth="1"/>
    <col min="2051" max="2051" width="6.33203125" style="232" customWidth="1"/>
    <col min="2052" max="2052" width="80.44140625" style="232" customWidth="1"/>
    <col min="2053" max="2304" width="9" style="232"/>
    <col min="2305" max="2305" width="6.33203125" style="232" customWidth="1"/>
    <col min="2306" max="2306" width="80.44140625" style="232" customWidth="1"/>
    <col min="2307" max="2307" width="6.33203125" style="232" customWidth="1"/>
    <col min="2308" max="2308" width="80.44140625" style="232" customWidth="1"/>
    <col min="2309" max="2560" width="9" style="232"/>
    <col min="2561" max="2561" width="6.33203125" style="232" customWidth="1"/>
    <col min="2562" max="2562" width="80.44140625" style="232" customWidth="1"/>
    <col min="2563" max="2563" width="6.33203125" style="232" customWidth="1"/>
    <col min="2564" max="2564" width="80.44140625" style="232" customWidth="1"/>
    <col min="2565" max="2816" width="9" style="232"/>
    <col min="2817" max="2817" width="6.33203125" style="232" customWidth="1"/>
    <col min="2818" max="2818" width="80.44140625" style="232" customWidth="1"/>
    <col min="2819" max="2819" width="6.33203125" style="232" customWidth="1"/>
    <col min="2820" max="2820" width="80.44140625" style="232" customWidth="1"/>
    <col min="2821" max="3072" width="9" style="232"/>
    <col min="3073" max="3073" width="6.33203125" style="232" customWidth="1"/>
    <col min="3074" max="3074" width="80.44140625" style="232" customWidth="1"/>
    <col min="3075" max="3075" width="6.33203125" style="232" customWidth="1"/>
    <col min="3076" max="3076" width="80.44140625" style="232" customWidth="1"/>
    <col min="3077" max="3328" width="9" style="232"/>
    <col min="3329" max="3329" width="6.33203125" style="232" customWidth="1"/>
    <col min="3330" max="3330" width="80.44140625" style="232" customWidth="1"/>
    <col min="3331" max="3331" width="6.33203125" style="232" customWidth="1"/>
    <col min="3332" max="3332" width="80.44140625" style="232" customWidth="1"/>
    <col min="3333" max="3584" width="9" style="232"/>
    <col min="3585" max="3585" width="6.33203125" style="232" customWidth="1"/>
    <col min="3586" max="3586" width="80.44140625" style="232" customWidth="1"/>
    <col min="3587" max="3587" width="6.33203125" style="232" customWidth="1"/>
    <col min="3588" max="3588" width="80.44140625" style="232" customWidth="1"/>
    <col min="3589" max="3840" width="9" style="232"/>
    <col min="3841" max="3841" width="6.33203125" style="232" customWidth="1"/>
    <col min="3842" max="3842" width="80.44140625" style="232" customWidth="1"/>
    <col min="3843" max="3843" width="6.33203125" style="232" customWidth="1"/>
    <col min="3844" max="3844" width="80.44140625" style="232" customWidth="1"/>
    <col min="3845" max="4096" width="9" style="232"/>
    <col min="4097" max="4097" width="6.33203125" style="232" customWidth="1"/>
    <col min="4098" max="4098" width="80.44140625" style="232" customWidth="1"/>
    <col min="4099" max="4099" width="6.33203125" style="232" customWidth="1"/>
    <col min="4100" max="4100" width="80.44140625" style="232" customWidth="1"/>
    <col min="4101" max="4352" width="9" style="232"/>
    <col min="4353" max="4353" width="6.33203125" style="232" customWidth="1"/>
    <col min="4354" max="4354" width="80.44140625" style="232" customWidth="1"/>
    <col min="4355" max="4355" width="6.33203125" style="232" customWidth="1"/>
    <col min="4356" max="4356" width="80.44140625" style="232" customWidth="1"/>
    <col min="4357" max="4608" width="9" style="232"/>
    <col min="4609" max="4609" width="6.33203125" style="232" customWidth="1"/>
    <col min="4610" max="4610" width="80.44140625" style="232" customWidth="1"/>
    <col min="4611" max="4611" width="6.33203125" style="232" customWidth="1"/>
    <col min="4612" max="4612" width="80.44140625" style="232" customWidth="1"/>
    <col min="4613" max="4864" width="9" style="232"/>
    <col min="4865" max="4865" width="6.33203125" style="232" customWidth="1"/>
    <col min="4866" max="4866" width="80.44140625" style="232" customWidth="1"/>
    <col min="4867" max="4867" width="6.33203125" style="232" customWidth="1"/>
    <col min="4868" max="4868" width="80.44140625" style="232" customWidth="1"/>
    <col min="4869" max="5120" width="9" style="232"/>
    <col min="5121" max="5121" width="6.33203125" style="232" customWidth="1"/>
    <col min="5122" max="5122" width="80.44140625" style="232" customWidth="1"/>
    <col min="5123" max="5123" width="6.33203125" style="232" customWidth="1"/>
    <col min="5124" max="5124" width="80.44140625" style="232" customWidth="1"/>
    <col min="5125" max="5376" width="9" style="232"/>
    <col min="5377" max="5377" width="6.33203125" style="232" customWidth="1"/>
    <col min="5378" max="5378" width="80.44140625" style="232" customWidth="1"/>
    <col min="5379" max="5379" width="6.33203125" style="232" customWidth="1"/>
    <col min="5380" max="5380" width="80.44140625" style="232" customWidth="1"/>
    <col min="5381" max="5632" width="9" style="232"/>
    <col min="5633" max="5633" width="6.33203125" style="232" customWidth="1"/>
    <col min="5634" max="5634" width="80.44140625" style="232" customWidth="1"/>
    <col min="5635" max="5635" width="6.33203125" style="232" customWidth="1"/>
    <col min="5636" max="5636" width="80.44140625" style="232" customWidth="1"/>
    <col min="5637" max="5888" width="9" style="232"/>
    <col min="5889" max="5889" width="6.33203125" style="232" customWidth="1"/>
    <col min="5890" max="5890" width="80.44140625" style="232" customWidth="1"/>
    <col min="5891" max="5891" width="6.33203125" style="232" customWidth="1"/>
    <col min="5892" max="5892" width="80.44140625" style="232" customWidth="1"/>
    <col min="5893" max="6144" width="9" style="232"/>
    <col min="6145" max="6145" width="6.33203125" style="232" customWidth="1"/>
    <col min="6146" max="6146" width="80.44140625" style="232" customWidth="1"/>
    <col min="6147" max="6147" width="6.33203125" style="232" customWidth="1"/>
    <col min="6148" max="6148" width="80.44140625" style="232" customWidth="1"/>
    <col min="6149" max="6400" width="9" style="232"/>
    <col min="6401" max="6401" width="6.33203125" style="232" customWidth="1"/>
    <col min="6402" max="6402" width="80.44140625" style="232" customWidth="1"/>
    <col min="6403" max="6403" width="6.33203125" style="232" customWidth="1"/>
    <col min="6404" max="6404" width="80.44140625" style="232" customWidth="1"/>
    <col min="6405" max="6656" width="9" style="232"/>
    <col min="6657" max="6657" width="6.33203125" style="232" customWidth="1"/>
    <col min="6658" max="6658" width="80.44140625" style="232" customWidth="1"/>
    <col min="6659" max="6659" width="6.33203125" style="232" customWidth="1"/>
    <col min="6660" max="6660" width="80.44140625" style="232" customWidth="1"/>
    <col min="6661" max="6912" width="9" style="232"/>
    <col min="6913" max="6913" width="6.33203125" style="232" customWidth="1"/>
    <col min="6914" max="6914" width="80.44140625" style="232" customWidth="1"/>
    <col min="6915" max="6915" width="6.33203125" style="232" customWidth="1"/>
    <col min="6916" max="6916" width="80.44140625" style="232" customWidth="1"/>
    <col min="6917" max="7168" width="9" style="232"/>
    <col min="7169" max="7169" width="6.33203125" style="232" customWidth="1"/>
    <col min="7170" max="7170" width="80.44140625" style="232" customWidth="1"/>
    <col min="7171" max="7171" width="6.33203125" style="232" customWidth="1"/>
    <col min="7172" max="7172" width="80.44140625" style="232" customWidth="1"/>
    <col min="7173" max="7424" width="9" style="232"/>
    <col min="7425" max="7425" width="6.33203125" style="232" customWidth="1"/>
    <col min="7426" max="7426" width="80.44140625" style="232" customWidth="1"/>
    <col min="7427" max="7427" width="6.33203125" style="232" customWidth="1"/>
    <col min="7428" max="7428" width="80.44140625" style="232" customWidth="1"/>
    <col min="7429" max="7680" width="9" style="232"/>
    <col min="7681" max="7681" width="6.33203125" style="232" customWidth="1"/>
    <col min="7682" max="7682" width="80.44140625" style="232" customWidth="1"/>
    <col min="7683" max="7683" width="6.33203125" style="232" customWidth="1"/>
    <col min="7684" max="7684" width="80.44140625" style="232" customWidth="1"/>
    <col min="7685" max="7936" width="9" style="232"/>
    <col min="7937" max="7937" width="6.33203125" style="232" customWidth="1"/>
    <col min="7938" max="7938" width="80.44140625" style="232" customWidth="1"/>
    <col min="7939" max="7939" width="6.33203125" style="232" customWidth="1"/>
    <col min="7940" max="7940" width="80.44140625" style="232" customWidth="1"/>
    <col min="7941" max="8192" width="9" style="232"/>
    <col min="8193" max="8193" width="6.33203125" style="232" customWidth="1"/>
    <col min="8194" max="8194" width="80.44140625" style="232" customWidth="1"/>
    <col min="8195" max="8195" width="6.33203125" style="232" customWidth="1"/>
    <col min="8196" max="8196" width="80.44140625" style="232" customWidth="1"/>
    <col min="8197" max="8448" width="9" style="232"/>
    <col min="8449" max="8449" width="6.33203125" style="232" customWidth="1"/>
    <col min="8450" max="8450" width="80.44140625" style="232" customWidth="1"/>
    <col min="8451" max="8451" width="6.33203125" style="232" customWidth="1"/>
    <col min="8452" max="8452" width="80.44140625" style="232" customWidth="1"/>
    <col min="8453" max="8704" width="9" style="232"/>
    <col min="8705" max="8705" width="6.33203125" style="232" customWidth="1"/>
    <col min="8706" max="8706" width="80.44140625" style="232" customWidth="1"/>
    <col min="8707" max="8707" width="6.33203125" style="232" customWidth="1"/>
    <col min="8708" max="8708" width="80.44140625" style="232" customWidth="1"/>
    <col min="8709" max="8960" width="9" style="232"/>
    <col min="8961" max="8961" width="6.33203125" style="232" customWidth="1"/>
    <col min="8962" max="8962" width="80.44140625" style="232" customWidth="1"/>
    <col min="8963" max="8963" width="6.33203125" style="232" customWidth="1"/>
    <col min="8964" max="8964" width="80.44140625" style="232" customWidth="1"/>
    <col min="8965" max="9216" width="9" style="232"/>
    <col min="9217" max="9217" width="6.33203125" style="232" customWidth="1"/>
    <col min="9218" max="9218" width="80.44140625" style="232" customWidth="1"/>
    <col min="9219" max="9219" width="6.33203125" style="232" customWidth="1"/>
    <col min="9220" max="9220" width="80.44140625" style="232" customWidth="1"/>
    <col min="9221" max="9472" width="9" style="232"/>
    <col min="9473" max="9473" width="6.33203125" style="232" customWidth="1"/>
    <col min="9474" max="9474" width="80.44140625" style="232" customWidth="1"/>
    <col min="9475" max="9475" width="6.33203125" style="232" customWidth="1"/>
    <col min="9476" max="9476" width="80.44140625" style="232" customWidth="1"/>
    <col min="9477" max="9728" width="9" style="232"/>
    <col min="9729" max="9729" width="6.33203125" style="232" customWidth="1"/>
    <col min="9730" max="9730" width="80.44140625" style="232" customWidth="1"/>
    <col min="9731" max="9731" width="6.33203125" style="232" customWidth="1"/>
    <col min="9732" max="9732" width="80.44140625" style="232" customWidth="1"/>
    <col min="9733" max="9984" width="9" style="232"/>
    <col min="9985" max="9985" width="6.33203125" style="232" customWidth="1"/>
    <col min="9986" max="9986" width="80.44140625" style="232" customWidth="1"/>
    <col min="9987" max="9987" width="6.33203125" style="232" customWidth="1"/>
    <col min="9988" max="9988" width="80.44140625" style="232" customWidth="1"/>
    <col min="9989" max="10240" width="9" style="232"/>
    <col min="10241" max="10241" width="6.33203125" style="232" customWidth="1"/>
    <col min="10242" max="10242" width="80.44140625" style="232" customWidth="1"/>
    <col min="10243" max="10243" width="6.33203125" style="232" customWidth="1"/>
    <col min="10244" max="10244" width="80.44140625" style="232" customWidth="1"/>
    <col min="10245" max="10496" width="9" style="232"/>
    <col min="10497" max="10497" width="6.33203125" style="232" customWidth="1"/>
    <col min="10498" max="10498" width="80.44140625" style="232" customWidth="1"/>
    <col min="10499" max="10499" width="6.33203125" style="232" customWidth="1"/>
    <col min="10500" max="10500" width="80.44140625" style="232" customWidth="1"/>
    <col min="10501" max="10752" width="9" style="232"/>
    <col min="10753" max="10753" width="6.33203125" style="232" customWidth="1"/>
    <col min="10754" max="10754" width="80.44140625" style="232" customWidth="1"/>
    <col min="10755" max="10755" width="6.33203125" style="232" customWidth="1"/>
    <col min="10756" max="10756" width="80.44140625" style="232" customWidth="1"/>
    <col min="10757" max="11008" width="9" style="232"/>
    <col min="11009" max="11009" width="6.33203125" style="232" customWidth="1"/>
    <col min="11010" max="11010" width="80.44140625" style="232" customWidth="1"/>
    <col min="11011" max="11011" width="6.33203125" style="232" customWidth="1"/>
    <col min="11012" max="11012" width="80.44140625" style="232" customWidth="1"/>
    <col min="11013" max="11264" width="9" style="232"/>
    <col min="11265" max="11265" width="6.33203125" style="232" customWidth="1"/>
    <col min="11266" max="11266" width="80.44140625" style="232" customWidth="1"/>
    <col min="11267" max="11267" width="6.33203125" style="232" customWidth="1"/>
    <col min="11268" max="11268" width="80.44140625" style="232" customWidth="1"/>
    <col min="11269" max="11520" width="9" style="232"/>
    <col min="11521" max="11521" width="6.33203125" style="232" customWidth="1"/>
    <col min="11522" max="11522" width="80.44140625" style="232" customWidth="1"/>
    <col min="11523" max="11523" width="6.33203125" style="232" customWidth="1"/>
    <col min="11524" max="11524" width="80.44140625" style="232" customWidth="1"/>
    <col min="11525" max="11776" width="9" style="232"/>
    <col min="11777" max="11777" width="6.33203125" style="232" customWidth="1"/>
    <col min="11778" max="11778" width="80.44140625" style="232" customWidth="1"/>
    <col min="11779" max="11779" width="6.33203125" style="232" customWidth="1"/>
    <col min="11780" max="11780" width="80.44140625" style="232" customWidth="1"/>
    <col min="11781" max="12032" width="9" style="232"/>
    <col min="12033" max="12033" width="6.33203125" style="232" customWidth="1"/>
    <col min="12034" max="12034" width="80.44140625" style="232" customWidth="1"/>
    <col min="12035" max="12035" width="6.33203125" style="232" customWidth="1"/>
    <col min="12036" max="12036" width="80.44140625" style="232" customWidth="1"/>
    <col min="12037" max="12288" width="9" style="232"/>
    <col min="12289" max="12289" width="6.33203125" style="232" customWidth="1"/>
    <col min="12290" max="12290" width="80.44140625" style="232" customWidth="1"/>
    <col min="12291" max="12291" width="6.33203125" style="232" customWidth="1"/>
    <col min="12292" max="12292" width="80.44140625" style="232" customWidth="1"/>
    <col min="12293" max="12544" width="9" style="232"/>
    <col min="12545" max="12545" width="6.33203125" style="232" customWidth="1"/>
    <col min="12546" max="12546" width="80.44140625" style="232" customWidth="1"/>
    <col min="12547" max="12547" width="6.33203125" style="232" customWidth="1"/>
    <col min="12548" max="12548" width="80.44140625" style="232" customWidth="1"/>
    <col min="12549" max="12800" width="9" style="232"/>
    <col min="12801" max="12801" width="6.33203125" style="232" customWidth="1"/>
    <col min="12802" max="12802" width="80.44140625" style="232" customWidth="1"/>
    <col min="12803" max="12803" width="6.33203125" style="232" customWidth="1"/>
    <col min="12804" max="12804" width="80.44140625" style="232" customWidth="1"/>
    <col min="12805" max="13056" width="9" style="232"/>
    <col min="13057" max="13057" width="6.33203125" style="232" customWidth="1"/>
    <col min="13058" max="13058" width="80.44140625" style="232" customWidth="1"/>
    <col min="13059" max="13059" width="6.33203125" style="232" customWidth="1"/>
    <col min="13060" max="13060" width="80.44140625" style="232" customWidth="1"/>
    <col min="13061" max="13312" width="9" style="232"/>
    <col min="13313" max="13313" width="6.33203125" style="232" customWidth="1"/>
    <col min="13314" max="13314" width="80.44140625" style="232" customWidth="1"/>
    <col min="13315" max="13315" width="6.33203125" style="232" customWidth="1"/>
    <col min="13316" max="13316" width="80.44140625" style="232" customWidth="1"/>
    <col min="13317" max="13568" width="9" style="232"/>
    <col min="13569" max="13569" width="6.33203125" style="232" customWidth="1"/>
    <col min="13570" max="13570" width="80.44140625" style="232" customWidth="1"/>
    <col min="13571" max="13571" width="6.33203125" style="232" customWidth="1"/>
    <col min="13572" max="13572" width="80.44140625" style="232" customWidth="1"/>
    <col min="13573" max="13824" width="9" style="232"/>
    <col min="13825" max="13825" width="6.33203125" style="232" customWidth="1"/>
    <col min="13826" max="13826" width="80.44140625" style="232" customWidth="1"/>
    <col min="13827" max="13827" width="6.33203125" style="232" customWidth="1"/>
    <col min="13828" max="13828" width="80.44140625" style="232" customWidth="1"/>
    <col min="13829" max="14080" width="9" style="232"/>
    <col min="14081" max="14081" width="6.33203125" style="232" customWidth="1"/>
    <col min="14082" max="14082" width="80.44140625" style="232" customWidth="1"/>
    <col min="14083" max="14083" width="6.33203125" style="232" customWidth="1"/>
    <col min="14084" max="14084" width="80.44140625" style="232" customWidth="1"/>
    <col min="14085" max="14336" width="9" style="232"/>
    <col min="14337" max="14337" width="6.33203125" style="232" customWidth="1"/>
    <col min="14338" max="14338" width="80.44140625" style="232" customWidth="1"/>
    <col min="14339" max="14339" width="6.33203125" style="232" customWidth="1"/>
    <col min="14340" max="14340" width="80.44140625" style="232" customWidth="1"/>
    <col min="14341" max="14592" width="9" style="232"/>
    <col min="14593" max="14593" width="6.33203125" style="232" customWidth="1"/>
    <col min="14594" max="14594" width="80.44140625" style="232" customWidth="1"/>
    <col min="14595" max="14595" width="6.33203125" style="232" customWidth="1"/>
    <col min="14596" max="14596" width="80.44140625" style="232" customWidth="1"/>
    <col min="14597" max="14848" width="9" style="232"/>
    <col min="14849" max="14849" width="6.33203125" style="232" customWidth="1"/>
    <col min="14850" max="14850" width="80.44140625" style="232" customWidth="1"/>
    <col min="14851" max="14851" width="6.33203125" style="232" customWidth="1"/>
    <col min="14852" max="14852" width="80.44140625" style="232" customWidth="1"/>
    <col min="14853" max="15104" width="9" style="232"/>
    <col min="15105" max="15105" width="6.33203125" style="232" customWidth="1"/>
    <col min="15106" max="15106" width="80.44140625" style="232" customWidth="1"/>
    <col min="15107" max="15107" width="6.33203125" style="232" customWidth="1"/>
    <col min="15108" max="15108" width="80.44140625" style="232" customWidth="1"/>
    <col min="15109" max="15360" width="9" style="232"/>
    <col min="15361" max="15361" width="6.33203125" style="232" customWidth="1"/>
    <col min="15362" max="15362" width="80.44140625" style="232" customWidth="1"/>
    <col min="15363" max="15363" width="6.33203125" style="232" customWidth="1"/>
    <col min="15364" max="15364" width="80.44140625" style="232" customWidth="1"/>
    <col min="15365" max="15616" width="9" style="232"/>
    <col min="15617" max="15617" width="6.33203125" style="232" customWidth="1"/>
    <col min="15618" max="15618" width="80.44140625" style="232" customWidth="1"/>
    <col min="15619" max="15619" width="6.33203125" style="232" customWidth="1"/>
    <col min="15620" max="15620" width="80.44140625" style="232" customWidth="1"/>
    <col min="15621" max="15872" width="9" style="232"/>
    <col min="15873" max="15873" width="6.33203125" style="232" customWidth="1"/>
    <col min="15874" max="15874" width="80.44140625" style="232" customWidth="1"/>
    <col min="15875" max="15875" width="6.33203125" style="232" customWidth="1"/>
    <col min="15876" max="15876" width="80.44140625" style="232" customWidth="1"/>
    <col min="15877" max="16128" width="9" style="232"/>
    <col min="16129" max="16129" width="6.33203125" style="232" customWidth="1"/>
    <col min="16130" max="16130" width="80.44140625" style="232" customWidth="1"/>
    <col min="16131" max="16131" width="6.33203125" style="232" customWidth="1"/>
    <col min="16132" max="16132" width="80.44140625" style="232" customWidth="1"/>
    <col min="16133" max="16384" width="9" style="232"/>
  </cols>
  <sheetData>
    <row r="1" spans="1:4" s="456" customFormat="1" ht="15.6">
      <c r="A1" s="454" t="s">
        <v>504</v>
      </c>
      <c r="B1" s="455" t="s">
        <v>505</v>
      </c>
      <c r="C1" s="454" t="s">
        <v>504</v>
      </c>
      <c r="D1" s="455" t="s">
        <v>506</v>
      </c>
    </row>
    <row r="2" spans="1:4">
      <c r="A2" s="430" t="s">
        <v>507</v>
      </c>
      <c r="B2" s="431" t="s">
        <v>508</v>
      </c>
      <c r="C2" s="430" t="s">
        <v>507</v>
      </c>
      <c r="D2" s="431" t="s">
        <v>361</v>
      </c>
    </row>
    <row r="3" spans="1:4">
      <c r="A3" s="430"/>
      <c r="B3" s="534" t="s">
        <v>27</v>
      </c>
      <c r="C3" s="430"/>
      <c r="D3" s="433" t="str">
        <f>B3</f>
        <v>01.10.2024</v>
      </c>
    </row>
    <row r="4" spans="1:4">
      <c r="A4" s="430"/>
      <c r="B4" s="534"/>
      <c r="C4" s="430"/>
      <c r="D4" s="434"/>
    </row>
    <row r="5" spans="1:4">
      <c r="A5" s="430"/>
      <c r="B5" s="537" t="s">
        <v>367</v>
      </c>
      <c r="C5" s="430"/>
      <c r="D5" s="435" t="s">
        <v>509</v>
      </c>
    </row>
    <row r="6" spans="1:4" ht="27.6">
      <c r="A6" s="430"/>
      <c r="B6" s="534" t="s">
        <v>510</v>
      </c>
      <c r="C6" s="430"/>
      <c r="D6" s="534" t="s">
        <v>511</v>
      </c>
    </row>
    <row r="7" spans="1:4" ht="13.5" customHeight="1">
      <c r="A7" s="430"/>
      <c r="B7" s="534" t="s">
        <v>512</v>
      </c>
      <c r="C7" s="430"/>
      <c r="D7" s="535" t="s">
        <v>513</v>
      </c>
    </row>
    <row r="8" spans="1:4">
      <c r="A8" s="430"/>
      <c r="B8" s="534" t="s">
        <v>514</v>
      </c>
      <c r="C8" s="430"/>
      <c r="D8" s="535" t="s">
        <v>515</v>
      </c>
    </row>
    <row r="9" spans="1:4" ht="27.6">
      <c r="A9" s="430"/>
      <c r="B9" s="534" t="s">
        <v>516</v>
      </c>
      <c r="C9" s="430"/>
      <c r="D9" s="535" t="s">
        <v>517</v>
      </c>
    </row>
    <row r="10" spans="1:4">
      <c r="A10" s="430"/>
      <c r="B10" s="534"/>
      <c r="C10" s="430"/>
      <c r="D10" s="436"/>
    </row>
    <row r="11" spans="1:4">
      <c r="A11" s="430" t="s">
        <v>518</v>
      </c>
      <c r="B11" s="538" t="s">
        <v>384</v>
      </c>
      <c r="C11" s="430" t="s">
        <v>518</v>
      </c>
      <c r="D11" s="536" t="s">
        <v>519</v>
      </c>
    </row>
    <row r="12" spans="1:4">
      <c r="A12" s="430"/>
      <c r="B12" s="538"/>
      <c r="C12" s="430"/>
      <c r="D12" s="536"/>
    </row>
    <row r="13" spans="1:4">
      <c r="A13" s="430" t="s">
        <v>520</v>
      </c>
      <c r="B13" s="538" t="s">
        <v>521</v>
      </c>
      <c r="C13" s="430" t="s">
        <v>520</v>
      </c>
      <c r="D13" s="536" t="s">
        <v>522</v>
      </c>
    </row>
    <row r="14" spans="1:4">
      <c r="A14" s="430"/>
      <c r="B14" s="439"/>
      <c r="C14" s="430"/>
      <c r="D14" s="440"/>
    </row>
    <row r="15" spans="1:4">
      <c r="A15" s="430" t="s">
        <v>523</v>
      </c>
      <c r="B15" s="441" t="s">
        <v>524</v>
      </c>
      <c r="C15" s="430" t="s">
        <v>523</v>
      </c>
      <c r="D15" s="441" t="s">
        <v>525</v>
      </c>
    </row>
    <row r="16" spans="1:4" ht="33.75" customHeight="1">
      <c r="A16" s="430"/>
      <c r="B16" s="539" t="s">
        <v>526</v>
      </c>
      <c r="C16" s="540"/>
      <c r="D16" s="539" t="s">
        <v>527</v>
      </c>
    </row>
    <row r="17" spans="1:4" ht="14.25" customHeight="1">
      <c r="A17" s="430"/>
      <c r="B17" s="436"/>
      <c r="C17" s="430"/>
      <c r="D17" s="436"/>
    </row>
    <row r="18" spans="1:4" ht="15" customHeight="1">
      <c r="A18" s="430"/>
      <c r="B18" s="442"/>
      <c r="C18" s="430"/>
      <c r="D18" s="442"/>
    </row>
    <row r="19" spans="1:4">
      <c r="A19" s="430" t="s">
        <v>528</v>
      </c>
      <c r="B19" s="441" t="s">
        <v>529</v>
      </c>
      <c r="C19" s="430" t="s">
        <v>528</v>
      </c>
      <c r="D19" s="441" t="s">
        <v>530</v>
      </c>
    </row>
    <row r="20" spans="1:4">
      <c r="A20" s="430"/>
      <c r="B20" s="443" t="s">
        <v>531</v>
      </c>
      <c r="C20" s="430"/>
      <c r="D20" s="443" t="s">
        <v>532</v>
      </c>
    </row>
    <row r="21" spans="1:4" ht="96.6">
      <c r="A21" s="430"/>
      <c r="B21" s="534" t="s">
        <v>533</v>
      </c>
      <c r="C21" s="430"/>
      <c r="D21" s="534" t="s">
        <v>534</v>
      </c>
    </row>
    <row r="22" spans="1:4">
      <c r="A22" s="430"/>
      <c r="B22" s="444"/>
      <c r="C22" s="430"/>
      <c r="D22" s="432"/>
    </row>
    <row r="23" spans="1:4">
      <c r="A23" s="430"/>
      <c r="B23" s="434" t="s">
        <v>535</v>
      </c>
      <c r="C23" s="430"/>
      <c r="D23" s="434" t="s">
        <v>536</v>
      </c>
    </row>
    <row r="24" spans="1:4">
      <c r="A24" s="430"/>
      <c r="B24" s="434"/>
      <c r="C24" s="430"/>
      <c r="D24" s="434"/>
    </row>
    <row r="25" spans="1:4">
      <c r="A25" s="430" t="s">
        <v>537</v>
      </c>
      <c r="B25" s="435" t="s">
        <v>400</v>
      </c>
      <c r="C25" s="430" t="s">
        <v>537</v>
      </c>
      <c r="D25" s="435" t="s">
        <v>538</v>
      </c>
    </row>
    <row r="26" spans="1:4">
      <c r="A26" s="430"/>
      <c r="B26" s="534" t="s">
        <v>539</v>
      </c>
      <c r="C26" s="430"/>
      <c r="D26" s="457" t="str">
        <f>B26</f>
        <v>Anja S. Brogaard</v>
      </c>
    </row>
    <row r="27" spans="1:4">
      <c r="A27" s="430"/>
      <c r="B27" s="442"/>
      <c r="C27" s="430"/>
      <c r="D27" s="442"/>
    </row>
    <row r="28" spans="1:4">
      <c r="A28" s="430" t="s">
        <v>540</v>
      </c>
      <c r="B28" s="441" t="s">
        <v>541</v>
      </c>
      <c r="C28" s="430" t="s">
        <v>540</v>
      </c>
      <c r="D28" s="441"/>
    </row>
    <row r="29" spans="1:4" ht="125.4" customHeight="1">
      <c r="A29" s="430" t="s">
        <v>542</v>
      </c>
      <c r="B29" s="443" t="s">
        <v>543</v>
      </c>
      <c r="C29" s="430" t="s">
        <v>542</v>
      </c>
      <c r="D29" s="443" t="s">
        <v>543</v>
      </c>
    </row>
    <row r="30" spans="1:4" ht="41.4">
      <c r="A30" s="430" t="s">
        <v>544</v>
      </c>
      <c r="B30" s="435" t="s">
        <v>434</v>
      </c>
      <c r="C30" s="430" t="s">
        <v>544</v>
      </c>
      <c r="D30" s="264" t="s">
        <v>545</v>
      </c>
    </row>
    <row r="31" spans="1:4">
      <c r="A31" s="430"/>
      <c r="B31" s="445"/>
      <c r="C31" s="430"/>
      <c r="D31" s="445"/>
    </row>
    <row r="32" spans="1:4">
      <c r="A32" s="430"/>
      <c r="B32" s="445"/>
      <c r="C32" s="430"/>
      <c r="D32" s="445"/>
    </row>
    <row r="33" spans="1:4">
      <c r="A33" s="430"/>
      <c r="B33" s="446" t="s">
        <v>546</v>
      </c>
      <c r="C33" s="430"/>
      <c r="D33" s="446" t="s">
        <v>547</v>
      </c>
    </row>
    <row r="34" spans="1:4" ht="69">
      <c r="A34" s="430"/>
      <c r="B34" s="457" t="s">
        <v>548</v>
      </c>
      <c r="C34" s="430"/>
      <c r="D34" s="457" t="s">
        <v>549</v>
      </c>
    </row>
    <row r="35" spans="1:4" ht="82.8">
      <c r="A35" s="430"/>
      <c r="B35" s="534" t="s">
        <v>550</v>
      </c>
      <c r="C35" s="540"/>
      <c r="D35" s="534" t="s">
        <v>551</v>
      </c>
    </row>
    <row r="36" spans="1:4">
      <c r="A36" s="430"/>
      <c r="B36" s="447"/>
      <c r="C36" s="430"/>
      <c r="D36" s="447"/>
    </row>
    <row r="37" spans="1:4">
      <c r="A37" s="430" t="s">
        <v>552</v>
      </c>
      <c r="B37" s="435" t="s">
        <v>553</v>
      </c>
      <c r="C37" s="430" t="s">
        <v>552</v>
      </c>
      <c r="D37" s="435" t="s">
        <v>554</v>
      </c>
    </row>
    <row r="38" spans="1:4" ht="82.8">
      <c r="A38" s="430"/>
      <c r="B38" s="434" t="s">
        <v>555</v>
      </c>
      <c r="C38" s="430"/>
      <c r="D38" s="434" t="s">
        <v>556</v>
      </c>
    </row>
    <row r="39" spans="1:4">
      <c r="A39" s="430"/>
      <c r="B39" s="448"/>
      <c r="C39" s="430"/>
      <c r="D39" s="448"/>
    </row>
    <row r="40" spans="1:4">
      <c r="A40" s="430" t="s">
        <v>557</v>
      </c>
      <c r="B40" s="441" t="s">
        <v>558</v>
      </c>
      <c r="C40" s="430" t="s">
        <v>557</v>
      </c>
      <c r="D40" s="441" t="s">
        <v>443</v>
      </c>
    </row>
    <row r="41" spans="1:4">
      <c r="A41" s="430"/>
      <c r="B41" s="539" t="s">
        <v>61</v>
      </c>
      <c r="C41" s="540"/>
      <c r="D41" s="539" t="s">
        <v>61</v>
      </c>
    </row>
    <row r="42" spans="1:4">
      <c r="A42" s="430"/>
      <c r="B42" s="534"/>
      <c r="C42" s="540"/>
      <c r="D42" s="534"/>
    </row>
    <row r="43" spans="1:4">
      <c r="A43" s="430"/>
      <c r="B43" s="432"/>
      <c r="C43" s="430"/>
      <c r="D43" s="432"/>
    </row>
    <row r="44" spans="1:4">
      <c r="A44" s="430"/>
      <c r="B44" s="432"/>
      <c r="C44" s="430"/>
      <c r="D44" s="432"/>
    </row>
    <row r="45" spans="1:4">
      <c r="A45" s="430"/>
      <c r="B45" s="432"/>
      <c r="C45" s="430"/>
      <c r="D45" s="432"/>
    </row>
    <row r="46" spans="1:4">
      <c r="A46" s="430"/>
      <c r="B46" s="434"/>
      <c r="C46" s="430"/>
      <c r="D46" s="434"/>
    </row>
    <row r="47" spans="1:4">
      <c r="A47" s="430" t="s">
        <v>559</v>
      </c>
      <c r="B47" s="441" t="s">
        <v>560</v>
      </c>
      <c r="C47" s="430" t="s">
        <v>559</v>
      </c>
      <c r="D47" s="441" t="s">
        <v>561</v>
      </c>
    </row>
    <row r="48" spans="1:4">
      <c r="A48" s="430"/>
      <c r="B48" s="434" t="s">
        <v>562</v>
      </c>
      <c r="C48" s="430"/>
      <c r="D48" s="434" t="s">
        <v>563</v>
      </c>
    </row>
    <row r="49" spans="1:4">
      <c r="A49" s="430"/>
      <c r="B49" s="442"/>
      <c r="C49" s="430"/>
      <c r="D49" s="442"/>
    </row>
    <row r="50" spans="1:4">
      <c r="A50" s="430" t="s">
        <v>564</v>
      </c>
      <c r="B50" s="441" t="s">
        <v>418</v>
      </c>
      <c r="C50" s="430" t="s">
        <v>564</v>
      </c>
      <c r="D50" s="441" t="s">
        <v>565</v>
      </c>
    </row>
    <row r="51" spans="1:4">
      <c r="A51" s="430"/>
      <c r="B51" s="429" t="s">
        <v>566</v>
      </c>
      <c r="C51" s="430"/>
      <c r="D51" s="429"/>
    </row>
    <row r="52" spans="1:4" ht="115.5" customHeight="1">
      <c r="A52" s="430"/>
      <c r="B52" s="539" t="s">
        <v>567</v>
      </c>
      <c r="C52" s="430"/>
      <c r="D52" s="539" t="s">
        <v>568</v>
      </c>
    </row>
    <row r="53" spans="1:4" ht="27.6">
      <c r="A53" s="430"/>
      <c r="B53" s="534" t="s">
        <v>569</v>
      </c>
      <c r="C53" s="430"/>
      <c r="D53" s="534" t="s">
        <v>570</v>
      </c>
    </row>
    <row r="54" spans="1:4" ht="41.4">
      <c r="A54" s="430"/>
      <c r="B54" s="534" t="s">
        <v>571</v>
      </c>
      <c r="C54" s="430"/>
      <c r="D54" s="534" t="s">
        <v>572</v>
      </c>
    </row>
    <row r="55" spans="1:4" ht="41.4">
      <c r="A55" s="430"/>
      <c r="B55" s="534" t="s">
        <v>573</v>
      </c>
      <c r="C55" s="430"/>
      <c r="D55" s="434" t="s">
        <v>574</v>
      </c>
    </row>
    <row r="56" spans="1:4">
      <c r="A56" s="430"/>
      <c r="B56" s="434"/>
      <c r="C56" s="430"/>
      <c r="D56" s="434"/>
    </row>
    <row r="57" spans="1:4">
      <c r="A57" s="430"/>
      <c r="B57" s="442"/>
      <c r="C57" s="430"/>
      <c r="D57" s="442"/>
    </row>
    <row r="58" spans="1:4">
      <c r="A58" s="450" t="s">
        <v>575</v>
      </c>
      <c r="B58" s="441" t="s">
        <v>576</v>
      </c>
      <c r="C58" s="450" t="s">
        <v>575</v>
      </c>
      <c r="D58" s="441" t="s">
        <v>577</v>
      </c>
    </row>
    <row r="59" spans="1:4" ht="41.4">
      <c r="A59" s="430"/>
      <c r="B59" s="539" t="s">
        <v>578</v>
      </c>
      <c r="C59" s="430"/>
      <c r="D59" s="235" t="s">
        <v>579</v>
      </c>
    </row>
    <row r="60" spans="1:4">
      <c r="A60" s="430"/>
      <c r="B60" s="442"/>
      <c r="C60" s="430"/>
      <c r="D60" s="442"/>
    </row>
    <row r="61" spans="1:4" ht="41.4">
      <c r="A61" s="430" t="s">
        <v>580</v>
      </c>
      <c r="B61" s="441" t="s">
        <v>581</v>
      </c>
      <c r="C61" s="430" t="s">
        <v>580</v>
      </c>
      <c r="D61" s="441" t="s">
        <v>582</v>
      </c>
    </row>
    <row r="62" spans="1:4" ht="27.6">
      <c r="A62" s="430"/>
      <c r="B62" s="235" t="s">
        <v>583</v>
      </c>
      <c r="C62" s="430"/>
      <c r="D62" s="235" t="s">
        <v>584</v>
      </c>
    </row>
    <row r="63" spans="1:4">
      <c r="A63" s="430"/>
      <c r="B63" s="442"/>
      <c r="C63" s="430"/>
      <c r="D63" s="442"/>
    </row>
    <row r="64" spans="1:4">
      <c r="A64" s="430" t="s">
        <v>585</v>
      </c>
      <c r="B64" s="441" t="s">
        <v>586</v>
      </c>
      <c r="C64" s="430" t="s">
        <v>585</v>
      </c>
      <c r="D64" s="441" t="s">
        <v>587</v>
      </c>
    </row>
    <row r="65" spans="1:4" ht="41.4">
      <c r="A65" s="430"/>
      <c r="B65" s="235" t="s">
        <v>588</v>
      </c>
      <c r="C65" s="430"/>
      <c r="D65" s="235" t="s">
        <v>589</v>
      </c>
    </row>
    <row r="66" spans="1:4">
      <c r="A66" s="430"/>
      <c r="B66" s="442"/>
      <c r="C66" s="430"/>
      <c r="D66" s="442"/>
    </row>
    <row r="67" spans="1:4">
      <c r="A67" s="430" t="s">
        <v>590</v>
      </c>
      <c r="B67" s="441" t="s">
        <v>591</v>
      </c>
      <c r="C67" s="430" t="s">
        <v>590</v>
      </c>
      <c r="D67" s="441" t="s">
        <v>464</v>
      </c>
    </row>
    <row r="68" spans="1:4" ht="27.6">
      <c r="A68" s="430"/>
      <c r="B68" s="235" t="s">
        <v>592</v>
      </c>
      <c r="C68" s="430"/>
      <c r="D68" s="235" t="s">
        <v>593</v>
      </c>
    </row>
    <row r="69" spans="1:4">
      <c r="A69" s="430" t="s">
        <v>467</v>
      </c>
      <c r="B69" s="435" t="s">
        <v>468</v>
      </c>
      <c r="C69" s="430" t="s">
        <v>467</v>
      </c>
      <c r="D69" s="435" t="s">
        <v>594</v>
      </c>
    </row>
    <row r="70" spans="1:4">
      <c r="A70" s="451"/>
      <c r="B70" s="434" t="s">
        <v>117</v>
      </c>
      <c r="C70" s="451"/>
      <c r="D70" s="434" t="s">
        <v>119</v>
      </c>
    </row>
    <row r="71" spans="1:4">
      <c r="A71" s="451"/>
      <c r="B71" s="434"/>
      <c r="C71" s="451"/>
      <c r="D71" s="434"/>
    </row>
    <row r="72" spans="1:4">
      <c r="A72" s="451"/>
      <c r="B72" s="434"/>
      <c r="C72" s="451"/>
      <c r="D72" s="434"/>
    </row>
    <row r="73" spans="1:4">
      <c r="A73" s="452"/>
      <c r="B73" s="442"/>
      <c r="C73" s="452"/>
      <c r="D73" s="442"/>
    </row>
  </sheetData>
  <pageMargins left="0.75" right="0.75" top="1" bottom="1" header="0.5" footer="0.5"/>
  <pageSetup paperSize="9" scale="92" orientation="portrait" r:id="rId1"/>
  <headerFooter alignWithMargins="0"/>
  <colBreaks count="1" manualBreakCount="1">
    <brk id="2" max="78"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dimension ref="A1:D76"/>
  <sheetViews>
    <sheetView view="pageBreakPreview" zoomScaleNormal="100" workbookViewId="0">
      <selection activeCell="D2" sqref="D2"/>
    </sheetView>
  </sheetViews>
  <sheetFormatPr defaultColWidth="9" defaultRowHeight="13.8"/>
  <cols>
    <col min="1" max="1" width="7.109375" style="265" customWidth="1"/>
    <col min="2" max="2" width="75.5546875" style="266" customWidth="1"/>
    <col min="3" max="3" width="7.109375" style="265" customWidth="1"/>
    <col min="4" max="4" width="75.6640625" style="266" customWidth="1"/>
    <col min="5" max="256" width="9" style="196"/>
    <col min="257" max="257" width="7.109375" style="196" customWidth="1"/>
    <col min="258" max="258" width="75.5546875" style="196" customWidth="1"/>
    <col min="259" max="259" width="7.109375" style="196" customWidth="1"/>
    <col min="260" max="260" width="75.5546875" style="196" customWidth="1"/>
    <col min="261" max="512" width="9" style="196"/>
    <col min="513" max="513" width="7.109375" style="196" customWidth="1"/>
    <col min="514" max="514" width="75.5546875" style="196" customWidth="1"/>
    <col min="515" max="515" width="7.109375" style="196" customWidth="1"/>
    <col min="516" max="516" width="75.5546875" style="196" customWidth="1"/>
    <col min="517" max="768" width="9" style="196"/>
    <col min="769" max="769" width="7.109375" style="196" customWidth="1"/>
    <col min="770" max="770" width="75.5546875" style="196" customWidth="1"/>
    <col min="771" max="771" width="7.109375" style="196" customWidth="1"/>
    <col min="772" max="772" width="75.5546875" style="196" customWidth="1"/>
    <col min="773" max="1024" width="9" style="196"/>
    <col min="1025" max="1025" width="7.109375" style="196" customWidth="1"/>
    <col min="1026" max="1026" width="75.5546875" style="196" customWidth="1"/>
    <col min="1027" max="1027" width="7.109375" style="196" customWidth="1"/>
    <col min="1028" max="1028" width="75.5546875" style="196" customWidth="1"/>
    <col min="1029" max="1280" width="9" style="196"/>
    <col min="1281" max="1281" width="7.109375" style="196" customWidth="1"/>
    <col min="1282" max="1282" width="75.5546875" style="196" customWidth="1"/>
    <col min="1283" max="1283" width="7.109375" style="196" customWidth="1"/>
    <col min="1284" max="1284" width="75.5546875" style="196" customWidth="1"/>
    <col min="1285" max="1536" width="9" style="196"/>
    <col min="1537" max="1537" width="7.109375" style="196" customWidth="1"/>
    <col min="1538" max="1538" width="75.5546875" style="196" customWidth="1"/>
    <col min="1539" max="1539" width="7.109375" style="196" customWidth="1"/>
    <col min="1540" max="1540" width="75.5546875" style="196" customWidth="1"/>
    <col min="1541" max="1792" width="9" style="196"/>
    <col min="1793" max="1793" width="7.109375" style="196" customWidth="1"/>
    <col min="1794" max="1794" width="75.5546875" style="196" customWidth="1"/>
    <col min="1795" max="1795" width="7.109375" style="196" customWidth="1"/>
    <col min="1796" max="1796" width="75.5546875" style="196" customWidth="1"/>
    <col min="1797" max="2048" width="9" style="196"/>
    <col min="2049" max="2049" width="7.109375" style="196" customWidth="1"/>
    <col min="2050" max="2050" width="75.5546875" style="196" customWidth="1"/>
    <col min="2051" max="2051" width="7.109375" style="196" customWidth="1"/>
    <col min="2052" max="2052" width="75.5546875" style="196" customWidth="1"/>
    <col min="2053" max="2304" width="9" style="196"/>
    <col min="2305" max="2305" width="7.109375" style="196" customWidth="1"/>
    <col min="2306" max="2306" width="75.5546875" style="196" customWidth="1"/>
    <col min="2307" max="2307" width="7.109375" style="196" customWidth="1"/>
    <col min="2308" max="2308" width="75.5546875" style="196" customWidth="1"/>
    <col min="2309" max="2560" width="9" style="196"/>
    <col min="2561" max="2561" width="7.109375" style="196" customWidth="1"/>
    <col min="2562" max="2562" width="75.5546875" style="196" customWidth="1"/>
    <col min="2563" max="2563" width="7.109375" style="196" customWidth="1"/>
    <col min="2564" max="2564" width="75.5546875" style="196" customWidth="1"/>
    <col min="2565" max="2816" width="9" style="196"/>
    <col min="2817" max="2817" width="7.109375" style="196" customWidth="1"/>
    <col min="2818" max="2818" width="75.5546875" style="196" customWidth="1"/>
    <col min="2819" max="2819" width="7.109375" style="196" customWidth="1"/>
    <col min="2820" max="2820" width="75.5546875" style="196" customWidth="1"/>
    <col min="2821" max="3072" width="9" style="196"/>
    <col min="3073" max="3073" width="7.109375" style="196" customWidth="1"/>
    <col min="3074" max="3074" width="75.5546875" style="196" customWidth="1"/>
    <col min="3075" max="3075" width="7.109375" style="196" customWidth="1"/>
    <col min="3076" max="3076" width="75.5546875" style="196" customWidth="1"/>
    <col min="3077" max="3328" width="9" style="196"/>
    <col min="3329" max="3329" width="7.109375" style="196" customWidth="1"/>
    <col min="3330" max="3330" width="75.5546875" style="196" customWidth="1"/>
    <col min="3331" max="3331" width="7.109375" style="196" customWidth="1"/>
    <col min="3332" max="3332" width="75.5546875" style="196" customWidth="1"/>
    <col min="3333" max="3584" width="9" style="196"/>
    <col min="3585" max="3585" width="7.109375" style="196" customWidth="1"/>
    <col min="3586" max="3586" width="75.5546875" style="196" customWidth="1"/>
    <col min="3587" max="3587" width="7.109375" style="196" customWidth="1"/>
    <col min="3588" max="3588" width="75.5546875" style="196" customWidth="1"/>
    <col min="3589" max="3840" width="9" style="196"/>
    <col min="3841" max="3841" width="7.109375" style="196" customWidth="1"/>
    <col min="3842" max="3842" width="75.5546875" style="196" customWidth="1"/>
    <col min="3843" max="3843" width="7.109375" style="196" customWidth="1"/>
    <col min="3844" max="3844" width="75.5546875" style="196" customWidth="1"/>
    <col min="3845" max="4096" width="9" style="196"/>
    <col min="4097" max="4097" width="7.109375" style="196" customWidth="1"/>
    <col min="4098" max="4098" width="75.5546875" style="196" customWidth="1"/>
    <col min="4099" max="4099" width="7.109375" style="196" customWidth="1"/>
    <col min="4100" max="4100" width="75.5546875" style="196" customWidth="1"/>
    <col min="4101" max="4352" width="9" style="196"/>
    <col min="4353" max="4353" width="7.109375" style="196" customWidth="1"/>
    <col min="4354" max="4354" width="75.5546875" style="196" customWidth="1"/>
    <col min="4355" max="4355" width="7.109375" style="196" customWidth="1"/>
    <col min="4356" max="4356" width="75.5546875" style="196" customWidth="1"/>
    <col min="4357" max="4608" width="9" style="196"/>
    <col min="4609" max="4609" width="7.109375" style="196" customWidth="1"/>
    <col min="4610" max="4610" width="75.5546875" style="196" customWidth="1"/>
    <col min="4611" max="4611" width="7.109375" style="196" customWidth="1"/>
    <col min="4612" max="4612" width="75.5546875" style="196" customWidth="1"/>
    <col min="4613" max="4864" width="9" style="196"/>
    <col min="4865" max="4865" width="7.109375" style="196" customWidth="1"/>
    <col min="4866" max="4866" width="75.5546875" style="196" customWidth="1"/>
    <col min="4867" max="4867" width="7.109375" style="196" customWidth="1"/>
    <col min="4868" max="4868" width="75.5546875" style="196" customWidth="1"/>
    <col min="4869" max="5120" width="9" style="196"/>
    <col min="5121" max="5121" width="7.109375" style="196" customWidth="1"/>
    <col min="5122" max="5122" width="75.5546875" style="196" customWidth="1"/>
    <col min="5123" max="5123" width="7.109375" style="196" customWidth="1"/>
    <col min="5124" max="5124" width="75.5546875" style="196" customWidth="1"/>
    <col min="5125" max="5376" width="9" style="196"/>
    <col min="5377" max="5377" width="7.109375" style="196" customWidth="1"/>
    <col min="5378" max="5378" width="75.5546875" style="196" customWidth="1"/>
    <col min="5379" max="5379" width="7.109375" style="196" customWidth="1"/>
    <col min="5380" max="5380" width="75.5546875" style="196" customWidth="1"/>
    <col min="5381" max="5632" width="9" style="196"/>
    <col min="5633" max="5633" width="7.109375" style="196" customWidth="1"/>
    <col min="5634" max="5634" width="75.5546875" style="196" customWidth="1"/>
    <col min="5635" max="5635" width="7.109375" style="196" customWidth="1"/>
    <col min="5636" max="5636" width="75.5546875" style="196" customWidth="1"/>
    <col min="5637" max="5888" width="9" style="196"/>
    <col min="5889" max="5889" width="7.109375" style="196" customWidth="1"/>
    <col min="5890" max="5890" width="75.5546875" style="196" customWidth="1"/>
    <col min="5891" max="5891" width="7.109375" style="196" customWidth="1"/>
    <col min="5892" max="5892" width="75.5546875" style="196" customWidth="1"/>
    <col min="5893" max="6144" width="9" style="196"/>
    <col min="6145" max="6145" width="7.109375" style="196" customWidth="1"/>
    <col min="6146" max="6146" width="75.5546875" style="196" customWidth="1"/>
    <col min="6147" max="6147" width="7.109375" style="196" customWidth="1"/>
    <col min="6148" max="6148" width="75.5546875" style="196" customWidth="1"/>
    <col min="6149" max="6400" width="9" style="196"/>
    <col min="6401" max="6401" width="7.109375" style="196" customWidth="1"/>
    <col min="6402" max="6402" width="75.5546875" style="196" customWidth="1"/>
    <col min="6403" max="6403" width="7.109375" style="196" customWidth="1"/>
    <col min="6404" max="6404" width="75.5546875" style="196" customWidth="1"/>
    <col min="6405" max="6656" width="9" style="196"/>
    <col min="6657" max="6657" width="7.109375" style="196" customWidth="1"/>
    <col min="6658" max="6658" width="75.5546875" style="196" customWidth="1"/>
    <col min="6659" max="6659" width="7.109375" style="196" customWidth="1"/>
    <col min="6660" max="6660" width="75.5546875" style="196" customWidth="1"/>
    <col min="6661" max="6912" width="9" style="196"/>
    <col min="6913" max="6913" width="7.109375" style="196" customWidth="1"/>
    <col min="6914" max="6914" width="75.5546875" style="196" customWidth="1"/>
    <col min="6915" max="6915" width="7.109375" style="196" customWidth="1"/>
    <col min="6916" max="6916" width="75.5546875" style="196" customWidth="1"/>
    <col min="6917" max="7168" width="9" style="196"/>
    <col min="7169" max="7169" width="7.109375" style="196" customWidth="1"/>
    <col min="7170" max="7170" width="75.5546875" style="196" customWidth="1"/>
    <col min="7171" max="7171" width="7.109375" style="196" customWidth="1"/>
    <col min="7172" max="7172" width="75.5546875" style="196" customWidth="1"/>
    <col min="7173" max="7424" width="9" style="196"/>
    <col min="7425" max="7425" width="7.109375" style="196" customWidth="1"/>
    <col min="7426" max="7426" width="75.5546875" style="196" customWidth="1"/>
    <col min="7427" max="7427" width="7.109375" style="196" customWidth="1"/>
    <col min="7428" max="7428" width="75.5546875" style="196" customWidth="1"/>
    <col min="7429" max="7680" width="9" style="196"/>
    <col min="7681" max="7681" width="7.109375" style="196" customWidth="1"/>
    <col min="7682" max="7682" width="75.5546875" style="196" customWidth="1"/>
    <col min="7683" max="7683" width="7.109375" style="196" customWidth="1"/>
    <col min="7684" max="7684" width="75.5546875" style="196" customWidth="1"/>
    <col min="7685" max="7936" width="9" style="196"/>
    <col min="7937" max="7937" width="7.109375" style="196" customWidth="1"/>
    <col min="7938" max="7938" width="75.5546875" style="196" customWidth="1"/>
    <col min="7939" max="7939" width="7.109375" style="196" customWidth="1"/>
    <col min="7940" max="7940" width="75.5546875" style="196" customWidth="1"/>
    <col min="7941" max="8192" width="9" style="196"/>
    <col min="8193" max="8193" width="7.109375" style="196" customWidth="1"/>
    <col min="8194" max="8194" width="75.5546875" style="196" customWidth="1"/>
    <col min="8195" max="8195" width="7.109375" style="196" customWidth="1"/>
    <col min="8196" max="8196" width="75.5546875" style="196" customWidth="1"/>
    <col min="8197" max="8448" width="9" style="196"/>
    <col min="8449" max="8449" width="7.109375" style="196" customWidth="1"/>
    <col min="8450" max="8450" width="75.5546875" style="196" customWidth="1"/>
    <col min="8451" max="8451" width="7.109375" style="196" customWidth="1"/>
    <col min="8452" max="8452" width="75.5546875" style="196" customWidth="1"/>
    <col min="8453" max="8704" width="9" style="196"/>
    <col min="8705" max="8705" width="7.109375" style="196" customWidth="1"/>
    <col min="8706" max="8706" width="75.5546875" style="196" customWidth="1"/>
    <col min="8707" max="8707" width="7.109375" style="196" customWidth="1"/>
    <col min="8708" max="8708" width="75.5546875" style="196" customWidth="1"/>
    <col min="8709" max="8960" width="9" style="196"/>
    <col min="8961" max="8961" width="7.109375" style="196" customWidth="1"/>
    <col min="8962" max="8962" width="75.5546875" style="196" customWidth="1"/>
    <col min="8963" max="8963" width="7.109375" style="196" customWidth="1"/>
    <col min="8964" max="8964" width="75.5546875" style="196" customWidth="1"/>
    <col min="8965" max="9216" width="9" style="196"/>
    <col min="9217" max="9217" width="7.109375" style="196" customWidth="1"/>
    <col min="9218" max="9218" width="75.5546875" style="196" customWidth="1"/>
    <col min="9219" max="9219" width="7.109375" style="196" customWidth="1"/>
    <col min="9220" max="9220" width="75.5546875" style="196" customWidth="1"/>
    <col min="9221" max="9472" width="9" style="196"/>
    <col min="9473" max="9473" width="7.109375" style="196" customWidth="1"/>
    <col min="9474" max="9474" width="75.5546875" style="196" customWidth="1"/>
    <col min="9475" max="9475" width="7.109375" style="196" customWidth="1"/>
    <col min="9476" max="9476" width="75.5546875" style="196" customWidth="1"/>
    <col min="9477" max="9728" width="9" style="196"/>
    <col min="9729" max="9729" width="7.109375" style="196" customWidth="1"/>
    <col min="9730" max="9730" width="75.5546875" style="196" customWidth="1"/>
    <col min="9731" max="9731" width="7.109375" style="196" customWidth="1"/>
    <col min="9732" max="9732" width="75.5546875" style="196" customWidth="1"/>
    <col min="9733" max="9984" width="9" style="196"/>
    <col min="9985" max="9985" width="7.109375" style="196" customWidth="1"/>
    <col min="9986" max="9986" width="75.5546875" style="196" customWidth="1"/>
    <col min="9987" max="9987" width="7.109375" style="196" customWidth="1"/>
    <col min="9988" max="9988" width="75.5546875" style="196" customWidth="1"/>
    <col min="9989" max="10240" width="9" style="196"/>
    <col min="10241" max="10241" width="7.109375" style="196" customWidth="1"/>
    <col min="10242" max="10242" width="75.5546875" style="196" customWidth="1"/>
    <col min="10243" max="10243" width="7.109375" style="196" customWidth="1"/>
    <col min="10244" max="10244" width="75.5546875" style="196" customWidth="1"/>
    <col min="10245" max="10496" width="9" style="196"/>
    <col min="10497" max="10497" width="7.109375" style="196" customWidth="1"/>
    <col min="10498" max="10498" width="75.5546875" style="196" customWidth="1"/>
    <col min="10499" max="10499" width="7.109375" style="196" customWidth="1"/>
    <col min="10500" max="10500" width="75.5546875" style="196" customWidth="1"/>
    <col min="10501" max="10752" width="9" style="196"/>
    <col min="10753" max="10753" width="7.109375" style="196" customWidth="1"/>
    <col min="10754" max="10754" width="75.5546875" style="196" customWidth="1"/>
    <col min="10755" max="10755" width="7.109375" style="196" customWidth="1"/>
    <col min="10756" max="10756" width="75.5546875" style="196" customWidth="1"/>
    <col min="10757" max="11008" width="9" style="196"/>
    <col min="11009" max="11009" width="7.109375" style="196" customWidth="1"/>
    <col min="11010" max="11010" width="75.5546875" style="196" customWidth="1"/>
    <col min="11011" max="11011" width="7.109375" style="196" customWidth="1"/>
    <col min="11012" max="11012" width="75.5546875" style="196" customWidth="1"/>
    <col min="11013" max="11264" width="9" style="196"/>
    <col min="11265" max="11265" width="7.109375" style="196" customWidth="1"/>
    <col min="11266" max="11266" width="75.5546875" style="196" customWidth="1"/>
    <col min="11267" max="11267" width="7.109375" style="196" customWidth="1"/>
    <col min="11268" max="11268" width="75.5546875" style="196" customWidth="1"/>
    <col min="11269" max="11520" width="9" style="196"/>
    <col min="11521" max="11521" width="7.109375" style="196" customWidth="1"/>
    <col min="11522" max="11522" width="75.5546875" style="196" customWidth="1"/>
    <col min="11523" max="11523" width="7.109375" style="196" customWidth="1"/>
    <col min="11524" max="11524" width="75.5546875" style="196" customWidth="1"/>
    <col min="11525" max="11776" width="9" style="196"/>
    <col min="11777" max="11777" width="7.109375" style="196" customWidth="1"/>
    <col min="11778" max="11778" width="75.5546875" style="196" customWidth="1"/>
    <col min="11779" max="11779" width="7.109375" style="196" customWidth="1"/>
    <col min="11780" max="11780" width="75.5546875" style="196" customWidth="1"/>
    <col min="11781" max="12032" width="9" style="196"/>
    <col min="12033" max="12033" width="7.109375" style="196" customWidth="1"/>
    <col min="12034" max="12034" width="75.5546875" style="196" customWidth="1"/>
    <col min="12035" max="12035" width="7.109375" style="196" customWidth="1"/>
    <col min="12036" max="12036" width="75.5546875" style="196" customWidth="1"/>
    <col min="12037" max="12288" width="9" style="196"/>
    <col min="12289" max="12289" width="7.109375" style="196" customWidth="1"/>
    <col min="12290" max="12290" width="75.5546875" style="196" customWidth="1"/>
    <col min="12291" max="12291" width="7.109375" style="196" customWidth="1"/>
    <col min="12292" max="12292" width="75.5546875" style="196" customWidth="1"/>
    <col min="12293" max="12544" width="9" style="196"/>
    <col min="12545" max="12545" width="7.109375" style="196" customWidth="1"/>
    <col min="12546" max="12546" width="75.5546875" style="196" customWidth="1"/>
    <col min="12547" max="12547" width="7.109375" style="196" customWidth="1"/>
    <col min="12548" max="12548" width="75.5546875" style="196" customWidth="1"/>
    <col min="12549" max="12800" width="9" style="196"/>
    <col min="12801" max="12801" width="7.109375" style="196" customWidth="1"/>
    <col min="12802" max="12802" width="75.5546875" style="196" customWidth="1"/>
    <col min="12803" max="12803" width="7.109375" style="196" customWidth="1"/>
    <col min="12804" max="12804" width="75.5546875" style="196" customWidth="1"/>
    <col min="12805" max="13056" width="9" style="196"/>
    <col min="13057" max="13057" width="7.109375" style="196" customWidth="1"/>
    <col min="13058" max="13058" width="75.5546875" style="196" customWidth="1"/>
    <col min="13059" max="13059" width="7.109375" style="196" customWidth="1"/>
    <col min="13060" max="13060" width="75.5546875" style="196" customWidth="1"/>
    <col min="13061" max="13312" width="9" style="196"/>
    <col min="13313" max="13313" width="7.109375" style="196" customWidth="1"/>
    <col min="13314" max="13314" width="75.5546875" style="196" customWidth="1"/>
    <col min="13315" max="13315" width="7.109375" style="196" customWidth="1"/>
    <col min="13316" max="13316" width="75.5546875" style="196" customWidth="1"/>
    <col min="13317" max="13568" width="9" style="196"/>
    <col min="13569" max="13569" width="7.109375" style="196" customWidth="1"/>
    <col min="13570" max="13570" width="75.5546875" style="196" customWidth="1"/>
    <col min="13571" max="13571" width="7.109375" style="196" customWidth="1"/>
    <col min="13572" max="13572" width="75.5546875" style="196" customWidth="1"/>
    <col min="13573" max="13824" width="9" style="196"/>
    <col min="13825" max="13825" width="7.109375" style="196" customWidth="1"/>
    <col min="13826" max="13826" width="75.5546875" style="196" customWidth="1"/>
    <col min="13827" max="13827" width="7.109375" style="196" customWidth="1"/>
    <col min="13828" max="13828" width="75.5546875" style="196" customWidth="1"/>
    <col min="13829" max="14080" width="9" style="196"/>
    <col min="14081" max="14081" width="7.109375" style="196" customWidth="1"/>
    <col min="14082" max="14082" width="75.5546875" style="196" customWidth="1"/>
    <col min="14083" max="14083" width="7.109375" style="196" customWidth="1"/>
    <col min="14084" max="14084" width="75.5546875" style="196" customWidth="1"/>
    <col min="14085" max="14336" width="9" style="196"/>
    <col min="14337" max="14337" width="7.109375" style="196" customWidth="1"/>
    <col min="14338" max="14338" width="75.5546875" style="196" customWidth="1"/>
    <col min="14339" max="14339" width="7.109375" style="196" customWidth="1"/>
    <col min="14340" max="14340" width="75.5546875" style="196" customWidth="1"/>
    <col min="14341" max="14592" width="9" style="196"/>
    <col min="14593" max="14593" width="7.109375" style="196" customWidth="1"/>
    <col min="14594" max="14594" width="75.5546875" style="196" customWidth="1"/>
    <col min="14595" max="14595" width="7.109375" style="196" customWidth="1"/>
    <col min="14596" max="14596" width="75.5546875" style="196" customWidth="1"/>
    <col min="14597" max="14848" width="9" style="196"/>
    <col min="14849" max="14849" width="7.109375" style="196" customWidth="1"/>
    <col min="14850" max="14850" width="75.5546875" style="196" customWidth="1"/>
    <col min="14851" max="14851" width="7.109375" style="196" customWidth="1"/>
    <col min="14852" max="14852" width="75.5546875" style="196" customWidth="1"/>
    <col min="14853" max="15104" width="9" style="196"/>
    <col min="15105" max="15105" width="7.109375" style="196" customWidth="1"/>
    <col min="15106" max="15106" width="75.5546875" style="196" customWidth="1"/>
    <col min="15107" max="15107" width="7.109375" style="196" customWidth="1"/>
    <col min="15108" max="15108" width="75.5546875" style="196" customWidth="1"/>
    <col min="15109" max="15360" width="9" style="196"/>
    <col min="15361" max="15361" width="7.109375" style="196" customWidth="1"/>
    <col min="15362" max="15362" width="75.5546875" style="196" customWidth="1"/>
    <col min="15363" max="15363" width="7.109375" style="196" customWidth="1"/>
    <col min="15364" max="15364" width="75.5546875" style="196" customWidth="1"/>
    <col min="15365" max="15616" width="9" style="196"/>
    <col min="15617" max="15617" width="7.109375" style="196" customWidth="1"/>
    <col min="15618" max="15618" width="75.5546875" style="196" customWidth="1"/>
    <col min="15619" max="15619" width="7.109375" style="196" customWidth="1"/>
    <col min="15620" max="15620" width="75.5546875" style="196" customWidth="1"/>
    <col min="15621" max="15872" width="9" style="196"/>
    <col min="15873" max="15873" width="7.109375" style="196" customWidth="1"/>
    <col min="15874" max="15874" width="75.5546875" style="196" customWidth="1"/>
    <col min="15875" max="15875" width="7.109375" style="196" customWidth="1"/>
    <col min="15876" max="15876" width="75.5546875" style="196" customWidth="1"/>
    <col min="15877" max="16128" width="9" style="196"/>
    <col min="16129" max="16129" width="7.109375" style="196" customWidth="1"/>
    <col min="16130" max="16130" width="75.5546875" style="196" customWidth="1"/>
    <col min="16131" max="16131" width="7.109375" style="196" customWidth="1"/>
    <col min="16132" max="16132" width="75.5546875" style="196" customWidth="1"/>
    <col min="16133" max="16384" width="9" style="196"/>
  </cols>
  <sheetData>
    <row r="1" spans="1:4" ht="15.6">
      <c r="A1" s="454" t="s">
        <v>595</v>
      </c>
      <c r="B1" s="455" t="s">
        <v>596</v>
      </c>
      <c r="C1" s="454" t="s">
        <v>595</v>
      </c>
      <c r="D1" s="455" t="s">
        <v>597</v>
      </c>
    </row>
    <row r="2" spans="1:4">
      <c r="A2" s="430" t="s">
        <v>598</v>
      </c>
      <c r="B2" s="431" t="s">
        <v>508</v>
      </c>
      <c r="C2" s="430" t="s">
        <v>598</v>
      </c>
      <c r="D2" s="431" t="s">
        <v>361</v>
      </c>
    </row>
    <row r="3" spans="1:4">
      <c r="A3" s="430"/>
      <c r="B3" s="432" t="s">
        <v>599</v>
      </c>
      <c r="C3" s="430"/>
      <c r="D3" s="433" t="str">
        <f>B3</f>
        <v>[Dates]</v>
      </c>
    </row>
    <row r="4" spans="1:4">
      <c r="A4" s="430"/>
      <c r="B4" s="434"/>
      <c r="C4" s="430"/>
      <c r="D4" s="434"/>
    </row>
    <row r="5" spans="1:4">
      <c r="A5" s="430"/>
      <c r="B5" s="435" t="s">
        <v>367</v>
      </c>
      <c r="C5" s="430"/>
      <c r="D5" s="435" t="s">
        <v>509</v>
      </c>
    </row>
    <row r="6" spans="1:4">
      <c r="A6" s="430"/>
      <c r="B6" s="432" t="s">
        <v>600</v>
      </c>
      <c r="C6" s="430"/>
      <c r="D6" s="432" t="s">
        <v>601</v>
      </c>
    </row>
    <row r="7" spans="1:4">
      <c r="A7" s="430"/>
      <c r="B7" s="432" t="s">
        <v>602</v>
      </c>
      <c r="C7" s="430"/>
      <c r="D7" s="432" t="s">
        <v>601</v>
      </c>
    </row>
    <row r="8" spans="1:4">
      <c r="A8" s="430"/>
      <c r="B8" s="432" t="s">
        <v>603</v>
      </c>
      <c r="C8" s="430"/>
      <c r="D8" s="432" t="s">
        <v>601</v>
      </c>
    </row>
    <row r="9" spans="1:4">
      <c r="A9" s="430"/>
      <c r="B9" s="432" t="s">
        <v>604</v>
      </c>
      <c r="C9" s="430"/>
      <c r="D9" s="432" t="s">
        <v>601</v>
      </c>
    </row>
    <row r="10" spans="1:4">
      <c r="A10" s="430"/>
      <c r="B10" s="432" t="s">
        <v>604</v>
      </c>
      <c r="C10" s="430"/>
      <c r="D10" s="432" t="s">
        <v>601</v>
      </c>
    </row>
    <row r="11" spans="1:4">
      <c r="A11" s="430"/>
      <c r="B11" s="432" t="s">
        <v>605</v>
      </c>
      <c r="C11" s="430"/>
      <c r="D11" s="432" t="s">
        <v>601</v>
      </c>
    </row>
    <row r="12" spans="1:4">
      <c r="A12" s="430"/>
      <c r="B12" s="432" t="s">
        <v>606</v>
      </c>
      <c r="C12" s="430"/>
      <c r="D12" s="432" t="s">
        <v>601</v>
      </c>
    </row>
    <row r="13" spans="1:4">
      <c r="A13" s="430"/>
      <c r="B13" s="432" t="s">
        <v>607</v>
      </c>
      <c r="C13" s="430"/>
      <c r="D13" s="432" t="s">
        <v>601</v>
      </c>
    </row>
    <row r="14" spans="1:4">
      <c r="A14" s="430"/>
      <c r="B14" s="436"/>
      <c r="C14" s="430"/>
      <c r="D14" s="436"/>
    </row>
    <row r="15" spans="1:4">
      <c r="A15" s="430" t="s">
        <v>608</v>
      </c>
      <c r="B15" s="437" t="s">
        <v>609</v>
      </c>
      <c r="C15" s="430" t="s">
        <v>608</v>
      </c>
      <c r="D15" s="438" t="s">
        <v>610</v>
      </c>
    </row>
    <row r="16" spans="1:4">
      <c r="A16" s="430"/>
      <c r="B16" s="437"/>
      <c r="C16" s="430"/>
      <c r="D16" s="438"/>
    </row>
    <row r="17" spans="1:4">
      <c r="A17" s="430" t="s">
        <v>611</v>
      </c>
      <c r="B17" s="437" t="s">
        <v>612</v>
      </c>
      <c r="C17" s="430" t="s">
        <v>611</v>
      </c>
      <c r="D17" s="438" t="s">
        <v>613</v>
      </c>
    </row>
    <row r="18" spans="1:4">
      <c r="A18" s="430"/>
      <c r="B18" s="439"/>
      <c r="C18" s="430"/>
      <c r="D18" s="440"/>
    </row>
    <row r="19" spans="1:4" ht="54.75" customHeight="1">
      <c r="A19" s="430" t="s">
        <v>614</v>
      </c>
      <c r="B19" s="441" t="s">
        <v>524</v>
      </c>
      <c r="C19" s="430" t="s">
        <v>614</v>
      </c>
      <c r="D19" s="441" t="s">
        <v>525</v>
      </c>
    </row>
    <row r="20" spans="1:4" ht="15" customHeight="1">
      <c r="A20" s="430"/>
      <c r="B20" s="458" t="s">
        <v>615</v>
      </c>
      <c r="C20" s="430"/>
      <c r="D20" s="458" t="s">
        <v>616</v>
      </c>
    </row>
    <row r="21" spans="1:4">
      <c r="A21" s="430"/>
      <c r="B21" s="436"/>
      <c r="C21" s="430"/>
      <c r="D21" s="436"/>
    </row>
    <row r="22" spans="1:4">
      <c r="A22" s="430"/>
      <c r="B22" s="442"/>
      <c r="C22" s="430"/>
      <c r="D22" s="442"/>
    </row>
    <row r="23" spans="1:4">
      <c r="A23" s="430" t="s">
        <v>617</v>
      </c>
      <c r="B23" s="441" t="s">
        <v>529</v>
      </c>
      <c r="C23" s="430" t="s">
        <v>617</v>
      </c>
      <c r="D23" s="441" t="s">
        <v>530</v>
      </c>
    </row>
    <row r="24" spans="1:4">
      <c r="A24" s="430"/>
      <c r="B24" s="443" t="s">
        <v>531</v>
      </c>
      <c r="C24" s="430"/>
      <c r="D24" s="443" t="s">
        <v>532</v>
      </c>
    </row>
    <row r="25" spans="1:4">
      <c r="A25" s="430"/>
      <c r="B25" s="432" t="s">
        <v>618</v>
      </c>
      <c r="C25" s="430"/>
      <c r="D25" s="432" t="s">
        <v>618</v>
      </c>
    </row>
    <row r="26" spans="1:4">
      <c r="A26" s="430"/>
      <c r="B26" s="432" t="s">
        <v>619</v>
      </c>
      <c r="C26" s="430"/>
      <c r="D26" s="432" t="s">
        <v>619</v>
      </c>
    </row>
    <row r="27" spans="1:4">
      <c r="A27" s="430"/>
      <c r="B27" s="444"/>
      <c r="C27" s="430"/>
      <c r="D27" s="432"/>
    </row>
    <row r="28" spans="1:4">
      <c r="A28" s="430"/>
      <c r="B28" s="434" t="s">
        <v>535</v>
      </c>
      <c r="C28" s="430"/>
      <c r="D28" s="434" t="s">
        <v>536</v>
      </c>
    </row>
    <row r="29" spans="1:4">
      <c r="A29" s="430"/>
      <c r="B29" s="434"/>
      <c r="C29" s="430"/>
      <c r="D29" s="434"/>
    </row>
    <row r="30" spans="1:4">
      <c r="A30" s="430" t="s">
        <v>620</v>
      </c>
      <c r="B30" s="435" t="s">
        <v>400</v>
      </c>
      <c r="C30" s="430" t="s">
        <v>620</v>
      </c>
      <c r="D30" s="435" t="s">
        <v>538</v>
      </c>
    </row>
    <row r="31" spans="1:4">
      <c r="A31" s="430"/>
      <c r="B31" s="432" t="s">
        <v>621</v>
      </c>
      <c r="C31" s="430"/>
      <c r="D31" s="457" t="str">
        <f>B31</f>
        <v>xx</v>
      </c>
    </row>
    <row r="32" spans="1:4">
      <c r="A32" s="430"/>
      <c r="B32" s="442"/>
      <c r="C32" s="430"/>
      <c r="D32" s="442"/>
    </row>
    <row r="33" spans="1:4">
      <c r="A33" s="430" t="s">
        <v>622</v>
      </c>
      <c r="B33" s="441" t="s">
        <v>541</v>
      </c>
      <c r="C33" s="430" t="s">
        <v>622</v>
      </c>
      <c r="D33" s="441"/>
    </row>
    <row r="34" spans="1:4" ht="138">
      <c r="A34" s="430" t="s">
        <v>623</v>
      </c>
      <c r="B34" s="443" t="s">
        <v>543</v>
      </c>
      <c r="C34" s="430" t="s">
        <v>623</v>
      </c>
      <c r="D34" s="443" t="s">
        <v>543</v>
      </c>
    </row>
    <row r="35" spans="1:4" ht="41.4">
      <c r="A35" s="430" t="s">
        <v>624</v>
      </c>
      <c r="B35" s="435" t="s">
        <v>434</v>
      </c>
      <c r="C35" s="430" t="s">
        <v>624</v>
      </c>
      <c r="D35" s="264" t="s">
        <v>545</v>
      </c>
    </row>
    <row r="36" spans="1:4">
      <c r="A36" s="430"/>
      <c r="B36" s="445"/>
      <c r="C36" s="430"/>
      <c r="D36" s="445"/>
    </row>
    <row r="37" spans="1:4">
      <c r="A37" s="430"/>
      <c r="B37" s="445"/>
      <c r="C37" s="430"/>
      <c r="D37" s="445"/>
    </row>
    <row r="38" spans="1:4">
      <c r="A38" s="430"/>
      <c r="B38" s="446" t="s">
        <v>546</v>
      </c>
      <c r="C38" s="430"/>
      <c r="D38" s="446" t="s">
        <v>547</v>
      </c>
    </row>
    <row r="39" spans="1:4" ht="69">
      <c r="A39" s="430"/>
      <c r="B39" s="457" t="s">
        <v>548</v>
      </c>
      <c r="C39" s="430"/>
      <c r="D39" s="457" t="s">
        <v>549</v>
      </c>
    </row>
    <row r="40" spans="1:4" ht="27.6">
      <c r="A40" s="430"/>
      <c r="B40" s="432" t="s">
        <v>625</v>
      </c>
      <c r="C40" s="430"/>
      <c r="D40" s="432" t="s">
        <v>626</v>
      </c>
    </row>
    <row r="41" spans="1:4">
      <c r="A41" s="430"/>
      <c r="B41" s="447"/>
      <c r="C41" s="430"/>
      <c r="D41" s="447"/>
    </row>
    <row r="42" spans="1:4">
      <c r="A42" s="430" t="s">
        <v>627</v>
      </c>
      <c r="B42" s="435" t="s">
        <v>553</v>
      </c>
      <c r="C42" s="430" t="s">
        <v>627</v>
      </c>
      <c r="D42" s="435" t="s">
        <v>554</v>
      </c>
    </row>
    <row r="43" spans="1:4" ht="82.8">
      <c r="A43" s="430"/>
      <c r="B43" s="434" t="s">
        <v>555</v>
      </c>
      <c r="C43" s="430"/>
      <c r="D43" s="434" t="s">
        <v>556</v>
      </c>
    </row>
    <row r="44" spans="1:4">
      <c r="A44" s="430"/>
      <c r="B44" s="448"/>
      <c r="C44" s="430"/>
      <c r="D44" s="448"/>
    </row>
    <row r="45" spans="1:4">
      <c r="A45" s="430" t="s">
        <v>628</v>
      </c>
      <c r="B45" s="441" t="s">
        <v>558</v>
      </c>
      <c r="C45" s="430" t="s">
        <v>628</v>
      </c>
      <c r="D45" s="441" t="s">
        <v>443</v>
      </c>
    </row>
    <row r="46" spans="1:4">
      <c r="A46" s="430"/>
      <c r="B46" s="458" t="s">
        <v>629</v>
      </c>
      <c r="C46" s="430"/>
      <c r="D46" s="458" t="s">
        <v>630</v>
      </c>
    </row>
    <row r="47" spans="1:4">
      <c r="A47" s="430"/>
      <c r="B47" s="432" t="s">
        <v>631</v>
      </c>
      <c r="C47" s="430"/>
      <c r="D47" s="432" t="s">
        <v>632</v>
      </c>
    </row>
    <row r="48" spans="1:4">
      <c r="A48" s="430"/>
      <c r="B48" s="432" t="s">
        <v>633</v>
      </c>
      <c r="C48" s="430"/>
      <c r="D48" s="432" t="s">
        <v>634</v>
      </c>
    </row>
    <row r="49" spans="1:4">
      <c r="A49" s="430"/>
      <c r="B49" s="432" t="s">
        <v>635</v>
      </c>
      <c r="C49" s="430"/>
      <c r="D49" s="432" t="s">
        <v>636</v>
      </c>
    </row>
    <row r="50" spans="1:4">
      <c r="A50" s="430"/>
      <c r="B50" s="432" t="s">
        <v>637</v>
      </c>
      <c r="C50" s="430"/>
      <c r="D50" s="432" t="s">
        <v>456</v>
      </c>
    </row>
    <row r="51" spans="1:4">
      <c r="A51" s="430"/>
      <c r="B51" s="434"/>
      <c r="C51" s="430"/>
      <c r="D51" s="434"/>
    </row>
    <row r="52" spans="1:4">
      <c r="A52" s="430" t="s">
        <v>638</v>
      </c>
      <c r="B52" s="441" t="s">
        <v>560</v>
      </c>
      <c r="C52" s="430" t="s">
        <v>638</v>
      </c>
      <c r="D52" s="441" t="s">
        <v>561</v>
      </c>
    </row>
    <row r="53" spans="1:4" ht="27.6">
      <c r="A53" s="430"/>
      <c r="B53" s="434" t="s">
        <v>562</v>
      </c>
      <c r="C53" s="430"/>
      <c r="D53" s="434" t="s">
        <v>563</v>
      </c>
    </row>
    <row r="54" spans="1:4">
      <c r="A54" s="430"/>
      <c r="B54" s="442"/>
      <c r="C54" s="430"/>
      <c r="D54" s="442"/>
    </row>
    <row r="55" spans="1:4">
      <c r="A55" s="430" t="s">
        <v>639</v>
      </c>
      <c r="B55" s="441" t="s">
        <v>418</v>
      </c>
      <c r="C55" s="430" t="s">
        <v>639</v>
      </c>
      <c r="D55" s="441" t="s">
        <v>565</v>
      </c>
    </row>
    <row r="56" spans="1:4">
      <c r="A56" s="430"/>
      <c r="B56" s="429" t="s">
        <v>566</v>
      </c>
      <c r="C56" s="430"/>
      <c r="D56" s="429"/>
    </row>
    <row r="57" spans="1:4" ht="27.6">
      <c r="A57" s="430"/>
      <c r="B57" s="458" t="s">
        <v>640</v>
      </c>
      <c r="C57" s="430"/>
      <c r="D57" s="458" t="s">
        <v>641</v>
      </c>
    </row>
    <row r="58" spans="1:4" ht="27.6">
      <c r="A58" s="430"/>
      <c r="B58" s="432" t="s">
        <v>642</v>
      </c>
      <c r="C58" s="430"/>
      <c r="D58" s="432" t="s">
        <v>641</v>
      </c>
    </row>
    <row r="59" spans="1:4">
      <c r="A59" s="430"/>
      <c r="B59" s="432" t="s">
        <v>643</v>
      </c>
      <c r="C59" s="430"/>
      <c r="D59" s="432" t="s">
        <v>641</v>
      </c>
    </row>
    <row r="60" spans="1:4">
      <c r="A60" s="430"/>
      <c r="B60" s="434"/>
      <c r="C60" s="430"/>
      <c r="D60" s="434"/>
    </row>
    <row r="61" spans="1:4">
      <c r="A61" s="430"/>
      <c r="B61" s="434"/>
      <c r="C61" s="430"/>
      <c r="D61" s="434"/>
    </row>
    <row r="62" spans="1:4">
      <c r="A62" s="430"/>
      <c r="B62" s="442"/>
      <c r="C62" s="430"/>
      <c r="D62" s="442"/>
    </row>
    <row r="63" spans="1:4">
      <c r="A63" s="450" t="s">
        <v>644</v>
      </c>
      <c r="B63" s="441" t="s">
        <v>576</v>
      </c>
      <c r="C63" s="450" t="s">
        <v>644</v>
      </c>
      <c r="D63" s="441" t="s">
        <v>577</v>
      </c>
    </row>
    <row r="64" spans="1:4" ht="27.6">
      <c r="A64" s="430"/>
      <c r="B64" s="449" t="s">
        <v>645</v>
      </c>
      <c r="C64" s="430"/>
      <c r="D64" s="458" t="s">
        <v>646</v>
      </c>
    </row>
    <row r="65" spans="1:4">
      <c r="A65" s="430"/>
      <c r="B65" s="442"/>
      <c r="C65" s="430"/>
      <c r="D65" s="442"/>
    </row>
    <row r="66" spans="1:4" ht="41.4">
      <c r="A66" s="430" t="s">
        <v>647</v>
      </c>
      <c r="B66" s="441" t="s">
        <v>581</v>
      </c>
      <c r="C66" s="430" t="s">
        <v>647</v>
      </c>
      <c r="D66" s="441" t="s">
        <v>582</v>
      </c>
    </row>
    <row r="67" spans="1:4" ht="27.6">
      <c r="A67" s="430"/>
      <c r="B67" s="235" t="s">
        <v>583</v>
      </c>
      <c r="C67" s="430"/>
      <c r="D67" s="235" t="s">
        <v>584</v>
      </c>
    </row>
    <row r="68" spans="1:4">
      <c r="A68" s="430"/>
      <c r="B68" s="442"/>
      <c r="C68" s="430"/>
      <c r="D68" s="442"/>
    </row>
    <row r="69" spans="1:4">
      <c r="A69" s="430" t="s">
        <v>648</v>
      </c>
      <c r="B69" s="441" t="s">
        <v>586</v>
      </c>
      <c r="C69" s="430" t="s">
        <v>648</v>
      </c>
      <c r="D69" s="441" t="s">
        <v>587</v>
      </c>
    </row>
    <row r="70" spans="1:4" ht="55.2">
      <c r="A70" s="430"/>
      <c r="B70" s="235" t="s">
        <v>588</v>
      </c>
      <c r="C70" s="430"/>
      <c r="D70" s="235" t="s">
        <v>589</v>
      </c>
    </row>
    <row r="71" spans="1:4">
      <c r="A71" s="430"/>
      <c r="B71" s="442"/>
      <c r="C71" s="430"/>
      <c r="D71" s="442"/>
    </row>
    <row r="72" spans="1:4">
      <c r="A72" s="430" t="s">
        <v>649</v>
      </c>
      <c r="B72" s="441" t="s">
        <v>591</v>
      </c>
      <c r="C72" s="430" t="s">
        <v>649</v>
      </c>
      <c r="D72" s="441" t="s">
        <v>464</v>
      </c>
    </row>
    <row r="73" spans="1:4" ht="27.6">
      <c r="A73" s="430"/>
      <c r="B73" s="235" t="s">
        <v>592</v>
      </c>
      <c r="C73" s="430"/>
      <c r="D73" s="235" t="s">
        <v>593</v>
      </c>
    </row>
    <row r="74" spans="1:4">
      <c r="A74" s="430"/>
      <c r="B74" s="435" t="s">
        <v>468</v>
      </c>
      <c r="C74" s="430"/>
      <c r="D74" s="435" t="s">
        <v>594</v>
      </c>
    </row>
    <row r="75" spans="1:4">
      <c r="A75" s="451"/>
      <c r="B75" s="434" t="s">
        <v>117</v>
      </c>
      <c r="C75" s="451"/>
      <c r="D75" s="434" t="s">
        <v>119</v>
      </c>
    </row>
    <row r="76" spans="1:4">
      <c r="A76" s="451"/>
      <c r="B76" s="434"/>
      <c r="C76" s="451"/>
      <c r="D76" s="434"/>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6"/>
  <sheetViews>
    <sheetView view="pageBreakPreview" zoomScaleNormal="100" workbookViewId="0">
      <selection activeCell="B1" sqref="B1"/>
    </sheetView>
  </sheetViews>
  <sheetFormatPr defaultColWidth="9" defaultRowHeight="13.8"/>
  <cols>
    <col min="1" max="1" width="7.109375" style="265" customWidth="1"/>
    <col min="2" max="2" width="75.5546875" style="266" customWidth="1"/>
    <col min="3" max="3" width="7.109375" style="265" customWidth="1"/>
    <col min="4" max="4" width="75.6640625" style="266" customWidth="1"/>
    <col min="5" max="256" width="9" style="196"/>
    <col min="257" max="257" width="7.109375" style="196" customWidth="1"/>
    <col min="258" max="258" width="75.6640625" style="196" customWidth="1"/>
    <col min="259" max="259" width="7.109375" style="196" customWidth="1"/>
    <col min="260" max="260" width="75.6640625" style="196" customWidth="1"/>
    <col min="261" max="512" width="9" style="196"/>
    <col min="513" max="513" width="7.109375" style="196" customWidth="1"/>
    <col min="514" max="514" width="75.6640625" style="196" customWidth="1"/>
    <col min="515" max="515" width="7.109375" style="196" customWidth="1"/>
    <col min="516" max="516" width="75.6640625" style="196" customWidth="1"/>
    <col min="517" max="768" width="9" style="196"/>
    <col min="769" max="769" width="7.109375" style="196" customWidth="1"/>
    <col min="770" max="770" width="75.6640625" style="196" customWidth="1"/>
    <col min="771" max="771" width="7.109375" style="196" customWidth="1"/>
    <col min="772" max="772" width="75.6640625" style="196" customWidth="1"/>
    <col min="773" max="1024" width="9" style="196"/>
    <col min="1025" max="1025" width="7.109375" style="196" customWidth="1"/>
    <col min="1026" max="1026" width="75.6640625" style="196" customWidth="1"/>
    <col min="1027" max="1027" width="7.109375" style="196" customWidth="1"/>
    <col min="1028" max="1028" width="75.6640625" style="196" customWidth="1"/>
    <col min="1029" max="1280" width="9" style="196"/>
    <col min="1281" max="1281" width="7.109375" style="196" customWidth="1"/>
    <col min="1282" max="1282" width="75.6640625" style="196" customWidth="1"/>
    <col min="1283" max="1283" width="7.109375" style="196" customWidth="1"/>
    <col min="1284" max="1284" width="75.6640625" style="196" customWidth="1"/>
    <col min="1285" max="1536" width="9" style="196"/>
    <col min="1537" max="1537" width="7.109375" style="196" customWidth="1"/>
    <col min="1538" max="1538" width="75.6640625" style="196" customWidth="1"/>
    <col min="1539" max="1539" width="7.109375" style="196" customWidth="1"/>
    <col min="1540" max="1540" width="75.6640625" style="196" customWidth="1"/>
    <col min="1541" max="1792" width="9" style="196"/>
    <col min="1793" max="1793" width="7.109375" style="196" customWidth="1"/>
    <col min="1794" max="1794" width="75.6640625" style="196" customWidth="1"/>
    <col min="1795" max="1795" width="7.109375" style="196" customWidth="1"/>
    <col min="1796" max="1796" width="75.6640625" style="196" customWidth="1"/>
    <col min="1797" max="2048" width="9" style="196"/>
    <col min="2049" max="2049" width="7.109375" style="196" customWidth="1"/>
    <col min="2050" max="2050" width="75.6640625" style="196" customWidth="1"/>
    <col min="2051" max="2051" width="7.109375" style="196" customWidth="1"/>
    <col min="2052" max="2052" width="75.6640625" style="196" customWidth="1"/>
    <col min="2053" max="2304" width="9" style="196"/>
    <col min="2305" max="2305" width="7.109375" style="196" customWidth="1"/>
    <col min="2306" max="2306" width="75.6640625" style="196" customWidth="1"/>
    <col min="2307" max="2307" width="7.109375" style="196" customWidth="1"/>
    <col min="2308" max="2308" width="75.6640625" style="196" customWidth="1"/>
    <col min="2309" max="2560" width="9" style="196"/>
    <col min="2561" max="2561" width="7.109375" style="196" customWidth="1"/>
    <col min="2562" max="2562" width="75.6640625" style="196" customWidth="1"/>
    <col min="2563" max="2563" width="7.109375" style="196" customWidth="1"/>
    <col min="2564" max="2564" width="75.6640625" style="196" customWidth="1"/>
    <col min="2565" max="2816" width="9" style="196"/>
    <col min="2817" max="2817" width="7.109375" style="196" customWidth="1"/>
    <col min="2818" max="2818" width="75.6640625" style="196" customWidth="1"/>
    <col min="2819" max="2819" width="7.109375" style="196" customWidth="1"/>
    <col min="2820" max="2820" width="75.6640625" style="196" customWidth="1"/>
    <col min="2821" max="3072" width="9" style="196"/>
    <col min="3073" max="3073" width="7.109375" style="196" customWidth="1"/>
    <col min="3074" max="3074" width="75.6640625" style="196" customWidth="1"/>
    <col min="3075" max="3075" width="7.109375" style="196" customWidth="1"/>
    <col min="3076" max="3076" width="75.6640625" style="196" customWidth="1"/>
    <col min="3077" max="3328" width="9" style="196"/>
    <col min="3329" max="3329" width="7.109375" style="196" customWidth="1"/>
    <col min="3330" max="3330" width="75.6640625" style="196" customWidth="1"/>
    <col min="3331" max="3331" width="7.109375" style="196" customWidth="1"/>
    <col min="3332" max="3332" width="75.6640625" style="196" customWidth="1"/>
    <col min="3333" max="3584" width="9" style="196"/>
    <col min="3585" max="3585" width="7.109375" style="196" customWidth="1"/>
    <col min="3586" max="3586" width="75.6640625" style="196" customWidth="1"/>
    <col min="3587" max="3587" width="7.109375" style="196" customWidth="1"/>
    <col min="3588" max="3588" width="75.6640625" style="196" customWidth="1"/>
    <col min="3589" max="3840" width="9" style="196"/>
    <col min="3841" max="3841" width="7.109375" style="196" customWidth="1"/>
    <col min="3842" max="3842" width="75.6640625" style="196" customWidth="1"/>
    <col min="3843" max="3843" width="7.109375" style="196" customWidth="1"/>
    <col min="3844" max="3844" width="75.6640625" style="196" customWidth="1"/>
    <col min="3845" max="4096" width="9" style="196"/>
    <col min="4097" max="4097" width="7.109375" style="196" customWidth="1"/>
    <col min="4098" max="4098" width="75.6640625" style="196" customWidth="1"/>
    <col min="4099" max="4099" width="7.109375" style="196" customWidth="1"/>
    <col min="4100" max="4100" width="75.6640625" style="196" customWidth="1"/>
    <col min="4101" max="4352" width="9" style="196"/>
    <col min="4353" max="4353" width="7.109375" style="196" customWidth="1"/>
    <col min="4354" max="4354" width="75.6640625" style="196" customWidth="1"/>
    <col min="4355" max="4355" width="7.109375" style="196" customWidth="1"/>
    <col min="4356" max="4356" width="75.6640625" style="196" customWidth="1"/>
    <col min="4357" max="4608" width="9" style="196"/>
    <col min="4609" max="4609" width="7.109375" style="196" customWidth="1"/>
    <col min="4610" max="4610" width="75.6640625" style="196" customWidth="1"/>
    <col min="4611" max="4611" width="7.109375" style="196" customWidth="1"/>
    <col min="4612" max="4612" width="75.6640625" style="196" customWidth="1"/>
    <col min="4613" max="4864" width="9" style="196"/>
    <col min="4865" max="4865" width="7.109375" style="196" customWidth="1"/>
    <col min="4866" max="4866" width="75.6640625" style="196" customWidth="1"/>
    <col min="4867" max="4867" width="7.109375" style="196" customWidth="1"/>
    <col min="4868" max="4868" width="75.6640625" style="196" customWidth="1"/>
    <col min="4869" max="5120" width="9" style="196"/>
    <col min="5121" max="5121" width="7.109375" style="196" customWidth="1"/>
    <col min="5122" max="5122" width="75.6640625" style="196" customWidth="1"/>
    <col min="5123" max="5123" width="7.109375" style="196" customWidth="1"/>
    <col min="5124" max="5124" width="75.6640625" style="196" customWidth="1"/>
    <col min="5125" max="5376" width="9" style="196"/>
    <col min="5377" max="5377" width="7.109375" style="196" customWidth="1"/>
    <col min="5378" max="5378" width="75.6640625" style="196" customWidth="1"/>
    <col min="5379" max="5379" width="7.109375" style="196" customWidth="1"/>
    <col min="5380" max="5380" width="75.6640625" style="196" customWidth="1"/>
    <col min="5381" max="5632" width="9" style="196"/>
    <col min="5633" max="5633" width="7.109375" style="196" customWidth="1"/>
    <col min="5634" max="5634" width="75.6640625" style="196" customWidth="1"/>
    <col min="5635" max="5635" width="7.109375" style="196" customWidth="1"/>
    <col min="5636" max="5636" width="75.6640625" style="196" customWidth="1"/>
    <col min="5637" max="5888" width="9" style="196"/>
    <col min="5889" max="5889" width="7.109375" style="196" customWidth="1"/>
    <col min="5890" max="5890" width="75.6640625" style="196" customWidth="1"/>
    <col min="5891" max="5891" width="7.109375" style="196" customWidth="1"/>
    <col min="5892" max="5892" width="75.6640625" style="196" customWidth="1"/>
    <col min="5893" max="6144" width="9" style="196"/>
    <col min="6145" max="6145" width="7.109375" style="196" customWidth="1"/>
    <col min="6146" max="6146" width="75.6640625" style="196" customWidth="1"/>
    <col min="6147" max="6147" width="7.109375" style="196" customWidth="1"/>
    <col min="6148" max="6148" width="75.6640625" style="196" customWidth="1"/>
    <col min="6149" max="6400" width="9" style="196"/>
    <col min="6401" max="6401" width="7.109375" style="196" customWidth="1"/>
    <col min="6402" max="6402" width="75.6640625" style="196" customWidth="1"/>
    <col min="6403" max="6403" width="7.109375" style="196" customWidth="1"/>
    <col min="6404" max="6404" width="75.6640625" style="196" customWidth="1"/>
    <col min="6405" max="6656" width="9" style="196"/>
    <col min="6657" max="6657" width="7.109375" style="196" customWidth="1"/>
    <col min="6658" max="6658" width="75.6640625" style="196" customWidth="1"/>
    <col min="6659" max="6659" width="7.109375" style="196" customWidth="1"/>
    <col min="6660" max="6660" width="75.6640625" style="196" customWidth="1"/>
    <col min="6661" max="6912" width="9" style="196"/>
    <col min="6913" max="6913" width="7.109375" style="196" customWidth="1"/>
    <col min="6914" max="6914" width="75.6640625" style="196" customWidth="1"/>
    <col min="6915" max="6915" width="7.109375" style="196" customWidth="1"/>
    <col min="6916" max="6916" width="75.6640625" style="196" customWidth="1"/>
    <col min="6917" max="7168" width="9" style="196"/>
    <col min="7169" max="7169" width="7.109375" style="196" customWidth="1"/>
    <col min="7170" max="7170" width="75.6640625" style="196" customWidth="1"/>
    <col min="7171" max="7171" width="7.109375" style="196" customWidth="1"/>
    <col min="7172" max="7172" width="75.6640625" style="196" customWidth="1"/>
    <col min="7173" max="7424" width="9" style="196"/>
    <col min="7425" max="7425" width="7.109375" style="196" customWidth="1"/>
    <col min="7426" max="7426" width="75.6640625" style="196" customWidth="1"/>
    <col min="7427" max="7427" width="7.109375" style="196" customWidth="1"/>
    <col min="7428" max="7428" width="75.6640625" style="196" customWidth="1"/>
    <col min="7429" max="7680" width="9" style="196"/>
    <col min="7681" max="7681" width="7.109375" style="196" customWidth="1"/>
    <col min="7682" max="7682" width="75.6640625" style="196" customWidth="1"/>
    <col min="7683" max="7683" width="7.109375" style="196" customWidth="1"/>
    <col min="7684" max="7684" width="75.6640625" style="196" customWidth="1"/>
    <col min="7685" max="7936" width="9" style="196"/>
    <col min="7937" max="7937" width="7.109375" style="196" customWidth="1"/>
    <col min="7938" max="7938" width="75.6640625" style="196" customWidth="1"/>
    <col min="7939" max="7939" width="7.109375" style="196" customWidth="1"/>
    <col min="7940" max="7940" width="75.6640625" style="196" customWidth="1"/>
    <col min="7941" max="8192" width="9" style="196"/>
    <col min="8193" max="8193" width="7.109375" style="196" customWidth="1"/>
    <col min="8194" max="8194" width="75.6640625" style="196" customWidth="1"/>
    <col min="8195" max="8195" width="7.109375" style="196" customWidth="1"/>
    <col min="8196" max="8196" width="75.6640625" style="196" customWidth="1"/>
    <col min="8197" max="8448" width="9" style="196"/>
    <col min="8449" max="8449" width="7.109375" style="196" customWidth="1"/>
    <col min="8450" max="8450" width="75.6640625" style="196" customWidth="1"/>
    <col min="8451" max="8451" width="7.109375" style="196" customWidth="1"/>
    <col min="8452" max="8452" width="75.6640625" style="196" customWidth="1"/>
    <col min="8453" max="8704" width="9" style="196"/>
    <col min="8705" max="8705" width="7.109375" style="196" customWidth="1"/>
    <col min="8706" max="8706" width="75.6640625" style="196" customWidth="1"/>
    <col min="8707" max="8707" width="7.109375" style="196" customWidth="1"/>
    <col min="8708" max="8708" width="75.6640625" style="196" customWidth="1"/>
    <col min="8709" max="8960" width="9" style="196"/>
    <col min="8961" max="8961" width="7.109375" style="196" customWidth="1"/>
    <col min="8962" max="8962" width="75.6640625" style="196" customWidth="1"/>
    <col min="8963" max="8963" width="7.109375" style="196" customWidth="1"/>
    <col min="8964" max="8964" width="75.6640625" style="196" customWidth="1"/>
    <col min="8965" max="9216" width="9" style="196"/>
    <col min="9217" max="9217" width="7.109375" style="196" customWidth="1"/>
    <col min="9218" max="9218" width="75.6640625" style="196" customWidth="1"/>
    <col min="9219" max="9219" width="7.109375" style="196" customWidth="1"/>
    <col min="9220" max="9220" width="75.6640625" style="196" customWidth="1"/>
    <col min="9221" max="9472" width="9" style="196"/>
    <col min="9473" max="9473" width="7.109375" style="196" customWidth="1"/>
    <col min="9474" max="9474" width="75.6640625" style="196" customWidth="1"/>
    <col min="9475" max="9475" width="7.109375" style="196" customWidth="1"/>
    <col min="9476" max="9476" width="75.6640625" style="196" customWidth="1"/>
    <col min="9477" max="9728" width="9" style="196"/>
    <col min="9729" max="9729" width="7.109375" style="196" customWidth="1"/>
    <col min="9730" max="9730" width="75.6640625" style="196" customWidth="1"/>
    <col min="9731" max="9731" width="7.109375" style="196" customWidth="1"/>
    <col min="9732" max="9732" width="75.6640625" style="196" customWidth="1"/>
    <col min="9733" max="9984" width="9" style="196"/>
    <col min="9985" max="9985" width="7.109375" style="196" customWidth="1"/>
    <col min="9986" max="9986" width="75.6640625" style="196" customWidth="1"/>
    <col min="9987" max="9987" width="7.109375" style="196" customWidth="1"/>
    <col min="9988" max="9988" width="75.6640625" style="196" customWidth="1"/>
    <col min="9989" max="10240" width="9" style="196"/>
    <col min="10241" max="10241" width="7.109375" style="196" customWidth="1"/>
    <col min="10242" max="10242" width="75.6640625" style="196" customWidth="1"/>
    <col min="10243" max="10243" width="7.109375" style="196" customWidth="1"/>
    <col min="10244" max="10244" width="75.6640625" style="196" customWidth="1"/>
    <col min="10245" max="10496" width="9" style="196"/>
    <col min="10497" max="10497" width="7.109375" style="196" customWidth="1"/>
    <col min="10498" max="10498" width="75.6640625" style="196" customWidth="1"/>
    <col min="10499" max="10499" width="7.109375" style="196" customWidth="1"/>
    <col min="10500" max="10500" width="75.6640625" style="196" customWidth="1"/>
    <col min="10501" max="10752" width="9" style="196"/>
    <col min="10753" max="10753" width="7.109375" style="196" customWidth="1"/>
    <col min="10754" max="10754" width="75.6640625" style="196" customWidth="1"/>
    <col min="10755" max="10755" width="7.109375" style="196" customWidth="1"/>
    <col min="10756" max="10756" width="75.6640625" style="196" customWidth="1"/>
    <col min="10757" max="11008" width="9" style="196"/>
    <col min="11009" max="11009" width="7.109375" style="196" customWidth="1"/>
    <col min="11010" max="11010" width="75.6640625" style="196" customWidth="1"/>
    <col min="11011" max="11011" width="7.109375" style="196" customWidth="1"/>
    <col min="11012" max="11012" width="75.6640625" style="196" customWidth="1"/>
    <col min="11013" max="11264" width="9" style="196"/>
    <col min="11265" max="11265" width="7.109375" style="196" customWidth="1"/>
    <col min="11266" max="11266" width="75.6640625" style="196" customWidth="1"/>
    <col min="11267" max="11267" width="7.109375" style="196" customWidth="1"/>
    <col min="11268" max="11268" width="75.6640625" style="196" customWidth="1"/>
    <col min="11269" max="11520" width="9" style="196"/>
    <col min="11521" max="11521" width="7.109375" style="196" customWidth="1"/>
    <col min="11522" max="11522" width="75.6640625" style="196" customWidth="1"/>
    <col min="11523" max="11523" width="7.109375" style="196" customWidth="1"/>
    <col min="11524" max="11524" width="75.6640625" style="196" customWidth="1"/>
    <col min="11525" max="11776" width="9" style="196"/>
    <col min="11777" max="11777" width="7.109375" style="196" customWidth="1"/>
    <col min="11778" max="11778" width="75.6640625" style="196" customWidth="1"/>
    <col min="11779" max="11779" width="7.109375" style="196" customWidth="1"/>
    <col min="11780" max="11780" width="75.6640625" style="196" customWidth="1"/>
    <col min="11781" max="12032" width="9" style="196"/>
    <col min="12033" max="12033" width="7.109375" style="196" customWidth="1"/>
    <col min="12034" max="12034" width="75.6640625" style="196" customWidth="1"/>
    <col min="12035" max="12035" width="7.109375" style="196" customWidth="1"/>
    <col min="12036" max="12036" width="75.6640625" style="196" customWidth="1"/>
    <col min="12037" max="12288" width="9" style="196"/>
    <col min="12289" max="12289" width="7.109375" style="196" customWidth="1"/>
    <col min="12290" max="12290" width="75.6640625" style="196" customWidth="1"/>
    <col min="12291" max="12291" width="7.109375" style="196" customWidth="1"/>
    <col min="12292" max="12292" width="75.6640625" style="196" customWidth="1"/>
    <col min="12293" max="12544" width="9" style="196"/>
    <col min="12545" max="12545" width="7.109375" style="196" customWidth="1"/>
    <col min="12546" max="12546" width="75.6640625" style="196" customWidth="1"/>
    <col min="12547" max="12547" width="7.109375" style="196" customWidth="1"/>
    <col min="12548" max="12548" width="75.6640625" style="196" customWidth="1"/>
    <col min="12549" max="12800" width="9" style="196"/>
    <col min="12801" max="12801" width="7.109375" style="196" customWidth="1"/>
    <col min="12802" max="12802" width="75.6640625" style="196" customWidth="1"/>
    <col min="12803" max="12803" width="7.109375" style="196" customWidth="1"/>
    <col min="12804" max="12804" width="75.6640625" style="196" customWidth="1"/>
    <col min="12805" max="13056" width="9" style="196"/>
    <col min="13057" max="13057" width="7.109375" style="196" customWidth="1"/>
    <col min="13058" max="13058" width="75.6640625" style="196" customWidth="1"/>
    <col min="13059" max="13059" width="7.109375" style="196" customWidth="1"/>
    <col min="13060" max="13060" width="75.6640625" style="196" customWidth="1"/>
    <col min="13061" max="13312" width="9" style="196"/>
    <col min="13313" max="13313" width="7.109375" style="196" customWidth="1"/>
    <col min="13314" max="13314" width="75.6640625" style="196" customWidth="1"/>
    <col min="13315" max="13315" width="7.109375" style="196" customWidth="1"/>
    <col min="13316" max="13316" width="75.6640625" style="196" customWidth="1"/>
    <col min="13317" max="13568" width="9" style="196"/>
    <col min="13569" max="13569" width="7.109375" style="196" customWidth="1"/>
    <col min="13570" max="13570" width="75.6640625" style="196" customWidth="1"/>
    <col min="13571" max="13571" width="7.109375" style="196" customWidth="1"/>
    <col min="13572" max="13572" width="75.6640625" style="196" customWidth="1"/>
    <col min="13573" max="13824" width="9" style="196"/>
    <col min="13825" max="13825" width="7.109375" style="196" customWidth="1"/>
    <col min="13826" max="13826" width="75.6640625" style="196" customWidth="1"/>
    <col min="13827" max="13827" width="7.109375" style="196" customWidth="1"/>
    <col min="13828" max="13828" width="75.6640625" style="196" customWidth="1"/>
    <col min="13829" max="14080" width="9" style="196"/>
    <col min="14081" max="14081" width="7.109375" style="196" customWidth="1"/>
    <col min="14082" max="14082" width="75.6640625" style="196" customWidth="1"/>
    <col min="14083" max="14083" width="7.109375" style="196" customWidth="1"/>
    <col min="14084" max="14084" width="75.6640625" style="196" customWidth="1"/>
    <col min="14085" max="14336" width="9" style="196"/>
    <col min="14337" max="14337" width="7.109375" style="196" customWidth="1"/>
    <col min="14338" max="14338" width="75.6640625" style="196" customWidth="1"/>
    <col min="14339" max="14339" width="7.109375" style="196" customWidth="1"/>
    <col min="14340" max="14340" width="75.6640625" style="196" customWidth="1"/>
    <col min="14341" max="14592" width="9" style="196"/>
    <col min="14593" max="14593" width="7.109375" style="196" customWidth="1"/>
    <col min="14594" max="14594" width="75.6640625" style="196" customWidth="1"/>
    <col min="14595" max="14595" width="7.109375" style="196" customWidth="1"/>
    <col min="14596" max="14596" width="75.6640625" style="196" customWidth="1"/>
    <col min="14597" max="14848" width="9" style="196"/>
    <col min="14849" max="14849" width="7.109375" style="196" customWidth="1"/>
    <col min="14850" max="14850" width="75.6640625" style="196" customWidth="1"/>
    <col min="14851" max="14851" width="7.109375" style="196" customWidth="1"/>
    <col min="14852" max="14852" width="75.6640625" style="196" customWidth="1"/>
    <col min="14853" max="15104" width="9" style="196"/>
    <col min="15105" max="15105" width="7.109375" style="196" customWidth="1"/>
    <col min="15106" max="15106" width="75.6640625" style="196" customWidth="1"/>
    <col min="15107" max="15107" width="7.109375" style="196" customWidth="1"/>
    <col min="15108" max="15108" width="75.6640625" style="196" customWidth="1"/>
    <col min="15109" max="15360" width="9" style="196"/>
    <col min="15361" max="15361" width="7.109375" style="196" customWidth="1"/>
    <col min="15362" max="15362" width="75.6640625" style="196" customWidth="1"/>
    <col min="15363" max="15363" width="7.109375" style="196" customWidth="1"/>
    <col min="15364" max="15364" width="75.6640625" style="196" customWidth="1"/>
    <col min="15365" max="15616" width="9" style="196"/>
    <col min="15617" max="15617" width="7.109375" style="196" customWidth="1"/>
    <col min="15618" max="15618" width="75.6640625" style="196" customWidth="1"/>
    <col min="15619" max="15619" width="7.109375" style="196" customWidth="1"/>
    <col min="15620" max="15620" width="75.6640625" style="196" customWidth="1"/>
    <col min="15621" max="15872" width="9" style="196"/>
    <col min="15873" max="15873" width="7.109375" style="196" customWidth="1"/>
    <col min="15874" max="15874" width="75.6640625" style="196" customWidth="1"/>
    <col min="15875" max="15875" width="7.109375" style="196" customWidth="1"/>
    <col min="15876" max="15876" width="75.6640625" style="196" customWidth="1"/>
    <col min="15877" max="16128" width="9" style="196"/>
    <col min="16129" max="16129" width="7.109375" style="196" customWidth="1"/>
    <col min="16130" max="16130" width="75.6640625" style="196" customWidth="1"/>
    <col min="16131" max="16131" width="7.109375" style="196" customWidth="1"/>
    <col min="16132" max="16132" width="75.6640625" style="196" customWidth="1"/>
    <col min="16133" max="16384" width="9" style="196"/>
  </cols>
  <sheetData>
    <row r="1" spans="1:4" ht="15.6">
      <c r="A1" s="454" t="s">
        <v>650</v>
      </c>
      <c r="B1" s="455" t="s">
        <v>651</v>
      </c>
      <c r="C1" s="454" t="s">
        <v>650</v>
      </c>
      <c r="D1" s="455" t="s">
        <v>652</v>
      </c>
    </row>
    <row r="2" spans="1:4">
      <c r="A2" s="430" t="s">
        <v>653</v>
      </c>
      <c r="B2" s="431" t="s">
        <v>508</v>
      </c>
      <c r="C2" s="430" t="s">
        <v>653</v>
      </c>
      <c r="D2" s="431" t="s">
        <v>361</v>
      </c>
    </row>
    <row r="3" spans="1:4">
      <c r="A3" s="430"/>
      <c r="B3" s="432" t="s">
        <v>599</v>
      </c>
      <c r="C3" s="430"/>
      <c r="D3" s="433" t="str">
        <f>B3</f>
        <v>[Dates]</v>
      </c>
    </row>
    <row r="4" spans="1:4">
      <c r="A4" s="430"/>
      <c r="B4" s="434"/>
      <c r="C4" s="430"/>
      <c r="D4" s="434"/>
    </row>
    <row r="5" spans="1:4">
      <c r="A5" s="430"/>
      <c r="B5" s="435" t="s">
        <v>367</v>
      </c>
      <c r="C5" s="430"/>
      <c r="D5" s="435" t="s">
        <v>509</v>
      </c>
    </row>
    <row r="6" spans="1:4">
      <c r="A6" s="430"/>
      <c r="B6" s="432" t="s">
        <v>600</v>
      </c>
      <c r="C6" s="430"/>
      <c r="D6" s="432" t="s">
        <v>601</v>
      </c>
    </row>
    <row r="7" spans="1:4">
      <c r="A7" s="430"/>
      <c r="B7" s="432" t="s">
        <v>602</v>
      </c>
      <c r="C7" s="430"/>
      <c r="D7" s="432" t="s">
        <v>601</v>
      </c>
    </row>
    <row r="8" spans="1:4">
      <c r="A8" s="430"/>
      <c r="B8" s="432" t="s">
        <v>603</v>
      </c>
      <c r="C8" s="430"/>
      <c r="D8" s="432" t="s">
        <v>601</v>
      </c>
    </row>
    <row r="9" spans="1:4">
      <c r="A9" s="430"/>
      <c r="B9" s="432" t="s">
        <v>604</v>
      </c>
      <c r="C9" s="430"/>
      <c r="D9" s="432" t="s">
        <v>601</v>
      </c>
    </row>
    <row r="10" spans="1:4">
      <c r="A10" s="430"/>
      <c r="B10" s="432" t="s">
        <v>604</v>
      </c>
      <c r="C10" s="430"/>
      <c r="D10" s="432" t="s">
        <v>601</v>
      </c>
    </row>
    <row r="11" spans="1:4">
      <c r="A11" s="430"/>
      <c r="B11" s="432" t="s">
        <v>605</v>
      </c>
      <c r="C11" s="430"/>
      <c r="D11" s="432" t="s">
        <v>601</v>
      </c>
    </row>
    <row r="12" spans="1:4">
      <c r="A12" s="430"/>
      <c r="B12" s="432" t="s">
        <v>606</v>
      </c>
      <c r="C12" s="430"/>
      <c r="D12" s="432" t="s">
        <v>601</v>
      </c>
    </row>
    <row r="13" spans="1:4">
      <c r="A13" s="430"/>
      <c r="B13" s="432" t="s">
        <v>607</v>
      </c>
      <c r="C13" s="430"/>
      <c r="D13" s="432" t="s">
        <v>601</v>
      </c>
    </row>
    <row r="14" spans="1:4">
      <c r="A14" s="430"/>
      <c r="B14" s="436"/>
      <c r="C14" s="430"/>
      <c r="D14" s="436"/>
    </row>
    <row r="15" spans="1:4">
      <c r="A15" s="430" t="s">
        <v>654</v>
      </c>
      <c r="B15" s="437" t="s">
        <v>609</v>
      </c>
      <c r="C15" s="430" t="s">
        <v>654</v>
      </c>
      <c r="D15" s="438" t="s">
        <v>610</v>
      </c>
    </row>
    <row r="16" spans="1:4">
      <c r="A16" s="430"/>
      <c r="B16" s="437"/>
      <c r="C16" s="430"/>
      <c r="D16" s="438"/>
    </row>
    <row r="17" spans="1:4">
      <c r="A17" s="430" t="s">
        <v>655</v>
      </c>
      <c r="B17" s="437" t="s">
        <v>612</v>
      </c>
      <c r="C17" s="430" t="s">
        <v>655</v>
      </c>
      <c r="D17" s="438" t="s">
        <v>613</v>
      </c>
    </row>
    <row r="18" spans="1:4">
      <c r="A18" s="430"/>
      <c r="B18" s="439"/>
      <c r="C18" s="430"/>
      <c r="D18" s="440"/>
    </row>
    <row r="19" spans="1:4" ht="56.25" customHeight="1">
      <c r="A19" s="430" t="s">
        <v>656</v>
      </c>
      <c r="B19" s="441" t="s">
        <v>524</v>
      </c>
      <c r="C19" s="430" t="s">
        <v>656</v>
      </c>
      <c r="D19" s="441" t="s">
        <v>525</v>
      </c>
    </row>
    <row r="20" spans="1:4" ht="15.75" customHeight="1">
      <c r="A20" s="430"/>
      <c r="B20" s="458" t="s">
        <v>615</v>
      </c>
      <c r="C20" s="430"/>
      <c r="D20" s="458" t="s">
        <v>616</v>
      </c>
    </row>
    <row r="21" spans="1:4">
      <c r="A21" s="430"/>
      <c r="B21" s="436"/>
      <c r="C21" s="430"/>
      <c r="D21" s="436"/>
    </row>
    <row r="22" spans="1:4">
      <c r="A22" s="430"/>
      <c r="B22" s="442"/>
      <c r="C22" s="430"/>
      <c r="D22" s="442"/>
    </row>
    <row r="23" spans="1:4">
      <c r="A23" s="430" t="s">
        <v>657</v>
      </c>
      <c r="B23" s="441" t="s">
        <v>529</v>
      </c>
      <c r="C23" s="430" t="s">
        <v>657</v>
      </c>
      <c r="D23" s="441" t="s">
        <v>530</v>
      </c>
    </row>
    <row r="24" spans="1:4">
      <c r="A24" s="430"/>
      <c r="B24" s="443" t="s">
        <v>531</v>
      </c>
      <c r="C24" s="430"/>
      <c r="D24" s="443" t="s">
        <v>532</v>
      </c>
    </row>
    <row r="25" spans="1:4">
      <c r="A25" s="430"/>
      <c r="B25" s="432" t="s">
        <v>618</v>
      </c>
      <c r="C25" s="430"/>
      <c r="D25" s="432" t="s">
        <v>618</v>
      </c>
    </row>
    <row r="26" spans="1:4">
      <c r="A26" s="430"/>
      <c r="B26" s="432" t="s">
        <v>619</v>
      </c>
      <c r="C26" s="430"/>
      <c r="D26" s="432" t="s">
        <v>619</v>
      </c>
    </row>
    <row r="27" spans="1:4">
      <c r="A27" s="430"/>
      <c r="B27" s="444"/>
      <c r="C27" s="430"/>
      <c r="D27" s="432"/>
    </row>
    <row r="28" spans="1:4">
      <c r="A28" s="430"/>
      <c r="B28" s="434" t="s">
        <v>535</v>
      </c>
      <c r="C28" s="430"/>
      <c r="D28" s="434" t="s">
        <v>536</v>
      </c>
    </row>
    <row r="29" spans="1:4">
      <c r="A29" s="430"/>
      <c r="B29" s="434"/>
      <c r="C29" s="430"/>
      <c r="D29" s="434"/>
    </row>
    <row r="30" spans="1:4">
      <c r="A30" s="430" t="s">
        <v>658</v>
      </c>
      <c r="B30" s="435" t="s">
        <v>400</v>
      </c>
      <c r="C30" s="430" t="s">
        <v>658</v>
      </c>
      <c r="D30" s="435" t="s">
        <v>538</v>
      </c>
    </row>
    <row r="31" spans="1:4">
      <c r="A31" s="430"/>
      <c r="B31" s="432" t="s">
        <v>621</v>
      </c>
      <c r="C31" s="430"/>
      <c r="D31" s="457" t="str">
        <f>B31</f>
        <v>xx</v>
      </c>
    </row>
    <row r="32" spans="1:4">
      <c r="A32" s="430"/>
      <c r="B32" s="442"/>
      <c r="C32" s="430"/>
      <c r="D32" s="442"/>
    </row>
    <row r="33" spans="1:4">
      <c r="A33" s="430" t="s">
        <v>659</v>
      </c>
      <c r="B33" s="441" t="s">
        <v>541</v>
      </c>
      <c r="C33" s="430" t="s">
        <v>659</v>
      </c>
      <c r="D33" s="441"/>
    </row>
    <row r="34" spans="1:4" ht="138">
      <c r="A34" s="430" t="s">
        <v>660</v>
      </c>
      <c r="B34" s="443" t="s">
        <v>543</v>
      </c>
      <c r="C34" s="430" t="s">
        <v>660</v>
      </c>
      <c r="D34" s="443" t="s">
        <v>543</v>
      </c>
    </row>
    <row r="35" spans="1:4" ht="41.4">
      <c r="A35" s="430" t="s">
        <v>661</v>
      </c>
      <c r="B35" s="435" t="s">
        <v>434</v>
      </c>
      <c r="C35" s="430" t="s">
        <v>661</v>
      </c>
      <c r="D35" s="264" t="s">
        <v>545</v>
      </c>
    </row>
    <row r="36" spans="1:4">
      <c r="A36" s="430"/>
      <c r="B36" s="445"/>
      <c r="C36" s="430"/>
      <c r="D36" s="445"/>
    </row>
    <row r="37" spans="1:4">
      <c r="A37" s="430"/>
      <c r="B37" s="445"/>
      <c r="C37" s="430"/>
      <c r="D37" s="445"/>
    </row>
    <row r="38" spans="1:4">
      <c r="A38" s="430"/>
      <c r="B38" s="446" t="s">
        <v>546</v>
      </c>
      <c r="C38" s="430"/>
      <c r="D38" s="446" t="s">
        <v>547</v>
      </c>
    </row>
    <row r="39" spans="1:4" ht="69">
      <c r="A39" s="430"/>
      <c r="B39" s="457" t="s">
        <v>548</v>
      </c>
      <c r="C39" s="430"/>
      <c r="D39" s="457" t="s">
        <v>549</v>
      </c>
    </row>
    <row r="40" spans="1:4" ht="27.6">
      <c r="A40" s="430"/>
      <c r="B40" s="432" t="s">
        <v>625</v>
      </c>
      <c r="C40" s="430"/>
      <c r="D40" s="432" t="s">
        <v>626</v>
      </c>
    </row>
    <row r="41" spans="1:4">
      <c r="A41" s="430"/>
      <c r="B41" s="447"/>
      <c r="C41" s="430"/>
      <c r="D41" s="447"/>
    </row>
    <row r="42" spans="1:4">
      <c r="A42" s="430" t="s">
        <v>662</v>
      </c>
      <c r="B42" s="435" t="s">
        <v>553</v>
      </c>
      <c r="C42" s="430" t="s">
        <v>662</v>
      </c>
      <c r="D42" s="435" t="s">
        <v>554</v>
      </c>
    </row>
    <row r="43" spans="1:4" ht="82.8">
      <c r="A43" s="430"/>
      <c r="B43" s="434" t="s">
        <v>663</v>
      </c>
      <c r="C43" s="430"/>
      <c r="D43" s="434" t="s">
        <v>664</v>
      </c>
    </row>
    <row r="44" spans="1:4">
      <c r="A44" s="430"/>
      <c r="B44" s="448"/>
      <c r="C44" s="430"/>
      <c r="D44" s="448"/>
    </row>
    <row r="45" spans="1:4">
      <c r="A45" s="430" t="s">
        <v>665</v>
      </c>
      <c r="B45" s="441" t="s">
        <v>558</v>
      </c>
      <c r="C45" s="430" t="s">
        <v>665</v>
      </c>
      <c r="D45" s="441" t="s">
        <v>443</v>
      </c>
    </row>
    <row r="46" spans="1:4">
      <c r="A46" s="430"/>
      <c r="B46" s="458" t="s">
        <v>629</v>
      </c>
      <c r="C46" s="430"/>
      <c r="D46" s="458" t="s">
        <v>630</v>
      </c>
    </row>
    <row r="47" spans="1:4">
      <c r="A47" s="430"/>
      <c r="B47" s="432" t="s">
        <v>631</v>
      </c>
      <c r="C47" s="430"/>
      <c r="D47" s="432" t="s">
        <v>632</v>
      </c>
    </row>
    <row r="48" spans="1:4">
      <c r="A48" s="430"/>
      <c r="B48" s="432" t="s">
        <v>633</v>
      </c>
      <c r="C48" s="430"/>
      <c r="D48" s="432" t="s">
        <v>634</v>
      </c>
    </row>
    <row r="49" spans="1:4">
      <c r="A49" s="430"/>
      <c r="B49" s="432" t="s">
        <v>635</v>
      </c>
      <c r="C49" s="430"/>
      <c r="D49" s="432" t="s">
        <v>636</v>
      </c>
    </row>
    <row r="50" spans="1:4">
      <c r="A50" s="430"/>
      <c r="B50" s="432" t="s">
        <v>637</v>
      </c>
      <c r="C50" s="430"/>
      <c r="D50" s="432" t="s">
        <v>456</v>
      </c>
    </row>
    <row r="51" spans="1:4">
      <c r="A51" s="430"/>
      <c r="B51" s="434"/>
      <c r="C51" s="430"/>
      <c r="D51" s="434"/>
    </row>
    <row r="52" spans="1:4">
      <c r="A52" s="430" t="s">
        <v>666</v>
      </c>
      <c r="B52" s="441" t="s">
        <v>560</v>
      </c>
      <c r="C52" s="430" t="s">
        <v>666</v>
      </c>
      <c r="D52" s="441" t="s">
        <v>561</v>
      </c>
    </row>
    <row r="53" spans="1:4" ht="27.6">
      <c r="A53" s="430"/>
      <c r="B53" s="434" t="s">
        <v>562</v>
      </c>
      <c r="C53" s="430"/>
      <c r="D53" s="434" t="s">
        <v>563</v>
      </c>
    </row>
    <row r="54" spans="1:4">
      <c r="A54" s="430"/>
      <c r="B54" s="442"/>
      <c r="C54" s="430"/>
      <c r="D54" s="442"/>
    </row>
    <row r="55" spans="1:4">
      <c r="A55" s="430" t="s">
        <v>667</v>
      </c>
      <c r="B55" s="441" t="s">
        <v>418</v>
      </c>
      <c r="C55" s="430" t="s">
        <v>667</v>
      </c>
      <c r="D55" s="441" t="s">
        <v>565</v>
      </c>
    </row>
    <row r="56" spans="1:4">
      <c r="A56" s="430"/>
      <c r="B56" s="429" t="s">
        <v>566</v>
      </c>
      <c r="C56" s="430"/>
      <c r="D56" s="429"/>
    </row>
    <row r="57" spans="1:4" ht="27.6">
      <c r="A57" s="430"/>
      <c r="B57" s="458" t="s">
        <v>640</v>
      </c>
      <c r="C57" s="430"/>
      <c r="D57" s="458" t="s">
        <v>641</v>
      </c>
    </row>
    <row r="58" spans="1:4" ht="27.6">
      <c r="A58" s="430"/>
      <c r="B58" s="432" t="s">
        <v>642</v>
      </c>
      <c r="C58" s="430"/>
      <c r="D58" s="432" t="s">
        <v>641</v>
      </c>
    </row>
    <row r="59" spans="1:4">
      <c r="A59" s="430"/>
      <c r="B59" s="432" t="s">
        <v>643</v>
      </c>
      <c r="C59" s="430"/>
      <c r="D59" s="432" t="s">
        <v>641</v>
      </c>
    </row>
    <row r="60" spans="1:4">
      <c r="A60" s="430"/>
      <c r="B60" s="434"/>
      <c r="C60" s="430"/>
      <c r="D60" s="434"/>
    </row>
    <row r="61" spans="1:4">
      <c r="A61" s="430"/>
      <c r="B61" s="434"/>
      <c r="C61" s="430"/>
      <c r="D61" s="434"/>
    </row>
    <row r="62" spans="1:4">
      <c r="A62" s="430"/>
      <c r="B62" s="442"/>
      <c r="C62" s="430"/>
      <c r="D62" s="442"/>
    </row>
    <row r="63" spans="1:4">
      <c r="A63" s="450" t="s">
        <v>668</v>
      </c>
      <c r="B63" s="441" t="s">
        <v>576</v>
      </c>
      <c r="C63" s="450" t="s">
        <v>668</v>
      </c>
      <c r="D63" s="441" t="s">
        <v>577</v>
      </c>
    </row>
    <row r="64" spans="1:4" ht="27.6">
      <c r="A64" s="430"/>
      <c r="B64" s="449" t="s">
        <v>645</v>
      </c>
      <c r="C64" s="430"/>
      <c r="D64" s="458" t="s">
        <v>646</v>
      </c>
    </row>
    <row r="65" spans="1:4">
      <c r="A65" s="430"/>
      <c r="B65" s="442"/>
      <c r="C65" s="430"/>
      <c r="D65" s="442"/>
    </row>
    <row r="66" spans="1:4" ht="41.4">
      <c r="A66" s="430" t="s">
        <v>669</v>
      </c>
      <c r="B66" s="441" t="s">
        <v>581</v>
      </c>
      <c r="C66" s="430" t="s">
        <v>669</v>
      </c>
      <c r="D66" s="441" t="s">
        <v>582</v>
      </c>
    </row>
    <row r="67" spans="1:4" ht="27.6">
      <c r="A67" s="430"/>
      <c r="B67" s="235" t="s">
        <v>583</v>
      </c>
      <c r="C67" s="430"/>
      <c r="D67" s="235" t="s">
        <v>584</v>
      </c>
    </row>
    <row r="68" spans="1:4">
      <c r="A68" s="430"/>
      <c r="B68" s="442"/>
      <c r="C68" s="430"/>
      <c r="D68" s="442"/>
    </row>
    <row r="69" spans="1:4">
      <c r="A69" s="430" t="s">
        <v>670</v>
      </c>
      <c r="B69" s="441" t="s">
        <v>586</v>
      </c>
      <c r="C69" s="430" t="s">
        <v>670</v>
      </c>
      <c r="D69" s="441" t="s">
        <v>587</v>
      </c>
    </row>
    <row r="70" spans="1:4" ht="55.2">
      <c r="A70" s="430"/>
      <c r="B70" s="235" t="s">
        <v>588</v>
      </c>
      <c r="C70" s="430"/>
      <c r="D70" s="235" t="s">
        <v>589</v>
      </c>
    </row>
    <row r="71" spans="1:4">
      <c r="A71" s="430"/>
      <c r="B71" s="442"/>
      <c r="C71" s="430"/>
      <c r="D71" s="442"/>
    </row>
    <row r="72" spans="1:4">
      <c r="A72" s="430" t="s">
        <v>671</v>
      </c>
      <c r="B72" s="441" t="s">
        <v>591</v>
      </c>
      <c r="C72" s="430" t="s">
        <v>671</v>
      </c>
      <c r="D72" s="441" t="s">
        <v>464</v>
      </c>
    </row>
    <row r="73" spans="1:4" ht="27.6">
      <c r="A73" s="430"/>
      <c r="B73" s="235" t="s">
        <v>592</v>
      </c>
      <c r="C73" s="430"/>
      <c r="D73" s="235" t="s">
        <v>593</v>
      </c>
    </row>
    <row r="74" spans="1:4">
      <c r="A74" s="430"/>
      <c r="B74" s="435" t="s">
        <v>468</v>
      </c>
      <c r="C74" s="430"/>
      <c r="D74" s="435" t="s">
        <v>594</v>
      </c>
    </row>
    <row r="75" spans="1:4">
      <c r="A75" s="451"/>
      <c r="B75" s="434" t="s">
        <v>117</v>
      </c>
      <c r="C75" s="451"/>
      <c r="D75" s="434" t="s">
        <v>119</v>
      </c>
    </row>
    <row r="76" spans="1:4">
      <c r="A76" s="451"/>
      <c r="B76" s="434"/>
      <c r="C76" s="451"/>
      <c r="D76" s="434"/>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F17E-16E5-448D-B5F9-2A24DC53DC58}">
  <dimension ref="A1:D70"/>
  <sheetViews>
    <sheetView view="pageBreakPreview" zoomScaleNormal="100" zoomScaleSheetLayoutView="100" workbookViewId="0">
      <selection activeCell="H6" sqref="H6"/>
    </sheetView>
  </sheetViews>
  <sheetFormatPr defaultColWidth="9" defaultRowHeight="13.8"/>
  <cols>
    <col min="1" max="1" width="6.33203125" style="453" customWidth="1"/>
    <col min="2" max="2" width="80.44140625" style="233" customWidth="1"/>
    <col min="3" max="3" width="6.33203125" style="453" customWidth="1"/>
    <col min="4" max="4" width="80.44140625" style="233" customWidth="1"/>
    <col min="5" max="256" width="9" style="232"/>
    <col min="257" max="257" width="6.33203125" style="232" customWidth="1"/>
    <col min="258" max="258" width="80.44140625" style="232" customWidth="1"/>
    <col min="259" max="259" width="6.33203125" style="232" customWidth="1"/>
    <col min="260" max="260" width="80.44140625" style="232" customWidth="1"/>
    <col min="261" max="512" width="9" style="232"/>
    <col min="513" max="513" width="6.33203125" style="232" customWidth="1"/>
    <col min="514" max="514" width="80.44140625" style="232" customWidth="1"/>
    <col min="515" max="515" width="6.33203125" style="232" customWidth="1"/>
    <col min="516" max="516" width="80.44140625" style="232" customWidth="1"/>
    <col min="517" max="768" width="9" style="232"/>
    <col min="769" max="769" width="6.33203125" style="232" customWidth="1"/>
    <col min="770" max="770" width="80.44140625" style="232" customWidth="1"/>
    <col min="771" max="771" width="6.33203125" style="232" customWidth="1"/>
    <col min="772" max="772" width="80.44140625" style="232" customWidth="1"/>
    <col min="773" max="1024" width="9" style="232"/>
    <col min="1025" max="1025" width="6.33203125" style="232" customWidth="1"/>
    <col min="1026" max="1026" width="80.44140625" style="232" customWidth="1"/>
    <col min="1027" max="1027" width="6.33203125" style="232" customWidth="1"/>
    <col min="1028" max="1028" width="80.44140625" style="232" customWidth="1"/>
    <col min="1029" max="1280" width="9" style="232"/>
    <col min="1281" max="1281" width="6.33203125" style="232" customWidth="1"/>
    <col min="1282" max="1282" width="80.44140625" style="232" customWidth="1"/>
    <col min="1283" max="1283" width="6.33203125" style="232" customWidth="1"/>
    <col min="1284" max="1284" width="80.44140625" style="232" customWidth="1"/>
    <col min="1285" max="1536" width="9" style="232"/>
    <col min="1537" max="1537" width="6.33203125" style="232" customWidth="1"/>
    <col min="1538" max="1538" width="80.44140625" style="232" customWidth="1"/>
    <col min="1539" max="1539" width="6.33203125" style="232" customWidth="1"/>
    <col min="1540" max="1540" width="80.44140625" style="232" customWidth="1"/>
    <col min="1541" max="1792" width="9" style="232"/>
    <col min="1793" max="1793" width="6.33203125" style="232" customWidth="1"/>
    <col min="1794" max="1794" width="80.44140625" style="232" customWidth="1"/>
    <col min="1795" max="1795" width="6.33203125" style="232" customWidth="1"/>
    <col min="1796" max="1796" width="80.44140625" style="232" customWidth="1"/>
    <col min="1797" max="2048" width="9" style="232"/>
    <col min="2049" max="2049" width="6.33203125" style="232" customWidth="1"/>
    <col min="2050" max="2050" width="80.44140625" style="232" customWidth="1"/>
    <col min="2051" max="2051" width="6.33203125" style="232" customWidth="1"/>
    <col min="2052" max="2052" width="80.44140625" style="232" customWidth="1"/>
    <col min="2053" max="2304" width="9" style="232"/>
    <col min="2305" max="2305" width="6.33203125" style="232" customWidth="1"/>
    <col min="2306" max="2306" width="80.44140625" style="232" customWidth="1"/>
    <col min="2307" max="2307" width="6.33203125" style="232" customWidth="1"/>
    <col min="2308" max="2308" width="80.44140625" style="232" customWidth="1"/>
    <col min="2309" max="2560" width="9" style="232"/>
    <col min="2561" max="2561" width="6.33203125" style="232" customWidth="1"/>
    <col min="2562" max="2562" width="80.44140625" style="232" customWidth="1"/>
    <col min="2563" max="2563" width="6.33203125" style="232" customWidth="1"/>
    <col min="2564" max="2564" width="80.44140625" style="232" customWidth="1"/>
    <col min="2565" max="2816" width="9" style="232"/>
    <col min="2817" max="2817" width="6.33203125" style="232" customWidth="1"/>
    <col min="2818" max="2818" width="80.44140625" style="232" customWidth="1"/>
    <col min="2819" max="2819" width="6.33203125" style="232" customWidth="1"/>
    <col min="2820" max="2820" width="80.44140625" style="232" customWidth="1"/>
    <col min="2821" max="3072" width="9" style="232"/>
    <col min="3073" max="3073" width="6.33203125" style="232" customWidth="1"/>
    <col min="3074" max="3074" width="80.44140625" style="232" customWidth="1"/>
    <col min="3075" max="3075" width="6.33203125" style="232" customWidth="1"/>
    <col min="3076" max="3076" width="80.44140625" style="232" customWidth="1"/>
    <col min="3077" max="3328" width="9" style="232"/>
    <col min="3329" max="3329" width="6.33203125" style="232" customWidth="1"/>
    <col min="3330" max="3330" width="80.44140625" style="232" customWidth="1"/>
    <col min="3331" max="3331" width="6.33203125" style="232" customWidth="1"/>
    <col min="3332" max="3332" width="80.44140625" style="232" customWidth="1"/>
    <col min="3333" max="3584" width="9" style="232"/>
    <col min="3585" max="3585" width="6.33203125" style="232" customWidth="1"/>
    <col min="3586" max="3586" width="80.44140625" style="232" customWidth="1"/>
    <col min="3587" max="3587" width="6.33203125" style="232" customWidth="1"/>
    <col min="3588" max="3588" width="80.44140625" style="232" customWidth="1"/>
    <col min="3589" max="3840" width="9" style="232"/>
    <col min="3841" max="3841" width="6.33203125" style="232" customWidth="1"/>
    <col min="3842" max="3842" width="80.44140625" style="232" customWidth="1"/>
    <col min="3843" max="3843" width="6.33203125" style="232" customWidth="1"/>
    <col min="3844" max="3844" width="80.44140625" style="232" customWidth="1"/>
    <col min="3845" max="4096" width="9" style="232"/>
    <col min="4097" max="4097" width="6.33203125" style="232" customWidth="1"/>
    <col min="4098" max="4098" width="80.44140625" style="232" customWidth="1"/>
    <col min="4099" max="4099" width="6.33203125" style="232" customWidth="1"/>
    <col min="4100" max="4100" width="80.44140625" style="232" customWidth="1"/>
    <col min="4101" max="4352" width="9" style="232"/>
    <col min="4353" max="4353" width="6.33203125" style="232" customWidth="1"/>
    <col min="4354" max="4354" width="80.44140625" style="232" customWidth="1"/>
    <col min="4355" max="4355" width="6.33203125" style="232" customWidth="1"/>
    <col min="4356" max="4356" width="80.44140625" style="232" customWidth="1"/>
    <col min="4357" max="4608" width="9" style="232"/>
    <col min="4609" max="4609" width="6.33203125" style="232" customWidth="1"/>
    <col min="4610" max="4610" width="80.44140625" style="232" customWidth="1"/>
    <col min="4611" max="4611" width="6.33203125" style="232" customWidth="1"/>
    <col min="4612" max="4612" width="80.44140625" style="232" customWidth="1"/>
    <col min="4613" max="4864" width="9" style="232"/>
    <col min="4865" max="4865" width="6.33203125" style="232" customWidth="1"/>
    <col min="4866" max="4866" width="80.44140625" style="232" customWidth="1"/>
    <col min="4867" max="4867" width="6.33203125" style="232" customWidth="1"/>
    <col min="4868" max="4868" width="80.44140625" style="232" customWidth="1"/>
    <col min="4869" max="5120" width="9" style="232"/>
    <col min="5121" max="5121" width="6.33203125" style="232" customWidth="1"/>
    <col min="5122" max="5122" width="80.44140625" style="232" customWidth="1"/>
    <col min="5123" max="5123" width="6.33203125" style="232" customWidth="1"/>
    <col min="5124" max="5124" width="80.44140625" style="232" customWidth="1"/>
    <col min="5125" max="5376" width="9" style="232"/>
    <col min="5377" max="5377" width="6.33203125" style="232" customWidth="1"/>
    <col min="5378" max="5378" width="80.44140625" style="232" customWidth="1"/>
    <col min="5379" max="5379" width="6.33203125" style="232" customWidth="1"/>
    <col min="5380" max="5380" width="80.44140625" style="232" customWidth="1"/>
    <col min="5381" max="5632" width="9" style="232"/>
    <col min="5633" max="5633" width="6.33203125" style="232" customWidth="1"/>
    <col min="5634" max="5634" width="80.44140625" style="232" customWidth="1"/>
    <col min="5635" max="5635" width="6.33203125" style="232" customWidth="1"/>
    <col min="5636" max="5636" width="80.44140625" style="232" customWidth="1"/>
    <col min="5637" max="5888" width="9" style="232"/>
    <col min="5889" max="5889" width="6.33203125" style="232" customWidth="1"/>
    <col min="5890" max="5890" width="80.44140625" style="232" customWidth="1"/>
    <col min="5891" max="5891" width="6.33203125" style="232" customWidth="1"/>
    <col min="5892" max="5892" width="80.44140625" style="232" customWidth="1"/>
    <col min="5893" max="6144" width="9" style="232"/>
    <col min="6145" max="6145" width="6.33203125" style="232" customWidth="1"/>
    <col min="6146" max="6146" width="80.44140625" style="232" customWidth="1"/>
    <col min="6147" max="6147" width="6.33203125" style="232" customWidth="1"/>
    <col min="6148" max="6148" width="80.44140625" style="232" customWidth="1"/>
    <col min="6149" max="6400" width="9" style="232"/>
    <col min="6401" max="6401" width="6.33203125" style="232" customWidth="1"/>
    <col min="6402" max="6402" width="80.44140625" style="232" customWidth="1"/>
    <col min="6403" max="6403" width="6.33203125" style="232" customWidth="1"/>
    <col min="6404" max="6404" width="80.44140625" style="232" customWidth="1"/>
    <col min="6405" max="6656" width="9" style="232"/>
    <col min="6657" max="6657" width="6.33203125" style="232" customWidth="1"/>
    <col min="6658" max="6658" width="80.44140625" style="232" customWidth="1"/>
    <col min="6659" max="6659" width="6.33203125" style="232" customWidth="1"/>
    <col min="6660" max="6660" width="80.44140625" style="232" customWidth="1"/>
    <col min="6661" max="6912" width="9" style="232"/>
    <col min="6913" max="6913" width="6.33203125" style="232" customWidth="1"/>
    <col min="6914" max="6914" width="80.44140625" style="232" customWidth="1"/>
    <col min="6915" max="6915" width="6.33203125" style="232" customWidth="1"/>
    <col min="6916" max="6916" width="80.44140625" style="232" customWidth="1"/>
    <col min="6917" max="7168" width="9" style="232"/>
    <col min="7169" max="7169" width="6.33203125" style="232" customWidth="1"/>
    <col min="7170" max="7170" width="80.44140625" style="232" customWidth="1"/>
    <col min="7171" max="7171" width="6.33203125" style="232" customWidth="1"/>
    <col min="7172" max="7172" width="80.44140625" style="232" customWidth="1"/>
    <col min="7173" max="7424" width="9" style="232"/>
    <col min="7425" max="7425" width="6.33203125" style="232" customWidth="1"/>
    <col min="7426" max="7426" width="80.44140625" style="232" customWidth="1"/>
    <col min="7427" max="7427" width="6.33203125" style="232" customWidth="1"/>
    <col min="7428" max="7428" width="80.44140625" style="232" customWidth="1"/>
    <col min="7429" max="7680" width="9" style="232"/>
    <col min="7681" max="7681" width="6.33203125" style="232" customWidth="1"/>
    <col min="7682" max="7682" width="80.44140625" style="232" customWidth="1"/>
    <col min="7683" max="7683" width="6.33203125" style="232" customWidth="1"/>
    <col min="7684" max="7684" width="80.44140625" style="232" customWidth="1"/>
    <col min="7685" max="7936" width="9" style="232"/>
    <col min="7937" max="7937" width="6.33203125" style="232" customWidth="1"/>
    <col min="7938" max="7938" width="80.44140625" style="232" customWidth="1"/>
    <col min="7939" max="7939" width="6.33203125" style="232" customWidth="1"/>
    <col min="7940" max="7940" width="80.44140625" style="232" customWidth="1"/>
    <col min="7941" max="8192" width="9" style="232"/>
    <col min="8193" max="8193" width="6.33203125" style="232" customWidth="1"/>
    <col min="8194" max="8194" width="80.44140625" style="232" customWidth="1"/>
    <col min="8195" max="8195" width="6.33203125" style="232" customWidth="1"/>
    <col min="8196" max="8196" width="80.44140625" style="232" customWidth="1"/>
    <col min="8197" max="8448" width="9" style="232"/>
    <col min="8449" max="8449" width="6.33203125" style="232" customWidth="1"/>
    <col min="8450" max="8450" width="80.44140625" style="232" customWidth="1"/>
    <col min="8451" max="8451" width="6.33203125" style="232" customWidth="1"/>
    <col min="8452" max="8452" width="80.44140625" style="232" customWidth="1"/>
    <col min="8453" max="8704" width="9" style="232"/>
    <col min="8705" max="8705" width="6.33203125" style="232" customWidth="1"/>
    <col min="8706" max="8706" width="80.44140625" style="232" customWidth="1"/>
    <col min="8707" max="8707" width="6.33203125" style="232" customWidth="1"/>
    <col min="8708" max="8708" width="80.44140625" style="232" customWidth="1"/>
    <col min="8709" max="8960" width="9" style="232"/>
    <col min="8961" max="8961" width="6.33203125" style="232" customWidth="1"/>
    <col min="8962" max="8962" width="80.44140625" style="232" customWidth="1"/>
    <col min="8963" max="8963" width="6.33203125" style="232" customWidth="1"/>
    <col min="8964" max="8964" width="80.44140625" style="232" customWidth="1"/>
    <col min="8965" max="9216" width="9" style="232"/>
    <col min="9217" max="9217" width="6.33203125" style="232" customWidth="1"/>
    <col min="9218" max="9218" width="80.44140625" style="232" customWidth="1"/>
    <col min="9219" max="9219" width="6.33203125" style="232" customWidth="1"/>
    <col min="9220" max="9220" width="80.44140625" style="232" customWidth="1"/>
    <col min="9221" max="9472" width="9" style="232"/>
    <col min="9473" max="9473" width="6.33203125" style="232" customWidth="1"/>
    <col min="9474" max="9474" width="80.44140625" style="232" customWidth="1"/>
    <col min="9475" max="9475" width="6.33203125" style="232" customWidth="1"/>
    <col min="9476" max="9476" width="80.44140625" style="232" customWidth="1"/>
    <col min="9477" max="9728" width="9" style="232"/>
    <col min="9729" max="9729" width="6.33203125" style="232" customWidth="1"/>
    <col min="9730" max="9730" width="80.44140625" style="232" customWidth="1"/>
    <col min="9731" max="9731" width="6.33203125" style="232" customWidth="1"/>
    <col min="9732" max="9732" width="80.44140625" style="232" customWidth="1"/>
    <col min="9733" max="9984" width="9" style="232"/>
    <col min="9985" max="9985" width="6.33203125" style="232" customWidth="1"/>
    <col min="9986" max="9986" width="80.44140625" style="232" customWidth="1"/>
    <col min="9987" max="9987" width="6.33203125" style="232" customWidth="1"/>
    <col min="9988" max="9988" width="80.44140625" style="232" customWidth="1"/>
    <col min="9989" max="10240" width="9" style="232"/>
    <col min="10241" max="10241" width="6.33203125" style="232" customWidth="1"/>
    <col min="10242" max="10242" width="80.44140625" style="232" customWidth="1"/>
    <col min="10243" max="10243" width="6.33203125" style="232" customWidth="1"/>
    <col min="10244" max="10244" width="80.44140625" style="232" customWidth="1"/>
    <col min="10245" max="10496" width="9" style="232"/>
    <col min="10497" max="10497" width="6.33203125" style="232" customWidth="1"/>
    <col min="10498" max="10498" width="80.44140625" style="232" customWidth="1"/>
    <col min="10499" max="10499" width="6.33203125" style="232" customWidth="1"/>
    <col min="10500" max="10500" width="80.44140625" style="232" customWidth="1"/>
    <col min="10501" max="10752" width="9" style="232"/>
    <col min="10753" max="10753" width="6.33203125" style="232" customWidth="1"/>
    <col min="10754" max="10754" width="80.44140625" style="232" customWidth="1"/>
    <col min="10755" max="10755" width="6.33203125" style="232" customWidth="1"/>
    <col min="10756" max="10756" width="80.44140625" style="232" customWidth="1"/>
    <col min="10757" max="11008" width="9" style="232"/>
    <col min="11009" max="11009" width="6.33203125" style="232" customWidth="1"/>
    <col min="11010" max="11010" width="80.44140625" style="232" customWidth="1"/>
    <col min="11011" max="11011" width="6.33203125" style="232" customWidth="1"/>
    <col min="11012" max="11012" width="80.44140625" style="232" customWidth="1"/>
    <col min="11013" max="11264" width="9" style="232"/>
    <col min="11265" max="11265" width="6.33203125" style="232" customWidth="1"/>
    <col min="11266" max="11266" width="80.44140625" style="232" customWidth="1"/>
    <col min="11267" max="11267" width="6.33203125" style="232" customWidth="1"/>
    <col min="11268" max="11268" width="80.44140625" style="232" customWidth="1"/>
    <col min="11269" max="11520" width="9" style="232"/>
    <col min="11521" max="11521" width="6.33203125" style="232" customWidth="1"/>
    <col min="11522" max="11522" width="80.44140625" style="232" customWidth="1"/>
    <col min="11523" max="11523" width="6.33203125" style="232" customWidth="1"/>
    <col min="11524" max="11524" width="80.44140625" style="232" customWidth="1"/>
    <col min="11525" max="11776" width="9" style="232"/>
    <col min="11777" max="11777" width="6.33203125" style="232" customWidth="1"/>
    <col min="11778" max="11778" width="80.44140625" style="232" customWidth="1"/>
    <col min="11779" max="11779" width="6.33203125" style="232" customWidth="1"/>
    <col min="11780" max="11780" width="80.44140625" style="232" customWidth="1"/>
    <col min="11781" max="12032" width="9" style="232"/>
    <col min="12033" max="12033" width="6.33203125" style="232" customWidth="1"/>
    <col min="12034" max="12034" width="80.44140625" style="232" customWidth="1"/>
    <col min="12035" max="12035" width="6.33203125" style="232" customWidth="1"/>
    <col min="12036" max="12036" width="80.44140625" style="232" customWidth="1"/>
    <col min="12037" max="12288" width="9" style="232"/>
    <col min="12289" max="12289" width="6.33203125" style="232" customWidth="1"/>
    <col min="12290" max="12290" width="80.44140625" style="232" customWidth="1"/>
    <col min="12291" max="12291" width="6.33203125" style="232" customWidth="1"/>
    <col min="12292" max="12292" width="80.44140625" style="232" customWidth="1"/>
    <col min="12293" max="12544" width="9" style="232"/>
    <col min="12545" max="12545" width="6.33203125" style="232" customWidth="1"/>
    <col min="12546" max="12546" width="80.44140625" style="232" customWidth="1"/>
    <col min="12547" max="12547" width="6.33203125" style="232" customWidth="1"/>
    <col min="12548" max="12548" width="80.44140625" style="232" customWidth="1"/>
    <col min="12549" max="12800" width="9" style="232"/>
    <col min="12801" max="12801" width="6.33203125" style="232" customWidth="1"/>
    <col min="12802" max="12802" width="80.44140625" style="232" customWidth="1"/>
    <col min="12803" max="12803" width="6.33203125" style="232" customWidth="1"/>
    <col min="12804" max="12804" width="80.44140625" style="232" customWidth="1"/>
    <col min="12805" max="13056" width="9" style="232"/>
    <col min="13057" max="13057" width="6.33203125" style="232" customWidth="1"/>
    <col min="13058" max="13058" width="80.44140625" style="232" customWidth="1"/>
    <col min="13059" max="13059" width="6.33203125" style="232" customWidth="1"/>
    <col min="13060" max="13060" width="80.44140625" style="232" customWidth="1"/>
    <col min="13061" max="13312" width="9" style="232"/>
    <col min="13313" max="13313" width="6.33203125" style="232" customWidth="1"/>
    <col min="13314" max="13314" width="80.44140625" style="232" customWidth="1"/>
    <col min="13315" max="13315" width="6.33203125" style="232" customWidth="1"/>
    <col min="13316" max="13316" width="80.44140625" style="232" customWidth="1"/>
    <col min="13317" max="13568" width="9" style="232"/>
    <col min="13569" max="13569" width="6.33203125" style="232" customWidth="1"/>
    <col min="13570" max="13570" width="80.44140625" style="232" customWidth="1"/>
    <col min="13571" max="13571" width="6.33203125" style="232" customWidth="1"/>
    <col min="13572" max="13572" width="80.44140625" style="232" customWidth="1"/>
    <col min="13573" max="13824" width="9" style="232"/>
    <col min="13825" max="13825" width="6.33203125" style="232" customWidth="1"/>
    <col min="13826" max="13826" width="80.44140625" style="232" customWidth="1"/>
    <col min="13827" max="13827" width="6.33203125" style="232" customWidth="1"/>
    <col min="13828" max="13828" width="80.44140625" style="232" customWidth="1"/>
    <col min="13829" max="14080" width="9" style="232"/>
    <col min="14081" max="14081" width="6.33203125" style="232" customWidth="1"/>
    <col min="14082" max="14082" width="80.44140625" style="232" customWidth="1"/>
    <col min="14083" max="14083" width="6.33203125" style="232" customWidth="1"/>
    <col min="14084" max="14084" width="80.44140625" style="232" customWidth="1"/>
    <col min="14085" max="14336" width="9" style="232"/>
    <col min="14337" max="14337" width="6.33203125" style="232" customWidth="1"/>
    <col min="14338" max="14338" width="80.44140625" style="232" customWidth="1"/>
    <col min="14339" max="14339" width="6.33203125" style="232" customWidth="1"/>
    <col min="14340" max="14340" width="80.44140625" style="232" customWidth="1"/>
    <col min="14341" max="14592" width="9" style="232"/>
    <col min="14593" max="14593" width="6.33203125" style="232" customWidth="1"/>
    <col min="14594" max="14594" width="80.44140625" style="232" customWidth="1"/>
    <col min="14595" max="14595" width="6.33203125" style="232" customWidth="1"/>
    <col min="14596" max="14596" width="80.44140625" style="232" customWidth="1"/>
    <col min="14597" max="14848" width="9" style="232"/>
    <col min="14849" max="14849" width="6.33203125" style="232" customWidth="1"/>
    <col min="14850" max="14850" width="80.44140625" style="232" customWidth="1"/>
    <col min="14851" max="14851" width="6.33203125" style="232" customWidth="1"/>
    <col min="14852" max="14852" width="80.44140625" style="232" customWidth="1"/>
    <col min="14853" max="15104" width="9" style="232"/>
    <col min="15105" max="15105" width="6.33203125" style="232" customWidth="1"/>
    <col min="15106" max="15106" width="80.44140625" style="232" customWidth="1"/>
    <col min="15107" max="15107" width="6.33203125" style="232" customWidth="1"/>
    <col min="15108" max="15108" width="80.44140625" style="232" customWidth="1"/>
    <col min="15109" max="15360" width="9" style="232"/>
    <col min="15361" max="15361" width="6.33203125" style="232" customWidth="1"/>
    <col min="15362" max="15362" width="80.44140625" style="232" customWidth="1"/>
    <col min="15363" max="15363" width="6.33203125" style="232" customWidth="1"/>
    <col min="15364" max="15364" width="80.44140625" style="232" customWidth="1"/>
    <col min="15365" max="15616" width="9" style="232"/>
    <col min="15617" max="15617" width="6.33203125" style="232" customWidth="1"/>
    <col min="15618" max="15618" width="80.44140625" style="232" customWidth="1"/>
    <col min="15619" max="15619" width="6.33203125" style="232" customWidth="1"/>
    <col min="15620" max="15620" width="80.44140625" style="232" customWidth="1"/>
    <col min="15621" max="15872" width="9" style="232"/>
    <col min="15873" max="15873" width="6.33203125" style="232" customWidth="1"/>
    <col min="15874" max="15874" width="80.44140625" style="232" customWidth="1"/>
    <col min="15875" max="15875" width="6.33203125" style="232" customWidth="1"/>
    <col min="15876" max="15876" width="80.44140625" style="232" customWidth="1"/>
    <col min="15877" max="16128" width="9" style="232"/>
    <col min="16129" max="16129" width="6.33203125" style="232" customWidth="1"/>
    <col min="16130" max="16130" width="80.44140625" style="232" customWidth="1"/>
    <col min="16131" max="16131" width="6.33203125" style="232" customWidth="1"/>
    <col min="16132" max="16132" width="80.44140625" style="232" customWidth="1"/>
    <col min="16133" max="16384" width="9" style="232"/>
  </cols>
  <sheetData>
    <row r="1" spans="1:4" s="456" customFormat="1" ht="15.6">
      <c r="A1" s="454" t="s">
        <v>504</v>
      </c>
      <c r="B1" s="455" t="s">
        <v>505</v>
      </c>
      <c r="C1" s="454" t="s">
        <v>504</v>
      </c>
      <c r="D1" s="455" t="s">
        <v>506</v>
      </c>
    </row>
    <row r="2" spans="1:4">
      <c r="A2" s="430" t="s">
        <v>507</v>
      </c>
      <c r="B2" s="431" t="s">
        <v>508</v>
      </c>
      <c r="C2" s="430" t="s">
        <v>507</v>
      </c>
      <c r="D2" s="431" t="s">
        <v>361</v>
      </c>
    </row>
    <row r="3" spans="1:4">
      <c r="A3" s="430"/>
      <c r="B3" s="534" t="s">
        <v>31</v>
      </c>
      <c r="C3" s="430"/>
      <c r="D3" s="433" t="str">
        <f>B3</f>
        <v>16.09.2025</v>
      </c>
    </row>
    <row r="4" spans="1:4">
      <c r="A4" s="430"/>
      <c r="B4" s="534"/>
      <c r="C4" s="430"/>
      <c r="D4" s="434"/>
    </row>
    <row r="5" spans="1:4">
      <c r="A5" s="430"/>
      <c r="B5" s="537" t="s">
        <v>367</v>
      </c>
      <c r="C5" s="430"/>
      <c r="D5" s="435" t="s">
        <v>509</v>
      </c>
    </row>
    <row r="6" spans="1:4" ht="27.6">
      <c r="A6" s="430"/>
      <c r="B6" s="534" t="s">
        <v>672</v>
      </c>
      <c r="C6" s="430"/>
      <c r="D6" s="534" t="s">
        <v>673</v>
      </c>
    </row>
    <row r="7" spans="1:4" ht="13.5" customHeight="1">
      <c r="A7" s="430"/>
      <c r="B7" s="534" t="s">
        <v>674</v>
      </c>
      <c r="C7" s="430"/>
      <c r="D7" s="535" t="s">
        <v>675</v>
      </c>
    </row>
    <row r="8" spans="1:4">
      <c r="A8" s="430"/>
      <c r="B8" s="534" t="s">
        <v>676</v>
      </c>
      <c r="C8" s="430"/>
      <c r="D8" s="535" t="s">
        <v>677</v>
      </c>
    </row>
    <row r="9" spans="1:4" ht="27.6">
      <c r="A9" s="430"/>
      <c r="B9" s="534" t="s">
        <v>678</v>
      </c>
      <c r="C9" s="430"/>
      <c r="D9" s="535" t="s">
        <v>679</v>
      </c>
    </row>
    <row r="10" spans="1:4">
      <c r="A10" s="430"/>
      <c r="B10" s="534"/>
      <c r="C10" s="430"/>
      <c r="D10" s="436"/>
    </row>
    <row r="11" spans="1:4">
      <c r="A11" s="430" t="s">
        <v>518</v>
      </c>
      <c r="B11" s="538" t="s">
        <v>384</v>
      </c>
      <c r="C11" s="430" t="s">
        <v>518</v>
      </c>
      <c r="D11" s="536" t="s">
        <v>519</v>
      </c>
    </row>
    <row r="12" spans="1:4">
      <c r="A12" s="430"/>
      <c r="B12" s="538"/>
      <c r="C12" s="430"/>
      <c r="D12" s="536"/>
    </row>
    <row r="13" spans="1:4">
      <c r="A13" s="430" t="s">
        <v>520</v>
      </c>
      <c r="B13" s="538" t="s">
        <v>521</v>
      </c>
      <c r="C13" s="430" t="s">
        <v>520</v>
      </c>
      <c r="D13" s="536" t="s">
        <v>522</v>
      </c>
    </row>
    <row r="14" spans="1:4">
      <c r="A14" s="430"/>
      <c r="B14" s="439"/>
      <c r="C14" s="430"/>
      <c r="D14" s="440"/>
    </row>
    <row r="15" spans="1:4">
      <c r="A15" s="430" t="s">
        <v>523</v>
      </c>
      <c r="B15" s="441" t="s">
        <v>524</v>
      </c>
      <c r="C15" s="430" t="s">
        <v>523</v>
      </c>
      <c r="D15" s="441" t="s">
        <v>525</v>
      </c>
    </row>
    <row r="16" spans="1:4" ht="33.75" customHeight="1">
      <c r="A16" s="430"/>
      <c r="B16" s="539" t="s">
        <v>680</v>
      </c>
      <c r="C16" s="540"/>
      <c r="D16" s="539" t="s">
        <v>681</v>
      </c>
    </row>
    <row r="17" spans="1:4" ht="14.25" customHeight="1">
      <c r="A17" s="430"/>
      <c r="B17" s="436"/>
      <c r="C17" s="430"/>
      <c r="D17" s="436"/>
    </row>
    <row r="18" spans="1:4" ht="15" customHeight="1">
      <c r="A18" s="430"/>
      <c r="B18" s="442"/>
      <c r="C18" s="430"/>
      <c r="D18" s="442"/>
    </row>
    <row r="19" spans="1:4">
      <c r="A19" s="430" t="s">
        <v>528</v>
      </c>
      <c r="B19" s="441" t="s">
        <v>529</v>
      </c>
      <c r="C19" s="430" t="s">
        <v>528</v>
      </c>
      <c r="D19" s="441" t="s">
        <v>530</v>
      </c>
    </row>
    <row r="20" spans="1:4">
      <c r="A20" s="430"/>
      <c r="B20" s="443" t="s">
        <v>531</v>
      </c>
      <c r="C20" s="430"/>
      <c r="D20" s="443" t="s">
        <v>532</v>
      </c>
    </row>
    <row r="21" spans="1:4" ht="86.25" customHeight="1">
      <c r="A21" s="430"/>
      <c r="B21" s="534" t="s">
        <v>682</v>
      </c>
      <c r="C21" s="430"/>
      <c r="D21" s="534" t="s">
        <v>683</v>
      </c>
    </row>
    <row r="22" spans="1:4">
      <c r="A22" s="430"/>
      <c r="B22" s="444"/>
      <c r="C22" s="430"/>
      <c r="D22" s="432"/>
    </row>
    <row r="23" spans="1:4">
      <c r="A23" s="430"/>
      <c r="B23" s="434" t="s">
        <v>535</v>
      </c>
      <c r="C23" s="430"/>
      <c r="D23" s="434" t="s">
        <v>536</v>
      </c>
    </row>
    <row r="24" spans="1:4">
      <c r="A24" s="430"/>
      <c r="B24" s="434"/>
      <c r="C24" s="430"/>
      <c r="D24" s="434"/>
    </row>
    <row r="25" spans="1:4">
      <c r="A25" s="430" t="s">
        <v>537</v>
      </c>
      <c r="B25" s="435" t="s">
        <v>400</v>
      </c>
      <c r="C25" s="430" t="s">
        <v>537</v>
      </c>
      <c r="D25" s="435" t="s">
        <v>538</v>
      </c>
    </row>
    <row r="26" spans="1:4">
      <c r="A26" s="430"/>
      <c r="B26" s="534" t="s">
        <v>32</v>
      </c>
      <c r="C26" s="430"/>
      <c r="D26" s="457" t="str">
        <f>B26</f>
        <v>Michael Koldsø</v>
      </c>
    </row>
    <row r="27" spans="1:4">
      <c r="A27" s="430"/>
      <c r="B27" s="442"/>
      <c r="C27" s="430"/>
      <c r="D27" s="442"/>
    </row>
    <row r="28" spans="1:4">
      <c r="A28" s="430" t="s">
        <v>540</v>
      </c>
      <c r="B28" s="441" t="s">
        <v>541</v>
      </c>
      <c r="C28" s="430" t="s">
        <v>540</v>
      </c>
      <c r="D28" s="441"/>
    </row>
    <row r="29" spans="1:4" ht="156.75" customHeight="1">
      <c r="A29" s="430" t="s">
        <v>542</v>
      </c>
      <c r="B29" s="443" t="s">
        <v>543</v>
      </c>
      <c r="C29" s="430" t="s">
        <v>542</v>
      </c>
      <c r="D29" s="443" t="s">
        <v>543</v>
      </c>
    </row>
    <row r="30" spans="1:4" ht="57" customHeight="1">
      <c r="A30" s="430" t="s">
        <v>544</v>
      </c>
      <c r="B30" s="435" t="s">
        <v>434</v>
      </c>
      <c r="C30" s="430" t="s">
        <v>544</v>
      </c>
      <c r="D30" s="264" t="s">
        <v>545</v>
      </c>
    </row>
    <row r="31" spans="1:4">
      <c r="A31" s="430"/>
      <c r="B31" s="445"/>
      <c r="C31" s="430"/>
      <c r="D31" s="445"/>
    </row>
    <row r="32" spans="1:4">
      <c r="A32" s="430"/>
      <c r="B32" s="445"/>
      <c r="C32" s="430"/>
      <c r="D32" s="445"/>
    </row>
    <row r="33" spans="1:4">
      <c r="A33" s="430"/>
      <c r="B33" s="446" t="s">
        <v>546</v>
      </c>
      <c r="C33" s="430"/>
      <c r="D33" s="446" t="s">
        <v>547</v>
      </c>
    </row>
    <row r="34" spans="1:4" ht="69">
      <c r="A34" s="430"/>
      <c r="B34" s="457" t="s">
        <v>548</v>
      </c>
      <c r="C34" s="430"/>
      <c r="D34" s="457" t="s">
        <v>549</v>
      </c>
    </row>
    <row r="35" spans="1:4" ht="82.8">
      <c r="A35" s="430"/>
      <c r="B35" s="534" t="s">
        <v>684</v>
      </c>
      <c r="C35" s="540"/>
      <c r="D35" s="534" t="s">
        <v>685</v>
      </c>
    </row>
    <row r="36" spans="1:4">
      <c r="A36" s="430"/>
      <c r="B36" s="447"/>
      <c r="C36" s="430"/>
      <c r="D36" s="447"/>
    </row>
    <row r="37" spans="1:4">
      <c r="A37" s="430" t="s">
        <v>552</v>
      </c>
      <c r="B37" s="435" t="s">
        <v>553</v>
      </c>
      <c r="C37" s="430" t="s">
        <v>552</v>
      </c>
      <c r="D37" s="435" t="s">
        <v>554</v>
      </c>
    </row>
    <row r="38" spans="1:4" ht="97.5" customHeight="1">
      <c r="A38" s="430"/>
      <c r="B38" s="434" t="s">
        <v>555</v>
      </c>
      <c r="C38" s="430"/>
      <c r="D38" s="434" t="s">
        <v>556</v>
      </c>
    </row>
    <row r="39" spans="1:4">
      <c r="A39" s="430"/>
      <c r="B39" s="448"/>
      <c r="C39" s="430"/>
      <c r="D39" s="448"/>
    </row>
    <row r="40" spans="1:4">
      <c r="A40" s="430" t="s">
        <v>557</v>
      </c>
      <c r="B40" s="441" t="s">
        <v>558</v>
      </c>
      <c r="C40" s="430" t="s">
        <v>557</v>
      </c>
      <c r="D40" s="441" t="s">
        <v>443</v>
      </c>
    </row>
    <row r="41" spans="1:4">
      <c r="A41" s="430"/>
      <c r="B41" s="539" t="s">
        <v>61</v>
      </c>
      <c r="C41" s="540"/>
      <c r="D41" s="539" t="s">
        <v>61</v>
      </c>
    </row>
    <row r="42" spans="1:4">
      <c r="A42" s="430"/>
      <c r="B42" s="534"/>
      <c r="C42" s="540"/>
      <c r="D42" s="534"/>
    </row>
    <row r="43" spans="1:4" hidden="1">
      <c r="A43" s="430"/>
      <c r="B43" s="432"/>
      <c r="C43" s="430"/>
      <c r="D43" s="432"/>
    </row>
    <row r="44" spans="1:4" hidden="1">
      <c r="A44" s="430"/>
      <c r="B44" s="432"/>
      <c r="C44" s="430"/>
      <c r="D44" s="432"/>
    </row>
    <row r="45" spans="1:4" hidden="1">
      <c r="A45" s="430"/>
      <c r="B45" s="432"/>
      <c r="C45" s="430"/>
      <c r="D45" s="432"/>
    </row>
    <row r="46" spans="1:4" hidden="1">
      <c r="A46" s="430"/>
      <c r="B46" s="434"/>
      <c r="C46" s="430"/>
      <c r="D46" s="434"/>
    </row>
    <row r="47" spans="1:4">
      <c r="A47" s="430" t="s">
        <v>559</v>
      </c>
      <c r="B47" s="441" t="s">
        <v>560</v>
      </c>
      <c r="C47" s="430" t="s">
        <v>559</v>
      </c>
      <c r="D47" s="441" t="s">
        <v>561</v>
      </c>
    </row>
    <row r="48" spans="1:4" ht="25.5" customHeight="1">
      <c r="A48" s="430"/>
      <c r="B48" s="434" t="s">
        <v>562</v>
      </c>
      <c r="C48" s="430"/>
      <c r="D48" s="434" t="s">
        <v>563</v>
      </c>
    </row>
    <row r="49" spans="1:4">
      <c r="A49" s="430"/>
      <c r="B49" s="442"/>
      <c r="C49" s="430"/>
      <c r="D49" s="442"/>
    </row>
    <row r="50" spans="1:4">
      <c r="A50" s="430" t="s">
        <v>564</v>
      </c>
      <c r="B50" s="441" t="s">
        <v>418</v>
      </c>
      <c r="C50" s="430" t="s">
        <v>564</v>
      </c>
      <c r="D50" s="441" t="s">
        <v>565</v>
      </c>
    </row>
    <row r="51" spans="1:4">
      <c r="A51" s="430"/>
      <c r="B51" s="429" t="s">
        <v>566</v>
      </c>
      <c r="C51" s="430"/>
      <c r="D51" s="429"/>
    </row>
    <row r="52" spans="1:4" ht="115.5" customHeight="1">
      <c r="A52" s="430"/>
      <c r="B52" s="539" t="s">
        <v>686</v>
      </c>
      <c r="C52" s="430"/>
      <c r="D52" s="539" t="s">
        <v>687</v>
      </c>
    </row>
    <row r="53" spans="1:4">
      <c r="A53" s="430"/>
      <c r="B53" s="434"/>
      <c r="C53" s="430"/>
      <c r="D53" s="434"/>
    </row>
    <row r="54" spans="1:4">
      <c r="A54" s="430"/>
      <c r="B54" s="442"/>
      <c r="C54" s="430"/>
      <c r="D54" s="442"/>
    </row>
    <row r="55" spans="1:4">
      <c r="A55" s="450" t="s">
        <v>575</v>
      </c>
      <c r="B55" s="441" t="s">
        <v>576</v>
      </c>
      <c r="C55" s="450" t="s">
        <v>575</v>
      </c>
      <c r="D55" s="441" t="s">
        <v>577</v>
      </c>
    </row>
    <row r="56" spans="1:4" ht="54.75" customHeight="1">
      <c r="A56" s="430"/>
      <c r="B56" s="539" t="s">
        <v>688</v>
      </c>
      <c r="C56" s="430"/>
      <c r="D56" s="235" t="s">
        <v>689</v>
      </c>
    </row>
    <row r="57" spans="1:4">
      <c r="A57" s="430"/>
      <c r="B57" s="442"/>
      <c r="C57" s="430"/>
      <c r="D57" s="442"/>
    </row>
    <row r="58" spans="1:4" ht="41.4">
      <c r="A58" s="430" t="s">
        <v>580</v>
      </c>
      <c r="B58" s="441" t="s">
        <v>581</v>
      </c>
      <c r="C58" s="430" t="s">
        <v>580</v>
      </c>
      <c r="D58" s="441" t="s">
        <v>582</v>
      </c>
    </row>
    <row r="59" spans="1:4" ht="40.5" customHeight="1">
      <c r="A59" s="430"/>
      <c r="B59" s="235" t="s">
        <v>583</v>
      </c>
      <c r="C59" s="430"/>
      <c r="D59" s="235" t="s">
        <v>584</v>
      </c>
    </row>
    <row r="60" spans="1:4">
      <c r="A60" s="430"/>
      <c r="B60" s="442"/>
      <c r="C60" s="430"/>
      <c r="D60" s="442"/>
    </row>
    <row r="61" spans="1:4">
      <c r="A61" s="430" t="s">
        <v>585</v>
      </c>
      <c r="B61" s="441" t="s">
        <v>586</v>
      </c>
      <c r="C61" s="430" t="s">
        <v>585</v>
      </c>
      <c r="D61" s="441" t="s">
        <v>587</v>
      </c>
    </row>
    <row r="62" spans="1:4" ht="57" customHeight="1">
      <c r="A62" s="430"/>
      <c r="B62" s="235" t="s">
        <v>588</v>
      </c>
      <c r="C62" s="430"/>
      <c r="D62" s="235" t="s">
        <v>589</v>
      </c>
    </row>
    <row r="63" spans="1:4">
      <c r="A63" s="430"/>
      <c r="B63" s="442"/>
      <c r="C63" s="430"/>
      <c r="D63" s="442"/>
    </row>
    <row r="64" spans="1:4">
      <c r="A64" s="430" t="s">
        <v>590</v>
      </c>
      <c r="B64" s="441" t="s">
        <v>591</v>
      </c>
      <c r="C64" s="430" t="s">
        <v>590</v>
      </c>
      <c r="D64" s="441" t="s">
        <v>464</v>
      </c>
    </row>
    <row r="65" spans="1:4" ht="45.75" customHeight="1">
      <c r="A65" s="430"/>
      <c r="B65" s="235" t="s">
        <v>592</v>
      </c>
      <c r="C65" s="430"/>
      <c r="D65" s="235" t="s">
        <v>593</v>
      </c>
    </row>
    <row r="66" spans="1:4">
      <c r="A66" s="430" t="s">
        <v>467</v>
      </c>
      <c r="B66" s="435" t="s">
        <v>468</v>
      </c>
      <c r="C66" s="430" t="s">
        <v>467</v>
      </c>
      <c r="D66" s="435" t="s">
        <v>594</v>
      </c>
    </row>
    <row r="67" spans="1:4">
      <c r="A67" s="451"/>
      <c r="B67" s="434" t="s">
        <v>117</v>
      </c>
      <c r="C67" s="451"/>
      <c r="D67" s="434" t="s">
        <v>119</v>
      </c>
    </row>
    <row r="68" spans="1:4">
      <c r="A68" s="451"/>
      <c r="B68" s="434"/>
      <c r="C68" s="451"/>
      <c r="D68" s="434"/>
    </row>
    <row r="69" spans="1:4">
      <c r="A69" s="451"/>
      <c r="B69" s="434"/>
      <c r="C69" s="451"/>
      <c r="D69" s="434"/>
    </row>
    <row r="70" spans="1:4">
      <c r="A70" s="452"/>
      <c r="B70" s="442"/>
      <c r="C70" s="452"/>
      <c r="D70" s="442"/>
    </row>
  </sheetData>
  <pageMargins left="0.75" right="0.75" top="1" bottom="1" header="0.5" footer="0.5"/>
  <pageSetup paperSize="9" scale="92" orientation="portrait" r:id="rId1"/>
  <headerFooter alignWithMargins="0"/>
  <colBreaks count="1" manualBreakCount="1">
    <brk id="2" max="78"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18dc31c50cd8b963688f187c51582246">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f4e3991f6a29932af2a6bd93764db4b"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E10123-4B60-4F3A-AC5D-61AF34034CB1}">
  <ds:schemaRefs>
    <ds:schemaRef ds:uri="http://purl.org/dc/dcmitype/"/>
    <ds:schemaRef ds:uri="http://purl.org/dc/terms/"/>
    <ds:schemaRef ds:uri="http://schemas.microsoft.com/office/2006/documentManagement/types"/>
    <ds:schemaRef ds:uri="cd768671-7c73-46ba-b313-40fef3d3acda"/>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40702ddd-f4a9-47df-a458-f38aaf1ab9cf"/>
  </ds:schemaRefs>
</ds:datastoreItem>
</file>

<file path=customXml/itemProps2.xml><?xml version="1.0" encoding="utf-8"?>
<ds:datastoreItem xmlns:ds="http://schemas.openxmlformats.org/officeDocument/2006/customXml" ds:itemID="{D17F76EA-A568-40D9-AD9E-155946AB3193}">
  <ds:schemaRefs>
    <ds:schemaRef ds:uri="http://schemas.microsoft.com/sharepoint/v3/contenttype/forms"/>
  </ds:schemaRefs>
</ds:datastoreItem>
</file>

<file path=customXml/itemProps3.xml><?xml version="1.0" encoding="utf-8"?>
<ds:datastoreItem xmlns:ds="http://schemas.openxmlformats.org/officeDocument/2006/customXml" ds:itemID="{7FDF3861-EA55-4330-B85A-E61F680F1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Cover</vt:lpstr>
      <vt:lpstr>1 Basic Info</vt:lpstr>
      <vt:lpstr>2 Findings</vt:lpstr>
      <vt:lpstr>3 MA Cert process</vt:lpstr>
      <vt:lpstr>5 MA Org Structure+Management</vt:lpstr>
      <vt:lpstr>6 S1</vt:lpstr>
      <vt:lpstr>8 S3</vt:lpstr>
      <vt:lpstr>9 S4</vt:lpstr>
      <vt:lpstr>7 S2</vt:lpstr>
      <vt:lpstr>A1b PEFC FM DK checklist</vt:lpstr>
      <vt:lpstr>PEFC DK Audit Programme</vt:lpstr>
      <vt:lpstr>A2 Stakeholder Summary</vt:lpstr>
      <vt:lpstr>A3 Species list</vt:lpstr>
      <vt:lpstr>A6b PEFC Group DK checklist</vt:lpstr>
      <vt:lpstr>A7 Members &amp; FMUs</vt:lpstr>
      <vt:lpstr>A8b PEFC DAN Sampling</vt:lpstr>
      <vt:lpstr>A11a Cert Decsn</vt:lpstr>
      <vt:lpstr>A12a Product schedule</vt:lpstr>
      <vt:lpstr>A14a Product Codes</vt:lpstr>
      <vt:lpstr>A15 Opening and Closing Meeting</vt:lpstr>
      <vt:lpstr>'2 Findings'!Print_Area</vt:lpstr>
      <vt:lpstr>'5 MA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Ben Wilson</cp:lastModifiedBy>
  <cp:revision/>
  <cp:lastPrinted>2026-01-08T15:03:39Z</cp:lastPrinted>
  <dcterms:created xsi:type="dcterms:W3CDTF">2023-08-17T14:24:47Z</dcterms:created>
  <dcterms:modified xsi:type="dcterms:W3CDTF">2026-01-08T16:28:21Z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